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2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3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drawings/drawing4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5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6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7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25_IDRAS\IDRAS_DMC_2ND_HTML\HTML-MAKER\"/>
    </mc:Choice>
  </mc:AlternateContent>
  <xr:revisionPtr revIDLastSave="0" documentId="13_ncr:1_{898304DE-D3A9-4D74-88D4-FF0A0F0F4EDE}" xr6:coauthVersionLast="47" xr6:coauthVersionMax="47" xr10:uidLastSave="{00000000-0000-0000-0000-000000000000}"/>
  <bookViews>
    <workbookView xWindow="11310" yWindow="1035" windowWidth="45195" windowHeight="15225" tabRatio="591" activeTab="3" xr2:uid="{00000000-000D-0000-FFFF-FFFF00000000}"/>
  </bookViews>
  <sheets>
    <sheet name="UI-DMCI-O (backup)" sheetId="38" r:id="rId1"/>
    <sheet name="UI-DMCI-O" sheetId="33" r:id="rId2"/>
    <sheet name="UI-DMCI-R" sheetId="34" r:id="rId3"/>
    <sheet name="UI-DMCI-05-O-0401" sheetId="35" r:id="rId4"/>
    <sheet name="UI-DMCI-05-O-0401-2-SUB-POPUP" sheetId="36" r:id="rId5"/>
    <sheet name="UI-DMCI-05-O-0402" sheetId="37" r:id="rId6"/>
    <sheet name="Sheet3" sheetId="39" r:id="rId7"/>
    <sheet name="UI-DMCI-05-O-0403" sheetId="40" r:id="rId8"/>
  </sheets>
  <externalReferences>
    <externalReference r:id="rId9"/>
    <externalReference r:id="rId10"/>
  </externalReferences>
  <definedNames>
    <definedName name="_xlnm._FilterDatabase" localSheetId="3" hidden="1">'UI-DMCI-05-O-0401'!$A$1:$XEY$91</definedName>
    <definedName name="_xlnm._FilterDatabase" localSheetId="4" hidden="1">'UI-DMCI-05-O-0401-2-SUB-POPUP'!$A$1:$XEY$1</definedName>
    <definedName name="_xlnm._FilterDatabase" localSheetId="5" hidden="1">'UI-DMCI-05-O-0402'!$A$1:$XEY$200</definedName>
    <definedName name="_xlnm._FilterDatabase" localSheetId="7" hidden="1">'UI-DMCI-05-O-0403'!$A$1:$XEY$116</definedName>
    <definedName name="_xlnm._FilterDatabase" localSheetId="1" hidden="1">'UI-DMCI-O'!$A$1:$XEY$888</definedName>
    <definedName name="_xlnm._FilterDatabase" localSheetId="0" hidden="1">'UI-DMCI-O (backup)'!$A$1:$XEY$888</definedName>
    <definedName name="_xlnm._FilterDatabase" localSheetId="2" hidden="1">'UI-DMCI-R'!$A$1:$XEY$36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그룹유형" localSheetId="3">#REF!</definedName>
    <definedName name="그룹유형" localSheetId="4">#REF!</definedName>
    <definedName name="그룹유형" localSheetId="5">#REF!</definedName>
    <definedName name="그룹유형" localSheetId="7">#REF!</definedName>
    <definedName name="그룹유형" localSheetId="1">#REF!</definedName>
    <definedName name="그룹유형" localSheetId="0">#REF!</definedName>
    <definedName name="그룹유형" localSheetId="2">#REF!</definedName>
    <definedName name="ㄴㅇ">#REF!</definedName>
    <definedName name="여부" localSheetId="3">#REF!</definedName>
    <definedName name="여부" localSheetId="4">#REF!</definedName>
    <definedName name="여부" localSheetId="5">#REF!</definedName>
    <definedName name="여부" localSheetId="7">#REF!</definedName>
    <definedName name="여부" localSheetId="1">#REF!</definedName>
    <definedName name="여부" localSheetId="0">#REF!</definedName>
    <definedName name="여부" localSheetId="2">#REF!</definedName>
    <definedName name="여부">#REF!</definedName>
    <definedName name="항목사용화면유형" localSheetId="3">#REF!</definedName>
    <definedName name="항목사용화면유형" localSheetId="4">#REF!</definedName>
    <definedName name="항목사용화면유형" localSheetId="5">#REF!</definedName>
    <definedName name="항목사용화면유형" localSheetId="7">#REF!</definedName>
    <definedName name="항목사용화면유형" localSheetId="1">#REF!</definedName>
    <definedName name="항목사용화면유형" localSheetId="0">#REF!</definedName>
    <definedName name="항목사용화면유형" localSheetId="2">#REF!</definedName>
    <definedName name="항목유형" localSheetId="3">#REF!</definedName>
    <definedName name="항목유형" localSheetId="4">#REF!</definedName>
    <definedName name="항목유형" localSheetId="5">#REF!</definedName>
    <definedName name="항목유형" localSheetId="7">#REF!</definedName>
    <definedName name="항목유형" localSheetId="1">#REF!</definedName>
    <definedName name="항목유형" localSheetId="0">#REF!</definedName>
    <definedName name="항목유형" localSheetId="2">#REF!</definedName>
    <definedName name="항목읽기전용유형" localSheetId="3">#REF!</definedName>
    <definedName name="항목읽기전용유형" localSheetId="4">#REF!</definedName>
    <definedName name="항목읽기전용유형" localSheetId="5">#REF!</definedName>
    <definedName name="항목읽기전용유형" localSheetId="7">#REF!</definedName>
    <definedName name="항목읽기전용유형" localSheetId="1">#REF!</definedName>
    <definedName name="항목읽기전용유형" localSheetId="0">#REF!</definedName>
    <definedName name="항목읽기전용유형" localSheetId="2">#REF!</definedName>
    <definedName name="항목작성타입" localSheetId="3">#REF!</definedName>
    <definedName name="항목작성타입" localSheetId="4">#REF!</definedName>
    <definedName name="항목작성타입" localSheetId="5">#REF!</definedName>
    <definedName name="항목작성타입" localSheetId="7">#REF!</definedName>
    <definedName name="항목작성타입" localSheetId="1">#REF!</definedName>
    <definedName name="항목작성타입" localSheetId="0">#REF!</definedName>
    <definedName name="항목작성타입" localSheetId="2">#REF!</definedName>
  </definedNames>
  <calcPr calcId="191029"/>
  <customWorkbookViews>
    <customWorkbookView name="Windows 사용자 - 사용자 보기" guid="{887B7172-D800-48A9-9C34-2C84718C9EB0}" mergeInterval="0" personalView="1" maximized="1" xWindow="1" yWindow="1" windowWidth="1920" windowHeight="838" tabRatio="672" activeSheetId="3" showComments="commIndAndComment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2" i="40" l="1"/>
  <c r="P42" i="40" s="1"/>
  <c r="Q41" i="40"/>
  <c r="P41" i="40" s="1"/>
  <c r="Q40" i="40"/>
  <c r="P40" i="40" s="1"/>
  <c r="Q39" i="40"/>
  <c r="P39" i="40" s="1"/>
  <c r="Q38" i="40"/>
  <c r="P38" i="40" s="1"/>
  <c r="Q37" i="40"/>
  <c r="P37" i="40" s="1"/>
  <c r="Q116" i="40"/>
  <c r="P116" i="40"/>
  <c r="M116" i="40"/>
  <c r="L116" i="40"/>
  <c r="J116" i="40"/>
  <c r="I116" i="40"/>
  <c r="G116" i="40"/>
  <c r="F116" i="40"/>
  <c r="B116" i="40"/>
  <c r="D116" i="40" s="1"/>
  <c r="C116" i="40" s="1"/>
  <c r="Q115" i="40"/>
  <c r="P115" i="40" s="1"/>
  <c r="M115" i="40"/>
  <c r="L115" i="40"/>
  <c r="J115" i="40"/>
  <c r="I115" i="40" s="1"/>
  <c r="G115" i="40"/>
  <c r="F115" i="40"/>
  <c r="B115" i="40"/>
  <c r="D115" i="40" s="1"/>
  <c r="C115" i="40" s="1"/>
  <c r="Q114" i="40"/>
  <c r="P114" i="40"/>
  <c r="M114" i="40"/>
  <c r="L114" i="40"/>
  <c r="J114" i="40"/>
  <c r="I114" i="40" s="1"/>
  <c r="G114" i="40"/>
  <c r="F114" i="40" s="1"/>
  <c r="B114" i="40"/>
  <c r="D114" i="40" s="1"/>
  <c r="Q113" i="40"/>
  <c r="P113" i="40" s="1"/>
  <c r="M113" i="40"/>
  <c r="L113" i="40"/>
  <c r="J113" i="40"/>
  <c r="I113" i="40" s="1"/>
  <c r="G113" i="40"/>
  <c r="F113" i="40" s="1"/>
  <c r="B113" i="40"/>
  <c r="Q112" i="40"/>
  <c r="P112" i="40"/>
  <c r="M112" i="40"/>
  <c r="L112" i="40"/>
  <c r="J112" i="40"/>
  <c r="I112" i="40" s="1"/>
  <c r="G112" i="40"/>
  <c r="F112" i="40" s="1"/>
  <c r="B112" i="40"/>
  <c r="D112" i="40" s="1"/>
  <c r="C112" i="40" s="1"/>
  <c r="Q111" i="40"/>
  <c r="P111" i="40"/>
  <c r="M111" i="40"/>
  <c r="L111" i="40"/>
  <c r="J111" i="40"/>
  <c r="I111" i="40" s="1"/>
  <c r="G111" i="40"/>
  <c r="F111" i="40" s="1"/>
  <c r="B111" i="40"/>
  <c r="Q110" i="40"/>
  <c r="P110" i="40" s="1"/>
  <c r="M110" i="40"/>
  <c r="L110" i="40"/>
  <c r="J110" i="40"/>
  <c r="I110" i="40"/>
  <c r="G110" i="40"/>
  <c r="F110" i="40" s="1"/>
  <c r="B110" i="40"/>
  <c r="D110" i="40" s="1"/>
  <c r="C110" i="40" s="1"/>
  <c r="Q109" i="40"/>
  <c r="P109" i="40"/>
  <c r="M109" i="40"/>
  <c r="L109" i="40"/>
  <c r="J109" i="40"/>
  <c r="I109" i="40"/>
  <c r="G109" i="40"/>
  <c r="F109" i="40" s="1"/>
  <c r="B109" i="40"/>
  <c r="D109" i="40" s="1"/>
  <c r="Q108" i="40"/>
  <c r="P108" i="40"/>
  <c r="M108" i="40"/>
  <c r="L108" i="40" s="1"/>
  <c r="J108" i="40"/>
  <c r="I108" i="40"/>
  <c r="G108" i="40"/>
  <c r="F108" i="40" s="1"/>
  <c r="B108" i="40"/>
  <c r="D108" i="40" s="1"/>
  <c r="C108" i="40" s="1"/>
  <c r="Q107" i="40"/>
  <c r="P107" i="40" s="1"/>
  <c r="M107" i="40"/>
  <c r="L107" i="40" s="1"/>
  <c r="J107" i="40"/>
  <c r="I107" i="40"/>
  <c r="G107" i="40"/>
  <c r="F107" i="40" s="1"/>
  <c r="B107" i="40"/>
  <c r="D107" i="40" s="1"/>
  <c r="C107" i="40" s="1"/>
  <c r="Q106" i="40"/>
  <c r="P106" i="40" s="1"/>
  <c r="M106" i="40"/>
  <c r="L106" i="40" s="1"/>
  <c r="J106" i="40"/>
  <c r="I106" i="40"/>
  <c r="G106" i="40"/>
  <c r="F106" i="40" s="1"/>
  <c r="B106" i="40"/>
  <c r="D106" i="40" s="1"/>
  <c r="Q105" i="40"/>
  <c r="P105" i="40" s="1"/>
  <c r="M105" i="40"/>
  <c r="L105" i="40" s="1"/>
  <c r="J105" i="40"/>
  <c r="I105" i="40"/>
  <c r="G105" i="40"/>
  <c r="F105" i="40" s="1"/>
  <c r="B105" i="40"/>
  <c r="D105" i="40" s="1"/>
  <c r="C105" i="40" s="1"/>
  <c r="Q104" i="40"/>
  <c r="P104" i="40" s="1"/>
  <c r="M104" i="40"/>
  <c r="L104" i="40" s="1"/>
  <c r="J104" i="40"/>
  <c r="I104" i="40"/>
  <c r="G104" i="40"/>
  <c r="F104" i="40" s="1"/>
  <c r="B104" i="40"/>
  <c r="D104" i="40" s="1"/>
  <c r="C104" i="40" s="1"/>
  <c r="Q103" i="40"/>
  <c r="P103" i="40" s="1"/>
  <c r="M103" i="40"/>
  <c r="L103" i="40" s="1"/>
  <c r="J103" i="40"/>
  <c r="I103" i="40"/>
  <c r="G103" i="40"/>
  <c r="F103" i="40" s="1"/>
  <c r="B103" i="40"/>
  <c r="Q102" i="40"/>
  <c r="P102" i="40" s="1"/>
  <c r="M102" i="40"/>
  <c r="L102" i="40"/>
  <c r="J102" i="40"/>
  <c r="I102" i="40"/>
  <c r="G102" i="40"/>
  <c r="F102" i="40" s="1"/>
  <c r="B102" i="40"/>
  <c r="D102" i="40" s="1"/>
  <c r="C102" i="40" s="1"/>
  <c r="Q101" i="40"/>
  <c r="P101" i="40" s="1"/>
  <c r="M101" i="40"/>
  <c r="L101" i="40" s="1"/>
  <c r="J101" i="40"/>
  <c r="I101" i="40"/>
  <c r="G101" i="40"/>
  <c r="F101" i="40" s="1"/>
  <c r="B101" i="40"/>
  <c r="D101" i="40" s="1"/>
  <c r="Q100" i="40"/>
  <c r="P100" i="40" s="1"/>
  <c r="M100" i="40"/>
  <c r="L100" i="40" s="1"/>
  <c r="J100" i="40"/>
  <c r="I100" i="40"/>
  <c r="G100" i="40"/>
  <c r="F100" i="40" s="1"/>
  <c r="B100" i="40"/>
  <c r="D100" i="40" s="1"/>
  <c r="Q99" i="40"/>
  <c r="P99" i="40" s="1"/>
  <c r="M99" i="40"/>
  <c r="L99" i="40" s="1"/>
  <c r="J99" i="40"/>
  <c r="I99" i="40"/>
  <c r="G99" i="40"/>
  <c r="F99" i="40" s="1"/>
  <c r="B99" i="40"/>
  <c r="Q98" i="40"/>
  <c r="P98" i="40"/>
  <c r="M98" i="40"/>
  <c r="L98" i="40" s="1"/>
  <c r="J98" i="40"/>
  <c r="I98" i="40"/>
  <c r="G98" i="40"/>
  <c r="F98" i="40"/>
  <c r="B98" i="40"/>
  <c r="D98" i="40" s="1"/>
  <c r="C98" i="40" s="1"/>
  <c r="Q97" i="40"/>
  <c r="P97" i="40"/>
  <c r="M97" i="40"/>
  <c r="L97" i="40" s="1"/>
  <c r="J97" i="40"/>
  <c r="I97" i="40"/>
  <c r="G97" i="40"/>
  <c r="F97" i="40" s="1"/>
  <c r="B97" i="40"/>
  <c r="D97" i="40" s="1"/>
  <c r="Q96" i="40"/>
  <c r="P96" i="40" s="1"/>
  <c r="M96" i="40"/>
  <c r="L96" i="40" s="1"/>
  <c r="J96" i="40"/>
  <c r="I96" i="40"/>
  <c r="G96" i="40"/>
  <c r="F96" i="40"/>
  <c r="B96" i="40"/>
  <c r="D96" i="40" s="1"/>
  <c r="C96" i="40" s="1"/>
  <c r="Q95" i="40"/>
  <c r="P95" i="40" s="1"/>
  <c r="M95" i="40"/>
  <c r="L95" i="40" s="1"/>
  <c r="J95" i="40"/>
  <c r="I95" i="40"/>
  <c r="G95" i="40"/>
  <c r="F95" i="40" s="1"/>
  <c r="B95" i="40"/>
  <c r="D95" i="40" s="1"/>
  <c r="C95" i="40" s="1"/>
  <c r="Q94" i="40"/>
  <c r="P94" i="40" s="1"/>
  <c r="M94" i="40"/>
  <c r="L94" i="40" s="1"/>
  <c r="J94" i="40"/>
  <c r="I94" i="40"/>
  <c r="G94" i="40"/>
  <c r="F94" i="40" s="1"/>
  <c r="B94" i="40"/>
  <c r="Q93" i="40"/>
  <c r="P93" i="40"/>
  <c r="M93" i="40"/>
  <c r="L93" i="40" s="1"/>
  <c r="J93" i="40"/>
  <c r="I93" i="40"/>
  <c r="G93" i="40"/>
  <c r="F93" i="40" s="1"/>
  <c r="B93" i="40"/>
  <c r="Q92" i="40"/>
  <c r="P92" i="40" s="1"/>
  <c r="M92" i="40"/>
  <c r="L92" i="40" s="1"/>
  <c r="J92" i="40"/>
  <c r="I92" i="40"/>
  <c r="G92" i="40"/>
  <c r="F92" i="40" s="1"/>
  <c r="B92" i="40"/>
  <c r="D92" i="40" s="1"/>
  <c r="C92" i="40" s="1"/>
  <c r="Q91" i="40"/>
  <c r="P91" i="40"/>
  <c r="M91" i="40"/>
  <c r="L91" i="40" s="1"/>
  <c r="J91" i="40"/>
  <c r="I91" i="40"/>
  <c r="G91" i="40"/>
  <c r="F91" i="40"/>
  <c r="B91" i="40"/>
  <c r="D91" i="40" s="1"/>
  <c r="C91" i="40" s="1"/>
  <c r="Q90" i="40"/>
  <c r="P90" i="40" s="1"/>
  <c r="M90" i="40"/>
  <c r="L90" i="40" s="1"/>
  <c r="J90" i="40"/>
  <c r="I90" i="40"/>
  <c r="G90" i="40"/>
  <c r="F90" i="40" s="1"/>
  <c r="B90" i="40"/>
  <c r="D90" i="40" s="1"/>
  <c r="Q89" i="40"/>
  <c r="P89" i="40" s="1"/>
  <c r="M89" i="40"/>
  <c r="L89" i="40" s="1"/>
  <c r="J89" i="40"/>
  <c r="I89" i="40"/>
  <c r="G89" i="40"/>
  <c r="F89" i="40" s="1"/>
  <c r="B89" i="40"/>
  <c r="D89" i="40" s="1"/>
  <c r="Q88" i="40"/>
  <c r="P88" i="40"/>
  <c r="M88" i="40"/>
  <c r="L88" i="40" s="1"/>
  <c r="J88" i="40"/>
  <c r="I88" i="40"/>
  <c r="G88" i="40"/>
  <c r="F88" i="40"/>
  <c r="B88" i="40"/>
  <c r="D88" i="40" s="1"/>
  <c r="C88" i="40" s="1"/>
  <c r="Q87" i="40"/>
  <c r="P87" i="40" s="1"/>
  <c r="M87" i="40"/>
  <c r="L87" i="40" s="1"/>
  <c r="J87" i="40"/>
  <c r="I87" i="40"/>
  <c r="G87" i="40"/>
  <c r="F87" i="40" s="1"/>
  <c r="B87" i="40"/>
  <c r="D87" i="40" s="1"/>
  <c r="Q86" i="40"/>
  <c r="P86" i="40" s="1"/>
  <c r="M86" i="40"/>
  <c r="L86" i="40" s="1"/>
  <c r="J86" i="40"/>
  <c r="I86" i="40"/>
  <c r="G86" i="40"/>
  <c r="F86" i="40" s="1"/>
  <c r="B86" i="40"/>
  <c r="D86" i="40" s="1"/>
  <c r="Q85" i="40"/>
  <c r="P85" i="40" s="1"/>
  <c r="M85" i="40"/>
  <c r="L85" i="40" s="1"/>
  <c r="J85" i="40"/>
  <c r="I85" i="40"/>
  <c r="G85" i="40"/>
  <c r="F85" i="40" s="1"/>
  <c r="B85" i="40"/>
  <c r="D85" i="40" s="1"/>
  <c r="C85" i="40" s="1"/>
  <c r="Q84" i="40"/>
  <c r="P84" i="40" s="1"/>
  <c r="M84" i="40"/>
  <c r="L84" i="40"/>
  <c r="J84" i="40"/>
  <c r="I84" i="40"/>
  <c r="G84" i="40"/>
  <c r="F84" i="40" s="1"/>
  <c r="B84" i="40"/>
  <c r="D84" i="40" s="1"/>
  <c r="Q83" i="40"/>
  <c r="P83" i="40" s="1"/>
  <c r="M83" i="40"/>
  <c r="L83" i="40" s="1"/>
  <c r="J83" i="40"/>
  <c r="I83" i="40"/>
  <c r="G83" i="40"/>
  <c r="F83" i="40" s="1"/>
  <c r="B83" i="40"/>
  <c r="Q82" i="40"/>
  <c r="P82" i="40" s="1"/>
  <c r="M82" i="40"/>
  <c r="L82" i="40"/>
  <c r="J82" i="40"/>
  <c r="I82" i="40"/>
  <c r="G82" i="40"/>
  <c r="F82" i="40" s="1"/>
  <c r="B82" i="40"/>
  <c r="D82" i="40" s="1"/>
  <c r="C82" i="40" s="1"/>
  <c r="Q81" i="40"/>
  <c r="P81" i="40"/>
  <c r="M81" i="40"/>
  <c r="L81" i="40" s="1"/>
  <c r="J81" i="40"/>
  <c r="I81" i="40"/>
  <c r="G81" i="40"/>
  <c r="F81" i="40" s="1"/>
  <c r="B81" i="40"/>
  <c r="Q80" i="40"/>
  <c r="P80" i="40" s="1"/>
  <c r="M80" i="40"/>
  <c r="L80" i="40" s="1"/>
  <c r="J80" i="40"/>
  <c r="I80" i="40"/>
  <c r="G80" i="40"/>
  <c r="F80" i="40" s="1"/>
  <c r="B80" i="40"/>
  <c r="D80" i="40" s="1"/>
  <c r="Q79" i="40"/>
  <c r="P79" i="40"/>
  <c r="M79" i="40"/>
  <c r="L79" i="40" s="1"/>
  <c r="J79" i="40"/>
  <c r="I79" i="40"/>
  <c r="G79" i="40"/>
  <c r="F79" i="40" s="1"/>
  <c r="B79" i="40"/>
  <c r="D79" i="40" s="1"/>
  <c r="C79" i="40" s="1"/>
  <c r="Q78" i="40"/>
  <c r="P78" i="40" s="1"/>
  <c r="M78" i="40"/>
  <c r="L78" i="40" s="1"/>
  <c r="J78" i="40"/>
  <c r="I78" i="40"/>
  <c r="G78" i="40"/>
  <c r="F78" i="40" s="1"/>
  <c r="B78" i="40"/>
  <c r="D78" i="40" s="1"/>
  <c r="C78" i="40" s="1"/>
  <c r="Q77" i="40"/>
  <c r="P77" i="40" s="1"/>
  <c r="M77" i="40"/>
  <c r="L77" i="40" s="1"/>
  <c r="J77" i="40"/>
  <c r="I77" i="40"/>
  <c r="G77" i="40"/>
  <c r="F77" i="40" s="1"/>
  <c r="B77" i="40"/>
  <c r="D77" i="40" s="1"/>
  <c r="Q76" i="40"/>
  <c r="P76" i="40" s="1"/>
  <c r="M76" i="40"/>
  <c r="L76" i="40" s="1"/>
  <c r="J76" i="40"/>
  <c r="I76" i="40"/>
  <c r="G76" i="40"/>
  <c r="F76" i="40" s="1"/>
  <c r="B76" i="40"/>
  <c r="D76" i="40" s="1"/>
  <c r="Q75" i="40"/>
  <c r="P75" i="40"/>
  <c r="M75" i="40"/>
  <c r="L75" i="40" s="1"/>
  <c r="J75" i="40"/>
  <c r="I75" i="40"/>
  <c r="G75" i="40"/>
  <c r="F75" i="40" s="1"/>
  <c r="B75" i="40"/>
  <c r="D75" i="40" s="1"/>
  <c r="C75" i="40" s="1"/>
  <c r="Q74" i="40"/>
  <c r="P74" i="40" s="1"/>
  <c r="M74" i="40"/>
  <c r="L74" i="40" s="1"/>
  <c r="J74" i="40"/>
  <c r="I74" i="40"/>
  <c r="G74" i="40"/>
  <c r="F74" i="40" s="1"/>
  <c r="B74" i="40"/>
  <c r="Q73" i="40"/>
  <c r="P73" i="40"/>
  <c r="M73" i="40"/>
  <c r="L73" i="40" s="1"/>
  <c r="J73" i="40"/>
  <c r="I73" i="40"/>
  <c r="G73" i="40"/>
  <c r="F73" i="40" s="1"/>
  <c r="D73" i="40"/>
  <c r="C73" i="40" s="1"/>
  <c r="B73" i="40"/>
  <c r="Q72" i="40"/>
  <c r="P72" i="40" s="1"/>
  <c r="M72" i="40"/>
  <c r="L72" i="40" s="1"/>
  <c r="J72" i="40"/>
  <c r="I72" i="40"/>
  <c r="G72" i="40"/>
  <c r="F72" i="40" s="1"/>
  <c r="B72" i="40"/>
  <c r="D72" i="40" s="1"/>
  <c r="C72" i="40" s="1"/>
  <c r="Q71" i="40"/>
  <c r="P71" i="40" s="1"/>
  <c r="M71" i="40"/>
  <c r="L71" i="40" s="1"/>
  <c r="J71" i="40"/>
  <c r="I71" i="40"/>
  <c r="G71" i="40"/>
  <c r="F71" i="40" s="1"/>
  <c r="B71" i="40"/>
  <c r="Q70" i="40"/>
  <c r="P70" i="40" s="1"/>
  <c r="M70" i="40"/>
  <c r="L70" i="40" s="1"/>
  <c r="J70" i="40"/>
  <c r="I70" i="40"/>
  <c r="G70" i="40"/>
  <c r="F70" i="40" s="1"/>
  <c r="B70" i="40"/>
  <c r="D70" i="40" s="1"/>
  <c r="C70" i="40" s="1"/>
  <c r="Q69" i="40"/>
  <c r="P69" i="40" s="1"/>
  <c r="M69" i="40"/>
  <c r="L69" i="40" s="1"/>
  <c r="J69" i="40"/>
  <c r="I69" i="40"/>
  <c r="G69" i="40"/>
  <c r="F69" i="40" s="1"/>
  <c r="B69" i="40"/>
  <c r="D69" i="40" s="1"/>
  <c r="Q68" i="40"/>
  <c r="P68" i="40" s="1"/>
  <c r="M68" i="40"/>
  <c r="L68" i="40" s="1"/>
  <c r="J68" i="40"/>
  <c r="I68" i="40"/>
  <c r="G68" i="40"/>
  <c r="F68" i="40" s="1"/>
  <c r="B68" i="40"/>
  <c r="D68" i="40" s="1"/>
  <c r="Q67" i="40"/>
  <c r="P67" i="40" s="1"/>
  <c r="M67" i="40"/>
  <c r="L67" i="40"/>
  <c r="J67" i="40"/>
  <c r="I67" i="40"/>
  <c r="G67" i="40"/>
  <c r="F67" i="40" s="1"/>
  <c r="B67" i="40"/>
  <c r="Q66" i="40"/>
  <c r="P66" i="40" s="1"/>
  <c r="M66" i="40"/>
  <c r="L66" i="40" s="1"/>
  <c r="J66" i="40"/>
  <c r="I66" i="40"/>
  <c r="G66" i="40"/>
  <c r="F66" i="40"/>
  <c r="B66" i="40"/>
  <c r="Q65" i="40"/>
  <c r="P65" i="40" s="1"/>
  <c r="M65" i="40"/>
  <c r="L65" i="40" s="1"/>
  <c r="J65" i="40"/>
  <c r="I65" i="40"/>
  <c r="G65" i="40"/>
  <c r="F65" i="40" s="1"/>
  <c r="B65" i="40"/>
  <c r="D65" i="40" s="1"/>
  <c r="C65" i="40" s="1"/>
  <c r="Q64" i="40"/>
  <c r="P64" i="40" s="1"/>
  <c r="M64" i="40"/>
  <c r="L64" i="40" s="1"/>
  <c r="J64" i="40"/>
  <c r="I64" i="40"/>
  <c r="G64" i="40"/>
  <c r="F64" i="40" s="1"/>
  <c r="B64" i="40"/>
  <c r="D64" i="40" s="1"/>
  <c r="C64" i="40" s="1"/>
  <c r="Q63" i="40"/>
  <c r="P63" i="40" s="1"/>
  <c r="M63" i="40"/>
  <c r="L63" i="40" s="1"/>
  <c r="J63" i="40"/>
  <c r="I63" i="40"/>
  <c r="G63" i="40"/>
  <c r="F63" i="40"/>
  <c r="B63" i="40"/>
  <c r="D63" i="40" s="1"/>
  <c r="Q62" i="40"/>
  <c r="P62" i="40" s="1"/>
  <c r="M62" i="40"/>
  <c r="L62" i="40" s="1"/>
  <c r="J62" i="40"/>
  <c r="I62" i="40"/>
  <c r="G62" i="40"/>
  <c r="F62" i="40" s="1"/>
  <c r="B62" i="40"/>
  <c r="D62" i="40" s="1"/>
  <c r="C62" i="40" s="1"/>
  <c r="Q61" i="40"/>
  <c r="P61" i="40" s="1"/>
  <c r="M61" i="40"/>
  <c r="L61" i="40" s="1"/>
  <c r="J61" i="40"/>
  <c r="I61" i="40"/>
  <c r="G61" i="40"/>
  <c r="F61" i="40"/>
  <c r="B61" i="40"/>
  <c r="D61" i="40" s="1"/>
  <c r="Q60" i="40"/>
  <c r="P60" i="40" s="1"/>
  <c r="M60" i="40"/>
  <c r="L60" i="40" s="1"/>
  <c r="J60" i="40"/>
  <c r="I60" i="40"/>
  <c r="G60" i="40"/>
  <c r="F60" i="40"/>
  <c r="B60" i="40"/>
  <c r="D60" i="40" s="1"/>
  <c r="C60" i="40" s="1"/>
  <c r="Q59" i="40"/>
  <c r="P59" i="40" s="1"/>
  <c r="M59" i="40"/>
  <c r="L59" i="40" s="1"/>
  <c r="J59" i="40"/>
  <c r="I59" i="40"/>
  <c r="G59" i="40"/>
  <c r="F59" i="40" s="1"/>
  <c r="B59" i="40"/>
  <c r="D59" i="40" s="1"/>
  <c r="C59" i="40" s="1"/>
  <c r="Q58" i="40"/>
  <c r="P58" i="40"/>
  <c r="M58" i="40"/>
  <c r="L58" i="40" s="1"/>
  <c r="J58" i="40"/>
  <c r="I58" i="40"/>
  <c r="G58" i="40"/>
  <c r="F58" i="40" s="1"/>
  <c r="B58" i="40"/>
  <c r="D58" i="40" s="1"/>
  <c r="Q57" i="40"/>
  <c r="P57" i="40" s="1"/>
  <c r="M57" i="40"/>
  <c r="L57" i="40" s="1"/>
  <c r="J57" i="40"/>
  <c r="I57" i="40"/>
  <c r="G57" i="40"/>
  <c r="F57" i="40" s="1"/>
  <c r="B57" i="40"/>
  <c r="D57" i="40" s="1"/>
  <c r="Q56" i="40"/>
  <c r="P56" i="40"/>
  <c r="M56" i="40"/>
  <c r="L56" i="40" s="1"/>
  <c r="J56" i="40"/>
  <c r="I56" i="40"/>
  <c r="G56" i="40"/>
  <c r="F56" i="40" s="1"/>
  <c r="B56" i="40"/>
  <c r="D56" i="40" s="1"/>
  <c r="C56" i="40" s="1"/>
  <c r="Q55" i="40"/>
  <c r="P55" i="40" s="1"/>
  <c r="M55" i="40"/>
  <c r="L55" i="40" s="1"/>
  <c r="J55" i="40"/>
  <c r="I55" i="40"/>
  <c r="G55" i="40"/>
  <c r="F55" i="40" s="1"/>
  <c r="B55" i="40"/>
  <c r="D55" i="40" s="1"/>
  <c r="Q54" i="40"/>
  <c r="P54" i="40"/>
  <c r="M54" i="40"/>
  <c r="L54" i="40" s="1"/>
  <c r="J54" i="40"/>
  <c r="I54" i="40"/>
  <c r="G54" i="40"/>
  <c r="F54" i="40" s="1"/>
  <c r="B54" i="40"/>
  <c r="D54" i="40" s="1"/>
  <c r="C54" i="40" s="1"/>
  <c r="Q53" i="40"/>
  <c r="P53" i="40" s="1"/>
  <c r="M53" i="40"/>
  <c r="L53" i="40" s="1"/>
  <c r="J53" i="40"/>
  <c r="I53" i="40"/>
  <c r="G53" i="40"/>
  <c r="F53" i="40" s="1"/>
  <c r="B53" i="40"/>
  <c r="D53" i="40" s="1"/>
  <c r="C53" i="40" s="1"/>
  <c r="Q52" i="40"/>
  <c r="P52" i="40"/>
  <c r="M52" i="40"/>
  <c r="L52" i="40" s="1"/>
  <c r="J52" i="40"/>
  <c r="I52" i="40"/>
  <c r="G52" i="40"/>
  <c r="F52" i="40" s="1"/>
  <c r="B52" i="40"/>
  <c r="D52" i="40" s="1"/>
  <c r="C52" i="40" s="1"/>
  <c r="Q51" i="40"/>
  <c r="P51" i="40" s="1"/>
  <c r="M51" i="40"/>
  <c r="L51" i="40" s="1"/>
  <c r="J51" i="40"/>
  <c r="I51" i="40"/>
  <c r="G51" i="40"/>
  <c r="F51" i="40" s="1"/>
  <c r="B51" i="40"/>
  <c r="D51" i="40" s="1"/>
  <c r="Q50" i="40"/>
  <c r="P50" i="40" s="1"/>
  <c r="M50" i="40"/>
  <c r="L50" i="40"/>
  <c r="J50" i="40"/>
  <c r="I50" i="40"/>
  <c r="G50" i="40"/>
  <c r="F50" i="40" s="1"/>
  <c r="B50" i="40"/>
  <c r="D50" i="40" s="1"/>
  <c r="C50" i="40" s="1"/>
  <c r="Q49" i="40"/>
  <c r="P49" i="40" s="1"/>
  <c r="M49" i="40"/>
  <c r="L49" i="40" s="1"/>
  <c r="J49" i="40"/>
  <c r="I49" i="40"/>
  <c r="G49" i="40"/>
  <c r="F49" i="40" s="1"/>
  <c r="B49" i="40"/>
  <c r="D49" i="40" s="1"/>
  <c r="C49" i="40" s="1"/>
  <c r="Q48" i="40"/>
  <c r="P48" i="40"/>
  <c r="M48" i="40"/>
  <c r="L48" i="40" s="1"/>
  <c r="J48" i="40"/>
  <c r="I48" i="40"/>
  <c r="G48" i="40"/>
  <c r="F48" i="40" s="1"/>
  <c r="B48" i="40"/>
  <c r="Q47" i="40"/>
  <c r="P47" i="40" s="1"/>
  <c r="M47" i="40"/>
  <c r="L47" i="40" s="1"/>
  <c r="J47" i="40"/>
  <c r="I47" i="40"/>
  <c r="G47" i="40"/>
  <c r="F47" i="40" s="1"/>
  <c r="B47" i="40"/>
  <c r="D47" i="40" s="1"/>
  <c r="C47" i="40" s="1"/>
  <c r="Q46" i="40"/>
  <c r="P46" i="40" s="1"/>
  <c r="M46" i="40"/>
  <c r="L46" i="40"/>
  <c r="J46" i="40"/>
  <c r="I46" i="40"/>
  <c r="G46" i="40"/>
  <c r="F46" i="40" s="1"/>
  <c r="B46" i="40"/>
  <c r="D46" i="40" s="1"/>
  <c r="Q45" i="40"/>
  <c r="P45" i="40"/>
  <c r="M45" i="40"/>
  <c r="L45" i="40" s="1"/>
  <c r="J45" i="40"/>
  <c r="I45" i="40"/>
  <c r="G45" i="40"/>
  <c r="F45" i="40" s="1"/>
  <c r="B45" i="40"/>
  <c r="D45" i="40" s="1"/>
  <c r="Q44" i="40"/>
  <c r="P44" i="40" s="1"/>
  <c r="M44" i="40"/>
  <c r="L44" i="40" s="1"/>
  <c r="J44" i="40"/>
  <c r="I44" i="40"/>
  <c r="G44" i="40"/>
  <c r="F44" i="40" s="1"/>
  <c r="B44" i="40"/>
  <c r="D44" i="40" s="1"/>
  <c r="C44" i="40" s="1"/>
  <c r="Q43" i="40"/>
  <c r="M43" i="40"/>
  <c r="L43" i="40"/>
  <c r="J43" i="40"/>
  <c r="I43" i="40"/>
  <c r="G43" i="40"/>
  <c r="F43" i="40" s="1"/>
  <c r="B43" i="40"/>
  <c r="D43" i="40" s="1"/>
  <c r="C43" i="40" s="1"/>
  <c r="M42" i="40"/>
  <c r="L42" i="40"/>
  <c r="J42" i="40"/>
  <c r="I42" i="40" s="1"/>
  <c r="G42" i="40"/>
  <c r="F42" i="40" s="1"/>
  <c r="B42" i="40"/>
  <c r="D42" i="40" s="1"/>
  <c r="M41" i="40"/>
  <c r="L41" i="40"/>
  <c r="J41" i="40"/>
  <c r="I41" i="40" s="1"/>
  <c r="G41" i="40"/>
  <c r="F41" i="40" s="1"/>
  <c r="B41" i="40"/>
  <c r="D41" i="40" s="1"/>
  <c r="M40" i="40"/>
  <c r="L40" i="40"/>
  <c r="J40" i="40"/>
  <c r="I40" i="40" s="1"/>
  <c r="G40" i="40"/>
  <c r="F40" i="40" s="1"/>
  <c r="B40" i="40"/>
  <c r="D40" i="40" s="1"/>
  <c r="M39" i="40"/>
  <c r="L39" i="40"/>
  <c r="J39" i="40"/>
  <c r="I39" i="40" s="1"/>
  <c r="G39" i="40"/>
  <c r="F39" i="40" s="1"/>
  <c r="B39" i="40"/>
  <c r="D39" i="40" s="1"/>
  <c r="M38" i="40"/>
  <c r="L38" i="40"/>
  <c r="J38" i="40"/>
  <c r="I38" i="40" s="1"/>
  <c r="G38" i="40"/>
  <c r="F38" i="40" s="1"/>
  <c r="B38" i="40"/>
  <c r="D38" i="40" s="1"/>
  <c r="M37" i="40"/>
  <c r="L37" i="40"/>
  <c r="J37" i="40"/>
  <c r="I37" i="40" s="1"/>
  <c r="G37" i="40"/>
  <c r="F37" i="40" s="1"/>
  <c r="B37" i="40"/>
  <c r="Q36" i="40"/>
  <c r="P36" i="40" s="1"/>
  <c r="M36" i="40"/>
  <c r="L36" i="40"/>
  <c r="J36" i="40"/>
  <c r="I36" i="40" s="1"/>
  <c r="G36" i="40"/>
  <c r="F36" i="40" s="1"/>
  <c r="B36" i="40"/>
  <c r="Q35" i="40"/>
  <c r="P35" i="40"/>
  <c r="M35" i="40"/>
  <c r="L35" i="40"/>
  <c r="J35" i="40"/>
  <c r="I35" i="40" s="1"/>
  <c r="G35" i="40"/>
  <c r="F35" i="40" s="1"/>
  <c r="B35" i="40"/>
  <c r="Q34" i="40"/>
  <c r="P34" i="40" s="1"/>
  <c r="M34" i="40"/>
  <c r="L34" i="40"/>
  <c r="J34" i="40"/>
  <c r="I34" i="40" s="1"/>
  <c r="G34" i="40"/>
  <c r="F34" i="40" s="1"/>
  <c r="B34" i="40"/>
  <c r="D34" i="40" s="1"/>
  <c r="C34" i="40" s="1"/>
  <c r="Q33" i="40"/>
  <c r="P33" i="40" s="1"/>
  <c r="M33" i="40"/>
  <c r="L33" i="40"/>
  <c r="J33" i="40"/>
  <c r="I33" i="40"/>
  <c r="G33" i="40"/>
  <c r="F33" i="40" s="1"/>
  <c r="B33" i="40"/>
  <c r="D33" i="40" s="1"/>
  <c r="C33" i="40" s="1"/>
  <c r="Q32" i="40"/>
  <c r="P32" i="40" s="1"/>
  <c r="M32" i="40"/>
  <c r="L32" i="40"/>
  <c r="J32" i="40"/>
  <c r="I32" i="40" s="1"/>
  <c r="G32" i="40"/>
  <c r="F32" i="40" s="1"/>
  <c r="B32" i="40"/>
  <c r="Q31" i="40"/>
  <c r="P31" i="40" s="1"/>
  <c r="M31" i="40"/>
  <c r="L31" i="40"/>
  <c r="J31" i="40"/>
  <c r="I31" i="40" s="1"/>
  <c r="G31" i="40"/>
  <c r="F31" i="40" s="1"/>
  <c r="B31" i="40"/>
  <c r="D31" i="40" s="1"/>
  <c r="Q30" i="40"/>
  <c r="P30" i="40" s="1"/>
  <c r="M30" i="40"/>
  <c r="L30" i="40"/>
  <c r="J30" i="40"/>
  <c r="I30" i="40" s="1"/>
  <c r="G30" i="40"/>
  <c r="F30" i="40" s="1"/>
  <c r="B30" i="40"/>
  <c r="D30" i="40" s="1"/>
  <c r="C30" i="40" s="1"/>
  <c r="Q29" i="40"/>
  <c r="P29" i="40" s="1"/>
  <c r="M29" i="40"/>
  <c r="L29" i="40"/>
  <c r="J29" i="40"/>
  <c r="I29" i="40" s="1"/>
  <c r="G29" i="40"/>
  <c r="F29" i="40" s="1"/>
  <c r="B29" i="40"/>
  <c r="D29" i="40" s="1"/>
  <c r="C29" i="40" s="1"/>
  <c r="Q28" i="40"/>
  <c r="P28" i="40" s="1"/>
  <c r="M28" i="40"/>
  <c r="L28" i="40"/>
  <c r="J28" i="40"/>
  <c r="I28" i="40" s="1"/>
  <c r="G28" i="40"/>
  <c r="F28" i="40" s="1"/>
  <c r="B28" i="40"/>
  <c r="D28" i="40" s="1"/>
  <c r="C28" i="40" s="1"/>
  <c r="Q27" i="40"/>
  <c r="P27" i="40" s="1"/>
  <c r="M27" i="40"/>
  <c r="L27" i="40"/>
  <c r="J27" i="40"/>
  <c r="I27" i="40" s="1"/>
  <c r="G27" i="40"/>
  <c r="F27" i="40" s="1"/>
  <c r="B27" i="40"/>
  <c r="D27" i="40" s="1"/>
  <c r="Q26" i="40"/>
  <c r="P26" i="40"/>
  <c r="M26" i="40"/>
  <c r="L26" i="40"/>
  <c r="J26" i="40"/>
  <c r="I26" i="40"/>
  <c r="G26" i="40"/>
  <c r="F26" i="40" s="1"/>
  <c r="B26" i="40"/>
  <c r="D26" i="40" s="1"/>
  <c r="Q25" i="40"/>
  <c r="P25" i="40" s="1"/>
  <c r="M25" i="40"/>
  <c r="L25" i="40"/>
  <c r="J25" i="40"/>
  <c r="I25" i="40"/>
  <c r="G25" i="40"/>
  <c r="F25" i="40" s="1"/>
  <c r="B25" i="40"/>
  <c r="D25" i="40" s="1"/>
  <c r="C25" i="40" s="1"/>
  <c r="Q24" i="40"/>
  <c r="P24" i="40" s="1"/>
  <c r="M24" i="40"/>
  <c r="L24" i="40"/>
  <c r="J24" i="40"/>
  <c r="I24" i="40"/>
  <c r="G24" i="40"/>
  <c r="F24" i="40" s="1"/>
  <c r="B24" i="40"/>
  <c r="D24" i="40" s="1"/>
  <c r="C24" i="40" s="1"/>
  <c r="Q23" i="40"/>
  <c r="P23" i="40" s="1"/>
  <c r="M23" i="40"/>
  <c r="L23" i="40"/>
  <c r="J23" i="40"/>
  <c r="I23" i="40"/>
  <c r="G23" i="40"/>
  <c r="F23" i="40" s="1"/>
  <c r="B23" i="40"/>
  <c r="Q22" i="40"/>
  <c r="P22" i="40" s="1"/>
  <c r="M22" i="40"/>
  <c r="L22" i="40"/>
  <c r="J22" i="40"/>
  <c r="I22" i="40"/>
  <c r="G22" i="40"/>
  <c r="F22" i="40" s="1"/>
  <c r="B22" i="40"/>
  <c r="D22" i="40" s="1"/>
  <c r="Q21" i="40"/>
  <c r="P21" i="40" s="1"/>
  <c r="M21" i="40"/>
  <c r="L21" i="40"/>
  <c r="J21" i="40"/>
  <c r="I21" i="40"/>
  <c r="G21" i="40"/>
  <c r="F21" i="40" s="1"/>
  <c r="B21" i="40"/>
  <c r="D21" i="40" s="1"/>
  <c r="Q20" i="40"/>
  <c r="P20" i="40" s="1"/>
  <c r="M20" i="40"/>
  <c r="L20" i="40"/>
  <c r="J20" i="40"/>
  <c r="I20" i="40"/>
  <c r="G20" i="40"/>
  <c r="F20" i="40" s="1"/>
  <c r="B20" i="40"/>
  <c r="D20" i="40" s="1"/>
  <c r="Q19" i="40"/>
  <c r="P19" i="40"/>
  <c r="M19" i="40"/>
  <c r="L19" i="40"/>
  <c r="J19" i="40"/>
  <c r="I19" i="40"/>
  <c r="B19" i="40"/>
  <c r="D19" i="40" s="1"/>
  <c r="C19" i="40" s="1"/>
  <c r="Q18" i="40"/>
  <c r="P18" i="40" s="1"/>
  <c r="M18" i="40"/>
  <c r="L18" i="40"/>
  <c r="J18" i="40"/>
  <c r="I18" i="40"/>
  <c r="B18" i="40"/>
  <c r="Q17" i="40"/>
  <c r="P17" i="40" s="1"/>
  <c r="M17" i="40"/>
  <c r="L17" i="40"/>
  <c r="J17" i="40"/>
  <c r="I17" i="40"/>
  <c r="B17" i="40"/>
  <c r="D17" i="40" s="1"/>
  <c r="Q16" i="40"/>
  <c r="P16" i="40" s="1"/>
  <c r="M16" i="40"/>
  <c r="L16" i="40"/>
  <c r="J16" i="40"/>
  <c r="I16" i="40"/>
  <c r="B16" i="40"/>
  <c r="Q15" i="40"/>
  <c r="P15" i="40" s="1"/>
  <c r="M15" i="40"/>
  <c r="L15" i="40"/>
  <c r="J15" i="40"/>
  <c r="I15" i="40"/>
  <c r="B15" i="40"/>
  <c r="D15" i="40" s="1"/>
  <c r="Q14" i="40"/>
  <c r="P14" i="40"/>
  <c r="M14" i="40"/>
  <c r="L14" i="40"/>
  <c r="J14" i="40"/>
  <c r="I14" i="40"/>
  <c r="G14" i="40"/>
  <c r="F14" i="40"/>
  <c r="B14" i="40"/>
  <c r="Q13" i="40"/>
  <c r="P13" i="40" s="1"/>
  <c r="M13" i="40"/>
  <c r="L13" i="40"/>
  <c r="J13" i="40"/>
  <c r="I13" i="40"/>
  <c r="B13" i="40"/>
  <c r="Q12" i="40"/>
  <c r="P12" i="40" s="1"/>
  <c r="M12" i="40"/>
  <c r="L12" i="40"/>
  <c r="J12" i="40"/>
  <c r="I12" i="40"/>
  <c r="B12" i="40"/>
  <c r="D12" i="40" s="1"/>
  <c r="Q11" i="40"/>
  <c r="M11" i="40"/>
  <c r="L11" i="40"/>
  <c r="J11" i="40"/>
  <c r="I11" i="40"/>
  <c r="G11" i="40"/>
  <c r="F11" i="40"/>
  <c r="B11" i="40"/>
  <c r="D11" i="40" s="1"/>
  <c r="Q10" i="40"/>
  <c r="P10" i="40" s="1"/>
  <c r="M10" i="40"/>
  <c r="L10" i="40"/>
  <c r="J10" i="40"/>
  <c r="I10" i="40"/>
  <c r="G10" i="40"/>
  <c r="F10" i="40"/>
  <c r="B10" i="40"/>
  <c r="D10" i="40" s="1"/>
  <c r="Q9" i="40"/>
  <c r="P9" i="40" s="1"/>
  <c r="M9" i="40"/>
  <c r="L9" i="40"/>
  <c r="J9" i="40"/>
  <c r="I9" i="40"/>
  <c r="G9" i="40"/>
  <c r="F9" i="40"/>
  <c r="B9" i="40"/>
  <c r="Q8" i="40"/>
  <c r="P8" i="40" s="1"/>
  <c r="M8" i="40"/>
  <c r="L8" i="40"/>
  <c r="J8" i="40"/>
  <c r="I8" i="40"/>
  <c r="G8" i="40"/>
  <c r="F8" i="40"/>
  <c r="B8" i="40"/>
  <c r="Q7" i="40"/>
  <c r="P7" i="40"/>
  <c r="M7" i="40"/>
  <c r="L7" i="40"/>
  <c r="J7" i="40"/>
  <c r="I7" i="40"/>
  <c r="B7" i="40"/>
  <c r="Q6" i="40"/>
  <c r="P6" i="40" s="1"/>
  <c r="M6" i="40"/>
  <c r="L6" i="40"/>
  <c r="J6" i="40"/>
  <c r="I6" i="40"/>
  <c r="B6" i="40"/>
  <c r="D6" i="40" s="1"/>
  <c r="Q5" i="40"/>
  <c r="P5" i="40" s="1"/>
  <c r="M5" i="40"/>
  <c r="L5" i="40"/>
  <c r="J5" i="40"/>
  <c r="I5" i="40"/>
  <c r="B5" i="40"/>
  <c r="Q4" i="40"/>
  <c r="P4" i="40" s="1"/>
  <c r="M4" i="40"/>
  <c r="L4" i="40"/>
  <c r="J4" i="40"/>
  <c r="I4" i="40"/>
  <c r="G4" i="40"/>
  <c r="F4" i="40"/>
  <c r="B4" i="40"/>
  <c r="D4" i="40" s="1"/>
  <c r="Q3" i="40"/>
  <c r="P3" i="40" s="1"/>
  <c r="M3" i="40"/>
  <c r="L3" i="40"/>
  <c r="J3" i="40"/>
  <c r="I3" i="40"/>
  <c r="B3" i="40"/>
  <c r="D3" i="40" s="1"/>
  <c r="Q2" i="40"/>
  <c r="P2" i="40" s="1"/>
  <c r="M2" i="40"/>
  <c r="L2" i="40"/>
  <c r="J2" i="40"/>
  <c r="I2" i="40"/>
  <c r="B2" i="40"/>
  <c r="D2" i="40" s="1"/>
  <c r="Q65" i="37"/>
  <c r="P65" i="37" s="1"/>
  <c r="M65" i="37"/>
  <c r="L65" i="37" s="1"/>
  <c r="J65" i="37"/>
  <c r="I65" i="37"/>
  <c r="G65" i="37"/>
  <c r="F65" i="37" s="1"/>
  <c r="B65" i="37"/>
  <c r="D65" i="37" s="1"/>
  <c r="Q66" i="37"/>
  <c r="M66" i="37"/>
  <c r="L66" i="37" s="1"/>
  <c r="J66" i="37"/>
  <c r="I66" i="37"/>
  <c r="G66" i="37"/>
  <c r="F66" i="37"/>
  <c r="B66" i="37"/>
  <c r="D66" i="37" s="1"/>
  <c r="Q64" i="37"/>
  <c r="P64" i="37" s="1"/>
  <c r="M64" i="37"/>
  <c r="L64" i="37" s="1"/>
  <c r="J64" i="37"/>
  <c r="I64" i="37"/>
  <c r="G64" i="37"/>
  <c r="F64" i="37" s="1"/>
  <c r="B64" i="37"/>
  <c r="D64" i="37" s="1"/>
  <c r="Q62" i="37"/>
  <c r="P62" i="37" s="1"/>
  <c r="Q61" i="37"/>
  <c r="P61" i="37" s="1"/>
  <c r="Q60" i="37"/>
  <c r="P60" i="37" s="1"/>
  <c r="Q59" i="37"/>
  <c r="P59" i="37" s="1"/>
  <c r="Q58" i="37"/>
  <c r="P58" i="37" s="1"/>
  <c r="Q57" i="37"/>
  <c r="P57" i="37" s="1"/>
  <c r="Q77" i="35"/>
  <c r="P77" i="35" s="1"/>
  <c r="J77" i="35"/>
  <c r="I77" i="35" s="1"/>
  <c r="G77" i="35"/>
  <c r="F77" i="35" s="1"/>
  <c r="B77" i="35"/>
  <c r="D77" i="35" s="1"/>
  <c r="Q74" i="35"/>
  <c r="P74" i="35"/>
  <c r="M74" i="35"/>
  <c r="L74" i="35"/>
  <c r="J74" i="35"/>
  <c r="I74" i="35"/>
  <c r="G74" i="35"/>
  <c r="F74" i="35" s="1"/>
  <c r="B74" i="35"/>
  <c r="D74" i="35" s="1"/>
  <c r="Q43" i="37"/>
  <c r="P43" i="37"/>
  <c r="M43" i="37"/>
  <c r="L43" i="37"/>
  <c r="J43" i="37"/>
  <c r="I43" i="37"/>
  <c r="G43" i="37"/>
  <c r="F43" i="37" s="1"/>
  <c r="B43" i="37"/>
  <c r="Q56" i="37"/>
  <c r="P56" i="37"/>
  <c r="M56" i="37"/>
  <c r="L56" i="37" s="1"/>
  <c r="J56" i="37"/>
  <c r="I56" i="37"/>
  <c r="G56" i="37"/>
  <c r="F56" i="37" s="1"/>
  <c r="B56" i="37"/>
  <c r="D56" i="37" s="1"/>
  <c r="Q53" i="37"/>
  <c r="P53" i="37" s="1"/>
  <c r="M53" i="37"/>
  <c r="L53" i="37" s="1"/>
  <c r="J53" i="37"/>
  <c r="I53" i="37"/>
  <c r="G53" i="37"/>
  <c r="F53" i="37" s="1"/>
  <c r="B53" i="37"/>
  <c r="D53" i="37" s="1"/>
  <c r="Q52" i="37"/>
  <c r="P52" i="37" s="1"/>
  <c r="M52" i="37"/>
  <c r="L52" i="37" s="1"/>
  <c r="J52" i="37"/>
  <c r="I52" i="37"/>
  <c r="G52" i="37"/>
  <c r="F52" i="37" s="1"/>
  <c r="B52" i="37"/>
  <c r="D52" i="37" s="1"/>
  <c r="Q51" i="37"/>
  <c r="P51" i="37" s="1"/>
  <c r="M51" i="37"/>
  <c r="L51" i="37" s="1"/>
  <c r="J51" i="37"/>
  <c r="I51" i="37"/>
  <c r="G51" i="37"/>
  <c r="F51" i="37" s="1"/>
  <c r="B51" i="37"/>
  <c r="D51" i="37" s="1"/>
  <c r="Q55" i="37"/>
  <c r="P55" i="37" s="1"/>
  <c r="M55" i="37"/>
  <c r="L55" i="37" s="1"/>
  <c r="J55" i="37"/>
  <c r="I55" i="37"/>
  <c r="G55" i="37"/>
  <c r="F55" i="37" s="1"/>
  <c r="B55" i="37"/>
  <c r="D55" i="37" s="1"/>
  <c r="Q54" i="37"/>
  <c r="P54" i="37" s="1"/>
  <c r="M54" i="37"/>
  <c r="L54" i="37" s="1"/>
  <c r="J54" i="37"/>
  <c r="I54" i="37"/>
  <c r="G54" i="37"/>
  <c r="F54" i="37" s="1"/>
  <c r="B54" i="37"/>
  <c r="D54" i="37" s="1"/>
  <c r="Q50" i="37"/>
  <c r="P50" i="37" s="1"/>
  <c r="M50" i="37"/>
  <c r="L50" i="37" s="1"/>
  <c r="J50" i="37"/>
  <c r="I50" i="37"/>
  <c r="G50" i="37"/>
  <c r="F50" i="37" s="1"/>
  <c r="B50" i="37"/>
  <c r="D50" i="37" s="1"/>
  <c r="Q49" i="37"/>
  <c r="P49" i="37" s="1"/>
  <c r="M49" i="37"/>
  <c r="L49" i="37" s="1"/>
  <c r="J49" i="37"/>
  <c r="I49" i="37"/>
  <c r="G49" i="37"/>
  <c r="F49" i="37" s="1"/>
  <c r="B49" i="37"/>
  <c r="Q48" i="37"/>
  <c r="P48" i="37" s="1"/>
  <c r="M48" i="37"/>
  <c r="L48" i="37" s="1"/>
  <c r="J48" i="37"/>
  <c r="I48" i="37"/>
  <c r="G48" i="37"/>
  <c r="F48" i="37" s="1"/>
  <c r="B48" i="37"/>
  <c r="Q47" i="37"/>
  <c r="P47" i="37" s="1"/>
  <c r="M47" i="37"/>
  <c r="L47" i="37" s="1"/>
  <c r="J47" i="37"/>
  <c r="I47" i="37"/>
  <c r="G47" i="37"/>
  <c r="F47" i="37" s="1"/>
  <c r="B47" i="37"/>
  <c r="D47" i="37" s="1"/>
  <c r="Q45" i="37"/>
  <c r="P45" i="37" s="1"/>
  <c r="M45" i="37"/>
  <c r="L45" i="37" s="1"/>
  <c r="J45" i="37"/>
  <c r="I45" i="37"/>
  <c r="G45" i="37"/>
  <c r="F45" i="37" s="1"/>
  <c r="B45" i="37"/>
  <c r="D45" i="37" s="1"/>
  <c r="Q130" i="37"/>
  <c r="P130" i="37" s="1"/>
  <c r="Q128" i="37"/>
  <c r="P128" i="37"/>
  <c r="M128" i="37"/>
  <c r="L128" i="37" s="1"/>
  <c r="J128" i="37"/>
  <c r="I128" i="37"/>
  <c r="G128" i="37"/>
  <c r="F128" i="37" s="1"/>
  <c r="B128" i="37"/>
  <c r="D128" i="37" s="1"/>
  <c r="Q127" i="37"/>
  <c r="P127" i="37" s="1"/>
  <c r="M127" i="37"/>
  <c r="L127" i="37" s="1"/>
  <c r="J127" i="37"/>
  <c r="I127" i="37"/>
  <c r="G127" i="37"/>
  <c r="F127" i="37" s="1"/>
  <c r="B127" i="37"/>
  <c r="D127" i="37" s="1"/>
  <c r="Q126" i="37"/>
  <c r="P126" i="37" s="1"/>
  <c r="M126" i="37"/>
  <c r="L126" i="37" s="1"/>
  <c r="J126" i="37"/>
  <c r="I126" i="37"/>
  <c r="G126" i="37"/>
  <c r="F126" i="37" s="1"/>
  <c r="B126" i="37"/>
  <c r="Q125" i="37"/>
  <c r="P125" i="37" s="1"/>
  <c r="M125" i="37"/>
  <c r="L125" i="37" s="1"/>
  <c r="J125" i="37"/>
  <c r="I125" i="37"/>
  <c r="G125" i="37"/>
  <c r="F125" i="37" s="1"/>
  <c r="B125" i="37"/>
  <c r="Q124" i="37"/>
  <c r="P124" i="37" s="1"/>
  <c r="M124" i="37"/>
  <c r="L124" i="37" s="1"/>
  <c r="J124" i="37"/>
  <c r="I124" i="37"/>
  <c r="G124" i="37"/>
  <c r="F124" i="37" s="1"/>
  <c r="B124" i="37"/>
  <c r="D124" i="37" s="1"/>
  <c r="Q123" i="37"/>
  <c r="P123" i="37" s="1"/>
  <c r="M123" i="37"/>
  <c r="L123" i="37" s="1"/>
  <c r="J123" i="37"/>
  <c r="I123" i="37"/>
  <c r="G123" i="37"/>
  <c r="F123" i="37" s="1"/>
  <c r="B123" i="37"/>
  <c r="Q122" i="37"/>
  <c r="P122" i="37" s="1"/>
  <c r="M122" i="37"/>
  <c r="L122" i="37" s="1"/>
  <c r="J122" i="37"/>
  <c r="I122" i="37"/>
  <c r="G122" i="37"/>
  <c r="F122" i="37" s="1"/>
  <c r="B122" i="37"/>
  <c r="D122" i="37" s="1"/>
  <c r="Q121" i="37"/>
  <c r="P121" i="37" s="1"/>
  <c r="M121" i="37"/>
  <c r="L121" i="37" s="1"/>
  <c r="J121" i="37"/>
  <c r="I121" i="37"/>
  <c r="G121" i="37"/>
  <c r="F121" i="37" s="1"/>
  <c r="B121" i="37"/>
  <c r="D121" i="37" s="1"/>
  <c r="Q120" i="37"/>
  <c r="P120" i="37" s="1"/>
  <c r="M120" i="37"/>
  <c r="L120" i="37" s="1"/>
  <c r="J120" i="37"/>
  <c r="I120" i="37"/>
  <c r="G120" i="37"/>
  <c r="F120" i="37" s="1"/>
  <c r="B120" i="37"/>
  <c r="D120" i="37" s="1"/>
  <c r="Q119" i="37"/>
  <c r="P119" i="37" s="1"/>
  <c r="M119" i="37"/>
  <c r="L119" i="37" s="1"/>
  <c r="J119" i="37"/>
  <c r="I119" i="37"/>
  <c r="G119" i="37"/>
  <c r="F119" i="37" s="1"/>
  <c r="B119" i="37"/>
  <c r="D119" i="37" s="1"/>
  <c r="Q118" i="37"/>
  <c r="P118" i="37" s="1"/>
  <c r="M118" i="37"/>
  <c r="L118" i="37" s="1"/>
  <c r="J118" i="37"/>
  <c r="I118" i="37"/>
  <c r="G118" i="37"/>
  <c r="F118" i="37" s="1"/>
  <c r="B118" i="37"/>
  <c r="D118" i="37" s="1"/>
  <c r="Q117" i="37"/>
  <c r="P117" i="37"/>
  <c r="M117" i="37"/>
  <c r="L117" i="37" s="1"/>
  <c r="J117" i="37"/>
  <c r="I117" i="37"/>
  <c r="G117" i="37"/>
  <c r="F117" i="37" s="1"/>
  <c r="B117" i="37"/>
  <c r="D117" i="37" s="1"/>
  <c r="Q116" i="37"/>
  <c r="P116" i="37" s="1"/>
  <c r="M116" i="37"/>
  <c r="L116" i="37" s="1"/>
  <c r="J116" i="37"/>
  <c r="I116" i="37"/>
  <c r="G116" i="37"/>
  <c r="F116" i="37" s="1"/>
  <c r="B116" i="37"/>
  <c r="D116" i="37" s="1"/>
  <c r="Q115" i="37"/>
  <c r="P115" i="37" s="1"/>
  <c r="M115" i="37"/>
  <c r="L115" i="37" s="1"/>
  <c r="J115" i="37"/>
  <c r="I115" i="37"/>
  <c r="G115" i="37"/>
  <c r="F115" i="37" s="1"/>
  <c r="B115" i="37"/>
  <c r="D115" i="37" s="1"/>
  <c r="Q114" i="37"/>
  <c r="P114" i="37" s="1"/>
  <c r="M114" i="37"/>
  <c r="L114" i="37" s="1"/>
  <c r="J114" i="37"/>
  <c r="I114" i="37"/>
  <c r="G114" i="37"/>
  <c r="F114" i="37" s="1"/>
  <c r="B114" i="37"/>
  <c r="D114" i="37" s="1"/>
  <c r="Q113" i="37"/>
  <c r="P113" i="37" s="1"/>
  <c r="M113" i="37"/>
  <c r="L113" i="37" s="1"/>
  <c r="J113" i="37"/>
  <c r="I113" i="37"/>
  <c r="G113" i="37"/>
  <c r="F113" i="37" s="1"/>
  <c r="B113" i="37"/>
  <c r="D113" i="37" s="1"/>
  <c r="Q112" i="37"/>
  <c r="P112" i="37" s="1"/>
  <c r="M112" i="37"/>
  <c r="L112" i="37" s="1"/>
  <c r="J112" i="37"/>
  <c r="I112" i="37"/>
  <c r="G112" i="37"/>
  <c r="F112" i="37" s="1"/>
  <c r="B112" i="37"/>
  <c r="Q111" i="37"/>
  <c r="P111" i="37" s="1"/>
  <c r="M111" i="37"/>
  <c r="L111" i="37" s="1"/>
  <c r="J111" i="37"/>
  <c r="I111" i="37"/>
  <c r="G111" i="37"/>
  <c r="F111" i="37" s="1"/>
  <c r="B111" i="37"/>
  <c r="D111" i="37" s="1"/>
  <c r="Q110" i="37"/>
  <c r="P110" i="37" s="1"/>
  <c r="M110" i="37"/>
  <c r="L110" i="37" s="1"/>
  <c r="J110" i="37"/>
  <c r="I110" i="37"/>
  <c r="G110" i="37"/>
  <c r="F110" i="37" s="1"/>
  <c r="B110" i="37"/>
  <c r="D110" i="37" s="1"/>
  <c r="Q109" i="37"/>
  <c r="P109" i="37" s="1"/>
  <c r="M109" i="37"/>
  <c r="L109" i="37" s="1"/>
  <c r="J109" i="37"/>
  <c r="I109" i="37"/>
  <c r="G109" i="37"/>
  <c r="F109" i="37" s="1"/>
  <c r="B109" i="37"/>
  <c r="D109" i="37" s="1"/>
  <c r="Q108" i="37"/>
  <c r="P108" i="37" s="1"/>
  <c r="M108" i="37"/>
  <c r="L108" i="37" s="1"/>
  <c r="J108" i="37"/>
  <c r="I108" i="37"/>
  <c r="G108" i="37"/>
  <c r="F108" i="37" s="1"/>
  <c r="B108" i="37"/>
  <c r="D108" i="37" s="1"/>
  <c r="Q107" i="37"/>
  <c r="P107" i="37" s="1"/>
  <c r="M107" i="37"/>
  <c r="L107" i="37" s="1"/>
  <c r="J107" i="37"/>
  <c r="I107" i="37"/>
  <c r="G107" i="37"/>
  <c r="F107" i="37" s="1"/>
  <c r="B107" i="37"/>
  <c r="Q106" i="37"/>
  <c r="P106" i="37" s="1"/>
  <c r="M106" i="37"/>
  <c r="L106" i="37" s="1"/>
  <c r="J106" i="37"/>
  <c r="I106" i="37"/>
  <c r="G106" i="37"/>
  <c r="F106" i="37" s="1"/>
  <c r="B106" i="37"/>
  <c r="D106" i="37" s="1"/>
  <c r="Q105" i="37"/>
  <c r="P105" i="37" s="1"/>
  <c r="M105" i="37"/>
  <c r="L105" i="37" s="1"/>
  <c r="J105" i="37"/>
  <c r="I105" i="37"/>
  <c r="G105" i="37"/>
  <c r="F105" i="37" s="1"/>
  <c r="B105" i="37"/>
  <c r="D105" i="37" s="1"/>
  <c r="Q104" i="37"/>
  <c r="P104" i="37" s="1"/>
  <c r="M104" i="37"/>
  <c r="L104" i="37" s="1"/>
  <c r="J104" i="37"/>
  <c r="I104" i="37"/>
  <c r="G104" i="37"/>
  <c r="F104" i="37" s="1"/>
  <c r="B104" i="37"/>
  <c r="D104" i="37" s="1"/>
  <c r="Q103" i="37"/>
  <c r="P103" i="37" s="1"/>
  <c r="M103" i="37"/>
  <c r="L103" i="37" s="1"/>
  <c r="J103" i="37"/>
  <c r="I103" i="37"/>
  <c r="G103" i="37"/>
  <c r="F103" i="37" s="1"/>
  <c r="B103" i="37"/>
  <c r="D103" i="37" s="1"/>
  <c r="Q102" i="37"/>
  <c r="P102" i="37" s="1"/>
  <c r="M102" i="37"/>
  <c r="L102" i="37" s="1"/>
  <c r="J102" i="37"/>
  <c r="I102" i="37"/>
  <c r="G102" i="37"/>
  <c r="F102" i="37" s="1"/>
  <c r="B102" i="37"/>
  <c r="D102" i="37" s="1"/>
  <c r="Q101" i="37"/>
  <c r="P101" i="37"/>
  <c r="M101" i="37"/>
  <c r="L101" i="37" s="1"/>
  <c r="J101" i="37"/>
  <c r="I101" i="37"/>
  <c r="G101" i="37"/>
  <c r="F101" i="37" s="1"/>
  <c r="B101" i="37"/>
  <c r="Q100" i="37"/>
  <c r="P100" i="37" s="1"/>
  <c r="M100" i="37"/>
  <c r="L100" i="37" s="1"/>
  <c r="J100" i="37"/>
  <c r="I100" i="37"/>
  <c r="G100" i="37"/>
  <c r="F100" i="37" s="1"/>
  <c r="B100" i="37"/>
  <c r="D100" i="37" s="1"/>
  <c r="Q99" i="37"/>
  <c r="P99" i="37"/>
  <c r="M99" i="37"/>
  <c r="L99" i="37" s="1"/>
  <c r="J99" i="37"/>
  <c r="I99" i="37"/>
  <c r="G99" i="37"/>
  <c r="F99" i="37" s="1"/>
  <c r="B99" i="37"/>
  <c r="D99" i="37" s="1"/>
  <c r="Q98" i="37"/>
  <c r="P98" i="37" s="1"/>
  <c r="M98" i="37"/>
  <c r="L98" i="37" s="1"/>
  <c r="J98" i="37"/>
  <c r="I98" i="37"/>
  <c r="G98" i="37"/>
  <c r="F98" i="37" s="1"/>
  <c r="B98" i="37"/>
  <c r="Q97" i="37"/>
  <c r="P97" i="37" s="1"/>
  <c r="M97" i="37"/>
  <c r="L97" i="37" s="1"/>
  <c r="J97" i="37"/>
  <c r="I97" i="37"/>
  <c r="G97" i="37"/>
  <c r="F97" i="37" s="1"/>
  <c r="B97" i="37"/>
  <c r="D97" i="37" s="1"/>
  <c r="Q96" i="37"/>
  <c r="P96" i="37" s="1"/>
  <c r="M96" i="37"/>
  <c r="L96" i="37" s="1"/>
  <c r="J96" i="37"/>
  <c r="I96" i="37"/>
  <c r="G96" i="37"/>
  <c r="F96" i="37" s="1"/>
  <c r="B96" i="37"/>
  <c r="D96" i="37" s="1"/>
  <c r="Q95" i="37"/>
  <c r="P95" i="37" s="1"/>
  <c r="M95" i="37"/>
  <c r="L95" i="37" s="1"/>
  <c r="J95" i="37"/>
  <c r="I95" i="37"/>
  <c r="G95" i="37"/>
  <c r="F95" i="37" s="1"/>
  <c r="B95" i="37"/>
  <c r="D95" i="37" s="1"/>
  <c r="Q94" i="37"/>
  <c r="P94" i="37" s="1"/>
  <c r="M94" i="37"/>
  <c r="L94" i="37" s="1"/>
  <c r="J94" i="37"/>
  <c r="I94" i="37"/>
  <c r="G94" i="37"/>
  <c r="F94" i="37" s="1"/>
  <c r="B94" i="37"/>
  <c r="D94" i="37" s="1"/>
  <c r="Q93" i="37"/>
  <c r="P93" i="37"/>
  <c r="M93" i="37"/>
  <c r="L93" i="37" s="1"/>
  <c r="J93" i="37"/>
  <c r="I93" i="37"/>
  <c r="G93" i="37"/>
  <c r="F93" i="37" s="1"/>
  <c r="B93" i="37"/>
  <c r="D93" i="37" s="1"/>
  <c r="Q92" i="37"/>
  <c r="P92" i="37" s="1"/>
  <c r="M92" i="37"/>
  <c r="L92" i="37" s="1"/>
  <c r="J92" i="37"/>
  <c r="I92" i="37"/>
  <c r="G92" i="37"/>
  <c r="F92" i="37" s="1"/>
  <c r="B92" i="37"/>
  <c r="D92" i="37" s="1"/>
  <c r="Q91" i="37"/>
  <c r="P91" i="37" s="1"/>
  <c r="M91" i="37"/>
  <c r="L91" i="37" s="1"/>
  <c r="J91" i="37"/>
  <c r="I91" i="37"/>
  <c r="G91" i="37"/>
  <c r="F91" i="37" s="1"/>
  <c r="B91" i="37"/>
  <c r="D91" i="37" s="1"/>
  <c r="Q90" i="37"/>
  <c r="P90" i="37" s="1"/>
  <c r="M90" i="37"/>
  <c r="L90" i="37" s="1"/>
  <c r="J90" i="37"/>
  <c r="I90" i="37"/>
  <c r="G90" i="37"/>
  <c r="F90" i="37" s="1"/>
  <c r="B90" i="37"/>
  <c r="D90" i="37" s="1"/>
  <c r="Q89" i="37"/>
  <c r="P89" i="37" s="1"/>
  <c r="M89" i="37"/>
  <c r="L89" i="37" s="1"/>
  <c r="J89" i="37"/>
  <c r="I89" i="37"/>
  <c r="G89" i="37"/>
  <c r="F89" i="37" s="1"/>
  <c r="B89" i="37"/>
  <c r="D89" i="37" s="1"/>
  <c r="Q88" i="37"/>
  <c r="P88" i="37" s="1"/>
  <c r="M88" i="37"/>
  <c r="L88" i="37" s="1"/>
  <c r="J88" i="37"/>
  <c r="I88" i="37"/>
  <c r="G88" i="37"/>
  <c r="F88" i="37" s="1"/>
  <c r="B88" i="37"/>
  <c r="D88" i="37" s="1"/>
  <c r="Q87" i="37"/>
  <c r="P87" i="37" s="1"/>
  <c r="M87" i="37"/>
  <c r="L87" i="37" s="1"/>
  <c r="J87" i="37"/>
  <c r="I87" i="37"/>
  <c r="G87" i="37"/>
  <c r="F87" i="37" s="1"/>
  <c r="B87" i="37"/>
  <c r="D87" i="37" s="1"/>
  <c r="Q86" i="37"/>
  <c r="P86" i="37" s="1"/>
  <c r="M86" i="37"/>
  <c r="L86" i="37" s="1"/>
  <c r="J86" i="37"/>
  <c r="I86" i="37"/>
  <c r="G86" i="37"/>
  <c r="F86" i="37" s="1"/>
  <c r="B86" i="37"/>
  <c r="Q85" i="37"/>
  <c r="P85" i="37"/>
  <c r="M85" i="37"/>
  <c r="L85" i="37" s="1"/>
  <c r="J85" i="37"/>
  <c r="I85" i="37"/>
  <c r="G85" i="37"/>
  <c r="F85" i="37" s="1"/>
  <c r="B85" i="37"/>
  <c r="Q84" i="37"/>
  <c r="P84" i="37" s="1"/>
  <c r="M84" i="37"/>
  <c r="L84" i="37" s="1"/>
  <c r="J84" i="37"/>
  <c r="I84" i="37"/>
  <c r="G84" i="37"/>
  <c r="F84" i="37" s="1"/>
  <c r="B84" i="37"/>
  <c r="D84" i="37" s="1"/>
  <c r="Q83" i="37"/>
  <c r="P83" i="37" s="1"/>
  <c r="M83" i="37"/>
  <c r="L83" i="37" s="1"/>
  <c r="J83" i="37"/>
  <c r="I83" i="37"/>
  <c r="G83" i="37"/>
  <c r="F83" i="37" s="1"/>
  <c r="B83" i="37"/>
  <c r="D83" i="37" s="1"/>
  <c r="Q82" i="37"/>
  <c r="P82" i="37" s="1"/>
  <c r="M82" i="37"/>
  <c r="L82" i="37" s="1"/>
  <c r="J82" i="37"/>
  <c r="I82" i="37"/>
  <c r="G82" i="37"/>
  <c r="F82" i="37" s="1"/>
  <c r="B82" i="37"/>
  <c r="D82" i="37" s="1"/>
  <c r="Q81" i="37"/>
  <c r="P81" i="37" s="1"/>
  <c r="M81" i="37"/>
  <c r="L81" i="37" s="1"/>
  <c r="J81" i="37"/>
  <c r="I81" i="37"/>
  <c r="G81" i="37"/>
  <c r="F81" i="37" s="1"/>
  <c r="B81" i="37"/>
  <c r="D81" i="37" s="1"/>
  <c r="Q80" i="37"/>
  <c r="P80" i="37" s="1"/>
  <c r="M80" i="37"/>
  <c r="L80" i="37" s="1"/>
  <c r="J80" i="37"/>
  <c r="I80" i="37"/>
  <c r="G80" i="37"/>
  <c r="F80" i="37" s="1"/>
  <c r="B80" i="37"/>
  <c r="D80" i="37" s="1"/>
  <c r="Q79" i="37"/>
  <c r="P79" i="37" s="1"/>
  <c r="M79" i="37"/>
  <c r="L79" i="37" s="1"/>
  <c r="J79" i="37"/>
  <c r="I79" i="37"/>
  <c r="G79" i="37"/>
  <c r="F79" i="37" s="1"/>
  <c r="B79" i="37"/>
  <c r="D79" i="37" s="1"/>
  <c r="Q78" i="37"/>
  <c r="P78" i="37" s="1"/>
  <c r="M78" i="37"/>
  <c r="L78" i="37" s="1"/>
  <c r="J78" i="37"/>
  <c r="I78" i="37"/>
  <c r="G78" i="37"/>
  <c r="F78" i="37" s="1"/>
  <c r="B78" i="37"/>
  <c r="D78" i="37" s="1"/>
  <c r="Q77" i="37"/>
  <c r="P77" i="37" s="1"/>
  <c r="M77" i="37"/>
  <c r="L77" i="37" s="1"/>
  <c r="J77" i="37"/>
  <c r="I77" i="37"/>
  <c r="G77" i="37"/>
  <c r="F77" i="37" s="1"/>
  <c r="B77" i="37"/>
  <c r="D77" i="37" s="1"/>
  <c r="Q76" i="37"/>
  <c r="P76" i="37" s="1"/>
  <c r="M76" i="37"/>
  <c r="L76" i="37" s="1"/>
  <c r="J76" i="37"/>
  <c r="I76" i="37"/>
  <c r="G76" i="37"/>
  <c r="F76" i="37" s="1"/>
  <c r="B76" i="37"/>
  <c r="D76" i="37" s="1"/>
  <c r="Q75" i="37"/>
  <c r="P75" i="37" s="1"/>
  <c r="M75" i="37"/>
  <c r="L75" i="37" s="1"/>
  <c r="J75" i="37"/>
  <c r="I75" i="37"/>
  <c r="G75" i="37"/>
  <c r="F75" i="37" s="1"/>
  <c r="B75" i="37"/>
  <c r="D75" i="37" s="1"/>
  <c r="C75" i="37" s="1"/>
  <c r="Q74" i="37"/>
  <c r="P74" i="37" s="1"/>
  <c r="M74" i="37"/>
  <c r="L74" i="37" s="1"/>
  <c r="J74" i="37"/>
  <c r="I74" i="37"/>
  <c r="G74" i="37"/>
  <c r="F74" i="37" s="1"/>
  <c r="B74" i="37"/>
  <c r="D74" i="37" s="1"/>
  <c r="Q73" i="37"/>
  <c r="P73" i="37" s="1"/>
  <c r="M73" i="37"/>
  <c r="L73" i="37" s="1"/>
  <c r="J73" i="37"/>
  <c r="I73" i="37"/>
  <c r="G73" i="37"/>
  <c r="F73" i="37" s="1"/>
  <c r="B73" i="37"/>
  <c r="D73" i="37" s="1"/>
  <c r="Q72" i="37"/>
  <c r="P72" i="37"/>
  <c r="M72" i="37"/>
  <c r="L72" i="37" s="1"/>
  <c r="J72" i="37"/>
  <c r="I72" i="37"/>
  <c r="G72" i="37"/>
  <c r="F72" i="37" s="1"/>
  <c r="B72" i="37"/>
  <c r="D72" i="37" s="1"/>
  <c r="Q71" i="37"/>
  <c r="P71" i="37" s="1"/>
  <c r="M71" i="37"/>
  <c r="L71" i="37" s="1"/>
  <c r="J71" i="37"/>
  <c r="I71" i="37"/>
  <c r="G71" i="37"/>
  <c r="F71" i="37" s="1"/>
  <c r="B71" i="37"/>
  <c r="D71" i="37" s="1"/>
  <c r="Q70" i="37"/>
  <c r="P70" i="37"/>
  <c r="M70" i="37"/>
  <c r="L70" i="37" s="1"/>
  <c r="J70" i="37"/>
  <c r="I70" i="37"/>
  <c r="G70" i="37"/>
  <c r="F70" i="37" s="1"/>
  <c r="B70" i="37"/>
  <c r="D70" i="37" s="1"/>
  <c r="Q69" i="37"/>
  <c r="P69" i="37" s="1"/>
  <c r="M69" i="37"/>
  <c r="L69" i="37" s="1"/>
  <c r="J69" i="37"/>
  <c r="I69" i="37"/>
  <c r="G69" i="37"/>
  <c r="F69" i="37" s="1"/>
  <c r="B69" i="37"/>
  <c r="Q68" i="37"/>
  <c r="P68" i="37" s="1"/>
  <c r="M68" i="37"/>
  <c r="L68" i="37" s="1"/>
  <c r="J68" i="37"/>
  <c r="I68" i="37"/>
  <c r="G68" i="37"/>
  <c r="F68" i="37" s="1"/>
  <c r="B68" i="37"/>
  <c r="D68" i="37" s="1"/>
  <c r="Q67" i="37"/>
  <c r="P67" i="37" s="1"/>
  <c r="M67" i="37"/>
  <c r="L67" i="37" s="1"/>
  <c r="J67" i="37"/>
  <c r="I67" i="37"/>
  <c r="G67" i="37"/>
  <c r="F67" i="37" s="1"/>
  <c r="B67" i="37"/>
  <c r="D67" i="37" s="1"/>
  <c r="AA6" i="39"/>
  <c r="AA5" i="39" a="1"/>
  <c r="AA5" i="39" s="1"/>
  <c r="M57" i="37"/>
  <c r="L57" i="37" s="1"/>
  <c r="M58" i="37"/>
  <c r="L58" i="37" s="1"/>
  <c r="M59" i="37"/>
  <c r="L59" i="37" s="1"/>
  <c r="M60" i="37"/>
  <c r="L60" i="37" s="1"/>
  <c r="M61" i="37"/>
  <c r="L61" i="37" s="1"/>
  <c r="M62" i="37"/>
  <c r="L62" i="37" s="1"/>
  <c r="Q44" i="37"/>
  <c r="P44" i="37" s="1"/>
  <c r="M44" i="37"/>
  <c r="L44" i="37" s="1"/>
  <c r="J44" i="37"/>
  <c r="I44" i="37"/>
  <c r="G44" i="37"/>
  <c r="F44" i="37" s="1"/>
  <c r="B44" i="37"/>
  <c r="J62" i="37"/>
  <c r="I62" i="37"/>
  <c r="G62" i="37"/>
  <c r="F62" i="37" s="1"/>
  <c r="B62" i="37"/>
  <c r="J61" i="37"/>
  <c r="I61" i="37" s="1"/>
  <c r="G61" i="37"/>
  <c r="F61" i="37" s="1"/>
  <c r="B61" i="37"/>
  <c r="J60" i="37"/>
  <c r="I60" i="37"/>
  <c r="G60" i="37"/>
  <c r="F60" i="37" s="1"/>
  <c r="B60" i="37"/>
  <c r="D60" i="37" s="1"/>
  <c r="J59" i="37"/>
  <c r="I59" i="37"/>
  <c r="G59" i="37"/>
  <c r="F59" i="37" s="1"/>
  <c r="B59" i="37"/>
  <c r="J58" i="37"/>
  <c r="I58" i="37"/>
  <c r="G58" i="37"/>
  <c r="F58" i="37" s="1"/>
  <c r="B58" i="37"/>
  <c r="D58" i="37" s="1"/>
  <c r="C58" i="37" s="1"/>
  <c r="J57" i="37"/>
  <c r="I57" i="37"/>
  <c r="G57" i="37"/>
  <c r="F57" i="37" s="1"/>
  <c r="B57" i="37"/>
  <c r="D57" i="37" s="1"/>
  <c r="Q46" i="37"/>
  <c r="P46" i="37" s="1"/>
  <c r="M46" i="37"/>
  <c r="L46" i="37" s="1"/>
  <c r="J46" i="37"/>
  <c r="I46" i="37"/>
  <c r="G46" i="37"/>
  <c r="F46" i="37" s="1"/>
  <c r="B46" i="37"/>
  <c r="D46" i="37" s="1"/>
  <c r="C46" i="37" s="1"/>
  <c r="Q42" i="37"/>
  <c r="P42" i="37" s="1"/>
  <c r="M42" i="37"/>
  <c r="L42" i="37"/>
  <c r="J42" i="37"/>
  <c r="I42" i="37" s="1"/>
  <c r="G42" i="37"/>
  <c r="F42" i="37" s="1"/>
  <c r="B42" i="37"/>
  <c r="D42" i="37" s="1"/>
  <c r="Q41" i="37"/>
  <c r="P41" i="37" s="1"/>
  <c r="M41" i="37"/>
  <c r="L41" i="37"/>
  <c r="J41" i="37"/>
  <c r="I41" i="37" s="1"/>
  <c r="G41" i="37"/>
  <c r="F41" i="37" s="1"/>
  <c r="B41" i="37"/>
  <c r="Q40" i="37"/>
  <c r="P40" i="37" s="1"/>
  <c r="M40" i="37"/>
  <c r="L40" i="37"/>
  <c r="J40" i="37"/>
  <c r="I40" i="37" s="1"/>
  <c r="G40" i="37"/>
  <c r="F40" i="37" s="1"/>
  <c r="B40" i="37"/>
  <c r="Q39" i="37"/>
  <c r="P39" i="37" s="1"/>
  <c r="M39" i="37"/>
  <c r="L39" i="37"/>
  <c r="J39" i="37"/>
  <c r="I39" i="37" s="1"/>
  <c r="G39" i="37"/>
  <c r="F39" i="37" s="1"/>
  <c r="B39" i="37"/>
  <c r="Q38" i="37"/>
  <c r="P38" i="37" s="1"/>
  <c r="M38" i="37"/>
  <c r="L38" i="37"/>
  <c r="J38" i="37"/>
  <c r="I38" i="37" s="1"/>
  <c r="G38" i="37"/>
  <c r="F38" i="37" s="1"/>
  <c r="B38" i="37"/>
  <c r="D38" i="37" s="1"/>
  <c r="Q37" i="37"/>
  <c r="P37" i="37" s="1"/>
  <c r="M37" i="37"/>
  <c r="L37" i="37"/>
  <c r="J37" i="37"/>
  <c r="I37" i="37" s="1"/>
  <c r="G37" i="37"/>
  <c r="F37" i="37" s="1"/>
  <c r="B37" i="37"/>
  <c r="D37" i="37" s="1"/>
  <c r="Q36" i="37"/>
  <c r="P36" i="37" s="1"/>
  <c r="M36" i="37"/>
  <c r="L36" i="37"/>
  <c r="J36" i="37"/>
  <c r="I36" i="37" s="1"/>
  <c r="G36" i="37"/>
  <c r="F36" i="37" s="1"/>
  <c r="B36" i="37"/>
  <c r="D36" i="37" s="1"/>
  <c r="Q35" i="37"/>
  <c r="M35" i="37"/>
  <c r="L35" i="37"/>
  <c r="J35" i="37"/>
  <c r="I35" i="37" s="1"/>
  <c r="G35" i="37"/>
  <c r="F35" i="37" s="1"/>
  <c r="B35" i="37"/>
  <c r="D35" i="37" s="1"/>
  <c r="Q982" i="38"/>
  <c r="P982" i="38" s="1"/>
  <c r="M982" i="38"/>
  <c r="L982" i="38"/>
  <c r="J982" i="38"/>
  <c r="I982" i="38"/>
  <c r="G982" i="38"/>
  <c r="F982" i="38"/>
  <c r="B982" i="38"/>
  <c r="Q981" i="38"/>
  <c r="P981" i="38" s="1"/>
  <c r="M981" i="38"/>
  <c r="L981" i="38"/>
  <c r="J981" i="38"/>
  <c r="I981" i="38"/>
  <c r="G981" i="38"/>
  <c r="F981" i="38"/>
  <c r="B981" i="38"/>
  <c r="D981" i="38" s="1"/>
  <c r="Q980" i="38"/>
  <c r="P980" i="38" s="1"/>
  <c r="M980" i="38"/>
  <c r="L980" i="38"/>
  <c r="J980" i="38"/>
  <c r="I980" i="38"/>
  <c r="G980" i="38"/>
  <c r="F980" i="38"/>
  <c r="B980" i="38"/>
  <c r="Q979" i="38"/>
  <c r="P979" i="38" s="1"/>
  <c r="M979" i="38"/>
  <c r="L979" i="38"/>
  <c r="J979" i="38"/>
  <c r="I979" i="38"/>
  <c r="G979" i="38"/>
  <c r="F979" i="38"/>
  <c r="B979" i="38"/>
  <c r="D979" i="38" s="1"/>
  <c r="C979" i="38" s="1"/>
  <c r="Q978" i="38"/>
  <c r="P978" i="38" s="1"/>
  <c r="M978" i="38"/>
  <c r="L978" i="38"/>
  <c r="J978" i="38"/>
  <c r="I978" i="38"/>
  <c r="G978" i="38"/>
  <c r="F978" i="38"/>
  <c r="B978" i="38"/>
  <c r="Q977" i="38"/>
  <c r="P977" i="38"/>
  <c r="M977" i="38"/>
  <c r="L977" i="38"/>
  <c r="J977" i="38"/>
  <c r="I977" i="38"/>
  <c r="G977" i="38"/>
  <c r="F977" i="38"/>
  <c r="B977" i="38"/>
  <c r="D977" i="38" s="1"/>
  <c r="C977" i="38" s="1"/>
  <c r="Q976" i="38"/>
  <c r="P976" i="38" s="1"/>
  <c r="M976" i="38"/>
  <c r="L976" i="38"/>
  <c r="J976" i="38"/>
  <c r="I976" i="38"/>
  <c r="G976" i="38"/>
  <c r="F976" i="38"/>
  <c r="B976" i="38"/>
  <c r="D976" i="38" s="1"/>
  <c r="Q975" i="38"/>
  <c r="P975" i="38" s="1"/>
  <c r="M975" i="38"/>
  <c r="L975" i="38"/>
  <c r="J975" i="38"/>
  <c r="I975" i="38"/>
  <c r="G975" i="38"/>
  <c r="F975" i="38"/>
  <c r="B975" i="38"/>
  <c r="D975" i="38" s="1"/>
  <c r="Q974" i="38"/>
  <c r="P974" i="38" s="1"/>
  <c r="M974" i="38"/>
  <c r="L974" i="38"/>
  <c r="J974" i="38"/>
  <c r="I974" i="38"/>
  <c r="G974" i="38"/>
  <c r="F974" i="38"/>
  <c r="B974" i="38"/>
  <c r="D974" i="38" s="1"/>
  <c r="C974" i="38" s="1"/>
  <c r="Q973" i="38"/>
  <c r="P973" i="38" s="1"/>
  <c r="M973" i="38"/>
  <c r="L973" i="38"/>
  <c r="J973" i="38"/>
  <c r="I973" i="38"/>
  <c r="G973" i="38"/>
  <c r="F973" i="38"/>
  <c r="B973" i="38"/>
  <c r="D973" i="38" s="1"/>
  <c r="Q972" i="38"/>
  <c r="P972" i="38" s="1"/>
  <c r="M972" i="38"/>
  <c r="L972" i="38"/>
  <c r="J972" i="38"/>
  <c r="I972" i="38"/>
  <c r="G972" i="38"/>
  <c r="F972" i="38"/>
  <c r="B972" i="38"/>
  <c r="D972" i="38" s="1"/>
  <c r="Q971" i="38"/>
  <c r="P971" i="38" s="1"/>
  <c r="M971" i="38"/>
  <c r="L971" i="38"/>
  <c r="J971" i="38"/>
  <c r="I971" i="38"/>
  <c r="G971" i="38"/>
  <c r="F971" i="38"/>
  <c r="B971" i="38"/>
  <c r="D971" i="38" s="1"/>
  <c r="C971" i="38" s="1"/>
  <c r="Q970" i="38"/>
  <c r="P970" i="38" s="1"/>
  <c r="M970" i="38"/>
  <c r="L970" i="38"/>
  <c r="J970" i="38"/>
  <c r="I970" i="38"/>
  <c r="G970" i="38"/>
  <c r="F970" i="38"/>
  <c r="B970" i="38"/>
  <c r="D970" i="38" s="1"/>
  <c r="Q969" i="38"/>
  <c r="P969" i="38" s="1"/>
  <c r="M969" i="38"/>
  <c r="L969" i="38"/>
  <c r="J969" i="38"/>
  <c r="I969" i="38"/>
  <c r="G969" i="38"/>
  <c r="F969" i="38"/>
  <c r="B969" i="38"/>
  <c r="D969" i="38" s="1"/>
  <c r="Q968" i="38"/>
  <c r="P968" i="38" s="1"/>
  <c r="M968" i="38"/>
  <c r="L968" i="38"/>
  <c r="J968" i="38"/>
  <c r="I968" i="38"/>
  <c r="G968" i="38"/>
  <c r="F968" i="38"/>
  <c r="B968" i="38"/>
  <c r="Q967" i="38"/>
  <c r="P967" i="38" s="1"/>
  <c r="M967" i="38"/>
  <c r="L967" i="38"/>
  <c r="J967" i="38"/>
  <c r="I967" i="38"/>
  <c r="G967" i="38"/>
  <c r="F967" i="38"/>
  <c r="B967" i="38"/>
  <c r="D967" i="38" s="1"/>
  <c r="Q966" i="38"/>
  <c r="P966" i="38" s="1"/>
  <c r="M966" i="38"/>
  <c r="L966" i="38"/>
  <c r="J966" i="38"/>
  <c r="I966" i="38"/>
  <c r="G966" i="38"/>
  <c r="F966" i="38"/>
  <c r="D966" i="38"/>
  <c r="B966" i="38"/>
  <c r="Q965" i="38"/>
  <c r="P965" i="38" s="1"/>
  <c r="M965" i="38"/>
  <c r="L965" i="38"/>
  <c r="J965" i="38"/>
  <c r="I965" i="38"/>
  <c r="G965" i="38"/>
  <c r="F965" i="38"/>
  <c r="B965" i="38"/>
  <c r="D965" i="38" s="1"/>
  <c r="Q964" i="38"/>
  <c r="P964" i="38" s="1"/>
  <c r="M964" i="38"/>
  <c r="L964" i="38"/>
  <c r="J964" i="38"/>
  <c r="I964" i="38"/>
  <c r="G964" i="38"/>
  <c r="F964" i="38"/>
  <c r="B964" i="38"/>
  <c r="D964" i="38" s="1"/>
  <c r="C964" i="38" s="1"/>
  <c r="Q963" i="38"/>
  <c r="P963" i="38" s="1"/>
  <c r="M963" i="38"/>
  <c r="L963" i="38"/>
  <c r="J963" i="38"/>
  <c r="I963" i="38"/>
  <c r="G963" i="38"/>
  <c r="F963" i="38"/>
  <c r="B963" i="38"/>
  <c r="Q962" i="38"/>
  <c r="P962" i="38" s="1"/>
  <c r="M962" i="38"/>
  <c r="L962" i="38"/>
  <c r="J962" i="38"/>
  <c r="I962" i="38"/>
  <c r="G962" i="38"/>
  <c r="F962" i="38"/>
  <c r="B962" i="38"/>
  <c r="Q961" i="38"/>
  <c r="M961" i="38"/>
  <c r="L961" i="38"/>
  <c r="J961" i="38"/>
  <c r="I961" i="38"/>
  <c r="G961" i="38"/>
  <c r="F961" i="38"/>
  <c r="B961" i="38"/>
  <c r="D961" i="38" s="1"/>
  <c r="Q960" i="38"/>
  <c r="P960" i="38" s="1"/>
  <c r="M960" i="38"/>
  <c r="L960" i="38"/>
  <c r="J960" i="38"/>
  <c r="I960" i="38"/>
  <c r="G960" i="38"/>
  <c r="F960" i="38"/>
  <c r="B960" i="38"/>
  <c r="D960" i="38" s="1"/>
  <c r="C960" i="38" s="1"/>
  <c r="Q959" i="38"/>
  <c r="P959" i="38" s="1"/>
  <c r="M959" i="38"/>
  <c r="L959" i="38"/>
  <c r="J959" i="38"/>
  <c r="I959" i="38"/>
  <c r="G959" i="38"/>
  <c r="F959" i="38"/>
  <c r="B959" i="38"/>
  <c r="Q958" i="38"/>
  <c r="P958" i="38" s="1"/>
  <c r="M958" i="38"/>
  <c r="L958" i="38"/>
  <c r="J958" i="38"/>
  <c r="I958" i="38"/>
  <c r="G958" i="38"/>
  <c r="F958" i="38"/>
  <c r="B958" i="38"/>
  <c r="D958" i="38" s="1"/>
  <c r="C958" i="38" s="1"/>
  <c r="Q957" i="38"/>
  <c r="P957" i="38" s="1"/>
  <c r="M957" i="38"/>
  <c r="L957" i="38"/>
  <c r="J957" i="38"/>
  <c r="I957" i="38"/>
  <c r="G957" i="38"/>
  <c r="F957" i="38"/>
  <c r="B957" i="38"/>
  <c r="D957" i="38" s="1"/>
  <c r="Q956" i="38"/>
  <c r="P956" i="38" s="1"/>
  <c r="M956" i="38"/>
  <c r="L956" i="38"/>
  <c r="J956" i="38"/>
  <c r="I956" i="38"/>
  <c r="G956" i="38"/>
  <c r="F956" i="38"/>
  <c r="B956" i="38"/>
  <c r="Q955" i="38"/>
  <c r="P955" i="38" s="1"/>
  <c r="M955" i="38"/>
  <c r="L955" i="38"/>
  <c r="J955" i="38"/>
  <c r="I955" i="38"/>
  <c r="G955" i="38"/>
  <c r="F955" i="38"/>
  <c r="B955" i="38"/>
  <c r="D955" i="38" s="1"/>
  <c r="C955" i="38" s="1"/>
  <c r="Q954" i="38"/>
  <c r="P954" i="38" s="1"/>
  <c r="M954" i="38"/>
  <c r="L954" i="38"/>
  <c r="J954" i="38"/>
  <c r="I954" i="38"/>
  <c r="G954" i="38"/>
  <c r="F954" i="38"/>
  <c r="B954" i="38"/>
  <c r="D954" i="38" s="1"/>
  <c r="Q953" i="38"/>
  <c r="P953" i="38" s="1"/>
  <c r="M953" i="38"/>
  <c r="L953" i="38"/>
  <c r="J953" i="38"/>
  <c r="I953" i="38"/>
  <c r="G953" i="38"/>
  <c r="F953" i="38"/>
  <c r="B953" i="38"/>
  <c r="D953" i="38" s="1"/>
  <c r="Q952" i="38"/>
  <c r="P952" i="38" s="1"/>
  <c r="M952" i="38"/>
  <c r="L952" i="38"/>
  <c r="J952" i="38"/>
  <c r="I952" i="38"/>
  <c r="G952" i="38"/>
  <c r="F952" i="38"/>
  <c r="B952" i="38"/>
  <c r="D952" i="38" s="1"/>
  <c r="C952" i="38" s="1"/>
  <c r="Q951" i="38"/>
  <c r="P951" i="38" s="1"/>
  <c r="M951" i="38"/>
  <c r="L951" i="38"/>
  <c r="J951" i="38"/>
  <c r="I951" i="38"/>
  <c r="G951" i="38"/>
  <c r="F951" i="38"/>
  <c r="B951" i="38"/>
  <c r="Q950" i="38"/>
  <c r="P950" i="38" s="1"/>
  <c r="M950" i="38"/>
  <c r="L950" i="38"/>
  <c r="J950" i="38"/>
  <c r="I950" i="38"/>
  <c r="G950" i="38"/>
  <c r="F950" i="38"/>
  <c r="B950" i="38"/>
  <c r="D950" i="38" s="1"/>
  <c r="C950" i="38" s="1"/>
  <c r="Q949" i="38"/>
  <c r="P949" i="38" s="1"/>
  <c r="M949" i="38"/>
  <c r="L949" i="38"/>
  <c r="J949" i="38"/>
  <c r="I949" i="38"/>
  <c r="G949" i="38"/>
  <c r="F949" i="38"/>
  <c r="B949" i="38"/>
  <c r="D949" i="38" s="1"/>
  <c r="C949" i="38" s="1"/>
  <c r="Q948" i="38"/>
  <c r="P948" i="38" s="1"/>
  <c r="M948" i="38"/>
  <c r="L948" i="38"/>
  <c r="J948" i="38"/>
  <c r="I948" i="38"/>
  <c r="G948" i="38"/>
  <c r="F948" i="38"/>
  <c r="B948" i="38"/>
  <c r="Q947" i="38"/>
  <c r="P947" i="38" s="1"/>
  <c r="M947" i="38"/>
  <c r="L947" i="38"/>
  <c r="J947" i="38"/>
  <c r="I947" i="38"/>
  <c r="G947" i="38"/>
  <c r="F947" i="38"/>
  <c r="B947" i="38"/>
  <c r="Q946" i="38"/>
  <c r="M946" i="38"/>
  <c r="L946" i="38"/>
  <c r="J946" i="38"/>
  <c r="I946" i="38"/>
  <c r="G946" i="38"/>
  <c r="F946" i="38"/>
  <c r="B946" i="38"/>
  <c r="D946" i="38" s="1"/>
  <c r="C946" i="38" s="1"/>
  <c r="Q945" i="38"/>
  <c r="P945" i="38"/>
  <c r="M945" i="38"/>
  <c r="L945" i="38"/>
  <c r="J945" i="38"/>
  <c r="I945" i="38"/>
  <c r="G945" i="38"/>
  <c r="F945" i="38"/>
  <c r="D945" i="38"/>
  <c r="B945" i="38"/>
  <c r="C945" i="38" s="1"/>
  <c r="Q944" i="38"/>
  <c r="P944" i="38" s="1"/>
  <c r="M944" i="38"/>
  <c r="L944" i="38"/>
  <c r="J944" i="38"/>
  <c r="I944" i="38"/>
  <c r="G944" i="38"/>
  <c r="F944" i="38"/>
  <c r="B944" i="38"/>
  <c r="Q943" i="38"/>
  <c r="P943" i="38" s="1"/>
  <c r="M943" i="38"/>
  <c r="L943" i="38"/>
  <c r="J943" i="38"/>
  <c r="I943" i="38"/>
  <c r="G943" i="38"/>
  <c r="F943" i="38"/>
  <c r="B943" i="38"/>
  <c r="D943" i="38" s="1"/>
  <c r="Q942" i="38"/>
  <c r="P942" i="38" s="1"/>
  <c r="M942" i="38"/>
  <c r="L942" i="38"/>
  <c r="J942" i="38"/>
  <c r="I942" i="38"/>
  <c r="G942" i="38"/>
  <c r="F942" i="38"/>
  <c r="D942" i="38"/>
  <c r="C942" i="38" s="1"/>
  <c r="B942" i="38"/>
  <c r="Q941" i="38"/>
  <c r="P941" i="38" s="1"/>
  <c r="M941" i="38"/>
  <c r="L941" i="38"/>
  <c r="J941" i="38"/>
  <c r="I941" i="38"/>
  <c r="G941" i="38"/>
  <c r="F941" i="38"/>
  <c r="B941" i="38"/>
  <c r="D941" i="38" s="1"/>
  <c r="C941" i="38" s="1"/>
  <c r="Q940" i="38"/>
  <c r="P940" i="38" s="1"/>
  <c r="M940" i="38"/>
  <c r="L940" i="38"/>
  <c r="J940" i="38"/>
  <c r="I940" i="38"/>
  <c r="G940" i="38"/>
  <c r="F940" i="38"/>
  <c r="B940" i="38"/>
  <c r="Q939" i="38"/>
  <c r="P939" i="38" s="1"/>
  <c r="M939" i="38"/>
  <c r="L939" i="38"/>
  <c r="J939" i="38"/>
  <c r="I939" i="38"/>
  <c r="G939" i="38"/>
  <c r="F939" i="38"/>
  <c r="B939" i="38"/>
  <c r="D939" i="38" s="1"/>
  <c r="C939" i="38" s="1"/>
  <c r="Q938" i="38"/>
  <c r="P938" i="38" s="1"/>
  <c r="M938" i="38"/>
  <c r="L938" i="38"/>
  <c r="J938" i="38"/>
  <c r="I938" i="38"/>
  <c r="G938" i="38"/>
  <c r="F938" i="38"/>
  <c r="B938" i="38"/>
  <c r="Q937" i="38"/>
  <c r="P937" i="38" s="1"/>
  <c r="M937" i="38"/>
  <c r="L937" i="38"/>
  <c r="J937" i="38"/>
  <c r="I937" i="38"/>
  <c r="G937" i="38"/>
  <c r="F937" i="38"/>
  <c r="B937" i="38"/>
  <c r="D937" i="38" s="1"/>
  <c r="Q936" i="38"/>
  <c r="P936" i="38" s="1"/>
  <c r="M936" i="38"/>
  <c r="L936" i="38"/>
  <c r="J936" i="38"/>
  <c r="I936" i="38"/>
  <c r="G936" i="38"/>
  <c r="F936" i="38"/>
  <c r="B936" i="38"/>
  <c r="Q935" i="38"/>
  <c r="P935" i="38" s="1"/>
  <c r="M935" i="38"/>
  <c r="L935" i="38"/>
  <c r="J935" i="38"/>
  <c r="I935" i="38"/>
  <c r="G935" i="38"/>
  <c r="F935" i="38"/>
  <c r="B935" i="38"/>
  <c r="D935" i="38" s="1"/>
  <c r="Q934" i="38"/>
  <c r="P934" i="38" s="1"/>
  <c r="M934" i="38"/>
  <c r="L934" i="38"/>
  <c r="J934" i="38"/>
  <c r="I934" i="38"/>
  <c r="G934" i="38"/>
  <c r="F934" i="38"/>
  <c r="B934" i="38"/>
  <c r="D934" i="38" s="1"/>
  <c r="Q933" i="38"/>
  <c r="M933" i="38"/>
  <c r="L933" i="38"/>
  <c r="J933" i="38"/>
  <c r="I933" i="38"/>
  <c r="G933" i="38"/>
  <c r="F933" i="38"/>
  <c r="B933" i="38"/>
  <c r="D933" i="38" s="1"/>
  <c r="Q932" i="38"/>
  <c r="P932" i="38" s="1"/>
  <c r="M932" i="38"/>
  <c r="L932" i="38"/>
  <c r="J932" i="38"/>
  <c r="I932" i="38"/>
  <c r="G932" i="38"/>
  <c r="F932" i="38"/>
  <c r="B932" i="38"/>
  <c r="Q931" i="38"/>
  <c r="P931" i="38" s="1"/>
  <c r="M931" i="38"/>
  <c r="L931" i="38"/>
  <c r="J931" i="38"/>
  <c r="I931" i="38"/>
  <c r="G931" i="38"/>
  <c r="F931" i="38"/>
  <c r="B931" i="38"/>
  <c r="D931" i="38" s="1"/>
  <c r="Q930" i="38"/>
  <c r="P930" i="38" s="1"/>
  <c r="M930" i="38"/>
  <c r="L930" i="38"/>
  <c r="J930" i="38"/>
  <c r="I930" i="38"/>
  <c r="G930" i="38"/>
  <c r="F930" i="38"/>
  <c r="B930" i="38"/>
  <c r="D930" i="38" s="1"/>
  <c r="C930" i="38" s="1"/>
  <c r="Q929" i="38"/>
  <c r="P929" i="38"/>
  <c r="M929" i="38"/>
  <c r="L929" i="38"/>
  <c r="J929" i="38"/>
  <c r="I929" i="38"/>
  <c r="G929" i="38"/>
  <c r="F929" i="38"/>
  <c r="B929" i="38"/>
  <c r="Q928" i="38"/>
  <c r="P928" i="38" s="1"/>
  <c r="M928" i="38"/>
  <c r="L928" i="38"/>
  <c r="J928" i="38"/>
  <c r="I928" i="38"/>
  <c r="G928" i="38"/>
  <c r="F928" i="38"/>
  <c r="B928" i="38"/>
  <c r="D928" i="38" s="1"/>
  <c r="Q927" i="38"/>
  <c r="P927" i="38" s="1"/>
  <c r="M927" i="38"/>
  <c r="L927" i="38"/>
  <c r="J927" i="38"/>
  <c r="I927" i="38"/>
  <c r="G927" i="38"/>
  <c r="F927" i="38"/>
  <c r="B927" i="38"/>
  <c r="D927" i="38" s="1"/>
  <c r="C927" i="38" s="1"/>
  <c r="Q926" i="38"/>
  <c r="P926" i="38" s="1"/>
  <c r="M926" i="38"/>
  <c r="L926" i="38"/>
  <c r="J926" i="38"/>
  <c r="I926" i="38"/>
  <c r="G926" i="38"/>
  <c r="F926" i="38"/>
  <c r="B926" i="38"/>
  <c r="D926" i="38" s="1"/>
  <c r="Q925" i="38"/>
  <c r="P925" i="38" s="1"/>
  <c r="M925" i="38"/>
  <c r="L925" i="38"/>
  <c r="J925" i="38"/>
  <c r="I925" i="38"/>
  <c r="G925" i="38"/>
  <c r="F925" i="38"/>
  <c r="B925" i="38"/>
  <c r="D925" i="38" s="1"/>
  <c r="Q924" i="38"/>
  <c r="P924" i="38" s="1"/>
  <c r="M924" i="38"/>
  <c r="L924" i="38"/>
  <c r="J924" i="38"/>
  <c r="I924" i="38"/>
  <c r="G924" i="38"/>
  <c r="F924" i="38"/>
  <c r="B924" i="38"/>
  <c r="D924" i="38" s="1"/>
  <c r="Q923" i="38"/>
  <c r="P923" i="38" s="1"/>
  <c r="M923" i="38"/>
  <c r="L923" i="38"/>
  <c r="J923" i="38"/>
  <c r="I923" i="38"/>
  <c r="G923" i="38"/>
  <c r="F923" i="38"/>
  <c r="B923" i="38"/>
  <c r="D923" i="38" s="1"/>
  <c r="C923" i="38" s="1"/>
  <c r="Q922" i="38"/>
  <c r="P922" i="38" s="1"/>
  <c r="M922" i="38"/>
  <c r="L922" i="38"/>
  <c r="J922" i="38"/>
  <c r="I922" i="38"/>
  <c r="G922" i="38"/>
  <c r="F922" i="38"/>
  <c r="B922" i="38"/>
  <c r="Q921" i="38"/>
  <c r="P921" i="38" s="1"/>
  <c r="M921" i="38"/>
  <c r="L921" i="38"/>
  <c r="J921" i="38"/>
  <c r="I921" i="38"/>
  <c r="G921" i="38"/>
  <c r="F921" i="38"/>
  <c r="B921" i="38"/>
  <c r="Q920" i="38"/>
  <c r="P920" i="38" s="1"/>
  <c r="M920" i="38"/>
  <c r="L920" i="38"/>
  <c r="J920" i="38"/>
  <c r="I920" i="38"/>
  <c r="G920" i="38"/>
  <c r="F920" i="38"/>
  <c r="B920" i="38"/>
  <c r="D920" i="38" s="1"/>
  <c r="C920" i="38" s="1"/>
  <c r="Q919" i="38"/>
  <c r="P919" i="38" s="1"/>
  <c r="M919" i="38"/>
  <c r="L919" i="38"/>
  <c r="J919" i="38"/>
  <c r="I919" i="38"/>
  <c r="G919" i="38"/>
  <c r="F919" i="38"/>
  <c r="B919" i="38"/>
  <c r="D919" i="38" s="1"/>
  <c r="Q918" i="38"/>
  <c r="P918" i="38" s="1"/>
  <c r="M918" i="38"/>
  <c r="L918" i="38"/>
  <c r="J918" i="38"/>
  <c r="I918" i="38"/>
  <c r="G918" i="38"/>
  <c r="F918" i="38"/>
  <c r="B918" i="38"/>
  <c r="D918" i="38" s="1"/>
  <c r="Q917" i="38"/>
  <c r="M917" i="38"/>
  <c r="L917" i="38"/>
  <c r="J917" i="38"/>
  <c r="I917" i="38"/>
  <c r="G917" i="38"/>
  <c r="F917" i="38"/>
  <c r="B917" i="38"/>
  <c r="D917" i="38" s="1"/>
  <c r="C917" i="38" s="1"/>
  <c r="Q916" i="38"/>
  <c r="P916" i="38" s="1"/>
  <c r="M916" i="38"/>
  <c r="L916" i="38"/>
  <c r="J916" i="38"/>
  <c r="I916" i="38"/>
  <c r="G916" i="38"/>
  <c r="F916" i="38"/>
  <c r="B916" i="38"/>
  <c r="D916" i="38" s="1"/>
  <c r="Q915" i="38"/>
  <c r="P915" i="38" s="1"/>
  <c r="M915" i="38"/>
  <c r="L915" i="38"/>
  <c r="J915" i="38"/>
  <c r="I915" i="38"/>
  <c r="G915" i="38"/>
  <c r="F915" i="38"/>
  <c r="B915" i="38"/>
  <c r="Q914" i="38"/>
  <c r="P914" i="38" s="1"/>
  <c r="M914" i="38"/>
  <c r="L914" i="38"/>
  <c r="J914" i="38"/>
  <c r="I914" i="38"/>
  <c r="G914" i="38"/>
  <c r="F914" i="38"/>
  <c r="B914" i="38"/>
  <c r="D914" i="38" s="1"/>
  <c r="Q913" i="38"/>
  <c r="P913" i="38" s="1"/>
  <c r="M913" i="38"/>
  <c r="L913" i="38"/>
  <c r="J913" i="38"/>
  <c r="I913" i="38"/>
  <c r="G913" i="38"/>
  <c r="F913" i="38"/>
  <c r="B913" i="38"/>
  <c r="D913" i="38" s="1"/>
  <c r="C913" i="38" s="1"/>
  <c r="Q912" i="38"/>
  <c r="P912" i="38" s="1"/>
  <c r="M912" i="38"/>
  <c r="L912" i="38"/>
  <c r="J912" i="38"/>
  <c r="I912" i="38"/>
  <c r="G912" i="38"/>
  <c r="F912" i="38"/>
  <c r="B912" i="38"/>
  <c r="D912" i="38" s="1"/>
  <c r="C912" i="38" s="1"/>
  <c r="Q911" i="38"/>
  <c r="P911" i="38" s="1"/>
  <c r="M911" i="38"/>
  <c r="L911" i="38"/>
  <c r="J911" i="38"/>
  <c r="I911" i="38"/>
  <c r="G911" i="38"/>
  <c r="F911" i="38"/>
  <c r="B911" i="38"/>
  <c r="D911" i="38" s="1"/>
  <c r="C911" i="38" s="1"/>
  <c r="Q910" i="38"/>
  <c r="P910" i="38" s="1"/>
  <c r="M910" i="38"/>
  <c r="L910" i="38"/>
  <c r="J910" i="38"/>
  <c r="I910" i="38"/>
  <c r="G910" i="38"/>
  <c r="F910" i="38"/>
  <c r="D910" i="38"/>
  <c r="C910" i="38" s="1"/>
  <c r="B910" i="38"/>
  <c r="Q909" i="38"/>
  <c r="P909" i="38" s="1"/>
  <c r="M909" i="38"/>
  <c r="L909" i="38"/>
  <c r="J909" i="38"/>
  <c r="I909" i="38"/>
  <c r="G909" i="38"/>
  <c r="F909" i="38"/>
  <c r="B909" i="38"/>
  <c r="D909" i="38" s="1"/>
  <c r="Q908" i="38"/>
  <c r="P908" i="38" s="1"/>
  <c r="M908" i="38"/>
  <c r="L908" i="38"/>
  <c r="J908" i="38"/>
  <c r="I908" i="38"/>
  <c r="G908" i="38"/>
  <c r="F908" i="38"/>
  <c r="B908" i="38"/>
  <c r="D908" i="38" s="1"/>
  <c r="C908" i="38" s="1"/>
  <c r="Q907" i="38"/>
  <c r="P907" i="38" s="1"/>
  <c r="M907" i="38"/>
  <c r="L907" i="38"/>
  <c r="J907" i="38"/>
  <c r="I907" i="38"/>
  <c r="G907" i="38"/>
  <c r="F907" i="38"/>
  <c r="B907" i="38"/>
  <c r="D907" i="38" s="1"/>
  <c r="Q906" i="38"/>
  <c r="P906" i="38" s="1"/>
  <c r="M906" i="38"/>
  <c r="L906" i="38"/>
  <c r="J906" i="38"/>
  <c r="I906" i="38"/>
  <c r="G906" i="38"/>
  <c r="F906" i="38"/>
  <c r="B906" i="38"/>
  <c r="D906" i="38" s="1"/>
  <c r="Q905" i="38"/>
  <c r="P905" i="38" s="1"/>
  <c r="M905" i="38"/>
  <c r="L905" i="38"/>
  <c r="J905" i="38"/>
  <c r="I905" i="38"/>
  <c r="G905" i="38"/>
  <c r="F905" i="38"/>
  <c r="B905" i="38"/>
  <c r="D905" i="38" s="1"/>
  <c r="Q904" i="38"/>
  <c r="P904" i="38" s="1"/>
  <c r="M904" i="38"/>
  <c r="L904" i="38"/>
  <c r="J904" i="38"/>
  <c r="I904" i="38"/>
  <c r="G904" i="38"/>
  <c r="F904" i="38"/>
  <c r="B904" i="38"/>
  <c r="D904" i="38" s="1"/>
  <c r="C904" i="38" s="1"/>
  <c r="Q903" i="38"/>
  <c r="M903" i="38"/>
  <c r="L903" i="38"/>
  <c r="J903" i="38"/>
  <c r="I903" i="38"/>
  <c r="G903" i="38"/>
  <c r="F903" i="38"/>
  <c r="B903" i="38"/>
  <c r="D903" i="38" s="1"/>
  <c r="C903" i="38" s="1"/>
  <c r="Q902" i="38"/>
  <c r="P902" i="38" s="1"/>
  <c r="M902" i="38"/>
  <c r="L902" i="38"/>
  <c r="J902" i="38"/>
  <c r="I902" i="38"/>
  <c r="G902" i="38"/>
  <c r="F902" i="38"/>
  <c r="B902" i="38"/>
  <c r="D902" i="38" s="1"/>
  <c r="Q901" i="38"/>
  <c r="P901" i="38" s="1"/>
  <c r="M901" i="38"/>
  <c r="L901" i="38"/>
  <c r="J901" i="38"/>
  <c r="I901" i="38"/>
  <c r="G901" i="38"/>
  <c r="F901" i="38"/>
  <c r="B901" i="38"/>
  <c r="Q900" i="38"/>
  <c r="P900" i="38"/>
  <c r="M900" i="38"/>
  <c r="L900" i="38"/>
  <c r="J900" i="38"/>
  <c r="I900" i="38"/>
  <c r="G900" i="38"/>
  <c r="F900" i="38"/>
  <c r="B900" i="38"/>
  <c r="D900" i="38" s="1"/>
  <c r="C900" i="38" s="1"/>
  <c r="Q899" i="38"/>
  <c r="P899" i="38" s="1"/>
  <c r="M899" i="38"/>
  <c r="L899" i="38"/>
  <c r="J899" i="38"/>
  <c r="I899" i="38"/>
  <c r="G899" i="38"/>
  <c r="F899" i="38"/>
  <c r="B899" i="38"/>
  <c r="Q898" i="38"/>
  <c r="P898" i="38" s="1"/>
  <c r="M898" i="38"/>
  <c r="L898" i="38"/>
  <c r="J898" i="38"/>
  <c r="I898" i="38"/>
  <c r="G898" i="38"/>
  <c r="F898" i="38"/>
  <c r="B898" i="38"/>
  <c r="D898" i="38" s="1"/>
  <c r="C898" i="38" s="1"/>
  <c r="Q897" i="38"/>
  <c r="P897" i="38" s="1"/>
  <c r="M897" i="38"/>
  <c r="L897" i="38"/>
  <c r="J897" i="38"/>
  <c r="I897" i="38"/>
  <c r="G897" i="38"/>
  <c r="F897" i="38"/>
  <c r="B897" i="38"/>
  <c r="D897" i="38" s="1"/>
  <c r="Q896" i="38"/>
  <c r="P896" i="38" s="1"/>
  <c r="M896" i="38"/>
  <c r="L896" i="38"/>
  <c r="J896" i="38"/>
  <c r="I896" i="38"/>
  <c r="G896" i="38"/>
  <c r="F896" i="38"/>
  <c r="B896" i="38"/>
  <c r="D896" i="38" s="1"/>
  <c r="Q895" i="38"/>
  <c r="P895" i="38" s="1"/>
  <c r="M895" i="38"/>
  <c r="L895" i="38"/>
  <c r="J895" i="38"/>
  <c r="I895" i="38"/>
  <c r="G895" i="38"/>
  <c r="F895" i="38"/>
  <c r="B895" i="38"/>
  <c r="D895" i="38" s="1"/>
  <c r="Q894" i="38"/>
  <c r="P894" i="38" s="1"/>
  <c r="M894" i="38"/>
  <c r="L894" i="38"/>
  <c r="J894" i="38"/>
  <c r="I894" i="38"/>
  <c r="G894" i="38"/>
  <c r="F894" i="38"/>
  <c r="B894" i="38"/>
  <c r="D894" i="38" s="1"/>
  <c r="Q893" i="38"/>
  <c r="P893" i="38" s="1"/>
  <c r="M893" i="38"/>
  <c r="L893" i="38"/>
  <c r="J893" i="38"/>
  <c r="I893" i="38"/>
  <c r="G893" i="38"/>
  <c r="F893" i="38"/>
  <c r="D893" i="38"/>
  <c r="C893" i="38" s="1"/>
  <c r="B893" i="38"/>
  <c r="Q892" i="38"/>
  <c r="P892" i="38" s="1"/>
  <c r="M892" i="38"/>
  <c r="L892" i="38"/>
  <c r="J892" i="38"/>
  <c r="I892" i="38"/>
  <c r="G892" i="38"/>
  <c r="F892" i="38"/>
  <c r="B892" i="38"/>
  <c r="Q891" i="38"/>
  <c r="P891" i="38"/>
  <c r="M891" i="38"/>
  <c r="L891" i="38"/>
  <c r="J891" i="38"/>
  <c r="I891" i="38"/>
  <c r="G891" i="38"/>
  <c r="F891" i="38"/>
  <c r="B891" i="38"/>
  <c r="D891" i="38" s="1"/>
  <c r="Q890" i="38"/>
  <c r="P890" i="38" s="1"/>
  <c r="M890" i="38"/>
  <c r="L890" i="38"/>
  <c r="J890" i="38"/>
  <c r="I890" i="38"/>
  <c r="G890" i="38"/>
  <c r="F890" i="38"/>
  <c r="B890" i="38"/>
  <c r="D890" i="38" s="1"/>
  <c r="C890" i="38" s="1"/>
  <c r="Q889" i="38"/>
  <c r="P889" i="38" s="1"/>
  <c r="M889" i="38"/>
  <c r="L889" i="38"/>
  <c r="J889" i="38"/>
  <c r="I889" i="38"/>
  <c r="G889" i="38"/>
  <c r="F889" i="38"/>
  <c r="B889" i="38"/>
  <c r="D889" i="38" s="1"/>
  <c r="C889" i="38" s="1"/>
  <c r="Q888" i="38"/>
  <c r="P888" i="38"/>
  <c r="M888" i="38"/>
  <c r="L888" i="38"/>
  <c r="J888" i="38"/>
  <c r="I888" i="38"/>
  <c r="G888" i="38"/>
  <c r="F888" i="38" s="1"/>
  <c r="D888" i="38"/>
  <c r="C888" i="38"/>
  <c r="B888" i="38"/>
  <c r="Q887" i="38"/>
  <c r="P887" i="38" s="1"/>
  <c r="M887" i="38"/>
  <c r="L887" i="38"/>
  <c r="J887" i="38"/>
  <c r="I887" i="38"/>
  <c r="G887" i="38"/>
  <c r="F887" i="38" s="1"/>
  <c r="B887" i="38"/>
  <c r="Q886" i="38"/>
  <c r="P886" i="38" s="1"/>
  <c r="M886" i="38"/>
  <c r="L886" i="38"/>
  <c r="J886" i="38"/>
  <c r="I886" i="38" s="1"/>
  <c r="G886" i="38"/>
  <c r="F886" i="38" s="1"/>
  <c r="B886" i="38"/>
  <c r="D886" i="38" s="1"/>
  <c r="Q885" i="38"/>
  <c r="P885" i="38" s="1"/>
  <c r="M885" i="38"/>
  <c r="L885" i="38"/>
  <c r="J885" i="38"/>
  <c r="I885" i="38" s="1"/>
  <c r="G885" i="38"/>
  <c r="F885" i="38" s="1"/>
  <c r="B885" i="38"/>
  <c r="D885" i="38" s="1"/>
  <c r="C885" i="38" s="1"/>
  <c r="Q884" i="38"/>
  <c r="P884" i="38"/>
  <c r="M884" i="38"/>
  <c r="L884" i="38"/>
  <c r="J884" i="38"/>
  <c r="I884" i="38"/>
  <c r="G884" i="38"/>
  <c r="F884" i="38" s="1"/>
  <c r="B884" i="38"/>
  <c r="D884" i="38" s="1"/>
  <c r="Q883" i="38"/>
  <c r="P883" i="38" s="1"/>
  <c r="M883" i="38"/>
  <c r="L883" i="38"/>
  <c r="J883" i="38"/>
  <c r="I883" i="38" s="1"/>
  <c r="G883" i="38"/>
  <c r="F883" i="38" s="1"/>
  <c r="B883" i="38"/>
  <c r="Q882" i="38"/>
  <c r="P882" i="38" s="1"/>
  <c r="M882" i="38"/>
  <c r="L882" i="38"/>
  <c r="J882" i="38"/>
  <c r="I882" i="38" s="1"/>
  <c r="G882" i="38"/>
  <c r="F882" i="38" s="1"/>
  <c r="B882" i="38"/>
  <c r="D882" i="38" s="1"/>
  <c r="C882" i="38" s="1"/>
  <c r="Q881" i="38"/>
  <c r="P881" i="38"/>
  <c r="M881" i="38"/>
  <c r="L881" i="38"/>
  <c r="J881" i="38"/>
  <c r="I881" i="38"/>
  <c r="G881" i="38"/>
  <c r="F881" i="38" s="1"/>
  <c r="B881" i="38"/>
  <c r="D881" i="38" s="1"/>
  <c r="Q880" i="38"/>
  <c r="P880" i="38"/>
  <c r="M880" i="38"/>
  <c r="L880" i="38" s="1"/>
  <c r="J880" i="38"/>
  <c r="I880" i="38"/>
  <c r="G880" i="38"/>
  <c r="F880" i="38" s="1"/>
  <c r="B880" i="38"/>
  <c r="Q879" i="38"/>
  <c r="P879" i="38" s="1"/>
  <c r="M879" i="38"/>
  <c r="L879" i="38" s="1"/>
  <c r="J879" i="38"/>
  <c r="I879" i="38"/>
  <c r="G879" i="38"/>
  <c r="F879" i="38" s="1"/>
  <c r="B879" i="38"/>
  <c r="Q878" i="38"/>
  <c r="P878" i="38" s="1"/>
  <c r="M878" i="38"/>
  <c r="L878" i="38" s="1"/>
  <c r="J878" i="38"/>
  <c r="I878" i="38"/>
  <c r="G878" i="38"/>
  <c r="F878" i="38" s="1"/>
  <c r="B878" i="38"/>
  <c r="D878" i="38" s="1"/>
  <c r="Q877" i="38"/>
  <c r="P877" i="38" s="1"/>
  <c r="M877" i="38"/>
  <c r="L877" i="38" s="1"/>
  <c r="J877" i="38"/>
  <c r="I877" i="38"/>
  <c r="G877" i="38"/>
  <c r="F877" i="38" s="1"/>
  <c r="B877" i="38"/>
  <c r="D877" i="38" s="1"/>
  <c r="Q876" i="38"/>
  <c r="P876" i="38" s="1"/>
  <c r="M876" i="38"/>
  <c r="L876" i="38" s="1"/>
  <c r="J876" i="38"/>
  <c r="I876" i="38"/>
  <c r="G876" i="38"/>
  <c r="F876" i="38" s="1"/>
  <c r="B876" i="38"/>
  <c r="D876" i="38" s="1"/>
  <c r="C876" i="38" s="1"/>
  <c r="Q875" i="38"/>
  <c r="P875" i="38" s="1"/>
  <c r="M875" i="38"/>
  <c r="L875" i="38" s="1"/>
  <c r="J875" i="38"/>
  <c r="I875" i="38"/>
  <c r="G875" i="38"/>
  <c r="F875" i="38" s="1"/>
  <c r="B875" i="38"/>
  <c r="Q874" i="38"/>
  <c r="P874" i="38" s="1"/>
  <c r="M874" i="38"/>
  <c r="L874" i="38" s="1"/>
  <c r="J874" i="38"/>
  <c r="I874" i="38"/>
  <c r="G874" i="38"/>
  <c r="F874" i="38" s="1"/>
  <c r="B874" i="38"/>
  <c r="Q873" i="38"/>
  <c r="P873" i="38" s="1"/>
  <c r="M873" i="38"/>
  <c r="L873" i="38" s="1"/>
  <c r="J873" i="38"/>
  <c r="I873" i="38"/>
  <c r="G873" i="38"/>
  <c r="F873" i="38" s="1"/>
  <c r="B873" i="38"/>
  <c r="D873" i="38" s="1"/>
  <c r="C873" i="38" s="1"/>
  <c r="Q872" i="38"/>
  <c r="P872" i="38" s="1"/>
  <c r="M872" i="38"/>
  <c r="L872" i="38" s="1"/>
  <c r="J872" i="38"/>
  <c r="I872" i="38"/>
  <c r="G872" i="38"/>
  <c r="F872" i="38" s="1"/>
  <c r="B872" i="38"/>
  <c r="D872" i="38" s="1"/>
  <c r="C872" i="38" s="1"/>
  <c r="Q871" i="38"/>
  <c r="P871" i="38" s="1"/>
  <c r="M871" i="38"/>
  <c r="L871" i="38" s="1"/>
  <c r="J871" i="38"/>
  <c r="I871" i="38"/>
  <c r="G871" i="38"/>
  <c r="F871" i="38" s="1"/>
  <c r="B871" i="38"/>
  <c r="D871" i="38" s="1"/>
  <c r="Q870" i="38"/>
  <c r="P870" i="38" s="1"/>
  <c r="M870" i="38"/>
  <c r="L870" i="38" s="1"/>
  <c r="J870" i="38"/>
  <c r="I870" i="38"/>
  <c r="G870" i="38"/>
  <c r="F870" i="38" s="1"/>
  <c r="B870" i="38"/>
  <c r="D870" i="38" s="1"/>
  <c r="Q869" i="38"/>
  <c r="P869" i="38" s="1"/>
  <c r="M869" i="38"/>
  <c r="L869" i="38" s="1"/>
  <c r="J869" i="38"/>
  <c r="I869" i="38"/>
  <c r="G869" i="38"/>
  <c r="F869" i="38" s="1"/>
  <c r="B869" i="38"/>
  <c r="D869" i="38" s="1"/>
  <c r="Q868" i="38"/>
  <c r="P868" i="38" s="1"/>
  <c r="M868" i="38"/>
  <c r="L868" i="38" s="1"/>
  <c r="J868" i="38"/>
  <c r="I868" i="38"/>
  <c r="G868" i="38"/>
  <c r="F868" i="38" s="1"/>
  <c r="B868" i="38"/>
  <c r="D868" i="38" s="1"/>
  <c r="Q867" i="38"/>
  <c r="P867" i="38" s="1"/>
  <c r="M867" i="38"/>
  <c r="L867" i="38" s="1"/>
  <c r="J867" i="38"/>
  <c r="I867" i="38"/>
  <c r="G867" i="38"/>
  <c r="F867" i="38" s="1"/>
  <c r="B867" i="38"/>
  <c r="Q866" i="38"/>
  <c r="P866" i="38"/>
  <c r="M866" i="38"/>
  <c r="L866" i="38" s="1"/>
  <c r="J866" i="38"/>
  <c r="I866" i="38"/>
  <c r="G866" i="38"/>
  <c r="F866" i="38" s="1"/>
  <c r="B866" i="38"/>
  <c r="D866" i="38" s="1"/>
  <c r="C866" i="38" s="1"/>
  <c r="Q865" i="38"/>
  <c r="P865" i="38" s="1"/>
  <c r="M865" i="38"/>
  <c r="L865" i="38" s="1"/>
  <c r="J865" i="38"/>
  <c r="I865" i="38"/>
  <c r="G865" i="38"/>
  <c r="F865" i="38" s="1"/>
  <c r="B865" i="38"/>
  <c r="D865" i="38" s="1"/>
  <c r="C865" i="38" s="1"/>
  <c r="Q864" i="38"/>
  <c r="P864" i="38"/>
  <c r="M864" i="38"/>
  <c r="L864" i="38" s="1"/>
  <c r="J864" i="38"/>
  <c r="I864" i="38"/>
  <c r="G864" i="38"/>
  <c r="F864" i="38" s="1"/>
  <c r="B864" i="38"/>
  <c r="D864" i="38" s="1"/>
  <c r="Q863" i="38"/>
  <c r="P863" i="38" s="1"/>
  <c r="M863" i="38"/>
  <c r="L863" i="38" s="1"/>
  <c r="J863" i="38"/>
  <c r="I863" i="38"/>
  <c r="G863" i="38"/>
  <c r="F863" i="38" s="1"/>
  <c r="B863" i="38"/>
  <c r="D863" i="38" s="1"/>
  <c r="Q862" i="38"/>
  <c r="P862" i="38" s="1"/>
  <c r="M862" i="38"/>
  <c r="L862" i="38" s="1"/>
  <c r="J862" i="38"/>
  <c r="I862" i="38"/>
  <c r="G862" i="38"/>
  <c r="F862" i="38" s="1"/>
  <c r="B862" i="38"/>
  <c r="Q861" i="38"/>
  <c r="P861" i="38" s="1"/>
  <c r="M861" i="38"/>
  <c r="L861" i="38" s="1"/>
  <c r="J861" i="38"/>
  <c r="I861" i="38"/>
  <c r="G861" i="38"/>
  <c r="F861" i="38" s="1"/>
  <c r="B861" i="38"/>
  <c r="Q860" i="38"/>
  <c r="P860" i="38" s="1"/>
  <c r="M860" i="38"/>
  <c r="L860" i="38" s="1"/>
  <c r="J860" i="38"/>
  <c r="I860" i="38"/>
  <c r="G860" i="38"/>
  <c r="F860" i="38" s="1"/>
  <c r="B860" i="38"/>
  <c r="D860" i="38" s="1"/>
  <c r="C860" i="38" s="1"/>
  <c r="Q859" i="38"/>
  <c r="P859" i="38" s="1"/>
  <c r="M859" i="38"/>
  <c r="L859" i="38" s="1"/>
  <c r="J859" i="38"/>
  <c r="I859" i="38"/>
  <c r="G859" i="38"/>
  <c r="F859" i="38" s="1"/>
  <c r="B859" i="38"/>
  <c r="D859" i="38" s="1"/>
  <c r="C859" i="38" s="1"/>
  <c r="Q858" i="38"/>
  <c r="P858" i="38" s="1"/>
  <c r="M858" i="38"/>
  <c r="L858" i="38" s="1"/>
  <c r="J858" i="38"/>
  <c r="I858" i="38"/>
  <c r="G858" i="38"/>
  <c r="F858" i="38" s="1"/>
  <c r="D858" i="38"/>
  <c r="B858" i="38"/>
  <c r="Q857" i="38"/>
  <c r="P857" i="38" s="1"/>
  <c r="M857" i="38"/>
  <c r="L857" i="38" s="1"/>
  <c r="J857" i="38"/>
  <c r="I857" i="38"/>
  <c r="G857" i="38"/>
  <c r="F857" i="38" s="1"/>
  <c r="B857" i="38"/>
  <c r="D857" i="38" s="1"/>
  <c r="C857" i="38" s="1"/>
  <c r="Q856" i="38"/>
  <c r="P856" i="38" s="1"/>
  <c r="M856" i="38"/>
  <c r="L856" i="38" s="1"/>
  <c r="J856" i="38"/>
  <c r="I856" i="38"/>
  <c r="G856" i="38"/>
  <c r="F856" i="38" s="1"/>
  <c r="B856" i="38"/>
  <c r="Q855" i="38"/>
  <c r="P855" i="38"/>
  <c r="M855" i="38"/>
  <c r="L855" i="38" s="1"/>
  <c r="J855" i="38"/>
  <c r="I855" i="38"/>
  <c r="G855" i="38"/>
  <c r="F855" i="38" s="1"/>
  <c r="B855" i="38"/>
  <c r="D855" i="38" s="1"/>
  <c r="Q854" i="38"/>
  <c r="P854" i="38" s="1"/>
  <c r="M854" i="38"/>
  <c r="L854" i="38" s="1"/>
  <c r="J854" i="38"/>
  <c r="I854" i="38"/>
  <c r="G854" i="38"/>
  <c r="F854" i="38" s="1"/>
  <c r="B854" i="38"/>
  <c r="Q853" i="38"/>
  <c r="P853" i="38" s="1"/>
  <c r="M853" i="38"/>
  <c r="L853" i="38" s="1"/>
  <c r="J853" i="38"/>
  <c r="I853" i="38"/>
  <c r="G853" i="38"/>
  <c r="F853" i="38" s="1"/>
  <c r="B853" i="38"/>
  <c r="D853" i="38" s="1"/>
  <c r="C853" i="38" s="1"/>
  <c r="Q852" i="38"/>
  <c r="P852" i="38" s="1"/>
  <c r="M852" i="38"/>
  <c r="L852" i="38" s="1"/>
  <c r="J852" i="38"/>
  <c r="I852" i="38"/>
  <c r="G852" i="38"/>
  <c r="F852" i="38" s="1"/>
  <c r="B852" i="38"/>
  <c r="D852" i="38" s="1"/>
  <c r="Q851" i="38"/>
  <c r="P851" i="38" s="1"/>
  <c r="M851" i="38"/>
  <c r="L851" i="38" s="1"/>
  <c r="J851" i="38"/>
  <c r="I851" i="38"/>
  <c r="G851" i="38"/>
  <c r="F851" i="38" s="1"/>
  <c r="B851" i="38"/>
  <c r="Q850" i="38"/>
  <c r="P850" i="38" s="1"/>
  <c r="M850" i="38"/>
  <c r="L850" i="38" s="1"/>
  <c r="J850" i="38"/>
  <c r="I850" i="38"/>
  <c r="G850" i="38"/>
  <c r="F850" i="38"/>
  <c r="B850" i="38"/>
  <c r="D850" i="38" s="1"/>
  <c r="C850" i="38" s="1"/>
  <c r="Q849" i="38"/>
  <c r="P849" i="38" s="1"/>
  <c r="M849" i="38"/>
  <c r="L849" i="38" s="1"/>
  <c r="J849" i="38"/>
  <c r="I849" i="38"/>
  <c r="G849" i="38"/>
  <c r="F849" i="38" s="1"/>
  <c r="B849" i="38"/>
  <c r="D849" i="38" s="1"/>
  <c r="Q848" i="38"/>
  <c r="P848" i="38" s="1"/>
  <c r="M848" i="38"/>
  <c r="L848" i="38" s="1"/>
  <c r="J848" i="38"/>
  <c r="I848" i="38"/>
  <c r="G848" i="38"/>
  <c r="F848" i="38" s="1"/>
  <c r="B848" i="38"/>
  <c r="D848" i="38" s="1"/>
  <c r="Q847" i="38"/>
  <c r="P847" i="38" s="1"/>
  <c r="M847" i="38"/>
  <c r="L847" i="38" s="1"/>
  <c r="J847" i="38"/>
  <c r="I847" i="38"/>
  <c r="G847" i="38"/>
  <c r="F847" i="38" s="1"/>
  <c r="B847" i="38"/>
  <c r="D847" i="38" s="1"/>
  <c r="Q846" i="38"/>
  <c r="P846" i="38" s="1"/>
  <c r="M846" i="38"/>
  <c r="L846" i="38" s="1"/>
  <c r="J846" i="38"/>
  <c r="I846" i="38"/>
  <c r="G846" i="38"/>
  <c r="F846" i="38" s="1"/>
  <c r="B846" i="38"/>
  <c r="D846" i="38" s="1"/>
  <c r="Q845" i="38"/>
  <c r="P845" i="38" s="1"/>
  <c r="M845" i="38"/>
  <c r="L845" i="38" s="1"/>
  <c r="J845" i="38"/>
  <c r="I845" i="38"/>
  <c r="G845" i="38"/>
  <c r="F845" i="38" s="1"/>
  <c r="B845" i="38"/>
  <c r="Q844" i="38"/>
  <c r="P844" i="38" s="1"/>
  <c r="M844" i="38"/>
  <c r="L844" i="38" s="1"/>
  <c r="J844" i="38"/>
  <c r="I844" i="38"/>
  <c r="G844" i="38"/>
  <c r="F844" i="38" s="1"/>
  <c r="B844" i="38"/>
  <c r="D844" i="38" s="1"/>
  <c r="C844" i="38" s="1"/>
  <c r="Q843" i="38"/>
  <c r="P843" i="38" s="1"/>
  <c r="M843" i="38"/>
  <c r="L843" i="38" s="1"/>
  <c r="J843" i="38"/>
  <c r="I843" i="38"/>
  <c r="G843" i="38"/>
  <c r="F843" i="38" s="1"/>
  <c r="B843" i="38"/>
  <c r="Q842" i="38"/>
  <c r="P842" i="38" s="1"/>
  <c r="M842" i="38"/>
  <c r="L842" i="38" s="1"/>
  <c r="J842" i="38"/>
  <c r="I842" i="38"/>
  <c r="G842" i="38"/>
  <c r="F842" i="38" s="1"/>
  <c r="B842" i="38"/>
  <c r="D842" i="38" s="1"/>
  <c r="Q841" i="38"/>
  <c r="P841" i="38" s="1"/>
  <c r="M841" i="38"/>
  <c r="L841" i="38" s="1"/>
  <c r="J841" i="38"/>
  <c r="I841" i="38"/>
  <c r="G841" i="38"/>
  <c r="F841" i="38" s="1"/>
  <c r="B841" i="38"/>
  <c r="D841" i="38" s="1"/>
  <c r="C841" i="38" s="1"/>
  <c r="Q840" i="38"/>
  <c r="P840" i="38" s="1"/>
  <c r="M840" i="38"/>
  <c r="L840" i="38" s="1"/>
  <c r="J840" i="38"/>
  <c r="I840" i="38"/>
  <c r="G840" i="38"/>
  <c r="F840" i="38" s="1"/>
  <c r="B840" i="38"/>
  <c r="D840" i="38" s="1"/>
  <c r="Q839" i="38"/>
  <c r="P839" i="38"/>
  <c r="M839" i="38"/>
  <c r="L839" i="38" s="1"/>
  <c r="J839" i="38"/>
  <c r="I839" i="38"/>
  <c r="G839" i="38"/>
  <c r="F839" i="38" s="1"/>
  <c r="B839" i="38"/>
  <c r="Q838" i="38"/>
  <c r="P838" i="38" s="1"/>
  <c r="M838" i="38"/>
  <c r="L838" i="38" s="1"/>
  <c r="J838" i="38"/>
  <c r="I838" i="38"/>
  <c r="G838" i="38"/>
  <c r="F838" i="38" s="1"/>
  <c r="D838" i="38"/>
  <c r="B838" i="38"/>
  <c r="Q837" i="38"/>
  <c r="P837" i="38"/>
  <c r="M837" i="38"/>
  <c r="L837" i="38" s="1"/>
  <c r="J837" i="38"/>
  <c r="I837" i="38"/>
  <c r="G837" i="38"/>
  <c r="F837" i="38" s="1"/>
  <c r="B837" i="38"/>
  <c r="D837" i="38" s="1"/>
  <c r="C837" i="38" s="1"/>
  <c r="Q836" i="38"/>
  <c r="P836" i="38" s="1"/>
  <c r="M836" i="38"/>
  <c r="L836" i="38" s="1"/>
  <c r="J836" i="38"/>
  <c r="I836" i="38"/>
  <c r="G836" i="38"/>
  <c r="F836" i="38" s="1"/>
  <c r="B836" i="38"/>
  <c r="D836" i="38" s="1"/>
  <c r="Q835" i="38"/>
  <c r="P835" i="38" s="1"/>
  <c r="M835" i="38"/>
  <c r="L835" i="38" s="1"/>
  <c r="J835" i="38"/>
  <c r="I835" i="38"/>
  <c r="G835" i="38"/>
  <c r="F835" i="38" s="1"/>
  <c r="B835" i="38"/>
  <c r="Q834" i="38"/>
  <c r="P834" i="38" s="1"/>
  <c r="M834" i="38"/>
  <c r="L834" i="38"/>
  <c r="J834" i="38"/>
  <c r="I834" i="38"/>
  <c r="G834" i="38"/>
  <c r="F834" i="38" s="1"/>
  <c r="B834" i="38"/>
  <c r="D834" i="38" s="1"/>
  <c r="Q833" i="38"/>
  <c r="P833" i="38" s="1"/>
  <c r="M833" i="38"/>
  <c r="L833" i="38" s="1"/>
  <c r="J833" i="38"/>
  <c r="I833" i="38"/>
  <c r="G833" i="38"/>
  <c r="F833" i="38" s="1"/>
  <c r="B833" i="38"/>
  <c r="Q832" i="38"/>
  <c r="P832" i="38" s="1"/>
  <c r="M832" i="38"/>
  <c r="L832" i="38" s="1"/>
  <c r="J832" i="38"/>
  <c r="I832" i="38"/>
  <c r="G832" i="38"/>
  <c r="F832" i="38" s="1"/>
  <c r="B832" i="38"/>
  <c r="D832" i="38" s="1"/>
  <c r="Q831" i="38"/>
  <c r="P831" i="38"/>
  <c r="M831" i="38"/>
  <c r="L831" i="38" s="1"/>
  <c r="J831" i="38"/>
  <c r="I831" i="38"/>
  <c r="G831" i="38"/>
  <c r="F831" i="38" s="1"/>
  <c r="B831" i="38"/>
  <c r="D831" i="38" s="1"/>
  <c r="Q830" i="38"/>
  <c r="P830" i="38" s="1"/>
  <c r="M830" i="38"/>
  <c r="L830" i="38" s="1"/>
  <c r="J830" i="38"/>
  <c r="I830" i="38"/>
  <c r="G830" i="38"/>
  <c r="F830" i="38" s="1"/>
  <c r="B830" i="38"/>
  <c r="D830" i="38" s="1"/>
  <c r="C830" i="38" s="1"/>
  <c r="Q829" i="38"/>
  <c r="P829" i="38" s="1"/>
  <c r="M829" i="38"/>
  <c r="L829" i="38" s="1"/>
  <c r="J829" i="38"/>
  <c r="I829" i="38"/>
  <c r="G829" i="38"/>
  <c r="F829" i="38" s="1"/>
  <c r="B829" i="38"/>
  <c r="D829" i="38" s="1"/>
  <c r="Q828" i="38"/>
  <c r="P828" i="38"/>
  <c r="M828" i="38"/>
  <c r="L828" i="38" s="1"/>
  <c r="J828" i="38"/>
  <c r="I828" i="38"/>
  <c r="G828" i="38"/>
  <c r="F828" i="38" s="1"/>
  <c r="B828" i="38"/>
  <c r="Q827" i="38"/>
  <c r="P827" i="38" s="1"/>
  <c r="M827" i="38"/>
  <c r="L827" i="38" s="1"/>
  <c r="J827" i="38"/>
  <c r="I827" i="38"/>
  <c r="G827" i="38"/>
  <c r="F827" i="38" s="1"/>
  <c r="B827" i="38"/>
  <c r="Q826" i="38"/>
  <c r="P826" i="38" s="1"/>
  <c r="M826" i="38"/>
  <c r="L826" i="38" s="1"/>
  <c r="J826" i="38"/>
  <c r="I826" i="38"/>
  <c r="G826" i="38"/>
  <c r="F826" i="38" s="1"/>
  <c r="B826" i="38"/>
  <c r="D826" i="38" s="1"/>
  <c r="Q825" i="38"/>
  <c r="P825" i="38" s="1"/>
  <c r="M825" i="38"/>
  <c r="L825" i="38" s="1"/>
  <c r="J825" i="38"/>
  <c r="I825" i="38"/>
  <c r="G825" i="38"/>
  <c r="F825" i="38" s="1"/>
  <c r="B825" i="38"/>
  <c r="D825" i="38" s="1"/>
  <c r="Q824" i="38"/>
  <c r="P824" i="38" s="1"/>
  <c r="M824" i="38"/>
  <c r="L824" i="38" s="1"/>
  <c r="J824" i="38"/>
  <c r="I824" i="38"/>
  <c r="G824" i="38"/>
  <c r="F824" i="38" s="1"/>
  <c r="B824" i="38"/>
  <c r="Q823" i="38"/>
  <c r="P823" i="38"/>
  <c r="M823" i="38"/>
  <c r="L823" i="38" s="1"/>
  <c r="J823" i="38"/>
  <c r="I823" i="38"/>
  <c r="G823" i="38"/>
  <c r="F823" i="38" s="1"/>
  <c r="B823" i="38"/>
  <c r="Q822" i="38"/>
  <c r="P822" i="38" s="1"/>
  <c r="M822" i="38"/>
  <c r="L822" i="38"/>
  <c r="J822" i="38"/>
  <c r="I822" i="38"/>
  <c r="G822" i="38"/>
  <c r="F822" i="38" s="1"/>
  <c r="B822" i="38"/>
  <c r="Q821" i="38"/>
  <c r="P821" i="38" s="1"/>
  <c r="M821" i="38"/>
  <c r="L821" i="38" s="1"/>
  <c r="J821" i="38"/>
  <c r="I821" i="38"/>
  <c r="G821" i="38"/>
  <c r="F821" i="38" s="1"/>
  <c r="B821" i="38"/>
  <c r="Q820" i="38"/>
  <c r="P820" i="38" s="1"/>
  <c r="M820" i="38"/>
  <c r="L820" i="38" s="1"/>
  <c r="J820" i="38"/>
  <c r="I820" i="38"/>
  <c r="G820" i="38"/>
  <c r="F820" i="38" s="1"/>
  <c r="B820" i="38"/>
  <c r="D820" i="38" s="1"/>
  <c r="Q819" i="38"/>
  <c r="P819" i="38" s="1"/>
  <c r="M819" i="38"/>
  <c r="L819" i="38" s="1"/>
  <c r="J819" i="38"/>
  <c r="I819" i="38"/>
  <c r="G819" i="38"/>
  <c r="F819" i="38" s="1"/>
  <c r="B819" i="38"/>
  <c r="D819" i="38" s="1"/>
  <c r="Q818" i="38"/>
  <c r="P818" i="38" s="1"/>
  <c r="M818" i="38"/>
  <c r="L818" i="38" s="1"/>
  <c r="J818" i="38"/>
  <c r="I818" i="38"/>
  <c r="G818" i="38"/>
  <c r="F818" i="38" s="1"/>
  <c r="B818" i="38"/>
  <c r="D818" i="38" s="1"/>
  <c r="Q817" i="38"/>
  <c r="P817" i="38" s="1"/>
  <c r="M817" i="38"/>
  <c r="L817" i="38" s="1"/>
  <c r="J817" i="38"/>
  <c r="I817" i="38"/>
  <c r="G817" i="38"/>
  <c r="F817" i="38" s="1"/>
  <c r="D817" i="38"/>
  <c r="C817" i="38" s="1"/>
  <c r="B817" i="38"/>
  <c r="Q816" i="38"/>
  <c r="P816" i="38" s="1"/>
  <c r="M816" i="38"/>
  <c r="L816" i="38" s="1"/>
  <c r="J816" i="38"/>
  <c r="I816" i="38"/>
  <c r="G816" i="38"/>
  <c r="F816" i="38" s="1"/>
  <c r="B816" i="38"/>
  <c r="D816" i="38" s="1"/>
  <c r="Q815" i="38"/>
  <c r="P815" i="38" s="1"/>
  <c r="M815" i="38"/>
  <c r="L815" i="38" s="1"/>
  <c r="J815" i="38"/>
  <c r="I815" i="38"/>
  <c r="G815" i="38"/>
  <c r="F815" i="38" s="1"/>
  <c r="B815" i="38"/>
  <c r="D815" i="38" s="1"/>
  <c r="Q814" i="38"/>
  <c r="P814" i="38" s="1"/>
  <c r="M814" i="38"/>
  <c r="L814" i="38" s="1"/>
  <c r="J814" i="38"/>
  <c r="I814" i="38"/>
  <c r="G814" i="38"/>
  <c r="F814" i="38" s="1"/>
  <c r="B814" i="38"/>
  <c r="Q813" i="38"/>
  <c r="P813" i="38" s="1"/>
  <c r="M813" i="38"/>
  <c r="L813" i="38" s="1"/>
  <c r="J813" i="38"/>
  <c r="I813" i="38"/>
  <c r="G813" i="38"/>
  <c r="F813" i="38" s="1"/>
  <c r="B813" i="38"/>
  <c r="Q812" i="38"/>
  <c r="P812" i="38" s="1"/>
  <c r="M812" i="38"/>
  <c r="L812" i="38" s="1"/>
  <c r="J812" i="38"/>
  <c r="I812" i="38"/>
  <c r="G812" i="38"/>
  <c r="F812" i="38" s="1"/>
  <c r="B812" i="38"/>
  <c r="D812" i="38" s="1"/>
  <c r="Q811" i="38"/>
  <c r="P811" i="38"/>
  <c r="M811" i="38"/>
  <c r="L811" i="38" s="1"/>
  <c r="J811" i="38"/>
  <c r="I811" i="38"/>
  <c r="G811" i="38"/>
  <c r="F811" i="38" s="1"/>
  <c r="B811" i="38"/>
  <c r="Q810" i="38"/>
  <c r="P810" i="38"/>
  <c r="M810" i="38"/>
  <c r="L810" i="38" s="1"/>
  <c r="J810" i="38"/>
  <c r="I810" i="38"/>
  <c r="G810" i="38"/>
  <c r="F810" i="38" s="1"/>
  <c r="B810" i="38"/>
  <c r="D810" i="38" s="1"/>
  <c r="C810" i="38" s="1"/>
  <c r="Q809" i="38"/>
  <c r="P809" i="38" s="1"/>
  <c r="M809" i="38"/>
  <c r="L809" i="38" s="1"/>
  <c r="J809" i="38"/>
  <c r="I809" i="38"/>
  <c r="G809" i="38"/>
  <c r="F809" i="38" s="1"/>
  <c r="B809" i="38"/>
  <c r="Q808" i="38"/>
  <c r="P808" i="38"/>
  <c r="M808" i="38"/>
  <c r="L808" i="38" s="1"/>
  <c r="J808" i="38"/>
  <c r="I808" i="38"/>
  <c r="G808" i="38"/>
  <c r="F808" i="38" s="1"/>
  <c r="B808" i="38"/>
  <c r="Q807" i="38"/>
  <c r="P807" i="38" s="1"/>
  <c r="M807" i="38"/>
  <c r="L807" i="38" s="1"/>
  <c r="J807" i="38"/>
  <c r="I807" i="38"/>
  <c r="G807" i="38"/>
  <c r="F807" i="38" s="1"/>
  <c r="B807" i="38"/>
  <c r="D807" i="38" s="1"/>
  <c r="Q806" i="38"/>
  <c r="P806" i="38" s="1"/>
  <c r="M806" i="38"/>
  <c r="L806" i="38"/>
  <c r="J806" i="38"/>
  <c r="I806" i="38"/>
  <c r="G806" i="38"/>
  <c r="F806" i="38" s="1"/>
  <c r="B806" i="38"/>
  <c r="Q805" i="38"/>
  <c r="P805" i="38" s="1"/>
  <c r="M805" i="38"/>
  <c r="L805" i="38" s="1"/>
  <c r="J805" i="38"/>
  <c r="I805" i="38"/>
  <c r="G805" i="38"/>
  <c r="F805" i="38" s="1"/>
  <c r="B805" i="38"/>
  <c r="D805" i="38" s="1"/>
  <c r="C805" i="38" s="1"/>
  <c r="AD804" i="38"/>
  <c r="Q804" i="38"/>
  <c r="P804" i="38" s="1"/>
  <c r="M804" i="38"/>
  <c r="L804" i="38"/>
  <c r="J804" i="38"/>
  <c r="I804" i="38"/>
  <c r="G804" i="38"/>
  <c r="F804" i="38" s="1"/>
  <c r="B804" i="38"/>
  <c r="D804" i="38" s="1"/>
  <c r="Q803" i="38"/>
  <c r="P803" i="38" s="1"/>
  <c r="M803" i="38"/>
  <c r="L803" i="38" s="1"/>
  <c r="J803" i="38"/>
  <c r="I803" i="38"/>
  <c r="G803" i="38"/>
  <c r="F803" i="38" s="1"/>
  <c r="B803" i="38"/>
  <c r="Q802" i="38"/>
  <c r="P802" i="38" s="1"/>
  <c r="M802" i="38"/>
  <c r="L802" i="38"/>
  <c r="J802" i="38"/>
  <c r="I802" i="38"/>
  <c r="G802" i="38"/>
  <c r="F802" i="38" s="1"/>
  <c r="B802" i="38"/>
  <c r="D802" i="38" s="1"/>
  <c r="C802" i="38" s="1"/>
  <c r="Q801" i="38"/>
  <c r="P801" i="38" s="1"/>
  <c r="M801" i="38"/>
  <c r="L801" i="38" s="1"/>
  <c r="J801" i="38"/>
  <c r="I801" i="38"/>
  <c r="G801" i="38"/>
  <c r="F801" i="38" s="1"/>
  <c r="B801" i="38"/>
  <c r="Q800" i="38"/>
  <c r="P800" i="38" s="1"/>
  <c r="M800" i="38"/>
  <c r="L800" i="38"/>
  <c r="J800" i="38"/>
  <c r="I800" i="38"/>
  <c r="G800" i="38"/>
  <c r="F800" i="38" s="1"/>
  <c r="B800" i="38"/>
  <c r="Q799" i="38"/>
  <c r="P799" i="38" s="1"/>
  <c r="M799" i="38"/>
  <c r="L799" i="38" s="1"/>
  <c r="J799" i="38"/>
  <c r="I799" i="38"/>
  <c r="G799" i="38"/>
  <c r="F799" i="38" s="1"/>
  <c r="B799" i="38"/>
  <c r="D799" i="38" s="1"/>
  <c r="C799" i="38" s="1"/>
  <c r="AD798" i="38"/>
  <c r="Q798" i="38"/>
  <c r="P798" i="38" s="1"/>
  <c r="M798" i="38"/>
  <c r="L798" i="38" s="1"/>
  <c r="J798" i="38"/>
  <c r="I798" i="38"/>
  <c r="G798" i="38"/>
  <c r="F798" i="38" s="1"/>
  <c r="D798" i="38"/>
  <c r="C798" i="38" s="1"/>
  <c r="B798" i="38"/>
  <c r="Q797" i="38"/>
  <c r="P797" i="38" s="1"/>
  <c r="M797" i="38"/>
  <c r="L797" i="38" s="1"/>
  <c r="J797" i="38"/>
  <c r="I797" i="38"/>
  <c r="G797" i="38"/>
  <c r="F797" i="38" s="1"/>
  <c r="C797" i="38"/>
  <c r="B797" i="38"/>
  <c r="D797" i="38" s="1"/>
  <c r="Q796" i="38"/>
  <c r="P796" i="38" s="1"/>
  <c r="M796" i="38"/>
  <c r="L796" i="38" s="1"/>
  <c r="J796" i="38"/>
  <c r="I796" i="38"/>
  <c r="G796" i="38"/>
  <c r="F796" i="38" s="1"/>
  <c r="B796" i="38"/>
  <c r="D796" i="38" s="1"/>
  <c r="Q795" i="38"/>
  <c r="P795" i="38" s="1"/>
  <c r="M795" i="38"/>
  <c r="L795" i="38" s="1"/>
  <c r="J795" i="38"/>
  <c r="I795" i="38"/>
  <c r="G795" i="38"/>
  <c r="F795" i="38" s="1"/>
  <c r="B795" i="38"/>
  <c r="D795" i="38" s="1"/>
  <c r="Q794" i="38"/>
  <c r="P794" i="38" s="1"/>
  <c r="M794" i="38"/>
  <c r="L794" i="38" s="1"/>
  <c r="J794" i="38"/>
  <c r="I794" i="38"/>
  <c r="G794" i="38"/>
  <c r="F794" i="38"/>
  <c r="B794" i="38"/>
  <c r="AD793" i="38"/>
  <c r="Q793" i="38"/>
  <c r="P793" i="38" s="1"/>
  <c r="M793" i="38"/>
  <c r="L793" i="38" s="1"/>
  <c r="J793" i="38"/>
  <c r="I793" i="38"/>
  <c r="G793" i="38"/>
  <c r="F793" i="38" s="1"/>
  <c r="B793" i="38"/>
  <c r="D793" i="38" s="1"/>
  <c r="Q792" i="38"/>
  <c r="P792" i="38" s="1"/>
  <c r="M792" i="38"/>
  <c r="L792" i="38" s="1"/>
  <c r="J792" i="38"/>
  <c r="I792" i="38"/>
  <c r="G792" i="38"/>
  <c r="F792" i="38" s="1"/>
  <c r="B792" i="38"/>
  <c r="D792" i="38" s="1"/>
  <c r="Q791" i="38"/>
  <c r="P791" i="38"/>
  <c r="M791" i="38"/>
  <c r="L791" i="38" s="1"/>
  <c r="J791" i="38"/>
  <c r="I791" i="38"/>
  <c r="G791" i="38"/>
  <c r="F791" i="38" s="1"/>
  <c r="B791" i="38"/>
  <c r="D791" i="38" s="1"/>
  <c r="Q790" i="38"/>
  <c r="P790" i="38" s="1"/>
  <c r="M790" i="38"/>
  <c r="L790" i="38" s="1"/>
  <c r="J790" i="38"/>
  <c r="I790" i="38"/>
  <c r="G790" i="38"/>
  <c r="F790" i="38" s="1"/>
  <c r="B790" i="38"/>
  <c r="D790" i="38" s="1"/>
  <c r="C790" i="38" s="1"/>
  <c r="Q789" i="38"/>
  <c r="P789" i="38" s="1"/>
  <c r="M789" i="38"/>
  <c r="L789" i="38" s="1"/>
  <c r="J789" i="38"/>
  <c r="I789" i="38"/>
  <c r="G789" i="38"/>
  <c r="F789" i="38" s="1"/>
  <c r="B789" i="38"/>
  <c r="D789" i="38" s="1"/>
  <c r="C789" i="38" s="1"/>
  <c r="Q788" i="38"/>
  <c r="P788" i="38"/>
  <c r="M788" i="38"/>
  <c r="L788" i="38" s="1"/>
  <c r="J788" i="38"/>
  <c r="I788" i="38"/>
  <c r="G788" i="38"/>
  <c r="F788" i="38" s="1"/>
  <c r="B788" i="38"/>
  <c r="D788" i="38" s="1"/>
  <c r="Q787" i="38"/>
  <c r="P787" i="38" s="1"/>
  <c r="M787" i="38"/>
  <c r="L787" i="38" s="1"/>
  <c r="J787" i="38"/>
  <c r="I787" i="38"/>
  <c r="G787" i="38"/>
  <c r="F787" i="38" s="1"/>
  <c r="B787" i="38"/>
  <c r="D787" i="38" s="1"/>
  <c r="Q786" i="38"/>
  <c r="P786" i="38" s="1"/>
  <c r="M786" i="38"/>
  <c r="L786" i="38" s="1"/>
  <c r="J786" i="38"/>
  <c r="I786" i="38"/>
  <c r="G786" i="38"/>
  <c r="F786" i="38" s="1"/>
  <c r="B786" i="38"/>
  <c r="D786" i="38" s="1"/>
  <c r="Q785" i="38"/>
  <c r="P785" i="38" s="1"/>
  <c r="M785" i="38"/>
  <c r="L785" i="38" s="1"/>
  <c r="J785" i="38"/>
  <c r="I785" i="38"/>
  <c r="G785" i="38"/>
  <c r="F785" i="38" s="1"/>
  <c r="B785" i="38"/>
  <c r="D785" i="38" s="1"/>
  <c r="C785" i="38" s="1"/>
  <c r="Q784" i="38"/>
  <c r="P784" i="38" s="1"/>
  <c r="M784" i="38"/>
  <c r="L784" i="38" s="1"/>
  <c r="J784" i="38"/>
  <c r="I784" i="38"/>
  <c r="G784" i="38"/>
  <c r="F784" i="38" s="1"/>
  <c r="B784" i="38"/>
  <c r="Q783" i="38"/>
  <c r="P783" i="38"/>
  <c r="M783" i="38"/>
  <c r="L783" i="38" s="1"/>
  <c r="J783" i="38"/>
  <c r="I783" i="38"/>
  <c r="G783" i="38"/>
  <c r="F783" i="38" s="1"/>
  <c r="B783" i="38"/>
  <c r="D783" i="38" s="1"/>
  <c r="Q782" i="38"/>
  <c r="P782" i="38" s="1"/>
  <c r="M782" i="38"/>
  <c r="L782" i="38" s="1"/>
  <c r="J782" i="38"/>
  <c r="I782" i="38"/>
  <c r="G782" i="38"/>
  <c r="F782" i="38"/>
  <c r="B782" i="38"/>
  <c r="D782" i="38" s="1"/>
  <c r="C782" i="38" s="1"/>
  <c r="Q781" i="38"/>
  <c r="P781" i="38" s="1"/>
  <c r="M781" i="38"/>
  <c r="L781" i="38" s="1"/>
  <c r="J781" i="38"/>
  <c r="I781" i="38"/>
  <c r="G781" i="38"/>
  <c r="F781" i="38" s="1"/>
  <c r="B781" i="38"/>
  <c r="D781" i="38" s="1"/>
  <c r="Q780" i="38"/>
  <c r="P780" i="38"/>
  <c r="M780" i="38"/>
  <c r="L780" i="38"/>
  <c r="J780" i="38"/>
  <c r="I780" i="38"/>
  <c r="G780" i="38"/>
  <c r="F780" i="38" s="1"/>
  <c r="B780" i="38"/>
  <c r="D780" i="38" s="1"/>
  <c r="Q779" i="38"/>
  <c r="P779" i="38" s="1"/>
  <c r="M779" i="38"/>
  <c r="L779" i="38"/>
  <c r="J779" i="38"/>
  <c r="I779" i="38" s="1"/>
  <c r="G779" i="38"/>
  <c r="F779" i="38" s="1"/>
  <c r="B779" i="38"/>
  <c r="D779" i="38" s="1"/>
  <c r="Q778" i="38"/>
  <c r="P778" i="38" s="1"/>
  <c r="M778" i="38"/>
  <c r="L778" i="38"/>
  <c r="J778" i="38"/>
  <c r="I778" i="38" s="1"/>
  <c r="G778" i="38"/>
  <c r="F778" i="38" s="1"/>
  <c r="B778" i="38"/>
  <c r="D778" i="38" s="1"/>
  <c r="Q777" i="38"/>
  <c r="P777" i="38" s="1"/>
  <c r="M777" i="38"/>
  <c r="L777" i="38"/>
  <c r="J777" i="38"/>
  <c r="I777" i="38" s="1"/>
  <c r="G777" i="38"/>
  <c r="F777" i="38" s="1"/>
  <c r="B777" i="38"/>
  <c r="D777" i="38" s="1"/>
  <c r="C777" i="38" s="1"/>
  <c r="Q776" i="38"/>
  <c r="P776" i="38" s="1"/>
  <c r="M776" i="38"/>
  <c r="L776" i="38"/>
  <c r="J776" i="38"/>
  <c r="I776" i="38" s="1"/>
  <c r="G776" i="38"/>
  <c r="F776" i="38" s="1"/>
  <c r="B776" i="38"/>
  <c r="D776" i="38" s="1"/>
  <c r="C776" i="38" s="1"/>
  <c r="Q775" i="38"/>
  <c r="P775" i="38" s="1"/>
  <c r="M775" i="38"/>
  <c r="L775" i="38"/>
  <c r="J775" i="38"/>
  <c r="I775" i="38" s="1"/>
  <c r="G775" i="38"/>
  <c r="F775" i="38" s="1"/>
  <c r="B775" i="38"/>
  <c r="D775" i="38" s="1"/>
  <c r="C775" i="38" s="1"/>
  <c r="Q774" i="38"/>
  <c r="P774" i="38" s="1"/>
  <c r="M774" i="38"/>
  <c r="L774" i="38"/>
  <c r="J774" i="38"/>
  <c r="I774" i="38" s="1"/>
  <c r="G774" i="38"/>
  <c r="F774" i="38" s="1"/>
  <c r="B774" i="38"/>
  <c r="D774" i="38" s="1"/>
  <c r="Q773" i="38"/>
  <c r="P773" i="38"/>
  <c r="M773" i="38"/>
  <c r="L773" i="38"/>
  <c r="J773" i="38"/>
  <c r="I773" i="38" s="1"/>
  <c r="G773" i="38"/>
  <c r="F773" i="38" s="1"/>
  <c r="B773" i="38"/>
  <c r="D773" i="38" s="1"/>
  <c r="C773" i="38" s="1"/>
  <c r="Q772" i="38"/>
  <c r="P772" i="38" s="1"/>
  <c r="M772" i="38"/>
  <c r="L772" i="38"/>
  <c r="J772" i="38"/>
  <c r="I772" i="38" s="1"/>
  <c r="G772" i="38"/>
  <c r="F772" i="38" s="1"/>
  <c r="B772" i="38"/>
  <c r="D772" i="38" s="1"/>
  <c r="Q771" i="38"/>
  <c r="P771" i="38"/>
  <c r="M771" i="38"/>
  <c r="L771" i="38"/>
  <c r="J771" i="38"/>
  <c r="I771" i="38"/>
  <c r="G771" i="38"/>
  <c r="F771" i="38" s="1"/>
  <c r="B771" i="38"/>
  <c r="Q770" i="38"/>
  <c r="P770" i="38" s="1"/>
  <c r="M770" i="38"/>
  <c r="L770" i="38"/>
  <c r="J770" i="38"/>
  <c r="I770" i="38"/>
  <c r="G770" i="38"/>
  <c r="F770" i="38" s="1"/>
  <c r="B770" i="38"/>
  <c r="D770" i="38" s="1"/>
  <c r="C770" i="38" s="1"/>
  <c r="Q769" i="38"/>
  <c r="P769" i="38" s="1"/>
  <c r="M769" i="38"/>
  <c r="L769" i="38"/>
  <c r="J769" i="38"/>
  <c r="I769" i="38"/>
  <c r="G769" i="38"/>
  <c r="F769" i="38" s="1"/>
  <c r="B769" i="38"/>
  <c r="Q768" i="38"/>
  <c r="P768" i="38" s="1"/>
  <c r="M768" i="38"/>
  <c r="L768" i="38"/>
  <c r="J768" i="38"/>
  <c r="I768" i="38"/>
  <c r="G768" i="38"/>
  <c r="F768" i="38" s="1"/>
  <c r="B768" i="38"/>
  <c r="Q767" i="38"/>
  <c r="P767" i="38"/>
  <c r="M767" i="38"/>
  <c r="L767" i="38"/>
  <c r="J767" i="38"/>
  <c r="I767" i="38"/>
  <c r="B767" i="38"/>
  <c r="D767" i="38" s="1"/>
  <c r="Q766" i="38"/>
  <c r="P766" i="38" s="1"/>
  <c r="M766" i="38"/>
  <c r="L766" i="38"/>
  <c r="J766" i="38"/>
  <c r="I766" i="38"/>
  <c r="B766" i="38"/>
  <c r="D766" i="38" s="1"/>
  <c r="Q765" i="38"/>
  <c r="P765" i="38" s="1"/>
  <c r="M765" i="38"/>
  <c r="L765" i="38"/>
  <c r="J765" i="38"/>
  <c r="I765" i="38"/>
  <c r="B765" i="38"/>
  <c r="Q764" i="38"/>
  <c r="P764" i="38" s="1"/>
  <c r="M764" i="38"/>
  <c r="L764" i="38"/>
  <c r="J764" i="38"/>
  <c r="I764" i="38"/>
  <c r="B764" i="38"/>
  <c r="D764" i="38" s="1"/>
  <c r="Q763" i="38"/>
  <c r="P763" i="38" s="1"/>
  <c r="M763" i="38"/>
  <c r="L763" i="38"/>
  <c r="J763" i="38"/>
  <c r="I763" i="38"/>
  <c r="B763" i="38"/>
  <c r="D763" i="38" s="1"/>
  <c r="Q762" i="38"/>
  <c r="P762" i="38" s="1"/>
  <c r="M762" i="38"/>
  <c r="L762" i="38"/>
  <c r="J762" i="38"/>
  <c r="I762" i="38"/>
  <c r="B762" i="38"/>
  <c r="Q761" i="38"/>
  <c r="P761" i="38" s="1"/>
  <c r="M761" i="38"/>
  <c r="L761" i="38"/>
  <c r="J761" i="38"/>
  <c r="I761" i="38"/>
  <c r="B761" i="38"/>
  <c r="D761" i="38" s="1"/>
  <c r="Q760" i="38"/>
  <c r="P760" i="38" s="1"/>
  <c r="M760" i="38"/>
  <c r="L760" i="38"/>
  <c r="J760" i="38"/>
  <c r="I760" i="38"/>
  <c r="B760" i="38"/>
  <c r="Q759" i="38"/>
  <c r="P759" i="38" s="1"/>
  <c r="M759" i="38"/>
  <c r="L759" i="38"/>
  <c r="J759" i="38"/>
  <c r="I759" i="38"/>
  <c r="B759" i="38"/>
  <c r="D759" i="38" s="1"/>
  <c r="C759" i="38" s="1"/>
  <c r="Q758" i="38"/>
  <c r="P758" i="38" s="1"/>
  <c r="M758" i="38"/>
  <c r="L758" i="38"/>
  <c r="J758" i="38"/>
  <c r="I758" i="38"/>
  <c r="B758" i="38"/>
  <c r="D758" i="38" s="1"/>
  <c r="C758" i="38" s="1"/>
  <c r="Q757" i="38"/>
  <c r="P757" i="38" s="1"/>
  <c r="M757" i="38"/>
  <c r="L757" i="38"/>
  <c r="J757" i="38"/>
  <c r="I757" i="38"/>
  <c r="B757" i="38"/>
  <c r="Q756" i="38"/>
  <c r="P756" i="38" s="1"/>
  <c r="M756" i="38"/>
  <c r="L756" i="38"/>
  <c r="J756" i="38"/>
  <c r="I756" i="38"/>
  <c r="B756" i="38"/>
  <c r="D756" i="38" s="1"/>
  <c r="Q755" i="38"/>
  <c r="P755" i="38" s="1"/>
  <c r="M755" i="38"/>
  <c r="L755" i="38"/>
  <c r="J755" i="38"/>
  <c r="I755" i="38"/>
  <c r="B755" i="38"/>
  <c r="D755" i="38" s="1"/>
  <c r="Q754" i="38"/>
  <c r="P754" i="38" s="1"/>
  <c r="M754" i="38"/>
  <c r="L754" i="38"/>
  <c r="J754" i="38"/>
  <c r="I754" i="38"/>
  <c r="B754" i="38"/>
  <c r="D754" i="38" s="1"/>
  <c r="C754" i="38" s="1"/>
  <c r="Q753" i="38"/>
  <c r="P753" i="38" s="1"/>
  <c r="M753" i="38"/>
  <c r="L753" i="38"/>
  <c r="J753" i="38"/>
  <c r="I753" i="38"/>
  <c r="B753" i="38"/>
  <c r="D753" i="38" s="1"/>
  <c r="Q752" i="38"/>
  <c r="P752" i="38" s="1"/>
  <c r="M752" i="38"/>
  <c r="L752" i="38"/>
  <c r="J752" i="38"/>
  <c r="I752" i="38"/>
  <c r="B752" i="38"/>
  <c r="D752" i="38" s="1"/>
  <c r="C752" i="38" s="1"/>
  <c r="Q751" i="38"/>
  <c r="P751" i="38" s="1"/>
  <c r="M751" i="38"/>
  <c r="L751" i="38"/>
  <c r="J751" i="38"/>
  <c r="I751" i="38"/>
  <c r="D751" i="38"/>
  <c r="C751" i="38" s="1"/>
  <c r="B751" i="38"/>
  <c r="Q750" i="38"/>
  <c r="P750" i="38" s="1"/>
  <c r="M750" i="38"/>
  <c r="L750" i="38"/>
  <c r="J750" i="38"/>
  <c r="I750" i="38"/>
  <c r="B750" i="38"/>
  <c r="D750" i="38" s="1"/>
  <c r="Q749" i="38"/>
  <c r="P749" i="38" s="1"/>
  <c r="M749" i="38"/>
  <c r="L749" i="38"/>
  <c r="J749" i="38"/>
  <c r="I749" i="38"/>
  <c r="B749" i="38"/>
  <c r="Q748" i="38"/>
  <c r="P748" i="38" s="1"/>
  <c r="M748" i="38"/>
  <c r="L748" i="38"/>
  <c r="J748" i="38"/>
  <c r="I748" i="38"/>
  <c r="B748" i="38"/>
  <c r="D748" i="38" s="1"/>
  <c r="Q747" i="38"/>
  <c r="P747" i="38" s="1"/>
  <c r="M747" i="38"/>
  <c r="L747" i="38"/>
  <c r="J747" i="38"/>
  <c r="I747" i="38"/>
  <c r="B747" i="38"/>
  <c r="D747" i="38" s="1"/>
  <c r="Q746" i="38"/>
  <c r="P746" i="38" s="1"/>
  <c r="M746" i="38"/>
  <c r="L746" i="38"/>
  <c r="J746" i="38"/>
  <c r="I746" i="38"/>
  <c r="B746" i="38"/>
  <c r="Q745" i="38"/>
  <c r="P745" i="38" s="1"/>
  <c r="M745" i="38"/>
  <c r="L745" i="38"/>
  <c r="J745" i="38"/>
  <c r="I745" i="38"/>
  <c r="G745" i="38"/>
  <c r="F745" i="38"/>
  <c r="B745" i="38"/>
  <c r="D745" i="38" s="1"/>
  <c r="C745" i="38" s="1"/>
  <c r="Q744" i="38"/>
  <c r="P744" i="38" s="1"/>
  <c r="M744" i="38"/>
  <c r="L744" i="38"/>
  <c r="J744" i="38"/>
  <c r="I744" i="38"/>
  <c r="D744" i="38"/>
  <c r="C744" i="38" s="1"/>
  <c r="B744" i="38"/>
  <c r="Q743" i="38"/>
  <c r="M743" i="38"/>
  <c r="L743" i="38"/>
  <c r="J743" i="38"/>
  <c r="I743" i="38"/>
  <c r="G743" i="38"/>
  <c r="F743" i="38"/>
  <c r="B743" i="38"/>
  <c r="D743" i="38" s="1"/>
  <c r="Q742" i="38"/>
  <c r="P742" i="38" s="1"/>
  <c r="M742" i="38"/>
  <c r="L742" i="38"/>
  <c r="J742" i="38"/>
  <c r="I742" i="38"/>
  <c r="G742" i="38"/>
  <c r="F742" i="38"/>
  <c r="D742" i="38"/>
  <c r="B742" i="38"/>
  <c r="Q741" i="38"/>
  <c r="P741" i="38" s="1"/>
  <c r="M741" i="38"/>
  <c r="L741" i="38"/>
  <c r="J741" i="38"/>
  <c r="I741" i="38"/>
  <c r="G741" i="38"/>
  <c r="F741" i="38"/>
  <c r="B741" i="38"/>
  <c r="D741" i="38" s="1"/>
  <c r="Q740" i="38"/>
  <c r="P740" i="38" s="1"/>
  <c r="M740" i="38"/>
  <c r="L740" i="38"/>
  <c r="J740" i="38"/>
  <c r="I740" i="38"/>
  <c r="G740" i="38"/>
  <c r="F740" i="38"/>
  <c r="B740" i="38"/>
  <c r="Q739" i="38"/>
  <c r="P739" i="38"/>
  <c r="M739" i="38"/>
  <c r="L739" i="38"/>
  <c r="J739" i="38"/>
  <c r="I739" i="38"/>
  <c r="B739" i="38"/>
  <c r="D739" i="38" s="1"/>
  <c r="Q738" i="38"/>
  <c r="P738" i="38" s="1"/>
  <c r="M738" i="38"/>
  <c r="L738" i="38"/>
  <c r="J738" i="38"/>
  <c r="I738" i="38"/>
  <c r="B738" i="38"/>
  <c r="D738" i="38" s="1"/>
  <c r="C738" i="38" s="1"/>
  <c r="Q737" i="38"/>
  <c r="P737" i="38" s="1"/>
  <c r="M737" i="38"/>
  <c r="L737" i="38"/>
  <c r="J737" i="38"/>
  <c r="I737" i="38"/>
  <c r="G737" i="38"/>
  <c r="F737" i="38"/>
  <c r="B737" i="38"/>
  <c r="D737" i="38" s="1"/>
  <c r="C737" i="38" s="1"/>
  <c r="Q736" i="38"/>
  <c r="P736" i="38" s="1"/>
  <c r="M736" i="38"/>
  <c r="L736" i="38"/>
  <c r="J736" i="38"/>
  <c r="I736" i="38"/>
  <c r="B736" i="38"/>
  <c r="D736" i="38" s="1"/>
  <c r="Q735" i="38"/>
  <c r="P735" i="38"/>
  <c r="M735" i="38"/>
  <c r="L735" i="38"/>
  <c r="J735" i="38"/>
  <c r="I735" i="38"/>
  <c r="B735" i="38"/>
  <c r="Q734" i="38"/>
  <c r="P734" i="38"/>
  <c r="M734" i="38"/>
  <c r="L734" i="38"/>
  <c r="J734" i="38"/>
  <c r="I734" i="38"/>
  <c r="G734" i="38"/>
  <c r="F734" i="38" s="1"/>
  <c r="B734" i="38"/>
  <c r="Q733" i="38"/>
  <c r="P733" i="38" s="1"/>
  <c r="M733" i="38"/>
  <c r="L733" i="38"/>
  <c r="J733" i="38"/>
  <c r="I733" i="38" s="1"/>
  <c r="G733" i="38"/>
  <c r="F733" i="38" s="1"/>
  <c r="B733" i="38"/>
  <c r="D733" i="38" s="1"/>
  <c r="Q732" i="38"/>
  <c r="P732" i="38" s="1"/>
  <c r="M732" i="38"/>
  <c r="L732" i="38"/>
  <c r="J732" i="38"/>
  <c r="I732" i="38" s="1"/>
  <c r="G732" i="38"/>
  <c r="F732" i="38" s="1"/>
  <c r="B732" i="38"/>
  <c r="D732" i="38" s="1"/>
  <c r="Q731" i="38"/>
  <c r="P731" i="38" s="1"/>
  <c r="M731" i="38"/>
  <c r="L731" i="38"/>
  <c r="J731" i="38"/>
  <c r="I731" i="38" s="1"/>
  <c r="G731" i="38"/>
  <c r="F731" i="38" s="1"/>
  <c r="B731" i="38"/>
  <c r="Q730" i="38"/>
  <c r="P730" i="38"/>
  <c r="M730" i="38"/>
  <c r="L730" i="38"/>
  <c r="J730" i="38"/>
  <c r="I730" i="38" s="1"/>
  <c r="G730" i="38"/>
  <c r="F730" i="38" s="1"/>
  <c r="B730" i="38"/>
  <c r="D730" i="38" s="1"/>
  <c r="Q729" i="38"/>
  <c r="P729" i="38"/>
  <c r="M729" i="38"/>
  <c r="L729" i="38"/>
  <c r="J729" i="38"/>
  <c r="I729" i="38" s="1"/>
  <c r="G729" i="38"/>
  <c r="F729" i="38"/>
  <c r="B729" i="38"/>
  <c r="Q728" i="38"/>
  <c r="P728" i="38" s="1"/>
  <c r="M728" i="38"/>
  <c r="L728" i="38"/>
  <c r="J728" i="38"/>
  <c r="I728" i="38" s="1"/>
  <c r="G728" i="38"/>
  <c r="F728" i="38" s="1"/>
  <c r="B728" i="38"/>
  <c r="Q727" i="38"/>
  <c r="P727" i="38"/>
  <c r="M727" i="38"/>
  <c r="L727" i="38"/>
  <c r="J727" i="38"/>
  <c r="I727" i="38"/>
  <c r="G727" i="38"/>
  <c r="F727" i="38" s="1"/>
  <c r="B727" i="38"/>
  <c r="D727" i="38" s="1"/>
  <c r="Q726" i="38"/>
  <c r="P726" i="38"/>
  <c r="M726" i="38"/>
  <c r="L726" i="38" s="1"/>
  <c r="J726" i="38"/>
  <c r="I726" i="38"/>
  <c r="G726" i="38"/>
  <c r="F726" i="38" s="1"/>
  <c r="B726" i="38"/>
  <c r="D726" i="38" s="1"/>
  <c r="C726" i="38" s="1"/>
  <c r="Q725" i="38"/>
  <c r="P725" i="38" s="1"/>
  <c r="M725" i="38"/>
  <c r="L725" i="38"/>
  <c r="J725" i="38"/>
  <c r="I725" i="38"/>
  <c r="G725" i="38"/>
  <c r="F725" i="38" s="1"/>
  <c r="B725" i="38"/>
  <c r="D725" i="38" s="1"/>
  <c r="Q724" i="38"/>
  <c r="P724" i="38" s="1"/>
  <c r="M724" i="38"/>
  <c r="L724" i="38"/>
  <c r="J724" i="38"/>
  <c r="I724" i="38"/>
  <c r="G724" i="38"/>
  <c r="F724" i="38" s="1"/>
  <c r="B724" i="38"/>
  <c r="Q723" i="38"/>
  <c r="P723" i="38" s="1"/>
  <c r="M723" i="38"/>
  <c r="L723" i="38" s="1"/>
  <c r="J723" i="38"/>
  <c r="I723" i="38"/>
  <c r="G723" i="38"/>
  <c r="F723" i="38" s="1"/>
  <c r="B723" i="38"/>
  <c r="D723" i="38" s="1"/>
  <c r="Q722" i="38"/>
  <c r="P722" i="38" s="1"/>
  <c r="M722" i="38"/>
  <c r="L722" i="38" s="1"/>
  <c r="J722" i="38"/>
  <c r="I722" i="38"/>
  <c r="G722" i="38"/>
  <c r="F722" i="38" s="1"/>
  <c r="B722" i="38"/>
  <c r="D722" i="38" s="1"/>
  <c r="Q721" i="38"/>
  <c r="P721" i="38" s="1"/>
  <c r="M721" i="38"/>
  <c r="L721" i="38" s="1"/>
  <c r="J721" i="38"/>
  <c r="I721" i="38"/>
  <c r="G721" i="38"/>
  <c r="F721" i="38" s="1"/>
  <c r="B721" i="38"/>
  <c r="Q720" i="38"/>
  <c r="P720" i="38" s="1"/>
  <c r="M720" i="38"/>
  <c r="L720" i="38" s="1"/>
  <c r="J720" i="38"/>
  <c r="I720" i="38"/>
  <c r="G720" i="38"/>
  <c r="F720" i="38" s="1"/>
  <c r="B720" i="38"/>
  <c r="D720" i="38" s="1"/>
  <c r="C720" i="38" s="1"/>
  <c r="Q719" i="38"/>
  <c r="P719" i="38" s="1"/>
  <c r="M719" i="38"/>
  <c r="L719" i="38" s="1"/>
  <c r="J719" i="38"/>
  <c r="I719" i="38"/>
  <c r="G719" i="38"/>
  <c r="F719" i="38" s="1"/>
  <c r="B719" i="38"/>
  <c r="D719" i="38" s="1"/>
  <c r="Q718" i="38"/>
  <c r="P718" i="38" s="1"/>
  <c r="M718" i="38"/>
  <c r="L718" i="38" s="1"/>
  <c r="J718" i="38"/>
  <c r="I718" i="38"/>
  <c r="G718" i="38"/>
  <c r="F718" i="38" s="1"/>
  <c r="B718" i="38"/>
  <c r="D718" i="38" s="1"/>
  <c r="C718" i="38" s="1"/>
  <c r="Q717" i="38"/>
  <c r="P717" i="38" s="1"/>
  <c r="M717" i="38"/>
  <c r="L717" i="38" s="1"/>
  <c r="J717" i="38"/>
  <c r="I717" i="38"/>
  <c r="G717" i="38"/>
  <c r="F717" i="38"/>
  <c r="D717" i="38"/>
  <c r="C717" i="38"/>
  <c r="B717" i="38"/>
  <c r="Q716" i="38"/>
  <c r="P716" i="38" s="1"/>
  <c r="M716" i="38"/>
  <c r="L716" i="38" s="1"/>
  <c r="J716" i="38"/>
  <c r="I716" i="38"/>
  <c r="G716" i="38"/>
  <c r="F716" i="38" s="1"/>
  <c r="B716" i="38"/>
  <c r="D716" i="38" s="1"/>
  <c r="Q715" i="38"/>
  <c r="P715" i="38"/>
  <c r="M715" i="38"/>
  <c r="L715" i="38" s="1"/>
  <c r="J715" i="38"/>
  <c r="I715" i="38"/>
  <c r="G715" i="38"/>
  <c r="F715" i="38"/>
  <c r="B715" i="38"/>
  <c r="D715" i="38" s="1"/>
  <c r="Q714" i="38"/>
  <c r="P714" i="38" s="1"/>
  <c r="M714" i="38"/>
  <c r="L714" i="38" s="1"/>
  <c r="J714" i="38"/>
  <c r="I714" i="38"/>
  <c r="G714" i="38"/>
  <c r="F714" i="38" s="1"/>
  <c r="B714" i="38"/>
  <c r="Q713" i="38"/>
  <c r="P713" i="38" s="1"/>
  <c r="M713" i="38"/>
  <c r="L713" i="38" s="1"/>
  <c r="J713" i="38"/>
  <c r="I713" i="38"/>
  <c r="G713" i="38"/>
  <c r="F713" i="38" s="1"/>
  <c r="B713" i="38"/>
  <c r="D713" i="38" s="1"/>
  <c r="Q712" i="38"/>
  <c r="P712" i="38" s="1"/>
  <c r="M712" i="38"/>
  <c r="L712" i="38" s="1"/>
  <c r="J712" i="38"/>
  <c r="I712" i="38"/>
  <c r="G712" i="38"/>
  <c r="F712" i="38" s="1"/>
  <c r="B712" i="38"/>
  <c r="D712" i="38" s="1"/>
  <c r="C712" i="38" s="1"/>
  <c r="Q711" i="38"/>
  <c r="P711" i="38" s="1"/>
  <c r="M711" i="38"/>
  <c r="L711" i="38" s="1"/>
  <c r="J711" i="38"/>
  <c r="I711" i="38"/>
  <c r="G711" i="38"/>
  <c r="F711" i="38" s="1"/>
  <c r="B711" i="38"/>
  <c r="D711" i="38" s="1"/>
  <c r="Q710" i="38"/>
  <c r="P710" i="38" s="1"/>
  <c r="M710" i="38"/>
  <c r="L710" i="38" s="1"/>
  <c r="J710" i="38"/>
  <c r="I710" i="38"/>
  <c r="G710" i="38"/>
  <c r="F710" i="38" s="1"/>
  <c r="B710" i="38"/>
  <c r="Q709" i="38"/>
  <c r="P709" i="38" s="1"/>
  <c r="M709" i="38"/>
  <c r="L709" i="38" s="1"/>
  <c r="J709" i="38"/>
  <c r="I709" i="38"/>
  <c r="G709" i="38"/>
  <c r="F709" i="38" s="1"/>
  <c r="B709" i="38"/>
  <c r="D709" i="38" s="1"/>
  <c r="C709" i="38" s="1"/>
  <c r="Q708" i="38"/>
  <c r="P708" i="38" s="1"/>
  <c r="M708" i="38"/>
  <c r="L708" i="38" s="1"/>
  <c r="J708" i="38"/>
  <c r="I708" i="38"/>
  <c r="G708" i="38"/>
  <c r="F708" i="38" s="1"/>
  <c r="B708" i="38"/>
  <c r="D708" i="38" s="1"/>
  <c r="Q707" i="38"/>
  <c r="P707" i="38" s="1"/>
  <c r="M707" i="38"/>
  <c r="L707" i="38" s="1"/>
  <c r="J707" i="38"/>
  <c r="I707" i="38"/>
  <c r="G707" i="38"/>
  <c r="F707" i="38" s="1"/>
  <c r="B707" i="38"/>
  <c r="Q706" i="38"/>
  <c r="P706" i="38" s="1"/>
  <c r="M706" i="38"/>
  <c r="L706" i="38" s="1"/>
  <c r="J706" i="38"/>
  <c r="I706" i="38"/>
  <c r="G706" i="38"/>
  <c r="F706" i="38" s="1"/>
  <c r="C706" i="38"/>
  <c r="B706" i="38"/>
  <c r="D706" i="38" s="1"/>
  <c r="Q705" i="38"/>
  <c r="P705" i="38" s="1"/>
  <c r="M705" i="38"/>
  <c r="L705" i="38" s="1"/>
  <c r="J705" i="38"/>
  <c r="I705" i="38"/>
  <c r="G705" i="38"/>
  <c r="F705" i="38" s="1"/>
  <c r="B705" i="38"/>
  <c r="D705" i="38" s="1"/>
  <c r="C705" i="38" s="1"/>
  <c r="Q704" i="38"/>
  <c r="P704" i="38" s="1"/>
  <c r="M704" i="38"/>
  <c r="L704" i="38" s="1"/>
  <c r="J704" i="38"/>
  <c r="I704" i="38"/>
  <c r="G704" i="38"/>
  <c r="F704" i="38" s="1"/>
  <c r="B704" i="38"/>
  <c r="D704" i="38" s="1"/>
  <c r="C704" i="38" s="1"/>
  <c r="Q703" i="38"/>
  <c r="P703" i="38"/>
  <c r="M703" i="38"/>
  <c r="L703" i="38" s="1"/>
  <c r="J703" i="38"/>
  <c r="I703" i="38"/>
  <c r="G703" i="38"/>
  <c r="F703" i="38" s="1"/>
  <c r="B703" i="38"/>
  <c r="D703" i="38" s="1"/>
  <c r="C703" i="38" s="1"/>
  <c r="Q702" i="38"/>
  <c r="P702" i="38" s="1"/>
  <c r="M702" i="38"/>
  <c r="L702" i="38" s="1"/>
  <c r="J702" i="38"/>
  <c r="I702" i="38"/>
  <c r="G702" i="38"/>
  <c r="F702" i="38" s="1"/>
  <c r="B702" i="38"/>
  <c r="D702" i="38" s="1"/>
  <c r="Q701" i="38"/>
  <c r="P701" i="38" s="1"/>
  <c r="M701" i="38"/>
  <c r="L701" i="38" s="1"/>
  <c r="J701" i="38"/>
  <c r="I701" i="38"/>
  <c r="G701" i="38"/>
  <c r="F701" i="38" s="1"/>
  <c r="B701" i="38"/>
  <c r="D701" i="38" s="1"/>
  <c r="Q700" i="38"/>
  <c r="P700" i="38" s="1"/>
  <c r="M700" i="38"/>
  <c r="L700" i="38" s="1"/>
  <c r="J700" i="38"/>
  <c r="I700" i="38"/>
  <c r="G700" i="38"/>
  <c r="F700" i="38" s="1"/>
  <c r="D700" i="38"/>
  <c r="B700" i="38"/>
  <c r="Q699" i="38"/>
  <c r="P699" i="38"/>
  <c r="M699" i="38"/>
  <c r="L699" i="38"/>
  <c r="J699" i="38"/>
  <c r="I699" i="38"/>
  <c r="G699" i="38"/>
  <c r="F699" i="38" s="1"/>
  <c r="B699" i="38"/>
  <c r="D699" i="38" s="1"/>
  <c r="Q698" i="38"/>
  <c r="P698" i="38"/>
  <c r="M698" i="38"/>
  <c r="L698" i="38" s="1"/>
  <c r="J698" i="38"/>
  <c r="I698" i="38"/>
  <c r="G698" i="38"/>
  <c r="F698" i="38" s="1"/>
  <c r="B698" i="38"/>
  <c r="Q697" i="38"/>
  <c r="P697" i="38"/>
  <c r="M697" i="38"/>
  <c r="L697" i="38" s="1"/>
  <c r="J697" i="38"/>
  <c r="I697" i="38"/>
  <c r="G697" i="38"/>
  <c r="F697" i="38" s="1"/>
  <c r="B697" i="38"/>
  <c r="D697" i="38" s="1"/>
  <c r="Q696" i="38"/>
  <c r="P696" i="38" s="1"/>
  <c r="M696" i="38"/>
  <c r="L696" i="38" s="1"/>
  <c r="J696" i="38"/>
  <c r="I696" i="38"/>
  <c r="G696" i="38"/>
  <c r="F696" i="38" s="1"/>
  <c r="D696" i="38"/>
  <c r="B696" i="38"/>
  <c r="C696" i="38" s="1"/>
  <c r="Q695" i="38"/>
  <c r="P695" i="38" s="1"/>
  <c r="M695" i="38"/>
  <c r="L695" i="38" s="1"/>
  <c r="J695" i="38"/>
  <c r="I695" i="38"/>
  <c r="G695" i="38"/>
  <c r="F695" i="38" s="1"/>
  <c r="B695" i="38"/>
  <c r="D695" i="38" s="1"/>
  <c r="Q694" i="38"/>
  <c r="P694" i="38" s="1"/>
  <c r="M694" i="38"/>
  <c r="L694" i="38" s="1"/>
  <c r="J694" i="38"/>
  <c r="I694" i="38"/>
  <c r="G694" i="38"/>
  <c r="F694" i="38" s="1"/>
  <c r="B694" i="38"/>
  <c r="D694" i="38" s="1"/>
  <c r="C694" i="38" s="1"/>
  <c r="Q693" i="38"/>
  <c r="P693" i="38" s="1"/>
  <c r="M693" i="38"/>
  <c r="L693" i="38"/>
  <c r="J693" i="38"/>
  <c r="I693" i="38"/>
  <c r="G693" i="38"/>
  <c r="F693" i="38" s="1"/>
  <c r="B693" i="38"/>
  <c r="Q692" i="38"/>
  <c r="P692" i="38" s="1"/>
  <c r="M692" i="38"/>
  <c r="L692" i="38" s="1"/>
  <c r="J692" i="38"/>
  <c r="I692" i="38"/>
  <c r="G692" i="38"/>
  <c r="F692" i="38" s="1"/>
  <c r="B692" i="38"/>
  <c r="D692" i="38" s="1"/>
  <c r="Q691" i="38"/>
  <c r="P691" i="38"/>
  <c r="M691" i="38"/>
  <c r="L691" i="38" s="1"/>
  <c r="J691" i="38"/>
  <c r="I691" i="38"/>
  <c r="G691" i="38"/>
  <c r="F691" i="38" s="1"/>
  <c r="B691" i="38"/>
  <c r="D691" i="38" s="1"/>
  <c r="Q690" i="38"/>
  <c r="P690" i="38" s="1"/>
  <c r="M690" i="38"/>
  <c r="L690" i="38" s="1"/>
  <c r="J690" i="38"/>
  <c r="I690" i="38"/>
  <c r="G690" i="38"/>
  <c r="F690" i="38" s="1"/>
  <c r="B690" i="38"/>
  <c r="D690" i="38" s="1"/>
  <c r="Q689" i="38"/>
  <c r="P689" i="38" s="1"/>
  <c r="M689" i="38"/>
  <c r="L689" i="38" s="1"/>
  <c r="J689" i="38"/>
  <c r="I689" i="38"/>
  <c r="G689" i="38"/>
  <c r="F689" i="38" s="1"/>
  <c r="B689" i="38"/>
  <c r="D689" i="38" s="1"/>
  <c r="C689" i="38" s="1"/>
  <c r="Q688" i="38"/>
  <c r="P688" i="38" s="1"/>
  <c r="M688" i="38"/>
  <c r="L688" i="38" s="1"/>
  <c r="J688" i="38"/>
  <c r="I688" i="38"/>
  <c r="G688" i="38"/>
  <c r="F688" i="38" s="1"/>
  <c r="B688" i="38"/>
  <c r="Q687" i="38"/>
  <c r="P687" i="38" s="1"/>
  <c r="M687" i="38"/>
  <c r="L687" i="38" s="1"/>
  <c r="J687" i="38"/>
  <c r="I687" i="38"/>
  <c r="G687" i="38"/>
  <c r="F687" i="38" s="1"/>
  <c r="B687" i="38"/>
  <c r="D687" i="38" s="1"/>
  <c r="Q686" i="38"/>
  <c r="P686" i="38" s="1"/>
  <c r="M686" i="38"/>
  <c r="L686" i="38" s="1"/>
  <c r="J686" i="38"/>
  <c r="I686" i="38"/>
  <c r="G686" i="38"/>
  <c r="F686" i="38" s="1"/>
  <c r="B686" i="38"/>
  <c r="D686" i="38" s="1"/>
  <c r="Q685" i="38"/>
  <c r="P685" i="38" s="1"/>
  <c r="M685" i="38"/>
  <c r="L685" i="38" s="1"/>
  <c r="J685" i="38"/>
  <c r="I685" i="38"/>
  <c r="G685" i="38"/>
  <c r="F685" i="38" s="1"/>
  <c r="B685" i="38"/>
  <c r="D685" i="38" s="1"/>
  <c r="C685" i="38" s="1"/>
  <c r="Q684" i="38"/>
  <c r="P684" i="38" s="1"/>
  <c r="M684" i="38"/>
  <c r="L684" i="38" s="1"/>
  <c r="J684" i="38"/>
  <c r="I684" i="38"/>
  <c r="G684" i="38"/>
  <c r="F684" i="38" s="1"/>
  <c r="B684" i="38"/>
  <c r="D684" i="38" s="1"/>
  <c r="Q683" i="38"/>
  <c r="P683" i="38" s="1"/>
  <c r="M683" i="38"/>
  <c r="L683" i="38" s="1"/>
  <c r="J683" i="38"/>
  <c r="I683" i="38"/>
  <c r="G683" i="38"/>
  <c r="F683" i="38" s="1"/>
  <c r="B683" i="38"/>
  <c r="D683" i="38" s="1"/>
  <c r="Q682" i="38"/>
  <c r="P682" i="38" s="1"/>
  <c r="M682" i="38"/>
  <c r="L682" i="38" s="1"/>
  <c r="J682" i="38"/>
  <c r="I682" i="38"/>
  <c r="G682" i="38"/>
  <c r="F682" i="38" s="1"/>
  <c r="B682" i="38"/>
  <c r="Q681" i="38"/>
  <c r="P681" i="38" s="1"/>
  <c r="M681" i="38"/>
  <c r="L681" i="38" s="1"/>
  <c r="J681" i="38"/>
  <c r="I681" i="38"/>
  <c r="G681" i="38"/>
  <c r="F681" i="38" s="1"/>
  <c r="B681" i="38"/>
  <c r="D681" i="38" s="1"/>
  <c r="Q680" i="38"/>
  <c r="P680" i="38" s="1"/>
  <c r="M680" i="38"/>
  <c r="L680" i="38" s="1"/>
  <c r="J680" i="38"/>
  <c r="I680" i="38"/>
  <c r="G680" i="38"/>
  <c r="F680" i="38" s="1"/>
  <c r="B680" i="38"/>
  <c r="D680" i="38" s="1"/>
  <c r="C680" i="38" s="1"/>
  <c r="Q679" i="38"/>
  <c r="P679" i="38" s="1"/>
  <c r="M679" i="38"/>
  <c r="L679" i="38" s="1"/>
  <c r="J679" i="38"/>
  <c r="I679" i="38"/>
  <c r="G679" i="38"/>
  <c r="F679" i="38" s="1"/>
  <c r="B679" i="38"/>
  <c r="Q678" i="38"/>
  <c r="P678" i="38" s="1"/>
  <c r="M678" i="38"/>
  <c r="L678" i="38" s="1"/>
  <c r="J678" i="38"/>
  <c r="I678" i="38"/>
  <c r="G678" i="38"/>
  <c r="F678" i="38" s="1"/>
  <c r="B678" i="38"/>
  <c r="D678" i="38" s="1"/>
  <c r="Q677" i="38"/>
  <c r="P677" i="38" s="1"/>
  <c r="M677" i="38"/>
  <c r="L677" i="38" s="1"/>
  <c r="J677" i="38"/>
  <c r="I677" i="38"/>
  <c r="G677" i="38"/>
  <c r="F677" i="38" s="1"/>
  <c r="B677" i="38"/>
  <c r="Q676" i="38"/>
  <c r="P676" i="38"/>
  <c r="M676" i="38"/>
  <c r="L676" i="38" s="1"/>
  <c r="J676" i="38"/>
  <c r="I676" i="38"/>
  <c r="G676" i="38"/>
  <c r="F676" i="38" s="1"/>
  <c r="B676" i="38"/>
  <c r="Q675" i="38"/>
  <c r="P675" i="38" s="1"/>
  <c r="M675" i="38"/>
  <c r="L675" i="38" s="1"/>
  <c r="J675" i="38"/>
  <c r="I675" i="38"/>
  <c r="G675" i="38"/>
  <c r="F675" i="38" s="1"/>
  <c r="B675" i="38"/>
  <c r="D675" i="38" s="1"/>
  <c r="C675" i="38" s="1"/>
  <c r="Q674" i="38"/>
  <c r="P674" i="38"/>
  <c r="M674" i="38"/>
  <c r="L674" i="38" s="1"/>
  <c r="J674" i="38"/>
  <c r="I674" i="38"/>
  <c r="G674" i="38"/>
  <c r="F674" i="38" s="1"/>
  <c r="B674" i="38"/>
  <c r="D674" i="38" s="1"/>
  <c r="C674" i="38" s="1"/>
  <c r="Q673" i="38"/>
  <c r="P673" i="38" s="1"/>
  <c r="M673" i="38"/>
  <c r="L673" i="38" s="1"/>
  <c r="J673" i="38"/>
  <c r="I673" i="38"/>
  <c r="G673" i="38"/>
  <c r="F673" i="38" s="1"/>
  <c r="B673" i="38"/>
  <c r="D673" i="38" s="1"/>
  <c r="Q672" i="38"/>
  <c r="P672" i="38" s="1"/>
  <c r="M672" i="38"/>
  <c r="L672" i="38" s="1"/>
  <c r="J672" i="38"/>
  <c r="I672" i="38"/>
  <c r="G672" i="38"/>
  <c r="F672" i="38"/>
  <c r="B672" i="38"/>
  <c r="D672" i="38" s="1"/>
  <c r="Q671" i="38"/>
  <c r="P671" i="38"/>
  <c r="M671" i="38"/>
  <c r="L671" i="38" s="1"/>
  <c r="J671" i="38"/>
  <c r="I671" i="38"/>
  <c r="G671" i="38"/>
  <c r="F671" i="38" s="1"/>
  <c r="B671" i="38"/>
  <c r="D671" i="38" s="1"/>
  <c r="C671" i="38" s="1"/>
  <c r="Q670" i="38"/>
  <c r="P670" i="38"/>
  <c r="M670" i="38"/>
  <c r="L670" i="38" s="1"/>
  <c r="J670" i="38"/>
  <c r="I670" i="38"/>
  <c r="G670" i="38"/>
  <c r="F670" i="38" s="1"/>
  <c r="B670" i="38"/>
  <c r="D670" i="38" s="1"/>
  <c r="C670" i="38" s="1"/>
  <c r="Q669" i="38"/>
  <c r="P669" i="38" s="1"/>
  <c r="M669" i="38"/>
  <c r="L669" i="38" s="1"/>
  <c r="J669" i="38"/>
  <c r="I669" i="38"/>
  <c r="G669" i="38"/>
  <c r="F669" i="38" s="1"/>
  <c r="B669" i="38"/>
  <c r="D669" i="38" s="1"/>
  <c r="Q668" i="38"/>
  <c r="P668" i="38" s="1"/>
  <c r="M668" i="38"/>
  <c r="L668" i="38"/>
  <c r="J668" i="38"/>
  <c r="I668" i="38"/>
  <c r="G668" i="38"/>
  <c r="F668" i="38" s="1"/>
  <c r="B668" i="38"/>
  <c r="Q667" i="38"/>
  <c r="P667" i="38" s="1"/>
  <c r="M667" i="38"/>
  <c r="L667" i="38" s="1"/>
  <c r="J667" i="38"/>
  <c r="I667" i="38"/>
  <c r="G667" i="38"/>
  <c r="F667" i="38" s="1"/>
  <c r="B667" i="38"/>
  <c r="D667" i="38" s="1"/>
  <c r="C667" i="38" s="1"/>
  <c r="Q666" i="38"/>
  <c r="P666" i="38" s="1"/>
  <c r="M666" i="38"/>
  <c r="L666" i="38" s="1"/>
  <c r="J666" i="38"/>
  <c r="I666" i="38"/>
  <c r="G666" i="38"/>
  <c r="F666" i="38" s="1"/>
  <c r="B666" i="38"/>
  <c r="D666" i="38" s="1"/>
  <c r="Q665" i="38"/>
  <c r="P665" i="38" s="1"/>
  <c r="M665" i="38"/>
  <c r="L665" i="38" s="1"/>
  <c r="J665" i="38"/>
  <c r="I665" i="38"/>
  <c r="G665" i="38"/>
  <c r="F665" i="38" s="1"/>
  <c r="D665" i="38"/>
  <c r="B665" i="38"/>
  <c r="Q664" i="38"/>
  <c r="P664" i="38" s="1"/>
  <c r="M664" i="38"/>
  <c r="L664" i="38" s="1"/>
  <c r="J664" i="38"/>
  <c r="I664" i="38"/>
  <c r="G664" i="38"/>
  <c r="F664" i="38" s="1"/>
  <c r="B664" i="38"/>
  <c r="D664" i="38" s="1"/>
  <c r="Q663" i="38"/>
  <c r="P663" i="38"/>
  <c r="M663" i="38"/>
  <c r="L663" i="38" s="1"/>
  <c r="J663" i="38"/>
  <c r="I663" i="38"/>
  <c r="G663" i="38"/>
  <c r="F663" i="38" s="1"/>
  <c r="B663" i="38"/>
  <c r="D663" i="38" s="1"/>
  <c r="Q662" i="38"/>
  <c r="P662" i="38" s="1"/>
  <c r="M662" i="38"/>
  <c r="L662" i="38" s="1"/>
  <c r="J662" i="38"/>
  <c r="I662" i="38"/>
  <c r="G662" i="38"/>
  <c r="F662" i="38" s="1"/>
  <c r="B662" i="38"/>
  <c r="D662" i="38" s="1"/>
  <c r="Q661" i="38"/>
  <c r="M661" i="38"/>
  <c r="L661" i="38"/>
  <c r="J661" i="38"/>
  <c r="I661" i="38"/>
  <c r="G661" i="38"/>
  <c r="F661" i="38" s="1"/>
  <c r="B661" i="38"/>
  <c r="D661" i="38" s="1"/>
  <c r="Q660" i="38"/>
  <c r="P660" i="38" s="1"/>
  <c r="M660" i="38"/>
  <c r="L660" i="38"/>
  <c r="J660" i="38"/>
  <c r="I660" i="38" s="1"/>
  <c r="G660" i="38"/>
  <c r="F660" i="38" s="1"/>
  <c r="B660" i="38"/>
  <c r="Q659" i="38"/>
  <c r="P659" i="38" s="1"/>
  <c r="M659" i="38"/>
  <c r="L659" i="38"/>
  <c r="J659" i="38"/>
  <c r="I659" i="38" s="1"/>
  <c r="G659" i="38"/>
  <c r="F659" i="38" s="1"/>
  <c r="B659" i="38"/>
  <c r="D659" i="38" s="1"/>
  <c r="C659" i="38" s="1"/>
  <c r="Q658" i="38"/>
  <c r="P658" i="38" s="1"/>
  <c r="M658" i="38"/>
  <c r="L658" i="38"/>
  <c r="J658" i="38"/>
  <c r="I658" i="38" s="1"/>
  <c r="G658" i="38"/>
  <c r="F658" i="38" s="1"/>
  <c r="B658" i="38"/>
  <c r="Q657" i="38"/>
  <c r="P657" i="38" s="1"/>
  <c r="M657" i="38"/>
  <c r="L657" i="38"/>
  <c r="J657" i="38"/>
  <c r="I657" i="38" s="1"/>
  <c r="G657" i="38"/>
  <c r="F657" i="38" s="1"/>
  <c r="B657" i="38"/>
  <c r="Q656" i="38"/>
  <c r="P656" i="38" s="1"/>
  <c r="M656" i="38"/>
  <c r="L656" i="38"/>
  <c r="J656" i="38"/>
  <c r="I656" i="38" s="1"/>
  <c r="G656" i="38"/>
  <c r="F656" i="38" s="1"/>
  <c r="B656" i="38"/>
  <c r="D656" i="38" s="1"/>
  <c r="C656" i="38" s="1"/>
  <c r="Q655" i="38"/>
  <c r="P655" i="38" s="1"/>
  <c r="M655" i="38"/>
  <c r="L655" i="38"/>
  <c r="J655" i="38"/>
  <c r="I655" i="38" s="1"/>
  <c r="G655" i="38"/>
  <c r="F655" i="38" s="1"/>
  <c r="B655" i="38"/>
  <c r="D655" i="38" s="1"/>
  <c r="Q654" i="38"/>
  <c r="P654" i="38" s="1"/>
  <c r="M654" i="38"/>
  <c r="L654" i="38"/>
  <c r="J654" i="38"/>
  <c r="I654" i="38" s="1"/>
  <c r="G654" i="38"/>
  <c r="F654" i="38"/>
  <c r="B654" i="38"/>
  <c r="Q653" i="38"/>
  <c r="P653" i="38"/>
  <c r="M653" i="38"/>
  <c r="L653" i="38"/>
  <c r="J653" i="38"/>
  <c r="I653" i="38" s="1"/>
  <c r="G653" i="38"/>
  <c r="F653" i="38" s="1"/>
  <c r="B653" i="38"/>
  <c r="Q652" i="38"/>
  <c r="P652" i="38" s="1"/>
  <c r="M652" i="38"/>
  <c r="L652" i="38"/>
  <c r="J652" i="38"/>
  <c r="I652" i="38" s="1"/>
  <c r="G652" i="38"/>
  <c r="F652" i="38"/>
  <c r="B652" i="38"/>
  <c r="D652" i="38" s="1"/>
  <c r="Q651" i="38"/>
  <c r="P651" i="38" s="1"/>
  <c r="M651" i="38"/>
  <c r="L651" i="38"/>
  <c r="J651" i="38"/>
  <c r="I651" i="38" s="1"/>
  <c r="G651" i="38"/>
  <c r="F651" i="38" s="1"/>
  <c r="B651" i="38"/>
  <c r="D651" i="38" s="1"/>
  <c r="C651" i="38" s="1"/>
  <c r="Q650" i="38"/>
  <c r="P650" i="38" s="1"/>
  <c r="M650" i="38"/>
  <c r="L650" i="38"/>
  <c r="J650" i="38"/>
  <c r="I650" i="38" s="1"/>
  <c r="G650" i="38"/>
  <c r="F650" i="38" s="1"/>
  <c r="B650" i="38"/>
  <c r="D650" i="38" s="1"/>
  <c r="C650" i="38" s="1"/>
  <c r="Q649" i="38"/>
  <c r="P649" i="38" s="1"/>
  <c r="M649" i="38"/>
  <c r="L649" i="38"/>
  <c r="J649" i="38"/>
  <c r="I649" i="38" s="1"/>
  <c r="G649" i="38"/>
  <c r="F649" i="38" s="1"/>
  <c r="B649" i="38"/>
  <c r="D649" i="38" s="1"/>
  <c r="Q648" i="38"/>
  <c r="P648" i="38" s="1"/>
  <c r="M648" i="38"/>
  <c r="L648" i="38"/>
  <c r="J648" i="38"/>
  <c r="I648" i="38" s="1"/>
  <c r="G648" i="38"/>
  <c r="F648" i="38" s="1"/>
  <c r="B648" i="38"/>
  <c r="D648" i="38" s="1"/>
  <c r="C648" i="38" s="1"/>
  <c r="Q647" i="38"/>
  <c r="P647" i="38" s="1"/>
  <c r="M647" i="38"/>
  <c r="L647" i="38"/>
  <c r="J647" i="38"/>
  <c r="I647" i="38" s="1"/>
  <c r="G647" i="38"/>
  <c r="F647" i="38" s="1"/>
  <c r="B647" i="38"/>
  <c r="D647" i="38" s="1"/>
  <c r="Q646" i="38"/>
  <c r="P646" i="38" s="1"/>
  <c r="M646" i="38"/>
  <c r="L646" i="38"/>
  <c r="J646" i="38"/>
  <c r="I646" i="38" s="1"/>
  <c r="G646" i="38"/>
  <c r="F646" i="38" s="1"/>
  <c r="B646" i="38"/>
  <c r="D646" i="38" s="1"/>
  <c r="Q645" i="38"/>
  <c r="P645" i="38" s="1"/>
  <c r="M645" i="38"/>
  <c r="L645" i="38"/>
  <c r="J645" i="38"/>
  <c r="I645" i="38" s="1"/>
  <c r="G645" i="38"/>
  <c r="F645" i="38" s="1"/>
  <c r="B645" i="38"/>
  <c r="D645" i="38" s="1"/>
  <c r="C645" i="38" s="1"/>
  <c r="Q644" i="38"/>
  <c r="P644" i="38"/>
  <c r="M644" i="38"/>
  <c r="L644" i="38"/>
  <c r="J644" i="38"/>
  <c r="I644" i="38"/>
  <c r="G644" i="38"/>
  <c r="F644" i="38" s="1"/>
  <c r="B644" i="38"/>
  <c r="D644" i="38" s="1"/>
  <c r="Q643" i="38"/>
  <c r="P643" i="38" s="1"/>
  <c r="M643" i="38"/>
  <c r="L643" i="38"/>
  <c r="J643" i="38"/>
  <c r="I643" i="38"/>
  <c r="G643" i="38"/>
  <c r="F643" i="38" s="1"/>
  <c r="B643" i="38"/>
  <c r="D643" i="38" s="1"/>
  <c r="Q642" i="38"/>
  <c r="P642" i="38" s="1"/>
  <c r="M642" i="38"/>
  <c r="L642" i="38"/>
  <c r="J642" i="38"/>
  <c r="I642" i="38"/>
  <c r="G642" i="38"/>
  <c r="F642" i="38"/>
  <c r="B642" i="38"/>
  <c r="D642" i="38" s="1"/>
  <c r="Q641" i="38"/>
  <c r="P641" i="38" s="1"/>
  <c r="M641" i="38"/>
  <c r="L641" i="38"/>
  <c r="J641" i="38"/>
  <c r="I641" i="38"/>
  <c r="G641" i="38"/>
  <c r="F641" i="38"/>
  <c r="B641" i="38"/>
  <c r="D641" i="38" s="1"/>
  <c r="C641" i="38" s="1"/>
  <c r="Q640" i="38"/>
  <c r="P640" i="38" s="1"/>
  <c r="M640" i="38"/>
  <c r="L640" i="38"/>
  <c r="J640" i="38"/>
  <c r="I640" i="38"/>
  <c r="G640" i="38"/>
  <c r="F640" i="38" s="1"/>
  <c r="B640" i="38"/>
  <c r="D640" i="38" s="1"/>
  <c r="Q639" i="38"/>
  <c r="P639" i="38" s="1"/>
  <c r="M639" i="38"/>
  <c r="L639" i="38"/>
  <c r="J639" i="38"/>
  <c r="I639" i="38"/>
  <c r="G639" i="38"/>
  <c r="F639" i="38" s="1"/>
  <c r="B639" i="38"/>
  <c r="Q638" i="38"/>
  <c r="P638" i="38" s="1"/>
  <c r="M638" i="38"/>
  <c r="L638" i="38"/>
  <c r="J638" i="38"/>
  <c r="I638" i="38"/>
  <c r="G638" i="38"/>
  <c r="F638" i="38" s="1"/>
  <c r="B638" i="38"/>
  <c r="D638" i="38" s="1"/>
  <c r="C638" i="38" s="1"/>
  <c r="Q637" i="38"/>
  <c r="P637" i="38"/>
  <c r="M637" i="38"/>
  <c r="L637" i="38"/>
  <c r="J637" i="38"/>
  <c r="I637" i="38"/>
  <c r="B637" i="38"/>
  <c r="D637" i="38" s="1"/>
  <c r="Q636" i="38"/>
  <c r="P636" i="38" s="1"/>
  <c r="M636" i="38"/>
  <c r="L636" i="38"/>
  <c r="J636" i="38"/>
  <c r="I636" i="38"/>
  <c r="B636" i="38"/>
  <c r="D636" i="38" s="1"/>
  <c r="C636" i="38" s="1"/>
  <c r="Q635" i="38"/>
  <c r="P635" i="38" s="1"/>
  <c r="M635" i="38"/>
  <c r="L635" i="38"/>
  <c r="J635" i="38"/>
  <c r="I635" i="38"/>
  <c r="B635" i="38"/>
  <c r="Q634" i="38"/>
  <c r="P634" i="38" s="1"/>
  <c r="M634" i="38"/>
  <c r="L634" i="38"/>
  <c r="J634" i="38"/>
  <c r="I634" i="38"/>
  <c r="B634" i="38"/>
  <c r="D634" i="38" s="1"/>
  <c r="C634" i="38" s="1"/>
  <c r="Q633" i="38"/>
  <c r="P633" i="38" s="1"/>
  <c r="M633" i="38"/>
  <c r="L633" i="38"/>
  <c r="J633" i="38"/>
  <c r="I633" i="38"/>
  <c r="B633" i="38"/>
  <c r="Q632" i="38"/>
  <c r="P632" i="38" s="1"/>
  <c r="M632" i="38"/>
  <c r="L632" i="38"/>
  <c r="J632" i="38"/>
  <c r="I632" i="38"/>
  <c r="G632" i="38"/>
  <c r="F632" i="38"/>
  <c r="B632" i="38"/>
  <c r="D632" i="38" s="1"/>
  <c r="Q631" i="38"/>
  <c r="P631" i="38" s="1"/>
  <c r="M631" i="38"/>
  <c r="L631" i="38"/>
  <c r="J631" i="38"/>
  <c r="I631" i="38"/>
  <c r="B631" i="38"/>
  <c r="D631" i="38" s="1"/>
  <c r="Q630" i="38"/>
  <c r="P630" i="38" s="1"/>
  <c r="M630" i="38"/>
  <c r="L630" i="38"/>
  <c r="J630" i="38"/>
  <c r="I630" i="38"/>
  <c r="B630" i="38"/>
  <c r="D630" i="38" s="1"/>
  <c r="Q629" i="38"/>
  <c r="M629" i="38"/>
  <c r="L629" i="38"/>
  <c r="J629" i="38"/>
  <c r="I629" i="38"/>
  <c r="G629" i="38"/>
  <c r="F629" i="38"/>
  <c r="B629" i="38"/>
  <c r="D629" i="38" s="1"/>
  <c r="C629" i="38" s="1"/>
  <c r="Q628" i="38"/>
  <c r="P628" i="38" s="1"/>
  <c r="M628" i="38"/>
  <c r="L628" i="38"/>
  <c r="J628" i="38"/>
  <c r="I628" i="38"/>
  <c r="G628" i="38"/>
  <c r="F628" i="38"/>
  <c r="B628" i="38"/>
  <c r="D628" i="38" s="1"/>
  <c r="C628" i="38" s="1"/>
  <c r="Q627" i="38"/>
  <c r="P627" i="38" s="1"/>
  <c r="M627" i="38"/>
  <c r="L627" i="38"/>
  <c r="J627" i="38"/>
  <c r="I627" i="38"/>
  <c r="G627" i="38"/>
  <c r="F627" i="38"/>
  <c r="B627" i="38"/>
  <c r="D627" i="38" s="1"/>
  <c r="Q626" i="38"/>
  <c r="P626" i="38" s="1"/>
  <c r="M626" i="38"/>
  <c r="L626" i="38"/>
  <c r="J626" i="38"/>
  <c r="I626" i="38"/>
  <c r="G626" i="38"/>
  <c r="F626" i="38"/>
  <c r="B626" i="38"/>
  <c r="D626" i="38" s="1"/>
  <c r="Q625" i="38"/>
  <c r="P625" i="38"/>
  <c r="M625" i="38"/>
  <c r="L625" i="38"/>
  <c r="J625" i="38"/>
  <c r="I625" i="38"/>
  <c r="B625" i="38"/>
  <c r="Q624" i="38"/>
  <c r="P624" i="38" s="1"/>
  <c r="M624" i="38"/>
  <c r="L624" i="38"/>
  <c r="J624" i="38"/>
  <c r="I624" i="38"/>
  <c r="B624" i="38"/>
  <c r="Q623" i="38"/>
  <c r="P623" i="38"/>
  <c r="M623" i="38"/>
  <c r="L623" i="38"/>
  <c r="J623" i="38"/>
  <c r="I623" i="38"/>
  <c r="B623" i="38"/>
  <c r="D623" i="38" s="1"/>
  <c r="Q622" i="38"/>
  <c r="P622" i="38" s="1"/>
  <c r="M622" i="38"/>
  <c r="L622" i="38"/>
  <c r="J622" i="38"/>
  <c r="I622" i="38"/>
  <c r="G622" i="38"/>
  <c r="F622" i="38"/>
  <c r="B622" i="38"/>
  <c r="D622" i="38" s="1"/>
  <c r="Q621" i="38"/>
  <c r="P621" i="38" s="1"/>
  <c r="M621" i="38"/>
  <c r="L621" i="38"/>
  <c r="J621" i="38"/>
  <c r="I621" i="38"/>
  <c r="B621" i="38"/>
  <c r="D621" i="38" s="1"/>
  <c r="Q620" i="38"/>
  <c r="P620" i="38" s="1"/>
  <c r="M620" i="38"/>
  <c r="L620" i="38"/>
  <c r="J620" i="38"/>
  <c r="I620" i="38"/>
  <c r="B620" i="38"/>
  <c r="Q619" i="38"/>
  <c r="P619" i="38" s="1"/>
  <c r="M619" i="38"/>
  <c r="L619" i="38"/>
  <c r="J619" i="38"/>
  <c r="I619" i="38"/>
  <c r="G619" i="38"/>
  <c r="F619" i="38"/>
  <c r="D619" i="38"/>
  <c r="C619" i="38"/>
  <c r="B619" i="38"/>
  <c r="Q618" i="38"/>
  <c r="P618" i="38" s="1"/>
  <c r="M618" i="38"/>
  <c r="L618" i="38"/>
  <c r="J618" i="38"/>
  <c r="I618" i="38"/>
  <c r="G618" i="38"/>
  <c r="F618" i="38"/>
  <c r="B618" i="38"/>
  <c r="Q617" i="38"/>
  <c r="P617" i="38"/>
  <c r="M617" i="38"/>
  <c r="L617" i="38"/>
  <c r="J617" i="38"/>
  <c r="I617" i="38"/>
  <c r="G617" i="38"/>
  <c r="F617" i="38"/>
  <c r="B617" i="38"/>
  <c r="Q616" i="38"/>
  <c r="P616" i="38" s="1"/>
  <c r="M616" i="38"/>
  <c r="L616" i="38"/>
  <c r="J616" i="38"/>
  <c r="I616" i="38"/>
  <c r="G616" i="38"/>
  <c r="F616" i="38"/>
  <c r="B616" i="38"/>
  <c r="D616" i="38" s="1"/>
  <c r="Q615" i="38"/>
  <c r="P615" i="38" s="1"/>
  <c r="M615" i="38"/>
  <c r="L615" i="38"/>
  <c r="J615" i="38"/>
  <c r="I615" i="38"/>
  <c r="G615" i="38"/>
  <c r="F615" i="38"/>
  <c r="B615" i="38"/>
  <c r="Q614" i="38"/>
  <c r="P614" i="38"/>
  <c r="M614" i="38"/>
  <c r="L614" i="38"/>
  <c r="J614" i="38"/>
  <c r="I614" i="38"/>
  <c r="G614" i="38"/>
  <c r="F614" i="38"/>
  <c r="B614" i="38"/>
  <c r="Q613" i="38"/>
  <c r="P613" i="38" s="1"/>
  <c r="M613" i="38"/>
  <c r="L613" i="38"/>
  <c r="J613" i="38"/>
  <c r="I613" i="38"/>
  <c r="G613" i="38"/>
  <c r="F613" i="38"/>
  <c r="B613" i="38"/>
  <c r="D613" i="38" s="1"/>
  <c r="Q612" i="38"/>
  <c r="P612" i="38" s="1"/>
  <c r="M612" i="38"/>
  <c r="L612" i="38"/>
  <c r="J612" i="38"/>
  <c r="I612" i="38"/>
  <c r="G612" i="38"/>
  <c r="F612" i="38"/>
  <c r="B612" i="38"/>
  <c r="D612" i="38" s="1"/>
  <c r="C612" i="38" s="1"/>
  <c r="Q611" i="38"/>
  <c r="P611" i="38" s="1"/>
  <c r="M611" i="38"/>
  <c r="L611" i="38"/>
  <c r="J611" i="38"/>
  <c r="I611" i="38"/>
  <c r="G611" i="38"/>
  <c r="F611" i="38"/>
  <c r="B611" i="38"/>
  <c r="D611" i="38" s="1"/>
  <c r="C611" i="38" s="1"/>
  <c r="Q610" i="38"/>
  <c r="P610" i="38" s="1"/>
  <c r="M610" i="38"/>
  <c r="L610" i="38"/>
  <c r="J610" i="38"/>
  <c r="I610" i="38"/>
  <c r="G610" i="38"/>
  <c r="F610" i="38"/>
  <c r="B610" i="38"/>
  <c r="D610" i="38" s="1"/>
  <c r="Q609" i="38"/>
  <c r="P609" i="38" s="1"/>
  <c r="M609" i="38"/>
  <c r="L609" i="38"/>
  <c r="J609" i="38"/>
  <c r="I609" i="38"/>
  <c r="G609" i="38"/>
  <c r="F609" i="38"/>
  <c r="B609" i="38"/>
  <c r="Q608" i="38"/>
  <c r="P608" i="38" s="1"/>
  <c r="M608" i="38"/>
  <c r="L608" i="38"/>
  <c r="J608" i="38"/>
  <c r="I608" i="38"/>
  <c r="G608" i="38"/>
  <c r="F608" i="38"/>
  <c r="B608" i="38"/>
  <c r="D608" i="38" s="1"/>
  <c r="Q607" i="38"/>
  <c r="P607" i="38" s="1"/>
  <c r="M607" i="38"/>
  <c r="L607" i="38"/>
  <c r="J607" i="38"/>
  <c r="I607" i="38"/>
  <c r="G607" i="38"/>
  <c r="F607" i="38"/>
  <c r="B607" i="38"/>
  <c r="D607" i="38" s="1"/>
  <c r="Q606" i="38"/>
  <c r="P606" i="38"/>
  <c r="M606" i="38"/>
  <c r="L606" i="38"/>
  <c r="J606" i="38"/>
  <c r="I606" i="38"/>
  <c r="G606" i="38"/>
  <c r="F606" i="38"/>
  <c r="B606" i="38"/>
  <c r="D606" i="38" s="1"/>
  <c r="Q605" i="38"/>
  <c r="P605" i="38" s="1"/>
  <c r="M605" i="38"/>
  <c r="L605" i="38"/>
  <c r="J605" i="38"/>
  <c r="I605" i="38"/>
  <c r="G605" i="38"/>
  <c r="F605" i="38"/>
  <c r="B605" i="38"/>
  <c r="D605" i="38" s="1"/>
  <c r="Q604" i="38"/>
  <c r="P604" i="38" s="1"/>
  <c r="M604" i="38"/>
  <c r="L604" i="38"/>
  <c r="J604" i="38"/>
  <c r="I604" i="38"/>
  <c r="G604" i="38"/>
  <c r="F604" i="38"/>
  <c r="B604" i="38"/>
  <c r="D604" i="38" s="1"/>
  <c r="Q603" i="38"/>
  <c r="M603" i="38"/>
  <c r="L603" i="38"/>
  <c r="J603" i="38"/>
  <c r="I603" i="38"/>
  <c r="G603" i="38"/>
  <c r="F603" i="38"/>
  <c r="B603" i="38"/>
  <c r="Q602" i="38"/>
  <c r="P602" i="38" s="1"/>
  <c r="M602" i="38"/>
  <c r="L602" i="38"/>
  <c r="J602" i="38"/>
  <c r="I602" i="38"/>
  <c r="G602" i="38"/>
  <c r="F602" i="38"/>
  <c r="B602" i="38"/>
  <c r="D602" i="38" s="1"/>
  <c r="Q601" i="38"/>
  <c r="P601" i="38" s="1"/>
  <c r="M601" i="38"/>
  <c r="L601" i="38"/>
  <c r="J601" i="38"/>
  <c r="I601" i="38"/>
  <c r="G601" i="38"/>
  <c r="F601" i="38"/>
  <c r="B601" i="38"/>
  <c r="D601" i="38" s="1"/>
  <c r="Q600" i="38"/>
  <c r="P600" i="38" s="1"/>
  <c r="M600" i="38"/>
  <c r="L600" i="38"/>
  <c r="J600" i="38"/>
  <c r="I600" i="38"/>
  <c r="G600" i="38"/>
  <c r="F600" i="38"/>
  <c r="B600" i="38"/>
  <c r="D600" i="38" s="1"/>
  <c r="C600" i="38" s="1"/>
  <c r="Q599" i="38"/>
  <c r="P599" i="38" s="1"/>
  <c r="M599" i="38"/>
  <c r="L599" i="38"/>
  <c r="J599" i="38"/>
  <c r="I599" i="38"/>
  <c r="G599" i="38"/>
  <c r="F599" i="38"/>
  <c r="B599" i="38"/>
  <c r="D599" i="38" s="1"/>
  <c r="Q598" i="38"/>
  <c r="P598" i="38" s="1"/>
  <c r="M598" i="38"/>
  <c r="L598" i="38"/>
  <c r="J598" i="38"/>
  <c r="I598" i="38"/>
  <c r="G598" i="38"/>
  <c r="F598" i="38"/>
  <c r="B598" i="38"/>
  <c r="D598" i="38" s="1"/>
  <c r="Q597" i="38"/>
  <c r="P597" i="38"/>
  <c r="M597" i="38"/>
  <c r="L597" i="38"/>
  <c r="J597" i="38"/>
  <c r="I597" i="38"/>
  <c r="G597" i="38"/>
  <c r="F597" i="38"/>
  <c r="B597" i="38"/>
  <c r="D597" i="38" s="1"/>
  <c r="Q596" i="38"/>
  <c r="P596" i="38" s="1"/>
  <c r="M596" i="38"/>
  <c r="L596" i="38"/>
  <c r="J596" i="38"/>
  <c r="I596" i="38"/>
  <c r="G596" i="38"/>
  <c r="F596" i="38"/>
  <c r="B596" i="38"/>
  <c r="D596" i="38" s="1"/>
  <c r="C596" i="38" s="1"/>
  <c r="Q595" i="38"/>
  <c r="P595" i="38"/>
  <c r="M595" i="38"/>
  <c r="L595" i="38"/>
  <c r="J595" i="38"/>
  <c r="I595" i="38"/>
  <c r="G595" i="38"/>
  <c r="F595" i="38"/>
  <c r="B595" i="38"/>
  <c r="D595" i="38" s="1"/>
  <c r="Q594" i="38"/>
  <c r="P594" i="38" s="1"/>
  <c r="M594" i="38"/>
  <c r="L594" i="38"/>
  <c r="J594" i="38"/>
  <c r="I594" i="38"/>
  <c r="G594" i="38"/>
  <c r="F594" i="38"/>
  <c r="B594" i="38"/>
  <c r="D594" i="38" s="1"/>
  <c r="Q593" i="38"/>
  <c r="P593" i="38" s="1"/>
  <c r="M593" i="38"/>
  <c r="L593" i="38"/>
  <c r="J593" i="38"/>
  <c r="I593" i="38"/>
  <c r="G593" i="38"/>
  <c r="F593" i="38"/>
  <c r="B593" i="38"/>
  <c r="D593" i="38" s="1"/>
  <c r="C593" i="38" s="1"/>
  <c r="Q592" i="38"/>
  <c r="P592" i="38" s="1"/>
  <c r="M592" i="38"/>
  <c r="L592" i="38"/>
  <c r="J592" i="38"/>
  <c r="I592" i="38"/>
  <c r="G592" i="38"/>
  <c r="F592" i="38"/>
  <c r="B592" i="38"/>
  <c r="Q591" i="38"/>
  <c r="P591" i="38"/>
  <c r="M591" i="38"/>
  <c r="L591" i="38"/>
  <c r="J591" i="38"/>
  <c r="I591" i="38"/>
  <c r="G591" i="38"/>
  <c r="F591" i="38"/>
  <c r="B591" i="38"/>
  <c r="D591" i="38" s="1"/>
  <c r="Q590" i="38"/>
  <c r="P590" i="38" s="1"/>
  <c r="M590" i="38"/>
  <c r="L590" i="38"/>
  <c r="J590" i="38"/>
  <c r="I590" i="38"/>
  <c r="B590" i="38"/>
  <c r="D590" i="38" s="1"/>
  <c r="Q589" i="38"/>
  <c r="P589" i="38" s="1"/>
  <c r="M589" i="38"/>
  <c r="L589" i="38"/>
  <c r="J589" i="38"/>
  <c r="I589" i="38"/>
  <c r="B589" i="38"/>
  <c r="D589" i="38" s="1"/>
  <c r="Q588" i="38"/>
  <c r="P588" i="38" s="1"/>
  <c r="M588" i="38"/>
  <c r="L588" i="38"/>
  <c r="J588" i="38"/>
  <c r="I588" i="38"/>
  <c r="G588" i="38"/>
  <c r="F588" i="38"/>
  <c r="B588" i="38"/>
  <c r="D588" i="38" s="1"/>
  <c r="C588" i="38" s="1"/>
  <c r="Q587" i="38"/>
  <c r="P587" i="38" s="1"/>
  <c r="M587" i="38"/>
  <c r="L587" i="38"/>
  <c r="J587" i="38"/>
  <c r="I587" i="38"/>
  <c r="G587" i="38"/>
  <c r="F587" i="38"/>
  <c r="B587" i="38"/>
  <c r="D587" i="38" s="1"/>
  <c r="Q586" i="38"/>
  <c r="P586" i="38" s="1"/>
  <c r="M586" i="38"/>
  <c r="L586" i="38"/>
  <c r="J586" i="38"/>
  <c r="I586" i="38"/>
  <c r="G586" i="38"/>
  <c r="F586" i="38"/>
  <c r="B586" i="38"/>
  <c r="D586" i="38" s="1"/>
  <c r="Q585" i="38"/>
  <c r="P585" i="38" s="1"/>
  <c r="M585" i="38"/>
  <c r="L585" i="38"/>
  <c r="J585" i="38"/>
  <c r="I585" i="38"/>
  <c r="G585" i="38"/>
  <c r="F585" i="38"/>
  <c r="D585" i="38"/>
  <c r="C585" i="38"/>
  <c r="B585" i="38"/>
  <c r="Q584" i="38"/>
  <c r="P584" i="38" s="1"/>
  <c r="M584" i="38"/>
  <c r="L584" i="38"/>
  <c r="J584" i="38"/>
  <c r="I584" i="38"/>
  <c r="G584" i="38"/>
  <c r="F584" i="38"/>
  <c r="B584" i="38"/>
  <c r="Q583" i="38"/>
  <c r="P583" i="38" s="1"/>
  <c r="M583" i="38"/>
  <c r="L583" i="38"/>
  <c r="J583" i="38"/>
  <c r="I583" i="38"/>
  <c r="G583" i="38"/>
  <c r="F583" i="38"/>
  <c r="B583" i="38"/>
  <c r="D583" i="38" s="1"/>
  <c r="Q582" i="38"/>
  <c r="P582" i="38" s="1"/>
  <c r="M582" i="38"/>
  <c r="L582" i="38"/>
  <c r="J582" i="38"/>
  <c r="I582" i="38"/>
  <c r="G582" i="38"/>
  <c r="F582" i="38"/>
  <c r="B582" i="38"/>
  <c r="D582" i="38" s="1"/>
  <c r="C582" i="38" s="1"/>
  <c r="Q581" i="38"/>
  <c r="P581" i="38" s="1"/>
  <c r="M581" i="38"/>
  <c r="L581" i="38"/>
  <c r="J581" i="38"/>
  <c r="I581" i="38"/>
  <c r="G581" i="38"/>
  <c r="F581" i="38"/>
  <c r="B581" i="38"/>
  <c r="Q580" i="38"/>
  <c r="P580" i="38" s="1"/>
  <c r="M580" i="38"/>
  <c r="L580" i="38"/>
  <c r="J580" i="38"/>
  <c r="I580" i="38"/>
  <c r="G580" i="38"/>
  <c r="F580" i="38"/>
  <c r="B580" i="38"/>
  <c r="D580" i="38" s="1"/>
  <c r="Q579" i="38"/>
  <c r="P579" i="38"/>
  <c r="M579" i="38"/>
  <c r="L579" i="38"/>
  <c r="J579" i="38"/>
  <c r="I579" i="38"/>
  <c r="G579" i="38"/>
  <c r="F579" i="38"/>
  <c r="B579" i="38"/>
  <c r="D579" i="38" s="1"/>
  <c r="Q578" i="38"/>
  <c r="P578" i="38" s="1"/>
  <c r="M578" i="38"/>
  <c r="L578" i="38"/>
  <c r="J578" i="38"/>
  <c r="I578" i="38"/>
  <c r="G578" i="38"/>
  <c r="F578" i="38"/>
  <c r="B578" i="38"/>
  <c r="Q577" i="38"/>
  <c r="P577" i="38" s="1"/>
  <c r="M577" i="38"/>
  <c r="L577" i="38"/>
  <c r="J577" i="38"/>
  <c r="I577" i="38"/>
  <c r="G577" i="38"/>
  <c r="F577" i="38"/>
  <c r="B577" i="38"/>
  <c r="D577" i="38" s="1"/>
  <c r="Q576" i="38"/>
  <c r="P576" i="38" s="1"/>
  <c r="M576" i="38"/>
  <c r="L576" i="38"/>
  <c r="J576" i="38"/>
  <c r="I576" i="38"/>
  <c r="G576" i="38"/>
  <c r="F576" i="38"/>
  <c r="B576" i="38"/>
  <c r="D576" i="38" s="1"/>
  <c r="Q575" i="38"/>
  <c r="P575" i="38" s="1"/>
  <c r="M575" i="38"/>
  <c r="L575" i="38"/>
  <c r="J575" i="38"/>
  <c r="I575" i="38"/>
  <c r="G575" i="38"/>
  <c r="F575" i="38"/>
  <c r="B575" i="38"/>
  <c r="D575" i="38" s="1"/>
  <c r="Q574" i="38"/>
  <c r="P574" i="38" s="1"/>
  <c r="M574" i="38"/>
  <c r="L574" i="38"/>
  <c r="J574" i="38"/>
  <c r="I574" i="38"/>
  <c r="G574" i="38"/>
  <c r="F574" i="38"/>
  <c r="B574" i="38"/>
  <c r="D574" i="38" s="1"/>
  <c r="Q573" i="38"/>
  <c r="P573" i="38" s="1"/>
  <c r="M573" i="38"/>
  <c r="L573" i="38"/>
  <c r="J573" i="38"/>
  <c r="I573" i="38"/>
  <c r="G573" i="38"/>
  <c r="F573" i="38"/>
  <c r="B573" i="38"/>
  <c r="D573" i="38" s="1"/>
  <c r="Q572" i="38"/>
  <c r="P572" i="38" s="1"/>
  <c r="M572" i="38"/>
  <c r="L572" i="38"/>
  <c r="J572" i="38"/>
  <c r="I572" i="38"/>
  <c r="G572" i="38"/>
  <c r="F572" i="38"/>
  <c r="B572" i="38"/>
  <c r="D572" i="38" s="1"/>
  <c r="C572" i="38" s="1"/>
  <c r="Q571" i="38"/>
  <c r="P571" i="38" s="1"/>
  <c r="M571" i="38"/>
  <c r="L571" i="38"/>
  <c r="J571" i="38"/>
  <c r="I571" i="38"/>
  <c r="G571" i="38"/>
  <c r="F571" i="38"/>
  <c r="B571" i="38"/>
  <c r="D571" i="38" s="1"/>
  <c r="C571" i="38" s="1"/>
  <c r="Q570" i="38"/>
  <c r="P570" i="38" s="1"/>
  <c r="M570" i="38"/>
  <c r="L570" i="38"/>
  <c r="J570" i="38"/>
  <c r="I570" i="38"/>
  <c r="G570" i="38"/>
  <c r="F570" i="38"/>
  <c r="B570" i="38"/>
  <c r="D570" i="38" s="1"/>
  <c r="C570" i="38" s="1"/>
  <c r="Q569" i="38"/>
  <c r="P569" i="38" s="1"/>
  <c r="M569" i="38"/>
  <c r="L569" i="38"/>
  <c r="J569" i="38"/>
  <c r="I569" i="38"/>
  <c r="G569" i="38"/>
  <c r="F569" i="38"/>
  <c r="D569" i="38"/>
  <c r="B569" i="38"/>
  <c r="C569" i="38" s="1"/>
  <c r="Q568" i="38"/>
  <c r="P568" i="38" s="1"/>
  <c r="M568" i="38"/>
  <c r="L568" i="38"/>
  <c r="J568" i="38"/>
  <c r="I568" i="38"/>
  <c r="G568" i="38"/>
  <c r="F568" i="38"/>
  <c r="B568" i="38"/>
  <c r="D568" i="38" s="1"/>
  <c r="C568" i="38" s="1"/>
  <c r="Q567" i="38"/>
  <c r="P567" i="38" s="1"/>
  <c r="M567" i="38"/>
  <c r="L567" i="38"/>
  <c r="J567" i="38"/>
  <c r="I567" i="38"/>
  <c r="G567" i="38"/>
  <c r="F567" i="38"/>
  <c r="B567" i="38"/>
  <c r="D567" i="38" s="1"/>
  <c r="C567" i="38" s="1"/>
  <c r="Q566" i="38"/>
  <c r="P566" i="38" s="1"/>
  <c r="M566" i="38"/>
  <c r="L566" i="38"/>
  <c r="J566" i="38"/>
  <c r="I566" i="38"/>
  <c r="G566" i="38"/>
  <c r="F566" i="38"/>
  <c r="D566" i="38"/>
  <c r="C566" i="38" s="1"/>
  <c r="B566" i="38"/>
  <c r="Q565" i="38"/>
  <c r="P565" i="38" s="1"/>
  <c r="M565" i="38"/>
  <c r="L565" i="38"/>
  <c r="J565" i="38"/>
  <c r="I565" i="38"/>
  <c r="G565" i="38"/>
  <c r="F565" i="38"/>
  <c r="B565" i="38"/>
  <c r="D565" i="38" s="1"/>
  <c r="C565" i="38" s="1"/>
  <c r="Q564" i="38"/>
  <c r="P564" i="38" s="1"/>
  <c r="M564" i="38"/>
  <c r="L564" i="38"/>
  <c r="J564" i="38"/>
  <c r="I564" i="38"/>
  <c r="G564" i="38"/>
  <c r="F564" i="38"/>
  <c r="B564" i="38"/>
  <c r="D564" i="38" s="1"/>
  <c r="Q563" i="38"/>
  <c r="P563" i="38" s="1"/>
  <c r="M563" i="38"/>
  <c r="L563" i="38"/>
  <c r="J563" i="38"/>
  <c r="I563" i="38"/>
  <c r="G563" i="38"/>
  <c r="F563" i="38"/>
  <c r="B563" i="38"/>
  <c r="D563" i="38" s="1"/>
  <c r="C563" i="38" s="1"/>
  <c r="Q562" i="38"/>
  <c r="P562" i="38" s="1"/>
  <c r="M562" i="38"/>
  <c r="L562" i="38"/>
  <c r="J562" i="38"/>
  <c r="I562" i="38"/>
  <c r="G562" i="38"/>
  <c r="F562" i="38"/>
  <c r="B562" i="38"/>
  <c r="Q561" i="38"/>
  <c r="P561" i="38" s="1"/>
  <c r="M561" i="38"/>
  <c r="L561" i="38"/>
  <c r="J561" i="38"/>
  <c r="I561" i="38"/>
  <c r="G561" i="38"/>
  <c r="F561" i="38"/>
  <c r="B561" i="38"/>
  <c r="D561" i="38" s="1"/>
  <c r="C561" i="38" s="1"/>
  <c r="Q560" i="38"/>
  <c r="P560" i="38" s="1"/>
  <c r="M560" i="38"/>
  <c r="L560" i="38"/>
  <c r="J560" i="38"/>
  <c r="I560" i="38"/>
  <c r="G560" i="38"/>
  <c r="F560" i="38"/>
  <c r="B560" i="38"/>
  <c r="D560" i="38" s="1"/>
  <c r="Q559" i="38"/>
  <c r="P559" i="38" s="1"/>
  <c r="M559" i="38"/>
  <c r="L559" i="38"/>
  <c r="J559" i="38"/>
  <c r="I559" i="38"/>
  <c r="G559" i="38"/>
  <c r="F559" i="38"/>
  <c r="B559" i="38"/>
  <c r="Q558" i="38"/>
  <c r="P558" i="38" s="1"/>
  <c r="M558" i="38"/>
  <c r="L558" i="38"/>
  <c r="J558" i="38"/>
  <c r="I558" i="38"/>
  <c r="G558" i="38"/>
  <c r="F558" i="38"/>
  <c r="B558" i="38"/>
  <c r="D558" i="38" s="1"/>
  <c r="C558" i="38" s="1"/>
  <c r="Q557" i="38"/>
  <c r="P557" i="38" s="1"/>
  <c r="M557" i="38"/>
  <c r="L557" i="38"/>
  <c r="J557" i="38"/>
  <c r="I557" i="38"/>
  <c r="G557" i="38"/>
  <c r="F557" i="38"/>
  <c r="B557" i="38"/>
  <c r="D557" i="38" s="1"/>
  <c r="C557" i="38" s="1"/>
  <c r="Q556" i="38"/>
  <c r="P556" i="38" s="1"/>
  <c r="M556" i="38"/>
  <c r="L556" i="38"/>
  <c r="J556" i="38"/>
  <c r="I556" i="38"/>
  <c r="G556" i="38"/>
  <c r="F556" i="38"/>
  <c r="B556" i="38"/>
  <c r="D556" i="38" s="1"/>
  <c r="Q555" i="38"/>
  <c r="P555" i="38"/>
  <c r="M555" i="38"/>
  <c r="L555" i="38"/>
  <c r="J555" i="38"/>
  <c r="I555" i="38"/>
  <c r="G555" i="38"/>
  <c r="F555" i="38" s="1"/>
  <c r="B555" i="38"/>
  <c r="D555" i="38" s="1"/>
  <c r="Q554" i="38"/>
  <c r="P554" i="38" s="1"/>
  <c r="M554" i="38"/>
  <c r="L554" i="38"/>
  <c r="J554" i="38"/>
  <c r="I554" i="38"/>
  <c r="G554" i="38"/>
  <c r="F554" i="38" s="1"/>
  <c r="B554" i="38"/>
  <c r="D554" i="38" s="1"/>
  <c r="Q553" i="38"/>
  <c r="P553" i="38" s="1"/>
  <c r="M553" i="38"/>
  <c r="L553" i="38"/>
  <c r="J553" i="38"/>
  <c r="I553" i="38" s="1"/>
  <c r="G553" i="38"/>
  <c r="F553" i="38" s="1"/>
  <c r="B553" i="38"/>
  <c r="Q552" i="38"/>
  <c r="P552" i="38" s="1"/>
  <c r="M552" i="38"/>
  <c r="L552" i="38"/>
  <c r="J552" i="38"/>
  <c r="I552" i="38" s="1"/>
  <c r="G552" i="38"/>
  <c r="F552" i="38" s="1"/>
  <c r="B552" i="38"/>
  <c r="Q551" i="38"/>
  <c r="P551" i="38"/>
  <c r="M551" i="38"/>
  <c r="L551" i="38"/>
  <c r="J551" i="38"/>
  <c r="I551" i="38" s="1"/>
  <c r="G551" i="38"/>
  <c r="F551" i="38" s="1"/>
  <c r="D551" i="38"/>
  <c r="C551" i="38" s="1"/>
  <c r="B551" i="38"/>
  <c r="Q550" i="38"/>
  <c r="P550" i="38" s="1"/>
  <c r="M550" i="38"/>
  <c r="L550" i="38"/>
  <c r="J550" i="38"/>
  <c r="I550" i="38" s="1"/>
  <c r="G550" i="38"/>
  <c r="F550" i="38" s="1"/>
  <c r="B550" i="38"/>
  <c r="Q549" i="38"/>
  <c r="P549" i="38" s="1"/>
  <c r="M549" i="38"/>
  <c r="L549" i="38"/>
  <c r="J549" i="38"/>
  <c r="I549" i="38" s="1"/>
  <c r="G549" i="38"/>
  <c r="F549" i="38" s="1"/>
  <c r="B549" i="38"/>
  <c r="D549" i="38" s="1"/>
  <c r="C549" i="38" s="1"/>
  <c r="Q548" i="38"/>
  <c r="P548" i="38"/>
  <c r="M548" i="38"/>
  <c r="L548" i="38"/>
  <c r="J548" i="38"/>
  <c r="I548" i="38"/>
  <c r="G548" i="38"/>
  <c r="F548" i="38" s="1"/>
  <c r="B548" i="38"/>
  <c r="Q547" i="38"/>
  <c r="P547" i="38" s="1"/>
  <c r="M547" i="38"/>
  <c r="L547" i="38" s="1"/>
  <c r="J547" i="38"/>
  <c r="I547" i="38"/>
  <c r="G547" i="38"/>
  <c r="F547" i="38" s="1"/>
  <c r="B547" i="38"/>
  <c r="Q546" i="38"/>
  <c r="P546" i="38" s="1"/>
  <c r="M546" i="38"/>
  <c r="L546" i="38" s="1"/>
  <c r="J546" i="38"/>
  <c r="I546" i="38"/>
  <c r="G546" i="38"/>
  <c r="F546" i="38"/>
  <c r="B546" i="38"/>
  <c r="Q545" i="38"/>
  <c r="P545" i="38" s="1"/>
  <c r="M545" i="38"/>
  <c r="L545" i="38" s="1"/>
  <c r="J545" i="38"/>
  <c r="I545" i="38"/>
  <c r="G545" i="38"/>
  <c r="F545" i="38" s="1"/>
  <c r="B545" i="38"/>
  <c r="Q544" i="38"/>
  <c r="P544" i="38"/>
  <c r="M544" i="38"/>
  <c r="L544" i="38" s="1"/>
  <c r="J544" i="38"/>
  <c r="I544" i="38"/>
  <c r="G544" i="38"/>
  <c r="F544" i="38" s="1"/>
  <c r="B544" i="38"/>
  <c r="Q543" i="38"/>
  <c r="P543" i="38"/>
  <c r="M543" i="38"/>
  <c r="L543" i="38" s="1"/>
  <c r="J543" i="38"/>
  <c r="I543" i="38"/>
  <c r="G543" i="38"/>
  <c r="F543" i="38" s="1"/>
  <c r="B543" i="38"/>
  <c r="Q542" i="38"/>
  <c r="P542" i="38" s="1"/>
  <c r="M542" i="38"/>
  <c r="L542" i="38" s="1"/>
  <c r="J542" i="38"/>
  <c r="I542" i="38"/>
  <c r="G542" i="38"/>
  <c r="F542" i="38" s="1"/>
  <c r="B542" i="38"/>
  <c r="Q541" i="38"/>
  <c r="P541" i="38" s="1"/>
  <c r="M541" i="38"/>
  <c r="L541" i="38" s="1"/>
  <c r="J541" i="38"/>
  <c r="I541" i="38"/>
  <c r="G541" i="38"/>
  <c r="F541" i="38" s="1"/>
  <c r="B541" i="38"/>
  <c r="D541" i="38" s="1"/>
  <c r="Q540" i="38"/>
  <c r="P540" i="38" s="1"/>
  <c r="M540" i="38"/>
  <c r="L540" i="38" s="1"/>
  <c r="J540" i="38"/>
  <c r="I540" i="38"/>
  <c r="G540" i="38"/>
  <c r="F540" i="38" s="1"/>
  <c r="B540" i="38"/>
  <c r="D540" i="38" s="1"/>
  <c r="C540" i="38" s="1"/>
  <c r="Q539" i="38"/>
  <c r="P539" i="38" s="1"/>
  <c r="M539" i="38"/>
  <c r="L539" i="38" s="1"/>
  <c r="J539" i="38"/>
  <c r="I539" i="38"/>
  <c r="G539" i="38"/>
  <c r="F539" i="38" s="1"/>
  <c r="B539" i="38"/>
  <c r="D539" i="38" s="1"/>
  <c r="Q538" i="38"/>
  <c r="P538" i="38" s="1"/>
  <c r="M538" i="38"/>
  <c r="L538" i="38" s="1"/>
  <c r="J538" i="38"/>
  <c r="I538" i="38"/>
  <c r="G538" i="38"/>
  <c r="F538" i="38" s="1"/>
  <c r="B538" i="38"/>
  <c r="Q537" i="38"/>
  <c r="P537" i="38"/>
  <c r="M537" i="38"/>
  <c r="L537" i="38" s="1"/>
  <c r="J537" i="38"/>
  <c r="I537" i="38"/>
  <c r="G537" i="38"/>
  <c r="F537" i="38" s="1"/>
  <c r="D537" i="38"/>
  <c r="C537" i="38" s="1"/>
  <c r="B537" i="38"/>
  <c r="Q536" i="38"/>
  <c r="P536" i="38" s="1"/>
  <c r="M536" i="38"/>
  <c r="L536" i="38" s="1"/>
  <c r="J536" i="38"/>
  <c r="I536" i="38"/>
  <c r="G536" i="38"/>
  <c r="F536" i="38" s="1"/>
  <c r="B536" i="38"/>
  <c r="D536" i="38" s="1"/>
  <c r="Q535" i="38"/>
  <c r="P535" i="38" s="1"/>
  <c r="M535" i="38"/>
  <c r="L535" i="38" s="1"/>
  <c r="J535" i="38"/>
  <c r="I535" i="38"/>
  <c r="G535" i="38"/>
  <c r="F535" i="38"/>
  <c r="B535" i="38"/>
  <c r="Q534" i="38"/>
  <c r="P534" i="38" s="1"/>
  <c r="M534" i="38"/>
  <c r="L534" i="38" s="1"/>
  <c r="J534" i="38"/>
  <c r="I534" i="38"/>
  <c r="G534" i="38"/>
  <c r="F534" i="38" s="1"/>
  <c r="B534" i="38"/>
  <c r="D534" i="38" s="1"/>
  <c r="Q533" i="38"/>
  <c r="P533" i="38"/>
  <c r="M533" i="38"/>
  <c r="L533" i="38"/>
  <c r="J533" i="38"/>
  <c r="I533" i="38"/>
  <c r="G533" i="38"/>
  <c r="F533" i="38" s="1"/>
  <c r="B533" i="38"/>
  <c r="Q532" i="38"/>
  <c r="P532" i="38" s="1"/>
  <c r="M532" i="38"/>
  <c r="L532" i="38" s="1"/>
  <c r="J532" i="38"/>
  <c r="I532" i="38"/>
  <c r="G532" i="38"/>
  <c r="F532" i="38" s="1"/>
  <c r="B532" i="38"/>
  <c r="D532" i="38" s="1"/>
  <c r="C532" i="38" s="1"/>
  <c r="Q531" i="38"/>
  <c r="P531" i="38" s="1"/>
  <c r="M531" i="38"/>
  <c r="L531" i="38" s="1"/>
  <c r="J531" i="38"/>
  <c r="I531" i="38"/>
  <c r="G531" i="38"/>
  <c r="F531" i="38" s="1"/>
  <c r="B531" i="38"/>
  <c r="D531" i="38" s="1"/>
  <c r="C531" i="38" s="1"/>
  <c r="Q530" i="38"/>
  <c r="P530" i="38" s="1"/>
  <c r="M530" i="38"/>
  <c r="L530" i="38" s="1"/>
  <c r="J530" i="38"/>
  <c r="I530" i="38"/>
  <c r="G530" i="38"/>
  <c r="F530" i="38" s="1"/>
  <c r="B530" i="38"/>
  <c r="Q529" i="38"/>
  <c r="P529" i="38" s="1"/>
  <c r="M529" i="38"/>
  <c r="L529" i="38" s="1"/>
  <c r="J529" i="38"/>
  <c r="I529" i="38"/>
  <c r="G529" i="38"/>
  <c r="F529" i="38" s="1"/>
  <c r="B529" i="38"/>
  <c r="D529" i="38" s="1"/>
  <c r="Q528" i="38"/>
  <c r="P528" i="38" s="1"/>
  <c r="M528" i="38"/>
  <c r="L528" i="38" s="1"/>
  <c r="J528" i="38"/>
  <c r="I528" i="38"/>
  <c r="G528" i="38"/>
  <c r="F528" i="38" s="1"/>
  <c r="B528" i="38"/>
  <c r="Q527" i="38"/>
  <c r="P527" i="38" s="1"/>
  <c r="M527" i="38"/>
  <c r="L527" i="38" s="1"/>
  <c r="J527" i="38"/>
  <c r="I527" i="38"/>
  <c r="G527" i="38"/>
  <c r="F527" i="38" s="1"/>
  <c r="D527" i="38"/>
  <c r="B527" i="38"/>
  <c r="Q526" i="38"/>
  <c r="P526" i="38" s="1"/>
  <c r="M526" i="38"/>
  <c r="L526" i="38" s="1"/>
  <c r="J526" i="38"/>
  <c r="I526" i="38"/>
  <c r="G526" i="38"/>
  <c r="F526" i="38" s="1"/>
  <c r="B526" i="38"/>
  <c r="D526" i="38" s="1"/>
  <c r="C526" i="38" s="1"/>
  <c r="Q525" i="38"/>
  <c r="P525" i="38" s="1"/>
  <c r="M525" i="38"/>
  <c r="L525" i="38" s="1"/>
  <c r="J525" i="38"/>
  <c r="I525" i="38"/>
  <c r="G525" i="38"/>
  <c r="F525" i="38" s="1"/>
  <c r="B525" i="38"/>
  <c r="D525" i="38" s="1"/>
  <c r="C525" i="38" s="1"/>
  <c r="Q524" i="38"/>
  <c r="P524" i="38" s="1"/>
  <c r="M524" i="38"/>
  <c r="L524" i="38" s="1"/>
  <c r="J524" i="38"/>
  <c r="I524" i="38"/>
  <c r="G524" i="38"/>
  <c r="F524" i="38" s="1"/>
  <c r="B524" i="38"/>
  <c r="D524" i="38" s="1"/>
  <c r="C524" i="38" s="1"/>
  <c r="Q523" i="38"/>
  <c r="P523" i="38" s="1"/>
  <c r="M523" i="38"/>
  <c r="L523" i="38" s="1"/>
  <c r="J523" i="38"/>
  <c r="I523" i="38"/>
  <c r="G523" i="38"/>
  <c r="F523" i="38" s="1"/>
  <c r="D523" i="38"/>
  <c r="C523" i="38" s="1"/>
  <c r="B523" i="38"/>
  <c r="Q522" i="38"/>
  <c r="P522" i="38" s="1"/>
  <c r="M522" i="38"/>
  <c r="L522" i="38" s="1"/>
  <c r="J522" i="38"/>
  <c r="I522" i="38"/>
  <c r="G522" i="38"/>
  <c r="F522" i="38" s="1"/>
  <c r="B522" i="38"/>
  <c r="Q521" i="38"/>
  <c r="P521" i="38" s="1"/>
  <c r="M521" i="38"/>
  <c r="L521" i="38" s="1"/>
  <c r="J521" i="38"/>
  <c r="I521" i="38"/>
  <c r="G521" i="38"/>
  <c r="F521" i="38" s="1"/>
  <c r="B521" i="38"/>
  <c r="Q520" i="38"/>
  <c r="P520" i="38" s="1"/>
  <c r="M520" i="38"/>
  <c r="L520" i="38" s="1"/>
  <c r="J520" i="38"/>
  <c r="I520" i="38"/>
  <c r="G520" i="38"/>
  <c r="F520" i="38"/>
  <c r="B520" i="38"/>
  <c r="D520" i="38" s="1"/>
  <c r="C520" i="38" s="1"/>
  <c r="Q519" i="38"/>
  <c r="P519" i="38" s="1"/>
  <c r="M519" i="38"/>
  <c r="L519" i="38" s="1"/>
  <c r="J519" i="38"/>
  <c r="I519" i="38"/>
  <c r="G519" i="38"/>
  <c r="F519" i="38" s="1"/>
  <c r="B519" i="38"/>
  <c r="D519" i="38" s="1"/>
  <c r="Q518" i="38"/>
  <c r="P518" i="38" s="1"/>
  <c r="M518" i="38"/>
  <c r="L518" i="38" s="1"/>
  <c r="J518" i="38"/>
  <c r="I518" i="38"/>
  <c r="G518" i="38"/>
  <c r="F518" i="38" s="1"/>
  <c r="B518" i="38"/>
  <c r="Q517" i="38"/>
  <c r="P517" i="38"/>
  <c r="M517" i="38"/>
  <c r="L517" i="38" s="1"/>
  <c r="J517" i="38"/>
  <c r="I517" i="38"/>
  <c r="G517" i="38"/>
  <c r="F517" i="38" s="1"/>
  <c r="B517" i="38"/>
  <c r="Q516" i="38"/>
  <c r="P516" i="38" s="1"/>
  <c r="M516" i="38"/>
  <c r="L516" i="38" s="1"/>
  <c r="J516" i="38"/>
  <c r="I516" i="38"/>
  <c r="G516" i="38"/>
  <c r="F516" i="38" s="1"/>
  <c r="B516" i="38"/>
  <c r="D516" i="38" s="1"/>
  <c r="Q515" i="38"/>
  <c r="P515" i="38"/>
  <c r="M515" i="38"/>
  <c r="L515" i="38" s="1"/>
  <c r="J515" i="38"/>
  <c r="I515" i="38"/>
  <c r="G515" i="38"/>
  <c r="F515" i="38" s="1"/>
  <c r="B515" i="38"/>
  <c r="D515" i="38" s="1"/>
  <c r="Q514" i="38"/>
  <c r="P514" i="38" s="1"/>
  <c r="M514" i="38"/>
  <c r="L514" i="38" s="1"/>
  <c r="J514" i="38"/>
  <c r="I514" i="38"/>
  <c r="G514" i="38"/>
  <c r="F514" i="38" s="1"/>
  <c r="B514" i="38"/>
  <c r="D514" i="38" s="1"/>
  <c r="Q513" i="38"/>
  <c r="P513" i="38" s="1"/>
  <c r="M513" i="38"/>
  <c r="L513" i="38" s="1"/>
  <c r="J513" i="38"/>
  <c r="I513" i="38"/>
  <c r="G513" i="38"/>
  <c r="F513" i="38" s="1"/>
  <c r="B513" i="38"/>
  <c r="Q512" i="38"/>
  <c r="P512" i="38" s="1"/>
  <c r="M512" i="38"/>
  <c r="L512" i="38" s="1"/>
  <c r="J512" i="38"/>
  <c r="I512" i="38"/>
  <c r="G512" i="38"/>
  <c r="F512" i="38" s="1"/>
  <c r="B512" i="38"/>
  <c r="D512" i="38" s="1"/>
  <c r="Q511" i="38"/>
  <c r="P511" i="38" s="1"/>
  <c r="M511" i="38"/>
  <c r="L511" i="38" s="1"/>
  <c r="J511" i="38"/>
  <c r="I511" i="38"/>
  <c r="G511" i="38"/>
  <c r="F511" i="38" s="1"/>
  <c r="B511" i="38"/>
  <c r="Q510" i="38"/>
  <c r="P510" i="38" s="1"/>
  <c r="M510" i="38"/>
  <c r="L510" i="38" s="1"/>
  <c r="J510" i="38"/>
  <c r="I510" i="38"/>
  <c r="G510" i="38"/>
  <c r="F510" i="38" s="1"/>
  <c r="D510" i="38"/>
  <c r="B510" i="38"/>
  <c r="Q509" i="38"/>
  <c r="P509" i="38"/>
  <c r="M509" i="38"/>
  <c r="L509" i="38" s="1"/>
  <c r="J509" i="38"/>
  <c r="I509" i="38"/>
  <c r="G509" i="38"/>
  <c r="F509" i="38" s="1"/>
  <c r="B509" i="38"/>
  <c r="Q508" i="38"/>
  <c r="P508" i="38" s="1"/>
  <c r="M508" i="38"/>
  <c r="L508" i="38" s="1"/>
  <c r="J508" i="38"/>
  <c r="I508" i="38"/>
  <c r="G508" i="38"/>
  <c r="F508" i="38" s="1"/>
  <c r="B508" i="38"/>
  <c r="D508" i="38" s="1"/>
  <c r="Q507" i="38"/>
  <c r="P507" i="38" s="1"/>
  <c r="M507" i="38"/>
  <c r="L507" i="38" s="1"/>
  <c r="J507" i="38"/>
  <c r="I507" i="38"/>
  <c r="G507" i="38"/>
  <c r="F507" i="38" s="1"/>
  <c r="B507" i="38"/>
  <c r="Q506" i="38"/>
  <c r="P506" i="38" s="1"/>
  <c r="M506" i="38"/>
  <c r="L506" i="38" s="1"/>
  <c r="J506" i="38"/>
  <c r="I506" i="38"/>
  <c r="G506" i="38"/>
  <c r="F506" i="38" s="1"/>
  <c r="B506" i="38"/>
  <c r="D506" i="38" s="1"/>
  <c r="Q505" i="38"/>
  <c r="P505" i="38" s="1"/>
  <c r="M505" i="38"/>
  <c r="L505" i="38" s="1"/>
  <c r="J505" i="38"/>
  <c r="I505" i="38"/>
  <c r="G505" i="38"/>
  <c r="F505" i="38" s="1"/>
  <c r="B505" i="38"/>
  <c r="D505" i="38" s="1"/>
  <c r="C505" i="38" s="1"/>
  <c r="Q504" i="38"/>
  <c r="P504" i="38" s="1"/>
  <c r="M504" i="38"/>
  <c r="L504" i="38" s="1"/>
  <c r="J504" i="38"/>
  <c r="I504" i="38"/>
  <c r="G504" i="38"/>
  <c r="F504" i="38" s="1"/>
  <c r="B504" i="38"/>
  <c r="D504" i="38" s="1"/>
  <c r="Q503" i="38"/>
  <c r="P503" i="38" s="1"/>
  <c r="M503" i="38"/>
  <c r="L503" i="38" s="1"/>
  <c r="J503" i="38"/>
  <c r="I503" i="38"/>
  <c r="G503" i="38"/>
  <c r="F503" i="38" s="1"/>
  <c r="B503" i="38"/>
  <c r="D503" i="38" s="1"/>
  <c r="Q502" i="38"/>
  <c r="P502" i="38" s="1"/>
  <c r="M502" i="38"/>
  <c r="L502" i="38" s="1"/>
  <c r="J502" i="38"/>
  <c r="I502" i="38"/>
  <c r="G502" i="38"/>
  <c r="F502" i="38" s="1"/>
  <c r="B502" i="38"/>
  <c r="D502" i="38" s="1"/>
  <c r="Q501" i="38"/>
  <c r="P501" i="38" s="1"/>
  <c r="M501" i="38"/>
  <c r="L501" i="38"/>
  <c r="J501" i="38"/>
  <c r="I501" i="38"/>
  <c r="G501" i="38"/>
  <c r="F501" i="38" s="1"/>
  <c r="B501" i="38"/>
  <c r="Q500" i="38"/>
  <c r="P500" i="38" s="1"/>
  <c r="M500" i="38"/>
  <c r="L500" i="38" s="1"/>
  <c r="J500" i="38"/>
  <c r="I500" i="38"/>
  <c r="G500" i="38"/>
  <c r="F500" i="38" s="1"/>
  <c r="B500" i="38"/>
  <c r="Q499" i="38"/>
  <c r="P499" i="38" s="1"/>
  <c r="M499" i="38"/>
  <c r="L499" i="38"/>
  <c r="J499" i="38"/>
  <c r="I499" i="38"/>
  <c r="G499" i="38"/>
  <c r="F499" i="38" s="1"/>
  <c r="B499" i="38"/>
  <c r="D499" i="38" s="1"/>
  <c r="C499" i="38" s="1"/>
  <c r="Q498" i="38"/>
  <c r="P498" i="38" s="1"/>
  <c r="M498" i="38"/>
  <c r="L498" i="38" s="1"/>
  <c r="J498" i="38"/>
  <c r="I498" i="38"/>
  <c r="G498" i="38"/>
  <c r="F498" i="38" s="1"/>
  <c r="B498" i="38"/>
  <c r="D498" i="38" s="1"/>
  <c r="Q497" i="38"/>
  <c r="P497" i="38" s="1"/>
  <c r="M497" i="38"/>
  <c r="L497" i="38" s="1"/>
  <c r="J497" i="38"/>
  <c r="I497" i="38"/>
  <c r="G497" i="38"/>
  <c r="F497" i="38"/>
  <c r="B497" i="38"/>
  <c r="D497" i="38" s="1"/>
  <c r="C497" i="38" s="1"/>
  <c r="Q496" i="38"/>
  <c r="P496" i="38" s="1"/>
  <c r="M496" i="38"/>
  <c r="L496" i="38" s="1"/>
  <c r="J496" i="38"/>
  <c r="I496" i="38"/>
  <c r="G496" i="38"/>
  <c r="F496" i="38" s="1"/>
  <c r="B496" i="38"/>
  <c r="Q495" i="38"/>
  <c r="P495" i="38" s="1"/>
  <c r="M495" i="38"/>
  <c r="L495" i="38"/>
  <c r="J495" i="38"/>
  <c r="I495" i="38"/>
  <c r="G495" i="38"/>
  <c r="F495" i="38" s="1"/>
  <c r="B495" i="38"/>
  <c r="D495" i="38" s="1"/>
  <c r="Q494" i="38"/>
  <c r="P494" i="38" s="1"/>
  <c r="M494" i="38"/>
  <c r="L494" i="38" s="1"/>
  <c r="J494" i="38"/>
  <c r="I494" i="38"/>
  <c r="G494" i="38"/>
  <c r="F494" i="38" s="1"/>
  <c r="B494" i="38"/>
  <c r="D494" i="38" s="1"/>
  <c r="C494" i="38" s="1"/>
  <c r="Q493" i="38"/>
  <c r="P493" i="38"/>
  <c r="M493" i="38"/>
  <c r="L493" i="38" s="1"/>
  <c r="J493" i="38"/>
  <c r="I493" i="38"/>
  <c r="G493" i="38"/>
  <c r="F493" i="38" s="1"/>
  <c r="B493" i="38"/>
  <c r="D493" i="38" s="1"/>
  <c r="C493" i="38" s="1"/>
  <c r="Q492" i="38"/>
  <c r="P492" i="38"/>
  <c r="M492" i="38"/>
  <c r="L492" i="38" s="1"/>
  <c r="J492" i="38"/>
  <c r="I492" i="38"/>
  <c r="G492" i="38"/>
  <c r="F492" i="38" s="1"/>
  <c r="B492" i="38"/>
  <c r="Q491" i="38"/>
  <c r="P491" i="38" s="1"/>
  <c r="M491" i="38"/>
  <c r="L491" i="38" s="1"/>
  <c r="J491" i="38"/>
  <c r="I491" i="38"/>
  <c r="G491" i="38"/>
  <c r="F491" i="38" s="1"/>
  <c r="B491" i="38"/>
  <c r="D491" i="38" s="1"/>
  <c r="C491" i="38" s="1"/>
  <c r="Q490" i="38"/>
  <c r="P490" i="38"/>
  <c r="M490" i="38"/>
  <c r="L490" i="38" s="1"/>
  <c r="J490" i="38"/>
  <c r="I490" i="38"/>
  <c r="G490" i="38"/>
  <c r="F490" i="38" s="1"/>
  <c r="B490" i="38"/>
  <c r="D490" i="38" s="1"/>
  <c r="Q489" i="38"/>
  <c r="P489" i="38" s="1"/>
  <c r="M489" i="38"/>
  <c r="L489" i="38" s="1"/>
  <c r="J489" i="38"/>
  <c r="I489" i="38"/>
  <c r="G489" i="38"/>
  <c r="F489" i="38" s="1"/>
  <c r="B489" i="38"/>
  <c r="Q488" i="38"/>
  <c r="P488" i="38" s="1"/>
  <c r="M488" i="38"/>
  <c r="L488" i="38" s="1"/>
  <c r="J488" i="38"/>
  <c r="I488" i="38"/>
  <c r="G488" i="38"/>
  <c r="F488" i="38" s="1"/>
  <c r="B488" i="38"/>
  <c r="D488" i="38" s="1"/>
  <c r="C488" i="38" s="1"/>
  <c r="Q487" i="38"/>
  <c r="P487" i="38" s="1"/>
  <c r="M487" i="38"/>
  <c r="L487" i="38"/>
  <c r="J487" i="38"/>
  <c r="I487" i="38"/>
  <c r="G487" i="38"/>
  <c r="F487" i="38" s="1"/>
  <c r="B487" i="38"/>
  <c r="D487" i="38" s="1"/>
  <c r="Q486" i="38"/>
  <c r="M486" i="38"/>
  <c r="L486" i="38" s="1"/>
  <c r="J486" i="38"/>
  <c r="I486" i="38"/>
  <c r="G486" i="38"/>
  <c r="F486" i="38" s="1"/>
  <c r="D486" i="38"/>
  <c r="B486" i="38"/>
  <c r="Q485" i="38"/>
  <c r="P485" i="38"/>
  <c r="M485" i="38"/>
  <c r="L485" i="38" s="1"/>
  <c r="J485" i="38"/>
  <c r="I485" i="38"/>
  <c r="G485" i="38"/>
  <c r="F485" i="38" s="1"/>
  <c r="B485" i="38"/>
  <c r="Q484" i="38"/>
  <c r="P484" i="38" s="1"/>
  <c r="M484" i="38"/>
  <c r="L484" i="38" s="1"/>
  <c r="J484" i="38"/>
  <c r="I484" i="38"/>
  <c r="G484" i="38"/>
  <c r="F484" i="38" s="1"/>
  <c r="B484" i="38"/>
  <c r="D484" i="38" s="1"/>
  <c r="Q483" i="38"/>
  <c r="P483" i="38" s="1"/>
  <c r="M483" i="38"/>
  <c r="L483" i="38" s="1"/>
  <c r="J483" i="38"/>
  <c r="I483" i="38"/>
  <c r="G483" i="38"/>
  <c r="F483" i="38" s="1"/>
  <c r="B483" i="38"/>
  <c r="Q482" i="38"/>
  <c r="P482" i="38" s="1"/>
  <c r="M482" i="38"/>
  <c r="L482" i="38" s="1"/>
  <c r="J482" i="38"/>
  <c r="I482" i="38"/>
  <c r="G482" i="38"/>
  <c r="F482" i="38" s="1"/>
  <c r="B482" i="38"/>
  <c r="D482" i="38" s="1"/>
  <c r="C482" i="38" s="1"/>
  <c r="Q481" i="38"/>
  <c r="P481" i="38" s="1"/>
  <c r="M481" i="38"/>
  <c r="L481" i="38" s="1"/>
  <c r="J481" i="38"/>
  <c r="I481" i="38"/>
  <c r="G481" i="38"/>
  <c r="F481" i="38" s="1"/>
  <c r="B481" i="38"/>
  <c r="D481" i="38" s="1"/>
  <c r="Q480" i="38"/>
  <c r="P480" i="38" s="1"/>
  <c r="M480" i="38"/>
  <c r="L480" i="38" s="1"/>
  <c r="J480" i="38"/>
  <c r="I480" i="38"/>
  <c r="G480" i="38"/>
  <c r="F480" i="38" s="1"/>
  <c r="B480" i="38"/>
  <c r="D480" i="38" s="1"/>
  <c r="Q479" i="38"/>
  <c r="P479" i="38" s="1"/>
  <c r="M479" i="38"/>
  <c r="L479" i="38" s="1"/>
  <c r="J479" i="38"/>
  <c r="I479" i="38"/>
  <c r="G479" i="38"/>
  <c r="F479" i="38" s="1"/>
  <c r="B479" i="38"/>
  <c r="D479" i="38" s="1"/>
  <c r="Q478" i="38"/>
  <c r="P478" i="38" s="1"/>
  <c r="M478" i="38"/>
  <c r="L478" i="38" s="1"/>
  <c r="J478" i="38"/>
  <c r="I478" i="38"/>
  <c r="G478" i="38"/>
  <c r="F478" i="38" s="1"/>
  <c r="B478" i="38"/>
  <c r="Q477" i="38"/>
  <c r="P477" i="38" s="1"/>
  <c r="M477" i="38"/>
  <c r="L477" i="38"/>
  <c r="J477" i="38"/>
  <c r="I477" i="38"/>
  <c r="G477" i="38"/>
  <c r="F477" i="38" s="1"/>
  <c r="B477" i="38"/>
  <c r="D477" i="38" s="1"/>
  <c r="Q476" i="38"/>
  <c r="P476" i="38" s="1"/>
  <c r="M476" i="38"/>
  <c r="L476" i="38"/>
  <c r="J476" i="38"/>
  <c r="I476" i="38"/>
  <c r="G476" i="38"/>
  <c r="F476" i="38" s="1"/>
  <c r="B476" i="38"/>
  <c r="D476" i="38" s="1"/>
  <c r="Q475" i="38"/>
  <c r="P475" i="38" s="1"/>
  <c r="M475" i="38"/>
  <c r="L475" i="38" s="1"/>
  <c r="J475" i="38"/>
  <c r="I475" i="38"/>
  <c r="G475" i="38"/>
  <c r="F475" i="38" s="1"/>
  <c r="B475" i="38"/>
  <c r="D475" i="38" s="1"/>
  <c r="Q474" i="38"/>
  <c r="M474" i="38"/>
  <c r="L474" i="38"/>
  <c r="J474" i="38"/>
  <c r="I474" i="38"/>
  <c r="G474" i="38"/>
  <c r="F474" i="38" s="1"/>
  <c r="B474" i="38"/>
  <c r="Q473" i="38"/>
  <c r="P473" i="38"/>
  <c r="M473" i="38"/>
  <c r="L473" i="38"/>
  <c r="J473" i="38"/>
  <c r="I473" i="38" s="1"/>
  <c r="G473" i="38"/>
  <c r="F473" i="38" s="1"/>
  <c r="B473" i="38"/>
  <c r="D473" i="38" s="1"/>
  <c r="Q472" i="38"/>
  <c r="P472" i="38" s="1"/>
  <c r="M472" i="38"/>
  <c r="L472" i="38"/>
  <c r="J472" i="38"/>
  <c r="I472" i="38" s="1"/>
  <c r="G472" i="38"/>
  <c r="F472" i="38" s="1"/>
  <c r="B472" i="38"/>
  <c r="D472" i="38" s="1"/>
  <c r="Q471" i="38"/>
  <c r="P471" i="38"/>
  <c r="M471" i="38"/>
  <c r="L471" i="38"/>
  <c r="J471" i="38"/>
  <c r="I471" i="38" s="1"/>
  <c r="G471" i="38"/>
  <c r="F471" i="38" s="1"/>
  <c r="B471" i="38"/>
  <c r="Q470" i="38"/>
  <c r="P470" i="38" s="1"/>
  <c r="M470" i="38"/>
  <c r="L470" i="38"/>
  <c r="J470" i="38"/>
  <c r="I470" i="38" s="1"/>
  <c r="G470" i="38"/>
  <c r="F470" i="38" s="1"/>
  <c r="B470" i="38"/>
  <c r="D470" i="38" s="1"/>
  <c r="Q469" i="38"/>
  <c r="P469" i="38" s="1"/>
  <c r="M469" i="38"/>
  <c r="L469" i="38"/>
  <c r="J469" i="38"/>
  <c r="I469" i="38" s="1"/>
  <c r="G469" i="38"/>
  <c r="F469" i="38" s="1"/>
  <c r="B469" i="38"/>
  <c r="D469" i="38" s="1"/>
  <c r="Q468" i="38"/>
  <c r="P468" i="38" s="1"/>
  <c r="M468" i="38"/>
  <c r="L468" i="38"/>
  <c r="J468" i="38"/>
  <c r="I468" i="38" s="1"/>
  <c r="G468" i="38"/>
  <c r="F468" i="38" s="1"/>
  <c r="B468" i="38"/>
  <c r="D468" i="38" s="1"/>
  <c r="Q467" i="38"/>
  <c r="P467" i="38" s="1"/>
  <c r="M467" i="38"/>
  <c r="L467" i="38"/>
  <c r="J467" i="38"/>
  <c r="I467" i="38" s="1"/>
  <c r="G467" i="38"/>
  <c r="F467" i="38" s="1"/>
  <c r="B467" i="38"/>
  <c r="D467" i="38" s="1"/>
  <c r="Q466" i="38"/>
  <c r="P466" i="38" s="1"/>
  <c r="M466" i="38"/>
  <c r="L466" i="38"/>
  <c r="J466" i="38"/>
  <c r="I466" i="38" s="1"/>
  <c r="G466" i="38"/>
  <c r="F466" i="38" s="1"/>
  <c r="B466" i="38"/>
  <c r="D466" i="38" s="1"/>
  <c r="C466" i="38" s="1"/>
  <c r="Q465" i="38"/>
  <c r="P465" i="38"/>
  <c r="M465" i="38"/>
  <c r="L465" i="38"/>
  <c r="J465" i="38"/>
  <c r="I465" i="38" s="1"/>
  <c r="G465" i="38"/>
  <c r="F465" i="38" s="1"/>
  <c r="B465" i="38"/>
  <c r="Q464" i="38"/>
  <c r="P464" i="38"/>
  <c r="M464" i="38"/>
  <c r="L464" i="38"/>
  <c r="J464" i="38"/>
  <c r="I464" i="38" s="1"/>
  <c r="G464" i="38"/>
  <c r="F464" i="38" s="1"/>
  <c r="B464" i="38"/>
  <c r="Q463" i="38"/>
  <c r="P463" i="38" s="1"/>
  <c r="M463" i="38"/>
  <c r="L463" i="38"/>
  <c r="J463" i="38"/>
  <c r="I463" i="38" s="1"/>
  <c r="G463" i="38"/>
  <c r="F463" i="38" s="1"/>
  <c r="B463" i="38"/>
  <c r="Q462" i="38"/>
  <c r="P462" i="38" s="1"/>
  <c r="M462" i="38"/>
  <c r="L462" i="38"/>
  <c r="J462" i="38"/>
  <c r="I462" i="38" s="1"/>
  <c r="G462" i="38"/>
  <c r="F462" i="38" s="1"/>
  <c r="B462" i="38"/>
  <c r="Q461" i="38"/>
  <c r="P461" i="38" s="1"/>
  <c r="M461" i="38"/>
  <c r="L461" i="38"/>
  <c r="J461" i="38"/>
  <c r="I461" i="38" s="1"/>
  <c r="G461" i="38"/>
  <c r="F461" i="38" s="1"/>
  <c r="B461" i="38"/>
  <c r="D461" i="38" s="1"/>
  <c r="Q460" i="38"/>
  <c r="P460" i="38" s="1"/>
  <c r="M460" i="38"/>
  <c r="L460" i="38"/>
  <c r="J460" i="38"/>
  <c r="I460" i="38" s="1"/>
  <c r="G460" i="38"/>
  <c r="F460" i="38" s="1"/>
  <c r="B460" i="38"/>
  <c r="D460" i="38" s="1"/>
  <c r="Q459" i="38"/>
  <c r="P459" i="38" s="1"/>
  <c r="M459" i="38"/>
  <c r="L459" i="38"/>
  <c r="J459" i="38"/>
  <c r="I459" i="38" s="1"/>
  <c r="G459" i="38"/>
  <c r="F459" i="38" s="1"/>
  <c r="D459" i="38"/>
  <c r="C459" i="38" s="1"/>
  <c r="B459" i="38"/>
  <c r="Q458" i="38"/>
  <c r="P458" i="38" s="1"/>
  <c r="M458" i="38"/>
  <c r="L458" i="38"/>
  <c r="J458" i="38"/>
  <c r="I458" i="38" s="1"/>
  <c r="G458" i="38"/>
  <c r="F458" i="38" s="1"/>
  <c r="B458" i="38"/>
  <c r="Q457" i="38"/>
  <c r="P457" i="38" s="1"/>
  <c r="M457" i="38"/>
  <c r="L457" i="38"/>
  <c r="J457" i="38"/>
  <c r="I457" i="38" s="1"/>
  <c r="G457" i="38"/>
  <c r="F457" i="38" s="1"/>
  <c r="B457" i="38"/>
  <c r="D457" i="38" s="1"/>
  <c r="Q456" i="38"/>
  <c r="P456" i="38"/>
  <c r="M456" i="38"/>
  <c r="L456" i="38"/>
  <c r="J456" i="38"/>
  <c r="I456" i="38"/>
  <c r="G456" i="38"/>
  <c r="F456" i="38" s="1"/>
  <c r="B456" i="38"/>
  <c r="D456" i="38" s="1"/>
  <c r="C456" i="38" s="1"/>
  <c r="Q455" i="38"/>
  <c r="P455" i="38" s="1"/>
  <c r="M455" i="38"/>
  <c r="L455" i="38"/>
  <c r="J455" i="38"/>
  <c r="I455" i="38"/>
  <c r="G455" i="38"/>
  <c r="F455" i="38" s="1"/>
  <c r="D455" i="38"/>
  <c r="B455" i="38"/>
  <c r="C455" i="38" s="1"/>
  <c r="Q454" i="38"/>
  <c r="P454" i="38" s="1"/>
  <c r="M454" i="38"/>
  <c r="L454" i="38"/>
  <c r="J454" i="38"/>
  <c r="I454" i="38"/>
  <c r="G454" i="38"/>
  <c r="F454" i="38"/>
  <c r="B454" i="38"/>
  <c r="D454" i="38" s="1"/>
  <c r="C454" i="38" s="1"/>
  <c r="Q453" i="38"/>
  <c r="P453" i="38" s="1"/>
  <c r="M453" i="38"/>
  <c r="L453" i="38"/>
  <c r="J453" i="38"/>
  <c r="I453" i="38"/>
  <c r="G453" i="38"/>
  <c r="F453" i="38" s="1"/>
  <c r="B453" i="38"/>
  <c r="D453" i="38" s="1"/>
  <c r="C453" i="38" s="1"/>
  <c r="Q452" i="38"/>
  <c r="P452" i="38" s="1"/>
  <c r="M452" i="38"/>
  <c r="L452" i="38"/>
  <c r="J452" i="38"/>
  <c r="I452" i="38"/>
  <c r="G452" i="38"/>
  <c r="F452" i="38"/>
  <c r="B452" i="38"/>
  <c r="D452" i="38" s="1"/>
  <c r="Q451" i="38"/>
  <c r="P451" i="38" s="1"/>
  <c r="M451" i="38"/>
  <c r="L451" i="38"/>
  <c r="J451" i="38"/>
  <c r="I451" i="38"/>
  <c r="G451" i="38"/>
  <c r="F451" i="38" s="1"/>
  <c r="D451" i="38"/>
  <c r="C451" i="38" s="1"/>
  <c r="B451" i="38"/>
  <c r="Q450" i="38"/>
  <c r="P450" i="38" s="1"/>
  <c r="M450" i="38"/>
  <c r="L450" i="38"/>
  <c r="J450" i="38"/>
  <c r="I450" i="38"/>
  <c r="G450" i="38"/>
  <c r="F450" i="38" s="1"/>
  <c r="B450" i="38"/>
  <c r="Q449" i="38"/>
  <c r="P449" i="38"/>
  <c r="M449" i="38"/>
  <c r="L449" i="38"/>
  <c r="J449" i="38"/>
  <c r="I449" i="38"/>
  <c r="B449" i="38"/>
  <c r="D449" i="38" s="1"/>
  <c r="Q448" i="38"/>
  <c r="P448" i="38" s="1"/>
  <c r="M448" i="38"/>
  <c r="L448" i="38"/>
  <c r="J448" i="38"/>
  <c r="I448" i="38"/>
  <c r="B448" i="38"/>
  <c r="D448" i="38" s="1"/>
  <c r="C448" i="38" s="1"/>
  <c r="Q447" i="38"/>
  <c r="P447" i="38" s="1"/>
  <c r="M447" i="38"/>
  <c r="L447" i="38"/>
  <c r="J447" i="38"/>
  <c r="I447" i="38"/>
  <c r="B447" i="38"/>
  <c r="D447" i="38" s="1"/>
  <c r="Q446" i="38"/>
  <c r="P446" i="38"/>
  <c r="M446" i="38"/>
  <c r="L446" i="38"/>
  <c r="J446" i="38"/>
  <c r="I446" i="38"/>
  <c r="B446" i="38"/>
  <c r="D446" i="38" s="1"/>
  <c r="Q445" i="38"/>
  <c r="P445" i="38" s="1"/>
  <c r="M445" i="38"/>
  <c r="L445" i="38"/>
  <c r="J445" i="38"/>
  <c r="I445" i="38"/>
  <c r="B445" i="38"/>
  <c r="Q444" i="38"/>
  <c r="P444" i="38" s="1"/>
  <c r="M444" i="38"/>
  <c r="L444" i="38"/>
  <c r="J444" i="38"/>
  <c r="I444" i="38"/>
  <c r="G444" i="38"/>
  <c r="F444" i="38"/>
  <c r="B444" i="38"/>
  <c r="D444" i="38" s="1"/>
  <c r="C444" i="38" s="1"/>
  <c r="Q443" i="38"/>
  <c r="P443" i="38" s="1"/>
  <c r="M443" i="38"/>
  <c r="L443" i="38"/>
  <c r="J443" i="38"/>
  <c r="I443" i="38"/>
  <c r="G443" i="38"/>
  <c r="F443" i="38"/>
  <c r="D443" i="38"/>
  <c r="C443" i="38" s="1"/>
  <c r="B443" i="38"/>
  <c r="Q442" i="38"/>
  <c r="P442" i="38" s="1"/>
  <c r="M442" i="38"/>
  <c r="L442" i="38"/>
  <c r="J442" i="38"/>
  <c r="I442" i="38"/>
  <c r="B442" i="38"/>
  <c r="Q441" i="38"/>
  <c r="P441" i="38" s="1"/>
  <c r="M441" i="38"/>
  <c r="L441" i="38"/>
  <c r="J441" i="38"/>
  <c r="I441" i="38"/>
  <c r="B441" i="38"/>
  <c r="D441" i="38" s="1"/>
  <c r="C441" i="38" s="1"/>
  <c r="Q440" i="38"/>
  <c r="M440" i="38"/>
  <c r="L440" i="38"/>
  <c r="J440" i="38"/>
  <c r="I440" i="38"/>
  <c r="G440" i="38"/>
  <c r="F440" i="38"/>
  <c r="B440" i="38"/>
  <c r="Q439" i="38"/>
  <c r="P439" i="38" s="1"/>
  <c r="M439" i="38"/>
  <c r="L439" i="38"/>
  <c r="J439" i="38"/>
  <c r="I439" i="38"/>
  <c r="G439" i="38"/>
  <c r="F439" i="38"/>
  <c r="B439" i="38"/>
  <c r="D439" i="38" s="1"/>
  <c r="Q438" i="38"/>
  <c r="P438" i="38"/>
  <c r="M438" i="38"/>
  <c r="L438" i="38"/>
  <c r="J438" i="38"/>
  <c r="I438" i="38"/>
  <c r="G438" i="38"/>
  <c r="F438" i="38"/>
  <c r="B438" i="38"/>
  <c r="D438" i="38" s="1"/>
  <c r="Q437" i="38"/>
  <c r="P437" i="38" s="1"/>
  <c r="M437" i="38"/>
  <c r="L437" i="38"/>
  <c r="J437" i="38"/>
  <c r="I437" i="38"/>
  <c r="G437" i="38"/>
  <c r="F437" i="38"/>
  <c r="B437" i="38"/>
  <c r="Q436" i="38"/>
  <c r="P436" i="38"/>
  <c r="M436" i="38"/>
  <c r="L436" i="38"/>
  <c r="J436" i="38"/>
  <c r="I436" i="38"/>
  <c r="B436" i="38"/>
  <c r="Q435" i="38"/>
  <c r="P435" i="38" s="1"/>
  <c r="M435" i="38"/>
  <c r="L435" i="38"/>
  <c r="J435" i="38"/>
  <c r="I435" i="38"/>
  <c r="B435" i="38"/>
  <c r="D435" i="38" s="1"/>
  <c r="C435" i="38" s="1"/>
  <c r="Q434" i="38"/>
  <c r="P434" i="38"/>
  <c r="M434" i="38"/>
  <c r="L434" i="38"/>
  <c r="J434" i="38"/>
  <c r="I434" i="38"/>
  <c r="B434" i="38"/>
  <c r="D434" i="38" s="1"/>
  <c r="Q433" i="38"/>
  <c r="P433" i="38" s="1"/>
  <c r="M433" i="38"/>
  <c r="L433" i="38"/>
  <c r="J433" i="38"/>
  <c r="I433" i="38"/>
  <c r="G433" i="38"/>
  <c r="F433" i="38"/>
  <c r="B433" i="38"/>
  <c r="Q432" i="38"/>
  <c r="P432" i="38" s="1"/>
  <c r="M432" i="38"/>
  <c r="L432" i="38"/>
  <c r="J432" i="38"/>
  <c r="I432" i="38"/>
  <c r="B432" i="38"/>
  <c r="D432" i="38" s="1"/>
  <c r="Q431" i="38"/>
  <c r="P431" i="38" s="1"/>
  <c r="M431" i="38"/>
  <c r="L431" i="38"/>
  <c r="J431" i="38"/>
  <c r="I431" i="38"/>
  <c r="D431" i="38"/>
  <c r="C431" i="38" s="1"/>
  <c r="B431" i="38"/>
  <c r="Q430" i="38"/>
  <c r="P430" i="38" s="1"/>
  <c r="M430" i="38"/>
  <c r="L430" i="38"/>
  <c r="J430" i="38"/>
  <c r="I430" i="38"/>
  <c r="G430" i="38"/>
  <c r="F430" i="38"/>
  <c r="B430" i="38"/>
  <c r="D430" i="38" s="1"/>
  <c r="Q429" i="38"/>
  <c r="P429" i="38" s="1"/>
  <c r="M429" i="38"/>
  <c r="L429" i="38"/>
  <c r="J429" i="38"/>
  <c r="I429" i="38"/>
  <c r="G429" i="38"/>
  <c r="F429" i="38"/>
  <c r="B429" i="38"/>
  <c r="D429" i="38" s="1"/>
  <c r="Q428" i="38"/>
  <c r="P428" i="38"/>
  <c r="M428" i="38"/>
  <c r="L428" i="38"/>
  <c r="J428" i="38"/>
  <c r="I428" i="38"/>
  <c r="G428" i="38"/>
  <c r="F428" i="38"/>
  <c r="B428" i="38"/>
  <c r="Q427" i="38"/>
  <c r="P427" i="38" s="1"/>
  <c r="M427" i="38"/>
  <c r="L427" i="38"/>
  <c r="J427" i="38"/>
  <c r="I427" i="38"/>
  <c r="G427" i="38"/>
  <c r="F427" i="38"/>
  <c r="B427" i="38"/>
  <c r="D427" i="38" s="1"/>
  <c r="C427" i="38" s="1"/>
  <c r="Q426" i="38"/>
  <c r="P426" i="38" s="1"/>
  <c r="M426" i="38"/>
  <c r="L426" i="38"/>
  <c r="J426" i="38"/>
  <c r="I426" i="38" s="1"/>
  <c r="G426" i="38"/>
  <c r="F426" i="38"/>
  <c r="B426" i="38"/>
  <c r="Q425" i="38"/>
  <c r="P425" i="38" s="1"/>
  <c r="M425" i="38"/>
  <c r="L425" i="38"/>
  <c r="J425" i="38"/>
  <c r="I425" i="38" s="1"/>
  <c r="G425" i="38"/>
  <c r="F425" i="38"/>
  <c r="B425" i="38"/>
  <c r="Q424" i="38"/>
  <c r="P424" i="38" s="1"/>
  <c r="M424" i="38"/>
  <c r="L424" i="38"/>
  <c r="J424" i="38"/>
  <c r="I424" i="38" s="1"/>
  <c r="G424" i="38"/>
  <c r="F424" i="38"/>
  <c r="B424" i="38"/>
  <c r="D424" i="38" s="1"/>
  <c r="C424" i="38" s="1"/>
  <c r="Q423" i="38"/>
  <c r="P423" i="38"/>
  <c r="M423" i="38"/>
  <c r="L423" i="38"/>
  <c r="J423" i="38"/>
  <c r="I423" i="38" s="1"/>
  <c r="G423" i="38"/>
  <c r="F423" i="38"/>
  <c r="B423" i="38"/>
  <c r="D423" i="38" s="1"/>
  <c r="Q422" i="38"/>
  <c r="P422" i="38" s="1"/>
  <c r="M422" i="38"/>
  <c r="L422" i="38"/>
  <c r="J422" i="38"/>
  <c r="I422" i="38" s="1"/>
  <c r="G422" i="38"/>
  <c r="F422" i="38"/>
  <c r="B422" i="38"/>
  <c r="D422" i="38" s="1"/>
  <c r="Q421" i="38"/>
  <c r="P421" i="38" s="1"/>
  <c r="M421" i="38"/>
  <c r="L421" i="38"/>
  <c r="J421" i="38"/>
  <c r="I421" i="38" s="1"/>
  <c r="G421" i="38"/>
  <c r="F421" i="38"/>
  <c r="B421" i="38"/>
  <c r="D421" i="38" s="1"/>
  <c r="Q420" i="38"/>
  <c r="P420" i="38" s="1"/>
  <c r="M420" i="38"/>
  <c r="L420" i="38"/>
  <c r="J420" i="38"/>
  <c r="I420" i="38" s="1"/>
  <c r="G420" i="38"/>
  <c r="F420" i="38"/>
  <c r="B420" i="38"/>
  <c r="D420" i="38" s="1"/>
  <c r="C420" i="38" s="1"/>
  <c r="Q419" i="38"/>
  <c r="P419" i="38" s="1"/>
  <c r="M419" i="38"/>
  <c r="L419" i="38"/>
  <c r="J419" i="38"/>
  <c r="I419" i="38" s="1"/>
  <c r="G419" i="38"/>
  <c r="F419" i="38"/>
  <c r="D419" i="38"/>
  <c r="C419" i="38" s="1"/>
  <c r="B419" i="38"/>
  <c r="Q418" i="38"/>
  <c r="P418" i="38" s="1"/>
  <c r="M418" i="38"/>
  <c r="L418" i="38"/>
  <c r="J418" i="38"/>
  <c r="I418" i="38" s="1"/>
  <c r="G418" i="38"/>
  <c r="F418" i="38"/>
  <c r="B418" i="38"/>
  <c r="D418" i="38" s="1"/>
  <c r="Q417" i="38"/>
  <c r="P417" i="38"/>
  <c r="M417" i="38"/>
  <c r="L417" i="38"/>
  <c r="J417" i="38"/>
  <c r="I417" i="38" s="1"/>
  <c r="G417" i="38"/>
  <c r="F417" i="38"/>
  <c r="D417" i="38"/>
  <c r="C417" i="38" s="1"/>
  <c r="B417" i="38"/>
  <c r="Q416" i="38"/>
  <c r="P416" i="38" s="1"/>
  <c r="M416" i="38"/>
  <c r="L416" i="38"/>
  <c r="J416" i="38"/>
  <c r="I416" i="38" s="1"/>
  <c r="G416" i="38"/>
  <c r="F416" i="38"/>
  <c r="B416" i="38"/>
  <c r="D416" i="38" s="1"/>
  <c r="Q415" i="38"/>
  <c r="P415" i="38" s="1"/>
  <c r="M415" i="38"/>
  <c r="L415" i="38"/>
  <c r="J415" i="38"/>
  <c r="I415" i="38" s="1"/>
  <c r="G415" i="38"/>
  <c r="F415" i="38"/>
  <c r="B415" i="38"/>
  <c r="D415" i="38" s="1"/>
  <c r="Q414" i="38"/>
  <c r="P414" i="38" s="1"/>
  <c r="M414" i="38"/>
  <c r="L414" i="38"/>
  <c r="J414" i="38"/>
  <c r="I414" i="38" s="1"/>
  <c r="G414" i="38"/>
  <c r="F414" i="38"/>
  <c r="B414" i="38"/>
  <c r="D414" i="38" s="1"/>
  <c r="C414" i="38" s="1"/>
  <c r="Q413" i="38"/>
  <c r="P413" i="38" s="1"/>
  <c r="M413" i="38"/>
  <c r="L413" i="38"/>
  <c r="J413" i="38"/>
  <c r="I413" i="38" s="1"/>
  <c r="G413" i="38"/>
  <c r="F413" i="38"/>
  <c r="B413" i="38"/>
  <c r="D413" i="38" s="1"/>
  <c r="Q412" i="38"/>
  <c r="P412" i="38" s="1"/>
  <c r="M412" i="38"/>
  <c r="L412" i="38"/>
  <c r="J412" i="38"/>
  <c r="I412" i="38" s="1"/>
  <c r="G412" i="38"/>
  <c r="F412" i="38"/>
  <c r="B412" i="38"/>
  <c r="D412" i="38" s="1"/>
  <c r="Q411" i="38"/>
  <c r="M411" i="38"/>
  <c r="L411" i="38"/>
  <c r="J411" i="38"/>
  <c r="I411" i="38" s="1"/>
  <c r="G411" i="38"/>
  <c r="F411" i="38"/>
  <c r="B411" i="38"/>
  <c r="D411" i="38" s="1"/>
  <c r="C411" i="38" s="1"/>
  <c r="Q410" i="38"/>
  <c r="P410" i="38" s="1"/>
  <c r="M410" i="38"/>
  <c r="L410" i="38"/>
  <c r="J410" i="38"/>
  <c r="I410" i="38" s="1"/>
  <c r="G410" i="38"/>
  <c r="F410" i="38"/>
  <c r="B410" i="38"/>
  <c r="Q409" i="38"/>
  <c r="P409" i="38" s="1"/>
  <c r="M409" i="38"/>
  <c r="L409" i="38"/>
  <c r="J409" i="38"/>
  <c r="I409" i="38" s="1"/>
  <c r="G409" i="38"/>
  <c r="F409" i="38"/>
  <c r="D409" i="38"/>
  <c r="C409" i="38" s="1"/>
  <c r="B409" i="38"/>
  <c r="Q408" i="38"/>
  <c r="P408" i="38" s="1"/>
  <c r="M408" i="38"/>
  <c r="L408" i="38"/>
  <c r="J408" i="38"/>
  <c r="I408" i="38" s="1"/>
  <c r="G408" i="38"/>
  <c r="F408" i="38"/>
  <c r="B408" i="38"/>
  <c r="D408" i="38" s="1"/>
  <c r="C408" i="38" s="1"/>
  <c r="Q407" i="38"/>
  <c r="P407" i="38" s="1"/>
  <c r="M407" i="38"/>
  <c r="L407" i="38"/>
  <c r="J407" i="38"/>
  <c r="I407" i="38" s="1"/>
  <c r="G407" i="38"/>
  <c r="F407" i="38"/>
  <c r="D407" i="38"/>
  <c r="C407" i="38" s="1"/>
  <c r="B407" i="38"/>
  <c r="Q406" i="38"/>
  <c r="P406" i="38" s="1"/>
  <c r="M406" i="38"/>
  <c r="L406" i="38"/>
  <c r="J406" i="38"/>
  <c r="I406" i="38" s="1"/>
  <c r="G406" i="38"/>
  <c r="F406" i="38"/>
  <c r="B406" i="38"/>
  <c r="Q405" i="38"/>
  <c r="M405" i="38"/>
  <c r="L405" i="38"/>
  <c r="J405" i="38"/>
  <c r="I405" i="38" s="1"/>
  <c r="G405" i="38"/>
  <c r="F405" i="38"/>
  <c r="B405" i="38"/>
  <c r="D405" i="38" s="1"/>
  <c r="Q404" i="38"/>
  <c r="P404" i="38" s="1"/>
  <c r="M404" i="38"/>
  <c r="L404" i="38"/>
  <c r="J404" i="38"/>
  <c r="I404" i="38"/>
  <c r="G404" i="38"/>
  <c r="F404" i="38"/>
  <c r="B404" i="38"/>
  <c r="Q403" i="38"/>
  <c r="P403" i="38" s="1"/>
  <c r="M403" i="38"/>
  <c r="L403" i="38"/>
  <c r="J403" i="38"/>
  <c r="I403" i="38" s="1"/>
  <c r="G403" i="38"/>
  <c r="F403" i="38"/>
  <c r="B403" i="38"/>
  <c r="D403" i="38" s="1"/>
  <c r="Q402" i="38"/>
  <c r="P402" i="38" s="1"/>
  <c r="M402" i="38"/>
  <c r="L402" i="38"/>
  <c r="J402" i="38"/>
  <c r="I402" i="38" s="1"/>
  <c r="G402" i="38"/>
  <c r="F402" i="38"/>
  <c r="B402" i="38"/>
  <c r="D402" i="38" s="1"/>
  <c r="C402" i="38" s="1"/>
  <c r="Q401" i="38"/>
  <c r="P401" i="38" s="1"/>
  <c r="M401" i="38"/>
  <c r="L401" i="38"/>
  <c r="J401" i="38"/>
  <c r="I401" i="38" s="1"/>
  <c r="G401" i="38"/>
  <c r="F401" i="38"/>
  <c r="B401" i="38"/>
  <c r="D401" i="38" s="1"/>
  <c r="Q400" i="38"/>
  <c r="P400" i="38" s="1"/>
  <c r="M400" i="38"/>
  <c r="L400" i="38"/>
  <c r="J400" i="38"/>
  <c r="I400" i="38" s="1"/>
  <c r="G400" i="38"/>
  <c r="F400" i="38"/>
  <c r="B400" i="38"/>
  <c r="D400" i="38" s="1"/>
  <c r="Q399" i="38"/>
  <c r="P399" i="38" s="1"/>
  <c r="M399" i="38"/>
  <c r="L399" i="38"/>
  <c r="J399" i="38"/>
  <c r="I399" i="38" s="1"/>
  <c r="G399" i="38"/>
  <c r="F399" i="38"/>
  <c r="B399" i="38"/>
  <c r="Q398" i="38"/>
  <c r="P398" i="38" s="1"/>
  <c r="M398" i="38"/>
  <c r="L398" i="38"/>
  <c r="J398" i="38"/>
  <c r="I398" i="38" s="1"/>
  <c r="G398" i="38"/>
  <c r="F398" i="38"/>
  <c r="B398" i="38"/>
  <c r="Q397" i="38"/>
  <c r="P397" i="38" s="1"/>
  <c r="M397" i="38"/>
  <c r="L397" i="38"/>
  <c r="J397" i="38"/>
  <c r="I397" i="38" s="1"/>
  <c r="G397" i="38"/>
  <c r="F397" i="38"/>
  <c r="B397" i="38"/>
  <c r="D397" i="38" s="1"/>
  <c r="C397" i="38" s="1"/>
  <c r="Q396" i="38"/>
  <c r="M396" i="38"/>
  <c r="L396" i="38"/>
  <c r="J396" i="38"/>
  <c r="I396" i="38"/>
  <c r="G396" i="38"/>
  <c r="F396" i="38"/>
  <c r="B396" i="38"/>
  <c r="D396" i="38" s="1"/>
  <c r="Q395" i="38"/>
  <c r="P395" i="38" s="1"/>
  <c r="M395" i="38"/>
  <c r="L395" i="38"/>
  <c r="J395" i="38"/>
  <c r="I395" i="38"/>
  <c r="G395" i="38"/>
  <c r="F395" i="38"/>
  <c r="B395" i="38"/>
  <c r="D395" i="38" s="1"/>
  <c r="C395" i="38" s="1"/>
  <c r="Q394" i="38"/>
  <c r="P394" i="38" s="1"/>
  <c r="M394" i="38"/>
  <c r="L394" i="38"/>
  <c r="J394" i="38"/>
  <c r="I394" i="38"/>
  <c r="G394" i="38"/>
  <c r="F394" i="38"/>
  <c r="B394" i="38"/>
  <c r="Q393" i="38"/>
  <c r="P393" i="38" s="1"/>
  <c r="M393" i="38"/>
  <c r="L393" i="38"/>
  <c r="J393" i="38"/>
  <c r="I393" i="38"/>
  <c r="G393" i="38"/>
  <c r="F393" i="38"/>
  <c r="B393" i="38"/>
  <c r="Q392" i="38"/>
  <c r="P392" i="38" s="1"/>
  <c r="M392" i="38"/>
  <c r="L392" i="38"/>
  <c r="J392" i="38"/>
  <c r="I392" i="38"/>
  <c r="G392" i="38"/>
  <c r="F392" i="38"/>
  <c r="B392" i="38"/>
  <c r="Q391" i="38"/>
  <c r="P391" i="38" s="1"/>
  <c r="M391" i="38"/>
  <c r="L391" i="38"/>
  <c r="J391" i="38"/>
  <c r="I391" i="38"/>
  <c r="G391" i="38"/>
  <c r="F391" i="38"/>
  <c r="B391" i="38"/>
  <c r="Q390" i="38"/>
  <c r="P390" i="38" s="1"/>
  <c r="M390" i="38"/>
  <c r="L390" i="38"/>
  <c r="J390" i="38"/>
  <c r="I390" i="38"/>
  <c r="G390" i="38"/>
  <c r="F390" i="38"/>
  <c r="B390" i="38"/>
  <c r="Q389" i="38"/>
  <c r="P389" i="38" s="1"/>
  <c r="M389" i="38"/>
  <c r="L389" i="38"/>
  <c r="J389" i="38"/>
  <c r="I389" i="38"/>
  <c r="G389" i="38"/>
  <c r="F389" i="38"/>
  <c r="B389" i="38"/>
  <c r="D389" i="38" s="1"/>
  <c r="C389" i="38" s="1"/>
  <c r="Q388" i="38"/>
  <c r="M388" i="38"/>
  <c r="L388" i="38"/>
  <c r="J388" i="38"/>
  <c r="I388" i="38"/>
  <c r="G388" i="38"/>
  <c r="F388" i="38"/>
  <c r="B388" i="38"/>
  <c r="D388" i="38" s="1"/>
  <c r="Q387" i="38"/>
  <c r="P387" i="38" s="1"/>
  <c r="M387" i="38"/>
  <c r="L387" i="38"/>
  <c r="J387" i="38"/>
  <c r="I387" i="38"/>
  <c r="G387" i="38"/>
  <c r="F387" i="38"/>
  <c r="B387" i="38"/>
  <c r="D387" i="38" s="1"/>
  <c r="C387" i="38" s="1"/>
  <c r="Q386" i="38"/>
  <c r="P386" i="38" s="1"/>
  <c r="M386" i="38"/>
  <c r="L386" i="38"/>
  <c r="J386" i="38"/>
  <c r="I386" i="38"/>
  <c r="G386" i="38"/>
  <c r="F386" i="38"/>
  <c r="B386" i="38"/>
  <c r="D386" i="38" s="1"/>
  <c r="Q385" i="38"/>
  <c r="P385" i="38" s="1"/>
  <c r="M385" i="38"/>
  <c r="L385" i="38"/>
  <c r="J385" i="38"/>
  <c r="I385" i="38"/>
  <c r="G385" i="38"/>
  <c r="F385" i="38"/>
  <c r="B385" i="38"/>
  <c r="D385" i="38" s="1"/>
  <c r="Q384" i="38"/>
  <c r="P384" i="38" s="1"/>
  <c r="M384" i="38"/>
  <c r="L384" i="38"/>
  <c r="J384" i="38"/>
  <c r="I384" i="38"/>
  <c r="G384" i="38"/>
  <c r="F384" i="38"/>
  <c r="D384" i="38"/>
  <c r="C384" i="38" s="1"/>
  <c r="B384" i="38"/>
  <c r="Q383" i="38"/>
  <c r="P383" i="38" s="1"/>
  <c r="M383" i="38"/>
  <c r="L383" i="38"/>
  <c r="J383" i="38"/>
  <c r="I383" i="38"/>
  <c r="G383" i="38"/>
  <c r="F383" i="38"/>
  <c r="B383" i="38"/>
  <c r="Q382" i="38"/>
  <c r="P382" i="38" s="1"/>
  <c r="M382" i="38"/>
  <c r="L382" i="38"/>
  <c r="J382" i="38"/>
  <c r="I382" i="38"/>
  <c r="G382" i="38"/>
  <c r="F382" i="38"/>
  <c r="B382" i="38"/>
  <c r="D382" i="38" s="1"/>
  <c r="Q381" i="38"/>
  <c r="P381" i="38" s="1"/>
  <c r="M381" i="38"/>
  <c r="L381" i="38"/>
  <c r="J381" i="38"/>
  <c r="I381" i="38"/>
  <c r="G381" i="38"/>
  <c r="F381" i="38"/>
  <c r="B381" i="38"/>
  <c r="Q380" i="38"/>
  <c r="P380" i="38" s="1"/>
  <c r="M380" i="38"/>
  <c r="L380" i="38"/>
  <c r="J380" i="38"/>
  <c r="I380" i="38"/>
  <c r="G380" i="38"/>
  <c r="F380" i="38"/>
  <c r="B380" i="38"/>
  <c r="D380" i="38" s="1"/>
  <c r="C380" i="38" s="1"/>
  <c r="Q379" i="38"/>
  <c r="P379" i="38" s="1"/>
  <c r="M379" i="38"/>
  <c r="L379" i="38"/>
  <c r="J379" i="38"/>
  <c r="I379" i="38"/>
  <c r="G379" i="38"/>
  <c r="F379" i="38"/>
  <c r="B379" i="38"/>
  <c r="D379" i="38" s="1"/>
  <c r="Q378" i="38"/>
  <c r="P378" i="38" s="1"/>
  <c r="M378" i="38"/>
  <c r="L378" i="38"/>
  <c r="J378" i="38"/>
  <c r="I378" i="38"/>
  <c r="G378" i="38"/>
  <c r="F378" i="38"/>
  <c r="B378" i="38"/>
  <c r="D378" i="38" s="1"/>
  <c r="Q377" i="38"/>
  <c r="P377" i="38" s="1"/>
  <c r="M377" i="38"/>
  <c r="L377" i="38"/>
  <c r="J377" i="38"/>
  <c r="I377" i="38" s="1"/>
  <c r="G377" i="38"/>
  <c r="F377" i="38"/>
  <c r="B377" i="38"/>
  <c r="Q376" i="38"/>
  <c r="P376" i="38" s="1"/>
  <c r="M376" i="38"/>
  <c r="L376" i="38"/>
  <c r="J376" i="38"/>
  <c r="I376" i="38" s="1"/>
  <c r="G376" i="38"/>
  <c r="F376" i="38"/>
  <c r="B376" i="38"/>
  <c r="D376" i="38" s="1"/>
  <c r="C376" i="38" s="1"/>
  <c r="Q375" i="38"/>
  <c r="P375" i="38" s="1"/>
  <c r="M375" i="38"/>
  <c r="L375" i="38"/>
  <c r="J375" i="38"/>
  <c r="I375" i="38" s="1"/>
  <c r="G375" i="38"/>
  <c r="F375" i="38"/>
  <c r="B375" i="38"/>
  <c r="D375" i="38" s="1"/>
  <c r="C375" i="38" s="1"/>
  <c r="Q374" i="38"/>
  <c r="P374" i="38"/>
  <c r="M374" i="38"/>
  <c r="L374" i="38"/>
  <c r="J374" i="38"/>
  <c r="I374" i="38" s="1"/>
  <c r="G374" i="38"/>
  <c r="F374" i="38"/>
  <c r="B374" i="38"/>
  <c r="D374" i="38" s="1"/>
  <c r="Q373" i="38"/>
  <c r="P373" i="38" s="1"/>
  <c r="M373" i="38"/>
  <c r="L373" i="38"/>
  <c r="J373" i="38"/>
  <c r="I373" i="38" s="1"/>
  <c r="G373" i="38"/>
  <c r="F373" i="38"/>
  <c r="B373" i="38"/>
  <c r="D373" i="38" s="1"/>
  <c r="Q372" i="38"/>
  <c r="P372" i="38" s="1"/>
  <c r="M372" i="38"/>
  <c r="L372" i="38"/>
  <c r="J372" i="38"/>
  <c r="I372" i="38" s="1"/>
  <c r="G372" i="38"/>
  <c r="F372" i="38"/>
  <c r="B372" i="38"/>
  <c r="D372" i="38" s="1"/>
  <c r="Q371" i="38"/>
  <c r="P371" i="38" s="1"/>
  <c r="M371" i="38"/>
  <c r="L371" i="38"/>
  <c r="J371" i="38"/>
  <c r="I371" i="38" s="1"/>
  <c r="G371" i="38"/>
  <c r="F371" i="38"/>
  <c r="C371" i="38"/>
  <c r="B371" i="38"/>
  <c r="D371" i="38" s="1"/>
  <c r="Q370" i="38"/>
  <c r="P370" i="38" s="1"/>
  <c r="M370" i="38"/>
  <c r="L370" i="38"/>
  <c r="J370" i="38"/>
  <c r="I370" i="38" s="1"/>
  <c r="G370" i="38"/>
  <c r="F370" i="38"/>
  <c r="D370" i="38"/>
  <c r="C370" i="38" s="1"/>
  <c r="B370" i="38"/>
  <c r="Q369" i="38"/>
  <c r="P369" i="38" s="1"/>
  <c r="M369" i="38"/>
  <c r="L369" i="38"/>
  <c r="J369" i="38"/>
  <c r="I369" i="38" s="1"/>
  <c r="G369" i="38"/>
  <c r="F369" i="38"/>
  <c r="B369" i="38"/>
  <c r="D369" i="38" s="1"/>
  <c r="Q368" i="38"/>
  <c r="P368" i="38" s="1"/>
  <c r="M368" i="38"/>
  <c r="L368" i="38"/>
  <c r="J368" i="38"/>
  <c r="I368" i="38" s="1"/>
  <c r="G368" i="38"/>
  <c r="F368" i="38"/>
  <c r="D368" i="38"/>
  <c r="C368" i="38" s="1"/>
  <c r="B368" i="38"/>
  <c r="Q367" i="38"/>
  <c r="P367" i="38" s="1"/>
  <c r="M367" i="38"/>
  <c r="L367" i="38"/>
  <c r="J367" i="38"/>
  <c r="I367" i="38" s="1"/>
  <c r="G367" i="38"/>
  <c r="F367" i="38"/>
  <c r="B367" i="38"/>
  <c r="Q366" i="38"/>
  <c r="P366" i="38" s="1"/>
  <c r="M366" i="38"/>
  <c r="L366" i="38"/>
  <c r="J366" i="38"/>
  <c r="I366" i="38" s="1"/>
  <c r="G366" i="38"/>
  <c r="F366" i="38"/>
  <c r="B366" i="38"/>
  <c r="D366" i="38" s="1"/>
  <c r="Q365" i="38"/>
  <c r="P365" i="38" s="1"/>
  <c r="M365" i="38"/>
  <c r="L365" i="38"/>
  <c r="J365" i="38"/>
  <c r="I365" i="38" s="1"/>
  <c r="G365" i="38"/>
  <c r="F365" i="38"/>
  <c r="B365" i="38"/>
  <c r="D365" i="38" s="1"/>
  <c r="Q364" i="38"/>
  <c r="P364" i="38" s="1"/>
  <c r="M364" i="38"/>
  <c r="L364" i="38"/>
  <c r="J364" i="38"/>
  <c r="I364" i="38" s="1"/>
  <c r="G364" i="38"/>
  <c r="F364" i="38"/>
  <c r="B364" i="38"/>
  <c r="D364" i="38" s="1"/>
  <c r="C364" i="38" s="1"/>
  <c r="Q363" i="38"/>
  <c r="P363" i="38" s="1"/>
  <c r="M363" i="38"/>
  <c r="L363" i="38"/>
  <c r="J363" i="38"/>
  <c r="I363" i="38" s="1"/>
  <c r="G363" i="38"/>
  <c r="F363" i="38"/>
  <c r="B363" i="38"/>
  <c r="D363" i="38" s="1"/>
  <c r="Q362" i="38"/>
  <c r="P362" i="38"/>
  <c r="M362" i="38"/>
  <c r="L362" i="38"/>
  <c r="J362" i="38"/>
  <c r="I362" i="38" s="1"/>
  <c r="G362" i="38"/>
  <c r="F362" i="38"/>
  <c r="B362" i="38"/>
  <c r="D362" i="38" s="1"/>
  <c r="Q361" i="38"/>
  <c r="P361" i="38" s="1"/>
  <c r="M361" i="38"/>
  <c r="L361" i="38"/>
  <c r="J361" i="38"/>
  <c r="I361" i="38" s="1"/>
  <c r="G361" i="38"/>
  <c r="F361" i="38"/>
  <c r="B361" i="38"/>
  <c r="Q360" i="38"/>
  <c r="P360" i="38" s="1"/>
  <c r="M360" i="38"/>
  <c r="L360" i="38"/>
  <c r="J360" i="38"/>
  <c r="I360" i="38" s="1"/>
  <c r="G360" i="38"/>
  <c r="F360" i="38"/>
  <c r="B360" i="38"/>
  <c r="Q359" i="38"/>
  <c r="P359" i="38" s="1"/>
  <c r="M359" i="38"/>
  <c r="L359" i="38"/>
  <c r="J359" i="38"/>
  <c r="I359" i="38" s="1"/>
  <c r="G359" i="38"/>
  <c r="F359" i="38"/>
  <c r="B359" i="38"/>
  <c r="D359" i="38" s="1"/>
  <c r="C359" i="38" s="1"/>
  <c r="Q358" i="38"/>
  <c r="P358" i="38"/>
  <c r="M358" i="38"/>
  <c r="L358" i="38"/>
  <c r="J358" i="38"/>
  <c r="I358" i="38" s="1"/>
  <c r="G358" i="38"/>
  <c r="F358" i="38"/>
  <c r="B358" i="38"/>
  <c r="Q357" i="38"/>
  <c r="P357" i="38" s="1"/>
  <c r="M357" i="38"/>
  <c r="L357" i="38"/>
  <c r="J357" i="38"/>
  <c r="I357" i="38" s="1"/>
  <c r="G357" i="38"/>
  <c r="F357" i="38"/>
  <c r="B357" i="38"/>
  <c r="Q356" i="38"/>
  <c r="M356" i="38"/>
  <c r="L356" i="38"/>
  <c r="J356" i="38"/>
  <c r="I356" i="38" s="1"/>
  <c r="G356" i="38"/>
  <c r="F356" i="38"/>
  <c r="B356" i="38"/>
  <c r="D356" i="38" s="1"/>
  <c r="C356" i="38" s="1"/>
  <c r="Q355" i="38"/>
  <c r="P355" i="38" s="1"/>
  <c r="M355" i="38"/>
  <c r="L355" i="38"/>
  <c r="J355" i="38"/>
  <c r="I355" i="38" s="1"/>
  <c r="G355" i="38"/>
  <c r="F355" i="38"/>
  <c r="B355" i="38"/>
  <c r="D355" i="38" s="1"/>
  <c r="C355" i="38" s="1"/>
  <c r="Q354" i="38"/>
  <c r="P354" i="38" s="1"/>
  <c r="M354" i="38"/>
  <c r="L354" i="38"/>
  <c r="J354" i="38"/>
  <c r="I354" i="38" s="1"/>
  <c r="G354" i="38"/>
  <c r="F354" i="38"/>
  <c r="B354" i="38"/>
  <c r="D354" i="38" s="1"/>
  <c r="Q353" i="38"/>
  <c r="P353" i="38" s="1"/>
  <c r="M353" i="38"/>
  <c r="L353" i="38"/>
  <c r="J353" i="38"/>
  <c r="I353" i="38" s="1"/>
  <c r="G353" i="38"/>
  <c r="F353" i="38"/>
  <c r="B353" i="38"/>
  <c r="Q352" i="38"/>
  <c r="P352" i="38" s="1"/>
  <c r="M352" i="38"/>
  <c r="L352" i="38"/>
  <c r="J352" i="38"/>
  <c r="I352" i="38" s="1"/>
  <c r="G352" i="38"/>
  <c r="F352" i="38"/>
  <c r="B352" i="38"/>
  <c r="D352" i="38" s="1"/>
  <c r="Q351" i="38"/>
  <c r="P351" i="38" s="1"/>
  <c r="M351" i="38"/>
  <c r="L351" i="38"/>
  <c r="J351" i="38"/>
  <c r="I351" i="38" s="1"/>
  <c r="G351" i="38"/>
  <c r="F351" i="38"/>
  <c r="B351" i="38"/>
  <c r="D351" i="38" s="1"/>
  <c r="Q350" i="38"/>
  <c r="M350" i="38"/>
  <c r="L350" i="38"/>
  <c r="J350" i="38"/>
  <c r="I350" i="38" s="1"/>
  <c r="G350" i="38"/>
  <c r="F350" i="38"/>
  <c r="D350" i="38"/>
  <c r="B350" i="38"/>
  <c r="Q349" i="38"/>
  <c r="P349" i="38" s="1"/>
  <c r="M349" i="38"/>
  <c r="L349" i="38"/>
  <c r="J349" i="38"/>
  <c r="I349" i="38"/>
  <c r="G349" i="38"/>
  <c r="F349" i="38"/>
  <c r="B349" i="38"/>
  <c r="D349" i="38" s="1"/>
  <c r="Q348" i="38"/>
  <c r="P348" i="38" s="1"/>
  <c r="M348" i="38"/>
  <c r="L348" i="38"/>
  <c r="J348" i="38"/>
  <c r="I348" i="38" s="1"/>
  <c r="G348" i="38"/>
  <c r="F348" i="38"/>
  <c r="B348" i="38"/>
  <c r="Q347" i="38"/>
  <c r="P347" i="38" s="1"/>
  <c r="M347" i="38"/>
  <c r="L347" i="38"/>
  <c r="J347" i="38"/>
  <c r="I347" i="38" s="1"/>
  <c r="G347" i="38"/>
  <c r="F347" i="38"/>
  <c r="B347" i="38"/>
  <c r="D347" i="38" s="1"/>
  <c r="Q346" i="38"/>
  <c r="P346" i="38" s="1"/>
  <c r="M346" i="38"/>
  <c r="L346" i="38"/>
  <c r="J346" i="38"/>
  <c r="I346" i="38" s="1"/>
  <c r="G346" i="38"/>
  <c r="F346" i="38"/>
  <c r="B346" i="38"/>
  <c r="D346" i="38" s="1"/>
  <c r="C346" i="38" s="1"/>
  <c r="Q345" i="38"/>
  <c r="P345" i="38" s="1"/>
  <c r="M345" i="38"/>
  <c r="L345" i="38"/>
  <c r="J345" i="38"/>
  <c r="I345" i="38" s="1"/>
  <c r="G345" i="38"/>
  <c r="F345" i="38"/>
  <c r="B345" i="38"/>
  <c r="D345" i="38" s="1"/>
  <c r="Q344" i="38"/>
  <c r="P344" i="38" s="1"/>
  <c r="M344" i="38"/>
  <c r="L344" i="38"/>
  <c r="J344" i="38"/>
  <c r="I344" i="38"/>
  <c r="G344" i="38"/>
  <c r="F344" i="38"/>
  <c r="B344" i="38"/>
  <c r="D344" i="38" s="1"/>
  <c r="C344" i="38" s="1"/>
  <c r="Q343" i="38"/>
  <c r="P343" i="38" s="1"/>
  <c r="M343" i="38"/>
  <c r="L343" i="38"/>
  <c r="J343" i="38"/>
  <c r="I343" i="38" s="1"/>
  <c r="G343" i="38"/>
  <c r="F343" i="38"/>
  <c r="B343" i="38"/>
  <c r="D343" i="38" s="1"/>
  <c r="Q342" i="38"/>
  <c r="P342" i="38"/>
  <c r="M342" i="38"/>
  <c r="L342" i="38"/>
  <c r="J342" i="38"/>
  <c r="I342" i="38"/>
  <c r="G342" i="38"/>
  <c r="F342" i="38"/>
  <c r="B342" i="38"/>
  <c r="D342" i="38" s="1"/>
  <c r="C342" i="38" s="1"/>
  <c r="Q341" i="38"/>
  <c r="M341" i="38"/>
  <c r="L341" i="38"/>
  <c r="J341" i="38"/>
  <c r="I341" i="38"/>
  <c r="G341" i="38"/>
  <c r="F341" i="38"/>
  <c r="B341" i="38"/>
  <c r="D341" i="38" s="1"/>
  <c r="Q340" i="38"/>
  <c r="P340" i="38" s="1"/>
  <c r="M340" i="38"/>
  <c r="L340" i="38"/>
  <c r="J340" i="38"/>
  <c r="I340" i="38"/>
  <c r="G340" i="38"/>
  <c r="F340" i="38"/>
  <c r="B340" i="38"/>
  <c r="D340" i="38" s="1"/>
  <c r="Q339" i="38"/>
  <c r="P339" i="38" s="1"/>
  <c r="M339" i="38"/>
  <c r="L339" i="38"/>
  <c r="J339" i="38"/>
  <c r="I339" i="38"/>
  <c r="G339" i="38"/>
  <c r="F339" i="38"/>
  <c r="B339" i="38"/>
  <c r="D339" i="38" s="1"/>
  <c r="C339" i="38" s="1"/>
  <c r="Q338" i="38"/>
  <c r="P338" i="38" s="1"/>
  <c r="M338" i="38"/>
  <c r="L338" i="38"/>
  <c r="J338" i="38"/>
  <c r="I338" i="38"/>
  <c r="G338" i="38"/>
  <c r="F338" i="38"/>
  <c r="B338" i="38"/>
  <c r="D338" i="38" s="1"/>
  <c r="Q337" i="38"/>
  <c r="P337" i="38" s="1"/>
  <c r="M337" i="38"/>
  <c r="L337" i="38"/>
  <c r="J337" i="38"/>
  <c r="I337" i="38"/>
  <c r="G337" i="38"/>
  <c r="F337" i="38"/>
  <c r="B337" i="38"/>
  <c r="D337" i="38" s="1"/>
  <c r="Q336" i="38"/>
  <c r="P336" i="38"/>
  <c r="M336" i="38"/>
  <c r="L336" i="38"/>
  <c r="J336" i="38"/>
  <c r="I336" i="38"/>
  <c r="G336" i="38"/>
  <c r="F336" i="38"/>
  <c r="B336" i="38"/>
  <c r="D336" i="38" s="1"/>
  <c r="Q335" i="38"/>
  <c r="P335" i="38"/>
  <c r="M335" i="38"/>
  <c r="L335" i="38"/>
  <c r="J335" i="38"/>
  <c r="I335" i="38"/>
  <c r="G335" i="38"/>
  <c r="F335" i="38"/>
  <c r="B335" i="38"/>
  <c r="D335" i="38" s="1"/>
  <c r="Q334" i="38"/>
  <c r="M334" i="38"/>
  <c r="L334" i="38"/>
  <c r="J334" i="38"/>
  <c r="I334" i="38"/>
  <c r="G334" i="38"/>
  <c r="F334" i="38"/>
  <c r="B334" i="38"/>
  <c r="Q333" i="38"/>
  <c r="P333" i="38" s="1"/>
  <c r="M333" i="38"/>
  <c r="L333" i="38"/>
  <c r="J333" i="38"/>
  <c r="I333" i="38"/>
  <c r="G333" i="38"/>
  <c r="F333" i="38"/>
  <c r="B333" i="38"/>
  <c r="D333" i="38" s="1"/>
  <c r="Q332" i="38"/>
  <c r="P332" i="38" s="1"/>
  <c r="M332" i="38"/>
  <c r="L332" i="38"/>
  <c r="J332" i="38"/>
  <c r="I332" i="38"/>
  <c r="G332" i="38"/>
  <c r="F332" i="38"/>
  <c r="B332" i="38"/>
  <c r="Q331" i="38"/>
  <c r="P331" i="38" s="1"/>
  <c r="M331" i="38"/>
  <c r="L331" i="38"/>
  <c r="J331" i="38"/>
  <c r="I331" i="38"/>
  <c r="G331" i="38"/>
  <c r="F331" i="38"/>
  <c r="B331" i="38"/>
  <c r="D331" i="38" s="1"/>
  <c r="Q330" i="38"/>
  <c r="P330" i="38" s="1"/>
  <c r="M330" i="38"/>
  <c r="L330" i="38"/>
  <c r="J330" i="38"/>
  <c r="I330" i="38"/>
  <c r="G330" i="38"/>
  <c r="F330" i="38"/>
  <c r="B330" i="38"/>
  <c r="Q329" i="38"/>
  <c r="P329" i="38" s="1"/>
  <c r="M329" i="38"/>
  <c r="L329" i="38"/>
  <c r="J329" i="38"/>
  <c r="I329" i="38"/>
  <c r="G329" i="38"/>
  <c r="F329" i="38"/>
  <c r="B329" i="38"/>
  <c r="D329" i="38" s="1"/>
  <c r="Q328" i="38"/>
  <c r="P328" i="38" s="1"/>
  <c r="M328" i="38"/>
  <c r="L328" i="38"/>
  <c r="J328" i="38"/>
  <c r="I328" i="38"/>
  <c r="G328" i="38"/>
  <c r="F328" i="38"/>
  <c r="B328" i="38"/>
  <c r="Q327" i="38"/>
  <c r="P327" i="38" s="1"/>
  <c r="M327" i="38"/>
  <c r="L327" i="38"/>
  <c r="J327" i="38"/>
  <c r="I327" i="38"/>
  <c r="G327" i="38"/>
  <c r="F327" i="38"/>
  <c r="B327" i="38"/>
  <c r="Q326" i="38"/>
  <c r="P326" i="38"/>
  <c r="M326" i="38"/>
  <c r="L326" i="38"/>
  <c r="J326" i="38"/>
  <c r="I326" i="38"/>
  <c r="G326" i="38"/>
  <c r="F326" i="38"/>
  <c r="B326" i="38"/>
  <c r="D326" i="38" s="1"/>
  <c r="C326" i="38" s="1"/>
  <c r="Q325" i="38"/>
  <c r="P325" i="38" s="1"/>
  <c r="M325" i="38"/>
  <c r="L325" i="38"/>
  <c r="J325" i="38"/>
  <c r="I325" i="38"/>
  <c r="G325" i="38"/>
  <c r="F325" i="38"/>
  <c r="B325" i="38"/>
  <c r="D325" i="38" s="1"/>
  <c r="Q324" i="38"/>
  <c r="P324" i="38" s="1"/>
  <c r="M324" i="38"/>
  <c r="L324" i="38"/>
  <c r="J324" i="38"/>
  <c r="I324" i="38"/>
  <c r="G324" i="38"/>
  <c r="F324" i="38"/>
  <c r="B324" i="38"/>
  <c r="Q323" i="38"/>
  <c r="P323" i="38"/>
  <c r="M323" i="38"/>
  <c r="L323" i="38"/>
  <c r="J323" i="38"/>
  <c r="I323" i="38" s="1"/>
  <c r="G323" i="38"/>
  <c r="F323" i="38"/>
  <c r="B323" i="38"/>
  <c r="Q322" i="38"/>
  <c r="P322" i="38" s="1"/>
  <c r="M322" i="38"/>
  <c r="L322" i="38"/>
  <c r="J322" i="38"/>
  <c r="I322" i="38" s="1"/>
  <c r="G322" i="38"/>
  <c r="F322" i="38"/>
  <c r="B322" i="38"/>
  <c r="D322" i="38" s="1"/>
  <c r="C322" i="38" s="1"/>
  <c r="Q321" i="38"/>
  <c r="P321" i="38"/>
  <c r="M321" i="38"/>
  <c r="L321" i="38"/>
  <c r="J321" i="38"/>
  <c r="I321" i="38" s="1"/>
  <c r="G321" i="38"/>
  <c r="F321" i="38"/>
  <c r="B321" i="38"/>
  <c r="D321" i="38" s="1"/>
  <c r="Q320" i="38"/>
  <c r="P320" i="38" s="1"/>
  <c r="M320" i="38"/>
  <c r="L320" i="38"/>
  <c r="J320" i="38"/>
  <c r="I320" i="38" s="1"/>
  <c r="G320" i="38"/>
  <c r="F320" i="38"/>
  <c r="B320" i="38"/>
  <c r="D320" i="38" s="1"/>
  <c r="Q319" i="38"/>
  <c r="P319" i="38" s="1"/>
  <c r="M319" i="38"/>
  <c r="L319" i="38"/>
  <c r="J319" i="38"/>
  <c r="I319" i="38" s="1"/>
  <c r="G319" i="38"/>
  <c r="F319" i="38"/>
  <c r="B319" i="38"/>
  <c r="Q318" i="38"/>
  <c r="P318" i="38" s="1"/>
  <c r="M318" i="38"/>
  <c r="L318" i="38"/>
  <c r="J318" i="38"/>
  <c r="I318" i="38" s="1"/>
  <c r="G318" i="38"/>
  <c r="F318" i="38"/>
  <c r="B318" i="38"/>
  <c r="Q317" i="38"/>
  <c r="M317" i="38"/>
  <c r="L317" i="38"/>
  <c r="J317" i="38"/>
  <c r="I317" i="38" s="1"/>
  <c r="G317" i="38"/>
  <c r="F317" i="38"/>
  <c r="B317" i="38"/>
  <c r="D317" i="38" s="1"/>
  <c r="C317" i="38" s="1"/>
  <c r="Q316" i="38"/>
  <c r="P316" i="38" s="1"/>
  <c r="M316" i="38"/>
  <c r="L316" i="38"/>
  <c r="J316" i="38"/>
  <c r="I316" i="38"/>
  <c r="G316" i="38"/>
  <c r="F316" i="38"/>
  <c r="B316" i="38"/>
  <c r="Q315" i="38"/>
  <c r="P315" i="38" s="1"/>
  <c r="M315" i="38"/>
  <c r="L315" i="38"/>
  <c r="J315" i="38"/>
  <c r="I315" i="38" s="1"/>
  <c r="G315" i="38"/>
  <c r="F315" i="38"/>
  <c r="B315" i="38"/>
  <c r="D315" i="38" s="1"/>
  <c r="Q314" i="38"/>
  <c r="P314" i="38" s="1"/>
  <c r="M314" i="38"/>
  <c r="L314" i="38"/>
  <c r="J314" i="38"/>
  <c r="I314" i="38" s="1"/>
  <c r="G314" i="38"/>
  <c r="F314" i="38"/>
  <c r="B314" i="38"/>
  <c r="Q313" i="38"/>
  <c r="P313" i="38" s="1"/>
  <c r="M313" i="38"/>
  <c r="L313" i="38"/>
  <c r="J313" i="38"/>
  <c r="I313" i="38" s="1"/>
  <c r="G313" i="38"/>
  <c r="F313" i="38"/>
  <c r="B313" i="38"/>
  <c r="D313" i="38" s="1"/>
  <c r="C313" i="38" s="1"/>
  <c r="Q312" i="38"/>
  <c r="P312" i="38" s="1"/>
  <c r="M312" i="38"/>
  <c r="L312" i="38"/>
  <c r="J312" i="38"/>
  <c r="I312" i="38" s="1"/>
  <c r="G312" i="38"/>
  <c r="F312" i="38"/>
  <c r="C312" i="38"/>
  <c r="B312" i="38"/>
  <c r="D312" i="38" s="1"/>
  <c r="Q311" i="38"/>
  <c r="P311" i="38"/>
  <c r="M311" i="38"/>
  <c r="L311" i="38"/>
  <c r="J311" i="38"/>
  <c r="I311" i="38" s="1"/>
  <c r="G311" i="38"/>
  <c r="F311" i="38"/>
  <c r="B311" i="38"/>
  <c r="D311" i="38" s="1"/>
  <c r="Q310" i="38"/>
  <c r="M310" i="38"/>
  <c r="L310" i="38"/>
  <c r="J310" i="38"/>
  <c r="I310" i="38" s="1"/>
  <c r="G310" i="38"/>
  <c r="F310" i="38"/>
  <c r="B310" i="38"/>
  <c r="Q309" i="38"/>
  <c r="P309" i="38" s="1"/>
  <c r="M309" i="38"/>
  <c r="L309" i="38"/>
  <c r="J309" i="38"/>
  <c r="I309" i="38" s="1"/>
  <c r="G309" i="38"/>
  <c r="F309" i="38"/>
  <c r="B309" i="38"/>
  <c r="Q308" i="38"/>
  <c r="P308" i="38" s="1"/>
  <c r="M308" i="38"/>
  <c r="L308" i="38"/>
  <c r="J308" i="38"/>
  <c r="I308" i="38" s="1"/>
  <c r="G308" i="38"/>
  <c r="F308" i="38"/>
  <c r="B308" i="38"/>
  <c r="D308" i="38" s="1"/>
  <c r="Q307" i="38"/>
  <c r="P307" i="38" s="1"/>
  <c r="M307" i="38"/>
  <c r="L307" i="38"/>
  <c r="J307" i="38"/>
  <c r="I307" i="38" s="1"/>
  <c r="G307" i="38"/>
  <c r="F307" i="38"/>
  <c r="B307" i="38"/>
  <c r="Q306" i="38"/>
  <c r="P306" i="38" s="1"/>
  <c r="M306" i="38"/>
  <c r="L306" i="38"/>
  <c r="J306" i="38"/>
  <c r="I306" i="38" s="1"/>
  <c r="G306" i="38"/>
  <c r="F306" i="38"/>
  <c r="B306" i="38"/>
  <c r="D306" i="38" s="1"/>
  <c r="Q305" i="38"/>
  <c r="P305" i="38" s="1"/>
  <c r="M305" i="38"/>
  <c r="L305" i="38"/>
  <c r="J305" i="38"/>
  <c r="I305" i="38" s="1"/>
  <c r="G305" i="38"/>
  <c r="F305" i="38"/>
  <c r="B305" i="38"/>
  <c r="D305" i="38" s="1"/>
  <c r="Q304" i="38"/>
  <c r="P304" i="38" s="1"/>
  <c r="M304" i="38"/>
  <c r="L304" i="38"/>
  <c r="J304" i="38"/>
  <c r="I304" i="38" s="1"/>
  <c r="G304" i="38"/>
  <c r="F304" i="38"/>
  <c r="B304" i="38"/>
  <c r="D304" i="38" s="1"/>
  <c r="Q303" i="38"/>
  <c r="P303" i="38" s="1"/>
  <c r="M303" i="38"/>
  <c r="L303" i="38"/>
  <c r="J303" i="38"/>
  <c r="I303" i="38" s="1"/>
  <c r="G303" i="38"/>
  <c r="F303" i="38"/>
  <c r="B303" i="38"/>
  <c r="Q302" i="38"/>
  <c r="P302" i="38" s="1"/>
  <c r="M302" i="38"/>
  <c r="L302" i="38"/>
  <c r="J302" i="38"/>
  <c r="I302" i="38" s="1"/>
  <c r="G302" i="38"/>
  <c r="F302" i="38"/>
  <c r="B302" i="38"/>
  <c r="D302" i="38" s="1"/>
  <c r="C302" i="38" s="1"/>
  <c r="Q301" i="38"/>
  <c r="M301" i="38"/>
  <c r="L301" i="38"/>
  <c r="J301" i="38"/>
  <c r="I301" i="38"/>
  <c r="G301" i="38"/>
  <c r="F301" i="38"/>
  <c r="B301" i="38"/>
  <c r="Q300" i="38"/>
  <c r="P300" i="38" s="1"/>
  <c r="M300" i="38"/>
  <c r="L300" i="38"/>
  <c r="J300" i="38"/>
  <c r="I300" i="38"/>
  <c r="G300" i="38"/>
  <c r="F300" i="38"/>
  <c r="B300" i="38"/>
  <c r="D300" i="38" s="1"/>
  <c r="C300" i="38" s="1"/>
  <c r="Q299" i="38"/>
  <c r="P299" i="38" s="1"/>
  <c r="M299" i="38"/>
  <c r="L299" i="38"/>
  <c r="J299" i="38"/>
  <c r="I299" i="38"/>
  <c r="G299" i="38"/>
  <c r="F299" i="38"/>
  <c r="B299" i="38"/>
  <c r="Q298" i="38"/>
  <c r="P298" i="38" s="1"/>
  <c r="M298" i="38"/>
  <c r="L298" i="38"/>
  <c r="J298" i="38"/>
  <c r="I298" i="38"/>
  <c r="G298" i="38"/>
  <c r="F298" i="38"/>
  <c r="B298" i="38"/>
  <c r="Q297" i="38"/>
  <c r="P297" i="38" s="1"/>
  <c r="M297" i="38"/>
  <c r="L297" i="38"/>
  <c r="J297" i="38"/>
  <c r="I297" i="38"/>
  <c r="G297" i="38"/>
  <c r="F297" i="38"/>
  <c r="B297" i="38"/>
  <c r="D297" i="38" s="1"/>
  <c r="Q296" i="38"/>
  <c r="P296" i="38" s="1"/>
  <c r="M296" i="38"/>
  <c r="L296" i="38"/>
  <c r="J296" i="38"/>
  <c r="I296" i="38"/>
  <c r="G296" i="38"/>
  <c r="F296" i="38"/>
  <c r="B296" i="38"/>
  <c r="Q295" i="38"/>
  <c r="P295" i="38" s="1"/>
  <c r="M295" i="38"/>
  <c r="L295" i="38"/>
  <c r="J295" i="38"/>
  <c r="I295" i="38"/>
  <c r="G295" i="38"/>
  <c r="F295" i="38"/>
  <c r="B295" i="38"/>
  <c r="D295" i="38" s="1"/>
  <c r="Q294" i="38"/>
  <c r="M294" i="38"/>
  <c r="L294" i="38"/>
  <c r="J294" i="38"/>
  <c r="I294" i="38"/>
  <c r="G294" i="38"/>
  <c r="F294" i="38"/>
  <c r="B294" i="38"/>
  <c r="D294" i="38" s="1"/>
  <c r="Q293" i="38"/>
  <c r="P293" i="38" s="1"/>
  <c r="M293" i="38"/>
  <c r="L293" i="38"/>
  <c r="J293" i="38"/>
  <c r="I293" i="38"/>
  <c r="G293" i="38"/>
  <c r="F293" i="38"/>
  <c r="B293" i="38"/>
  <c r="Q292" i="38"/>
  <c r="P292" i="38" s="1"/>
  <c r="M292" i="38"/>
  <c r="L292" i="38"/>
  <c r="J292" i="38"/>
  <c r="I292" i="38"/>
  <c r="G292" i="38"/>
  <c r="F292" i="38"/>
  <c r="B292" i="38"/>
  <c r="D292" i="38" s="1"/>
  <c r="C292" i="38" s="1"/>
  <c r="Q291" i="38"/>
  <c r="P291" i="38" s="1"/>
  <c r="M291" i="38"/>
  <c r="L291" i="38"/>
  <c r="J291" i="38"/>
  <c r="I291" i="38"/>
  <c r="G291" i="38"/>
  <c r="F291" i="38"/>
  <c r="D291" i="38"/>
  <c r="C291" i="38" s="1"/>
  <c r="B291" i="38"/>
  <c r="Q290" i="38"/>
  <c r="P290" i="38" s="1"/>
  <c r="M290" i="38"/>
  <c r="L290" i="38"/>
  <c r="J290" i="38"/>
  <c r="I290" i="38"/>
  <c r="G290" i="38"/>
  <c r="F290" i="38"/>
  <c r="B290" i="38"/>
  <c r="Q289" i="38"/>
  <c r="P289" i="38" s="1"/>
  <c r="M289" i="38"/>
  <c r="L289" i="38"/>
  <c r="J289" i="38"/>
  <c r="I289" i="38"/>
  <c r="G289" i="38"/>
  <c r="F289" i="38"/>
  <c r="B289" i="38"/>
  <c r="D289" i="38" s="1"/>
  <c r="Q288" i="38"/>
  <c r="P288" i="38"/>
  <c r="M288" i="38"/>
  <c r="L288" i="38"/>
  <c r="J288" i="38"/>
  <c r="I288" i="38"/>
  <c r="G288" i="38"/>
  <c r="F288" i="38"/>
  <c r="B288" i="38"/>
  <c r="D288" i="38" s="1"/>
  <c r="Q287" i="38"/>
  <c r="P287" i="38" s="1"/>
  <c r="M287" i="38"/>
  <c r="L287" i="38"/>
  <c r="J287" i="38"/>
  <c r="I287" i="38"/>
  <c r="G287" i="38"/>
  <c r="F287" i="38"/>
  <c r="B287" i="38"/>
  <c r="Q286" i="38"/>
  <c r="P286" i="38" s="1"/>
  <c r="M286" i="38"/>
  <c r="L286" i="38"/>
  <c r="J286" i="38"/>
  <c r="I286" i="38"/>
  <c r="G286" i="38"/>
  <c r="F286" i="38"/>
  <c r="B286" i="38"/>
  <c r="D286" i="38" s="1"/>
  <c r="Q285" i="38"/>
  <c r="P285" i="38" s="1"/>
  <c r="M285" i="38"/>
  <c r="L285" i="38"/>
  <c r="J285" i="38"/>
  <c r="I285" i="38"/>
  <c r="G285" i="38"/>
  <c r="F285" i="38"/>
  <c r="B285" i="38"/>
  <c r="D285" i="38" s="1"/>
  <c r="C285" i="38" s="1"/>
  <c r="Q284" i="38"/>
  <c r="P284" i="38" s="1"/>
  <c r="M284" i="38"/>
  <c r="L284" i="38"/>
  <c r="J284" i="38"/>
  <c r="I284" i="38"/>
  <c r="G284" i="38"/>
  <c r="F284" i="38"/>
  <c r="B284" i="38"/>
  <c r="D284" i="38" s="1"/>
  <c r="Q283" i="38"/>
  <c r="P283" i="38"/>
  <c r="M283" i="38"/>
  <c r="L283" i="38"/>
  <c r="J283" i="38"/>
  <c r="I283" i="38" s="1"/>
  <c r="G283" i="38"/>
  <c r="F283" i="38"/>
  <c r="B283" i="38"/>
  <c r="D283" i="38" s="1"/>
  <c r="C283" i="38" s="1"/>
  <c r="Q282" i="38"/>
  <c r="P282" i="38" s="1"/>
  <c r="M282" i="38"/>
  <c r="L282" i="38"/>
  <c r="J282" i="38"/>
  <c r="I282" i="38" s="1"/>
  <c r="G282" i="38"/>
  <c r="F282" i="38"/>
  <c r="B282" i="38"/>
  <c r="D282" i="38" s="1"/>
  <c r="Q281" i="38"/>
  <c r="P281" i="38" s="1"/>
  <c r="M281" i="38"/>
  <c r="L281" i="38"/>
  <c r="J281" i="38"/>
  <c r="I281" i="38" s="1"/>
  <c r="G281" i="38"/>
  <c r="F281" i="38"/>
  <c r="B281" i="38"/>
  <c r="D281" i="38" s="1"/>
  <c r="Q280" i="38"/>
  <c r="P280" i="38" s="1"/>
  <c r="M280" i="38"/>
  <c r="L280" i="38"/>
  <c r="J280" i="38"/>
  <c r="I280" i="38" s="1"/>
  <c r="G280" i="38"/>
  <c r="F280" i="38"/>
  <c r="D280" i="38"/>
  <c r="C280" i="38" s="1"/>
  <c r="B280" i="38"/>
  <c r="Q279" i="38"/>
  <c r="P279" i="38" s="1"/>
  <c r="M279" i="38"/>
  <c r="L279" i="38"/>
  <c r="J279" i="38"/>
  <c r="I279" i="38" s="1"/>
  <c r="G279" i="38"/>
  <c r="F279" i="38"/>
  <c r="D279" i="38"/>
  <c r="B279" i="38"/>
  <c r="Q278" i="38"/>
  <c r="P278" i="38" s="1"/>
  <c r="M278" i="38"/>
  <c r="L278" i="38"/>
  <c r="J278" i="38"/>
  <c r="I278" i="38" s="1"/>
  <c r="G278" i="38"/>
  <c r="F278" i="38"/>
  <c r="B278" i="38"/>
  <c r="D278" i="38" s="1"/>
  <c r="Q277" i="38"/>
  <c r="M277" i="38"/>
  <c r="L277" i="38"/>
  <c r="J277" i="38"/>
  <c r="I277" i="38" s="1"/>
  <c r="G277" i="38"/>
  <c r="F277" i="38"/>
  <c r="B277" i="38"/>
  <c r="D277" i="38" s="1"/>
  <c r="C277" i="38" s="1"/>
  <c r="Q276" i="38"/>
  <c r="P276" i="38" s="1"/>
  <c r="M276" i="38"/>
  <c r="L276" i="38"/>
  <c r="J276" i="38"/>
  <c r="I276" i="38" s="1"/>
  <c r="G276" i="38"/>
  <c r="F276" i="38"/>
  <c r="B276" i="38"/>
  <c r="D276" i="38" s="1"/>
  <c r="C276" i="38" s="1"/>
  <c r="Q275" i="38"/>
  <c r="P275" i="38" s="1"/>
  <c r="M275" i="38"/>
  <c r="L275" i="38"/>
  <c r="J275" i="38"/>
  <c r="I275" i="38" s="1"/>
  <c r="G275" i="38"/>
  <c r="F275" i="38"/>
  <c r="D275" i="38"/>
  <c r="C275" i="38" s="1"/>
  <c r="B275" i="38"/>
  <c r="Q274" i="38"/>
  <c r="P274" i="38" s="1"/>
  <c r="M274" i="38"/>
  <c r="L274" i="38"/>
  <c r="J274" i="38"/>
  <c r="I274" i="38" s="1"/>
  <c r="G274" i="38"/>
  <c r="F274" i="38"/>
  <c r="B274" i="38"/>
  <c r="D274" i="38" s="1"/>
  <c r="Q273" i="38"/>
  <c r="P273" i="38" s="1"/>
  <c r="M273" i="38"/>
  <c r="L273" i="38"/>
  <c r="J273" i="38"/>
  <c r="I273" i="38" s="1"/>
  <c r="G273" i="38"/>
  <c r="F273" i="38"/>
  <c r="D273" i="38"/>
  <c r="B273" i="38"/>
  <c r="C273" i="38" s="1"/>
  <c r="Q272" i="38"/>
  <c r="P272" i="38" s="1"/>
  <c r="M272" i="38"/>
  <c r="L272" i="38"/>
  <c r="J272" i="38"/>
  <c r="I272" i="38" s="1"/>
  <c r="G272" i="38"/>
  <c r="F272" i="38"/>
  <c r="B272" i="38"/>
  <c r="D272" i="38" s="1"/>
  <c r="Q271" i="38"/>
  <c r="P271" i="38"/>
  <c r="M271" i="38"/>
  <c r="L271" i="38"/>
  <c r="J271" i="38"/>
  <c r="I271" i="38" s="1"/>
  <c r="G271" i="38"/>
  <c r="F271" i="38"/>
  <c r="B271" i="38"/>
  <c r="Q270" i="38"/>
  <c r="M270" i="38"/>
  <c r="L270" i="38"/>
  <c r="J270" i="38"/>
  <c r="I270" i="38" s="1"/>
  <c r="G270" i="38"/>
  <c r="F270" i="38"/>
  <c r="B270" i="38"/>
  <c r="D270" i="38" s="1"/>
  <c r="Q269" i="38"/>
  <c r="P269" i="38"/>
  <c r="M269" i="38"/>
  <c r="L269" i="38"/>
  <c r="J269" i="38"/>
  <c r="I269" i="38" s="1"/>
  <c r="G269" i="38"/>
  <c r="F269" i="38"/>
  <c r="B269" i="38"/>
  <c r="D269" i="38" s="1"/>
  <c r="Q268" i="38"/>
  <c r="P268" i="38" s="1"/>
  <c r="M268" i="38"/>
  <c r="L268" i="38"/>
  <c r="J268" i="38"/>
  <c r="I268" i="38" s="1"/>
  <c r="G268" i="38"/>
  <c r="F268" i="38"/>
  <c r="B268" i="38"/>
  <c r="D268" i="38" s="1"/>
  <c r="Q267" i="38"/>
  <c r="P267" i="38" s="1"/>
  <c r="M267" i="38"/>
  <c r="L267" i="38"/>
  <c r="J267" i="38"/>
  <c r="I267" i="38" s="1"/>
  <c r="G267" i="38"/>
  <c r="F267" i="38"/>
  <c r="D267" i="38"/>
  <c r="B267" i="38"/>
  <c r="Q266" i="38"/>
  <c r="P266" i="38" s="1"/>
  <c r="M266" i="38"/>
  <c r="L266" i="38"/>
  <c r="J266" i="38"/>
  <c r="I266" i="38" s="1"/>
  <c r="G266" i="38"/>
  <c r="F266" i="38"/>
  <c r="B266" i="38"/>
  <c r="Q265" i="38"/>
  <c r="P265" i="38" s="1"/>
  <c r="M265" i="38"/>
  <c r="L265" i="38"/>
  <c r="J265" i="38"/>
  <c r="I265" i="38" s="1"/>
  <c r="G265" i="38"/>
  <c r="F265" i="38"/>
  <c r="B265" i="38"/>
  <c r="D265" i="38" s="1"/>
  <c r="Q264" i="38"/>
  <c r="P264" i="38" s="1"/>
  <c r="M264" i="38"/>
  <c r="L264" i="38"/>
  <c r="J264" i="38"/>
  <c r="I264" i="38" s="1"/>
  <c r="G264" i="38"/>
  <c r="F264" i="38"/>
  <c r="B264" i="38"/>
  <c r="D264" i="38" s="1"/>
  <c r="Q263" i="38"/>
  <c r="P263" i="38" s="1"/>
  <c r="M263" i="38"/>
  <c r="L263" i="38"/>
  <c r="J263" i="38"/>
  <c r="I263" i="38"/>
  <c r="G263" i="38"/>
  <c r="F263" i="38"/>
  <c r="B263" i="38"/>
  <c r="D263" i="38" s="1"/>
  <c r="Q262" i="38"/>
  <c r="P262" i="38" s="1"/>
  <c r="M262" i="38"/>
  <c r="L262" i="38"/>
  <c r="J262" i="38"/>
  <c r="I262" i="38" s="1"/>
  <c r="G262" i="38"/>
  <c r="F262" i="38"/>
  <c r="B262" i="38"/>
  <c r="D262" i="38" s="1"/>
  <c r="Q261" i="38"/>
  <c r="M261" i="38"/>
  <c r="L261" i="38"/>
  <c r="J261" i="38"/>
  <c r="I261" i="38"/>
  <c r="G261" i="38"/>
  <c r="F261" i="38"/>
  <c r="B261" i="38"/>
  <c r="D261" i="38" s="1"/>
  <c r="Q260" i="38"/>
  <c r="P260" i="38" s="1"/>
  <c r="M260" i="38"/>
  <c r="L260" i="38"/>
  <c r="J260" i="38"/>
  <c r="I260" i="38"/>
  <c r="G260" i="38"/>
  <c r="F260" i="38"/>
  <c r="B260" i="38"/>
  <c r="D260" i="38" s="1"/>
  <c r="Q259" i="38"/>
  <c r="P259" i="38" s="1"/>
  <c r="M259" i="38"/>
  <c r="L259" i="38"/>
  <c r="J259" i="38"/>
  <c r="I259" i="38"/>
  <c r="G259" i="38"/>
  <c r="F259" i="38"/>
  <c r="B259" i="38"/>
  <c r="D259" i="38" s="1"/>
  <c r="C259" i="38" s="1"/>
  <c r="Q258" i="38"/>
  <c r="P258" i="38" s="1"/>
  <c r="M258" i="38"/>
  <c r="L258" i="38"/>
  <c r="J258" i="38"/>
  <c r="I258" i="38"/>
  <c r="G258" i="38"/>
  <c r="F258" i="38"/>
  <c r="B258" i="38"/>
  <c r="Q257" i="38"/>
  <c r="P257" i="38" s="1"/>
  <c r="M257" i="38"/>
  <c r="L257" i="38"/>
  <c r="J257" i="38"/>
  <c r="I257" i="38"/>
  <c r="G257" i="38"/>
  <c r="F257" i="38"/>
  <c r="B257" i="38"/>
  <c r="D257" i="38" s="1"/>
  <c r="C257" i="38" s="1"/>
  <c r="Q256" i="38"/>
  <c r="P256" i="38" s="1"/>
  <c r="M256" i="38"/>
  <c r="L256" i="38"/>
  <c r="J256" i="38"/>
  <c r="I256" i="38"/>
  <c r="G256" i="38"/>
  <c r="F256" i="38"/>
  <c r="B256" i="38"/>
  <c r="D256" i="38" s="1"/>
  <c r="C256" i="38" s="1"/>
  <c r="Q255" i="38"/>
  <c r="P255" i="38" s="1"/>
  <c r="M255" i="38"/>
  <c r="L255" i="38"/>
  <c r="J255" i="38"/>
  <c r="I255" i="38"/>
  <c r="G255" i="38"/>
  <c r="F255" i="38"/>
  <c r="B255" i="38"/>
  <c r="D255" i="38" s="1"/>
  <c r="C255" i="38" s="1"/>
  <c r="Q254" i="38"/>
  <c r="M254" i="38"/>
  <c r="L254" i="38"/>
  <c r="J254" i="38"/>
  <c r="I254" i="38"/>
  <c r="G254" i="38"/>
  <c r="F254" i="38"/>
  <c r="B254" i="38"/>
  <c r="D254" i="38" s="1"/>
  <c r="C254" i="38" s="1"/>
  <c r="Q253" i="38"/>
  <c r="P253" i="38" s="1"/>
  <c r="M253" i="38"/>
  <c r="L253" i="38"/>
  <c r="J253" i="38"/>
  <c r="I253" i="38"/>
  <c r="G253" i="38"/>
  <c r="F253" i="38"/>
  <c r="B253" i="38"/>
  <c r="D253" i="38" s="1"/>
  <c r="Q252" i="38"/>
  <c r="P252" i="38" s="1"/>
  <c r="M252" i="38"/>
  <c r="L252" i="38"/>
  <c r="J252" i="38"/>
  <c r="I252" i="38"/>
  <c r="G252" i="38"/>
  <c r="F252" i="38"/>
  <c r="B252" i="38"/>
  <c r="D252" i="38" s="1"/>
  <c r="C252" i="38" s="1"/>
  <c r="Q251" i="38"/>
  <c r="P251" i="38" s="1"/>
  <c r="M251" i="38"/>
  <c r="L251" i="38"/>
  <c r="J251" i="38"/>
  <c r="I251" i="38"/>
  <c r="G251" i="38"/>
  <c r="F251" i="38"/>
  <c r="B251" i="38"/>
  <c r="D251" i="38" s="1"/>
  <c r="C251" i="38" s="1"/>
  <c r="Q250" i="38"/>
  <c r="P250" i="38"/>
  <c r="M250" i="38"/>
  <c r="L250" i="38"/>
  <c r="J250" i="38"/>
  <c r="I250" i="38"/>
  <c r="G250" i="38"/>
  <c r="F250" i="38"/>
  <c r="B250" i="38"/>
  <c r="D250" i="38" s="1"/>
  <c r="C250" i="38" s="1"/>
  <c r="Q249" i="38"/>
  <c r="P249" i="38" s="1"/>
  <c r="M249" i="38"/>
  <c r="L249" i="38"/>
  <c r="J249" i="38"/>
  <c r="I249" i="38"/>
  <c r="G249" i="38"/>
  <c r="F249" i="38"/>
  <c r="B249" i="38"/>
  <c r="Q248" i="38"/>
  <c r="P248" i="38" s="1"/>
  <c r="M248" i="38"/>
  <c r="L248" i="38"/>
  <c r="J248" i="38"/>
  <c r="I248" i="38"/>
  <c r="G248" i="38"/>
  <c r="F248" i="38"/>
  <c r="B248" i="38"/>
  <c r="D248" i="38" s="1"/>
  <c r="Q247" i="38"/>
  <c r="P247" i="38" s="1"/>
  <c r="M247" i="38"/>
  <c r="L247" i="38"/>
  <c r="J247" i="38"/>
  <c r="I247" i="38"/>
  <c r="G247" i="38"/>
  <c r="F247" i="38"/>
  <c r="B247" i="38"/>
  <c r="D247" i="38" s="1"/>
  <c r="C247" i="38" s="1"/>
  <c r="Q246" i="38"/>
  <c r="P246" i="38" s="1"/>
  <c r="M246" i="38"/>
  <c r="L246" i="38"/>
  <c r="J246" i="38"/>
  <c r="I246" i="38"/>
  <c r="G246" i="38"/>
  <c r="F246" i="38"/>
  <c r="B246" i="38"/>
  <c r="D246" i="38" s="1"/>
  <c r="Q245" i="38"/>
  <c r="P245" i="38"/>
  <c r="M245" i="38"/>
  <c r="L245" i="38"/>
  <c r="J245" i="38"/>
  <c r="I245" i="38"/>
  <c r="G245" i="38"/>
  <c r="F245" i="38"/>
  <c r="B245" i="38"/>
  <c r="D245" i="38" s="1"/>
  <c r="Q244" i="38"/>
  <c r="P244" i="38" s="1"/>
  <c r="M244" i="38"/>
  <c r="L244" i="38"/>
  <c r="J244" i="38"/>
  <c r="I244" i="38"/>
  <c r="G244" i="38"/>
  <c r="F244" i="38"/>
  <c r="B244" i="38"/>
  <c r="D244" i="38" s="1"/>
  <c r="Q243" i="38"/>
  <c r="M243" i="38"/>
  <c r="L243" i="38"/>
  <c r="J243" i="38"/>
  <c r="I243" i="38" s="1"/>
  <c r="G243" i="38"/>
  <c r="F243" i="38"/>
  <c r="B243" i="38"/>
  <c r="Q242" i="38"/>
  <c r="P242" i="38" s="1"/>
  <c r="M242" i="38"/>
  <c r="L242" i="38"/>
  <c r="J242" i="38"/>
  <c r="I242" i="38" s="1"/>
  <c r="G242" i="38"/>
  <c r="F242" i="38"/>
  <c r="B242" i="38"/>
  <c r="D242" i="38" s="1"/>
  <c r="Q241" i="38"/>
  <c r="P241" i="38"/>
  <c r="M241" i="38"/>
  <c r="L241" i="38"/>
  <c r="J241" i="38"/>
  <c r="I241" i="38" s="1"/>
  <c r="G241" i="38"/>
  <c r="F241" i="38"/>
  <c r="B241" i="38"/>
  <c r="D241" i="38" s="1"/>
  <c r="Q240" i="38"/>
  <c r="P240" i="38" s="1"/>
  <c r="M240" i="38"/>
  <c r="L240" i="38"/>
  <c r="J240" i="38"/>
  <c r="I240" i="38" s="1"/>
  <c r="G240" i="38"/>
  <c r="F240" i="38"/>
  <c r="B240" i="38"/>
  <c r="Q239" i="38"/>
  <c r="P239" i="38" s="1"/>
  <c r="M239" i="38"/>
  <c r="L239" i="38"/>
  <c r="J239" i="38"/>
  <c r="I239" i="38" s="1"/>
  <c r="G239" i="38"/>
  <c r="F239" i="38"/>
  <c r="B239" i="38"/>
  <c r="Q238" i="38"/>
  <c r="P238" i="38" s="1"/>
  <c r="M238" i="38"/>
  <c r="L238" i="38"/>
  <c r="J238" i="38"/>
  <c r="I238" i="38" s="1"/>
  <c r="G238" i="38"/>
  <c r="F238" i="38"/>
  <c r="B238" i="38"/>
  <c r="Q237" i="38"/>
  <c r="P237" i="38" s="1"/>
  <c r="M237" i="38"/>
  <c r="L237" i="38"/>
  <c r="J237" i="38"/>
  <c r="I237" i="38"/>
  <c r="G237" i="38"/>
  <c r="F237" i="38"/>
  <c r="B237" i="38"/>
  <c r="D237" i="38" s="1"/>
  <c r="Q236" i="38"/>
  <c r="P236" i="38"/>
  <c r="M236" i="38"/>
  <c r="L236" i="38"/>
  <c r="J236" i="38"/>
  <c r="I236" i="38" s="1"/>
  <c r="G236" i="38"/>
  <c r="F236" i="38"/>
  <c r="B236" i="38"/>
  <c r="D236" i="38" s="1"/>
  <c r="Q235" i="38"/>
  <c r="M235" i="38"/>
  <c r="L235" i="38"/>
  <c r="J235" i="38"/>
  <c r="I235" i="38" s="1"/>
  <c r="G235" i="38"/>
  <c r="F235" i="38"/>
  <c r="B235" i="38"/>
  <c r="Q234" i="38"/>
  <c r="P234" i="38" s="1"/>
  <c r="M234" i="38"/>
  <c r="L234" i="38"/>
  <c r="J234" i="38"/>
  <c r="I234" i="38" s="1"/>
  <c r="G234" i="38"/>
  <c r="F234" i="38"/>
  <c r="B234" i="38"/>
  <c r="D234" i="38" s="1"/>
  <c r="Q233" i="38"/>
  <c r="P233" i="38" s="1"/>
  <c r="M233" i="38"/>
  <c r="L233" i="38"/>
  <c r="J233" i="38"/>
  <c r="I233" i="38" s="1"/>
  <c r="G233" i="38"/>
  <c r="F233" i="38"/>
  <c r="B233" i="38"/>
  <c r="Q232" i="38"/>
  <c r="P232" i="38" s="1"/>
  <c r="M232" i="38"/>
  <c r="L232" i="38"/>
  <c r="J232" i="38"/>
  <c r="I232" i="38" s="1"/>
  <c r="G232" i="38"/>
  <c r="F232" i="38"/>
  <c r="B232" i="38"/>
  <c r="D232" i="38" s="1"/>
  <c r="Q231" i="38"/>
  <c r="P231" i="38" s="1"/>
  <c r="M231" i="38"/>
  <c r="L231" i="38"/>
  <c r="J231" i="38"/>
  <c r="I231" i="38" s="1"/>
  <c r="G231" i="38"/>
  <c r="F231" i="38"/>
  <c r="B231" i="38"/>
  <c r="Q230" i="38"/>
  <c r="P230" i="38" s="1"/>
  <c r="M230" i="38"/>
  <c r="L230" i="38"/>
  <c r="J230" i="38"/>
  <c r="I230" i="38" s="1"/>
  <c r="G230" i="38"/>
  <c r="F230" i="38"/>
  <c r="B230" i="38"/>
  <c r="D230" i="38" s="1"/>
  <c r="C230" i="38" s="1"/>
  <c r="Q229" i="38"/>
  <c r="P229" i="38" s="1"/>
  <c r="M229" i="38"/>
  <c r="L229" i="38"/>
  <c r="J229" i="38"/>
  <c r="I229" i="38" s="1"/>
  <c r="G229" i="38"/>
  <c r="F229" i="38"/>
  <c r="B229" i="38"/>
  <c r="D229" i="38" s="1"/>
  <c r="Q228" i="38"/>
  <c r="P228" i="38" s="1"/>
  <c r="M228" i="38"/>
  <c r="L228" i="38"/>
  <c r="J228" i="38"/>
  <c r="I228" i="38" s="1"/>
  <c r="G228" i="38"/>
  <c r="F228" i="38"/>
  <c r="D228" i="38"/>
  <c r="B228" i="38"/>
  <c r="Q227" i="38"/>
  <c r="P227" i="38" s="1"/>
  <c r="M227" i="38"/>
  <c r="L227" i="38"/>
  <c r="J227" i="38"/>
  <c r="I227" i="38" s="1"/>
  <c r="G227" i="38"/>
  <c r="F227" i="38"/>
  <c r="B227" i="38"/>
  <c r="Q226" i="38"/>
  <c r="M226" i="38"/>
  <c r="L226" i="38"/>
  <c r="J226" i="38"/>
  <c r="I226" i="38"/>
  <c r="G226" i="38"/>
  <c r="F226" i="38"/>
  <c r="D226" i="38"/>
  <c r="C226" i="38" s="1"/>
  <c r="B226" i="38"/>
  <c r="Q225" i="38"/>
  <c r="P225" i="38" s="1"/>
  <c r="M225" i="38"/>
  <c r="L225" i="38"/>
  <c r="J225" i="38"/>
  <c r="I225" i="38"/>
  <c r="G225" i="38"/>
  <c r="F225" i="38"/>
  <c r="B225" i="38"/>
  <c r="D225" i="38" s="1"/>
  <c r="C225" i="38" s="1"/>
  <c r="Q224" i="38"/>
  <c r="P224" i="38" s="1"/>
  <c r="M224" i="38"/>
  <c r="L224" i="38"/>
  <c r="J224" i="38"/>
  <c r="I224" i="38"/>
  <c r="G224" i="38"/>
  <c r="F224" i="38"/>
  <c r="B224" i="38"/>
  <c r="Q223" i="38"/>
  <c r="P223" i="38" s="1"/>
  <c r="M223" i="38"/>
  <c r="L223" i="38"/>
  <c r="J223" i="38"/>
  <c r="I223" i="38"/>
  <c r="G223" i="38"/>
  <c r="F223" i="38"/>
  <c r="B223" i="38"/>
  <c r="D223" i="38" s="1"/>
  <c r="C223" i="38" s="1"/>
  <c r="Q222" i="38"/>
  <c r="P222" i="38" s="1"/>
  <c r="M222" i="38"/>
  <c r="L222" i="38"/>
  <c r="J222" i="38"/>
  <c r="I222" i="38"/>
  <c r="G222" i="38"/>
  <c r="F222" i="38"/>
  <c r="D222" i="38"/>
  <c r="C222" i="38" s="1"/>
  <c r="B222" i="38"/>
  <c r="Q221" i="38"/>
  <c r="P221" i="38"/>
  <c r="M221" i="38"/>
  <c r="L221" i="38"/>
  <c r="J221" i="38"/>
  <c r="I221" i="38"/>
  <c r="G221" i="38"/>
  <c r="F221" i="38"/>
  <c r="B221" i="38"/>
  <c r="D221" i="38" s="1"/>
  <c r="Q220" i="38"/>
  <c r="P220" i="38" s="1"/>
  <c r="M220" i="38"/>
  <c r="L220" i="38"/>
  <c r="J220" i="38"/>
  <c r="I220" i="38"/>
  <c r="G220" i="38"/>
  <c r="F220" i="38"/>
  <c r="B220" i="38"/>
  <c r="D220" i="38" s="1"/>
  <c r="C220" i="38" s="1"/>
  <c r="Q219" i="38"/>
  <c r="M219" i="38"/>
  <c r="L219" i="38"/>
  <c r="J219" i="38"/>
  <c r="I219" i="38"/>
  <c r="G219" i="38"/>
  <c r="F219" i="38"/>
  <c r="B219" i="38"/>
  <c r="D219" i="38" s="1"/>
  <c r="Q218" i="38"/>
  <c r="P218" i="38" s="1"/>
  <c r="M218" i="38"/>
  <c r="L218" i="38"/>
  <c r="J218" i="38"/>
  <c r="I218" i="38"/>
  <c r="G218" i="38"/>
  <c r="F218" i="38"/>
  <c r="B218" i="38"/>
  <c r="D218" i="38" s="1"/>
  <c r="Q217" i="38"/>
  <c r="P217" i="38" s="1"/>
  <c r="M217" i="38"/>
  <c r="L217" i="38"/>
  <c r="J217" i="38"/>
  <c r="I217" i="38"/>
  <c r="G217" i="38"/>
  <c r="F217" i="38"/>
  <c r="B217" i="38"/>
  <c r="D217" i="38" s="1"/>
  <c r="Q216" i="38"/>
  <c r="P216" i="38" s="1"/>
  <c r="M216" i="38"/>
  <c r="L216" i="38"/>
  <c r="J216" i="38"/>
  <c r="I216" i="38"/>
  <c r="G216" i="38"/>
  <c r="F216" i="38"/>
  <c r="B216" i="38"/>
  <c r="D216" i="38" s="1"/>
  <c r="Q215" i="38"/>
  <c r="P215" i="38" s="1"/>
  <c r="M215" i="38"/>
  <c r="L215" i="38"/>
  <c r="J215" i="38"/>
  <c r="I215" i="38"/>
  <c r="G215" i="38"/>
  <c r="F215" i="38"/>
  <c r="B215" i="38"/>
  <c r="D215" i="38" s="1"/>
  <c r="Q214" i="38"/>
  <c r="P214" i="38" s="1"/>
  <c r="M214" i="38"/>
  <c r="L214" i="38"/>
  <c r="J214" i="38"/>
  <c r="I214" i="38"/>
  <c r="G214" i="38"/>
  <c r="F214" i="38"/>
  <c r="B214" i="38"/>
  <c r="Q213" i="38"/>
  <c r="P213" i="38" s="1"/>
  <c r="M213" i="38"/>
  <c r="L213" i="38"/>
  <c r="J213" i="38"/>
  <c r="I213" i="38"/>
  <c r="G213" i="38"/>
  <c r="F213" i="38"/>
  <c r="B213" i="38"/>
  <c r="Q212" i="38"/>
  <c r="P212" i="38" s="1"/>
  <c r="M212" i="38"/>
  <c r="L212" i="38"/>
  <c r="J212" i="38"/>
  <c r="I212" i="38"/>
  <c r="G212" i="38"/>
  <c r="F212" i="38"/>
  <c r="B212" i="38"/>
  <c r="D212" i="38" s="1"/>
  <c r="C212" i="38" s="1"/>
  <c r="Q211" i="38"/>
  <c r="P211" i="38" s="1"/>
  <c r="M211" i="38"/>
  <c r="L211" i="38"/>
  <c r="J211" i="38"/>
  <c r="I211" i="38"/>
  <c r="G211" i="38"/>
  <c r="F211" i="38"/>
  <c r="B211" i="38"/>
  <c r="D211" i="38" s="1"/>
  <c r="C211" i="38" s="1"/>
  <c r="Q210" i="38"/>
  <c r="P210" i="38" s="1"/>
  <c r="M210" i="38"/>
  <c r="L210" i="38"/>
  <c r="J210" i="38"/>
  <c r="I210" i="38"/>
  <c r="G210" i="38"/>
  <c r="F210" i="38"/>
  <c r="B210" i="38"/>
  <c r="Q209" i="38"/>
  <c r="P209" i="38" s="1"/>
  <c r="M209" i="38"/>
  <c r="L209" i="38"/>
  <c r="J209" i="38"/>
  <c r="I209" i="38"/>
  <c r="G209" i="38"/>
  <c r="F209" i="38"/>
  <c r="B209" i="38"/>
  <c r="D209" i="38" s="1"/>
  <c r="Q208" i="38"/>
  <c r="P208" i="38" s="1"/>
  <c r="M208" i="38"/>
  <c r="L208" i="38"/>
  <c r="J208" i="38"/>
  <c r="I208" i="38" s="1"/>
  <c r="G208" i="38"/>
  <c r="F208" i="38"/>
  <c r="B208" i="38"/>
  <c r="D208" i="38" s="1"/>
  <c r="C208" i="38" s="1"/>
  <c r="Q207" i="38"/>
  <c r="P207" i="38" s="1"/>
  <c r="M207" i="38"/>
  <c r="L207" i="38"/>
  <c r="J207" i="38"/>
  <c r="I207" i="38" s="1"/>
  <c r="G207" i="38"/>
  <c r="F207" i="38"/>
  <c r="B207" i="38"/>
  <c r="D207" i="38" s="1"/>
  <c r="Q206" i="38"/>
  <c r="P206" i="38" s="1"/>
  <c r="M206" i="38"/>
  <c r="L206" i="38"/>
  <c r="J206" i="38"/>
  <c r="I206" i="38" s="1"/>
  <c r="G206" i="38"/>
  <c r="F206" i="38"/>
  <c r="B206" i="38"/>
  <c r="D206" i="38" s="1"/>
  <c r="Q205" i="38"/>
  <c r="P205" i="38" s="1"/>
  <c r="M205" i="38"/>
  <c r="L205" i="38"/>
  <c r="J205" i="38"/>
  <c r="I205" i="38" s="1"/>
  <c r="G205" i="38"/>
  <c r="F205" i="38"/>
  <c r="B205" i="38"/>
  <c r="D205" i="38" s="1"/>
  <c r="Q204" i="38"/>
  <c r="P204" i="38" s="1"/>
  <c r="M204" i="38"/>
  <c r="L204" i="38"/>
  <c r="J204" i="38"/>
  <c r="I204" i="38" s="1"/>
  <c r="G204" i="38"/>
  <c r="F204" i="38"/>
  <c r="B204" i="38"/>
  <c r="D204" i="38" s="1"/>
  <c r="C204" i="38" s="1"/>
  <c r="Q203" i="38"/>
  <c r="P203" i="38"/>
  <c r="M203" i="38"/>
  <c r="L203" i="38"/>
  <c r="J203" i="38"/>
  <c r="I203" i="38" s="1"/>
  <c r="G203" i="38"/>
  <c r="F203" i="38"/>
  <c r="D203" i="38"/>
  <c r="C203" i="38" s="1"/>
  <c r="B203" i="38"/>
  <c r="Q202" i="38"/>
  <c r="P202" i="38" s="1"/>
  <c r="M202" i="38"/>
  <c r="L202" i="38"/>
  <c r="J202" i="38"/>
  <c r="I202" i="38" s="1"/>
  <c r="G202" i="38"/>
  <c r="F202" i="38"/>
  <c r="B202" i="38"/>
  <c r="D202" i="38" s="1"/>
  <c r="Q201" i="38"/>
  <c r="P201" i="38" s="1"/>
  <c r="M201" i="38"/>
  <c r="L201" i="38"/>
  <c r="J201" i="38"/>
  <c r="I201" i="38" s="1"/>
  <c r="G201" i="38"/>
  <c r="F201" i="38"/>
  <c r="B201" i="38"/>
  <c r="D201" i="38" s="1"/>
  <c r="C201" i="38" s="1"/>
  <c r="Q200" i="38"/>
  <c r="P200" i="38" s="1"/>
  <c r="M200" i="38"/>
  <c r="L200" i="38"/>
  <c r="J200" i="38"/>
  <c r="I200" i="38" s="1"/>
  <c r="G200" i="38"/>
  <c r="F200" i="38"/>
  <c r="B200" i="38"/>
  <c r="Q199" i="38"/>
  <c r="P199" i="38" s="1"/>
  <c r="M199" i="38"/>
  <c r="L199" i="38"/>
  <c r="J199" i="38"/>
  <c r="I199" i="38" s="1"/>
  <c r="G199" i="38"/>
  <c r="F199" i="38"/>
  <c r="B199" i="38"/>
  <c r="D199" i="38" s="1"/>
  <c r="Q198" i="38"/>
  <c r="P198" i="38" s="1"/>
  <c r="M198" i="38"/>
  <c r="L198" i="38"/>
  <c r="J198" i="38"/>
  <c r="I198" i="38" s="1"/>
  <c r="G198" i="38"/>
  <c r="F198" i="38"/>
  <c r="B198" i="38"/>
  <c r="D198" i="38" s="1"/>
  <c r="C198" i="38" s="1"/>
  <c r="Q197" i="38"/>
  <c r="P197" i="38" s="1"/>
  <c r="M197" i="38"/>
  <c r="L197" i="38"/>
  <c r="J197" i="38"/>
  <c r="I197" i="38" s="1"/>
  <c r="G197" i="38"/>
  <c r="F197" i="38"/>
  <c r="B197" i="38"/>
  <c r="D197" i="38" s="1"/>
  <c r="Q196" i="38"/>
  <c r="P196" i="38" s="1"/>
  <c r="M196" i="38"/>
  <c r="L196" i="38"/>
  <c r="J196" i="38"/>
  <c r="I196" i="38" s="1"/>
  <c r="G196" i="38"/>
  <c r="F196" i="38"/>
  <c r="B196" i="38"/>
  <c r="Q195" i="38"/>
  <c r="P195" i="38"/>
  <c r="M195" i="38"/>
  <c r="L195" i="38"/>
  <c r="J195" i="38"/>
  <c r="I195" i="38" s="1"/>
  <c r="G195" i="38"/>
  <c r="F195" i="38"/>
  <c r="B195" i="38"/>
  <c r="D195" i="38" s="1"/>
  <c r="C195" i="38" s="1"/>
  <c r="Q194" i="38"/>
  <c r="P194" i="38"/>
  <c r="M194" i="38"/>
  <c r="L194" i="38"/>
  <c r="J194" i="38"/>
  <c r="I194" i="38" s="1"/>
  <c r="G194" i="38"/>
  <c r="F194" i="38"/>
  <c r="B194" i="38"/>
  <c r="D194" i="38" s="1"/>
  <c r="Q193" i="38"/>
  <c r="P193" i="38"/>
  <c r="M193" i="38"/>
  <c r="L193" i="38"/>
  <c r="J193" i="38"/>
  <c r="I193" i="38" s="1"/>
  <c r="G193" i="38"/>
  <c r="F193" i="38"/>
  <c r="B193" i="38"/>
  <c r="D193" i="38" s="1"/>
  <c r="Q192" i="38"/>
  <c r="P192" i="38" s="1"/>
  <c r="M192" i="38"/>
  <c r="L192" i="38"/>
  <c r="J192" i="38"/>
  <c r="I192" i="38" s="1"/>
  <c r="G192" i="38"/>
  <c r="F192" i="38"/>
  <c r="B192" i="38"/>
  <c r="D192" i="38" s="1"/>
  <c r="C192" i="38" s="1"/>
  <c r="Q191" i="38"/>
  <c r="P191" i="38" s="1"/>
  <c r="M191" i="38"/>
  <c r="L191" i="38"/>
  <c r="J191" i="38"/>
  <c r="I191" i="38" s="1"/>
  <c r="G191" i="38"/>
  <c r="F191" i="38"/>
  <c r="B191" i="38"/>
  <c r="D191" i="38" s="1"/>
  <c r="C191" i="38" s="1"/>
  <c r="Q190" i="38"/>
  <c r="P190" i="38" s="1"/>
  <c r="M190" i="38"/>
  <c r="L190" i="38"/>
  <c r="J190" i="38"/>
  <c r="I190" i="38" s="1"/>
  <c r="G190" i="38"/>
  <c r="F190" i="38"/>
  <c r="B190" i="38"/>
  <c r="D190" i="38" s="1"/>
  <c r="Q189" i="38"/>
  <c r="M189" i="38"/>
  <c r="L189" i="38"/>
  <c r="J189" i="38"/>
  <c r="I189" i="38" s="1"/>
  <c r="G189" i="38"/>
  <c r="F189" i="38"/>
  <c r="B189" i="38"/>
  <c r="D189" i="38" s="1"/>
  <c r="C189" i="38" s="1"/>
  <c r="Q188" i="38"/>
  <c r="P188" i="38" s="1"/>
  <c r="M188" i="38"/>
  <c r="L188" i="38"/>
  <c r="J188" i="38"/>
  <c r="I188" i="38"/>
  <c r="G188" i="38"/>
  <c r="F188" i="38"/>
  <c r="B188" i="38"/>
  <c r="Q187" i="38"/>
  <c r="P187" i="38" s="1"/>
  <c r="M187" i="38"/>
  <c r="L187" i="38"/>
  <c r="J187" i="38"/>
  <c r="I187" i="38" s="1"/>
  <c r="G187" i="38"/>
  <c r="F187" i="38"/>
  <c r="B187" i="38"/>
  <c r="D187" i="38" s="1"/>
  <c r="C187" i="38" s="1"/>
  <c r="Q186" i="38"/>
  <c r="P186" i="38"/>
  <c r="M186" i="38"/>
  <c r="L186" i="38"/>
  <c r="J186" i="38"/>
  <c r="I186" i="38" s="1"/>
  <c r="G186" i="38"/>
  <c r="F186" i="38"/>
  <c r="B186" i="38"/>
  <c r="Q185" i="38"/>
  <c r="P185" i="38" s="1"/>
  <c r="M185" i="38"/>
  <c r="L185" i="38"/>
  <c r="J185" i="38"/>
  <c r="I185" i="38" s="1"/>
  <c r="G185" i="38"/>
  <c r="F185" i="38"/>
  <c r="B185" i="38"/>
  <c r="D185" i="38" s="1"/>
  <c r="C185" i="38" s="1"/>
  <c r="Q184" i="38"/>
  <c r="P184" i="38"/>
  <c r="M184" i="38"/>
  <c r="L184" i="38"/>
  <c r="J184" i="38"/>
  <c r="I184" i="38"/>
  <c r="G184" i="38"/>
  <c r="F184" i="38"/>
  <c r="B184" i="38"/>
  <c r="D184" i="38" s="1"/>
  <c r="Q183" i="38"/>
  <c r="P183" i="38" s="1"/>
  <c r="M183" i="38"/>
  <c r="L183" i="38"/>
  <c r="J183" i="38"/>
  <c r="I183" i="38" s="1"/>
  <c r="G183" i="38"/>
  <c r="F183" i="38"/>
  <c r="B183" i="38"/>
  <c r="D183" i="38" s="1"/>
  <c r="Q182" i="38"/>
  <c r="P182" i="38" s="1"/>
  <c r="M182" i="38"/>
  <c r="L182" i="38"/>
  <c r="J182" i="38"/>
  <c r="I182" i="38" s="1"/>
  <c r="G182" i="38"/>
  <c r="F182" i="38"/>
  <c r="B182" i="38"/>
  <c r="D182" i="38" s="1"/>
  <c r="Q181" i="38"/>
  <c r="P181" i="38" s="1"/>
  <c r="M181" i="38"/>
  <c r="L181" i="38"/>
  <c r="J181" i="38"/>
  <c r="I181" i="38" s="1"/>
  <c r="G181" i="38"/>
  <c r="F181" i="38"/>
  <c r="B181" i="38"/>
  <c r="Q180" i="38"/>
  <c r="M180" i="38"/>
  <c r="L180" i="38"/>
  <c r="J180" i="38"/>
  <c r="I180" i="38"/>
  <c r="G180" i="38"/>
  <c r="F180" i="38"/>
  <c r="B180" i="38"/>
  <c r="Q179" i="38"/>
  <c r="P179" i="38" s="1"/>
  <c r="M179" i="38"/>
  <c r="L179" i="38"/>
  <c r="J179" i="38"/>
  <c r="I179" i="38"/>
  <c r="G179" i="38"/>
  <c r="F179" i="38"/>
  <c r="B179" i="38"/>
  <c r="Q178" i="38"/>
  <c r="P178" i="38" s="1"/>
  <c r="M178" i="38"/>
  <c r="L178" i="38"/>
  <c r="J178" i="38"/>
  <c r="I178" i="38"/>
  <c r="G178" i="38"/>
  <c r="F178" i="38"/>
  <c r="B178" i="38"/>
  <c r="Q177" i="38"/>
  <c r="P177" i="38" s="1"/>
  <c r="M177" i="38"/>
  <c r="L177" i="38"/>
  <c r="J177" i="38"/>
  <c r="I177" i="38"/>
  <c r="G177" i="38"/>
  <c r="F177" i="38"/>
  <c r="D177" i="38"/>
  <c r="B177" i="38"/>
  <c r="Q176" i="38"/>
  <c r="P176" i="38"/>
  <c r="M176" i="38"/>
  <c r="L176" i="38"/>
  <c r="J176" i="38"/>
  <c r="I176" i="38"/>
  <c r="G176" i="38"/>
  <c r="F176" i="38"/>
  <c r="B176" i="38"/>
  <c r="D176" i="38" s="1"/>
  <c r="Q175" i="38"/>
  <c r="P175" i="38" s="1"/>
  <c r="M175" i="38"/>
  <c r="L175" i="38"/>
  <c r="J175" i="38"/>
  <c r="I175" i="38"/>
  <c r="G175" i="38"/>
  <c r="F175" i="38"/>
  <c r="B175" i="38"/>
  <c r="Q174" i="38"/>
  <c r="P174" i="38" s="1"/>
  <c r="M174" i="38"/>
  <c r="L174" i="38"/>
  <c r="J174" i="38"/>
  <c r="I174" i="38"/>
  <c r="G174" i="38"/>
  <c r="F174" i="38"/>
  <c r="B174" i="38"/>
  <c r="Q173" i="38"/>
  <c r="P173" i="38" s="1"/>
  <c r="M173" i="38"/>
  <c r="L173" i="38"/>
  <c r="J173" i="38"/>
  <c r="I173" i="38"/>
  <c r="G173" i="38"/>
  <c r="F173" i="38"/>
  <c r="B173" i="38"/>
  <c r="D173" i="38" s="1"/>
  <c r="Q172" i="38"/>
  <c r="M172" i="38"/>
  <c r="L172" i="38"/>
  <c r="J172" i="38"/>
  <c r="I172" i="38"/>
  <c r="G172" i="38"/>
  <c r="F172" i="38"/>
  <c r="B172" i="38"/>
  <c r="Q171" i="38"/>
  <c r="P171" i="38" s="1"/>
  <c r="M171" i="38"/>
  <c r="L171" i="38"/>
  <c r="J171" i="38"/>
  <c r="I171" i="38"/>
  <c r="G171" i="38"/>
  <c r="F171" i="38"/>
  <c r="B171" i="38"/>
  <c r="D171" i="38" s="1"/>
  <c r="Q170" i="38"/>
  <c r="P170" i="38" s="1"/>
  <c r="M170" i="38"/>
  <c r="L170" i="38"/>
  <c r="J170" i="38"/>
  <c r="I170" i="38"/>
  <c r="G170" i="38"/>
  <c r="F170" i="38"/>
  <c r="B170" i="38"/>
  <c r="D170" i="38" s="1"/>
  <c r="Q169" i="38"/>
  <c r="P169" i="38" s="1"/>
  <c r="M169" i="38"/>
  <c r="L169" i="38"/>
  <c r="J169" i="38"/>
  <c r="I169" i="38"/>
  <c r="G169" i="38"/>
  <c r="F169" i="38"/>
  <c r="B169" i="38"/>
  <c r="D169" i="38" s="1"/>
  <c r="Q168" i="38"/>
  <c r="P168" i="38" s="1"/>
  <c r="M168" i="38"/>
  <c r="L168" i="38"/>
  <c r="J168" i="38"/>
  <c r="I168" i="38"/>
  <c r="G168" i="38"/>
  <c r="F168" i="38"/>
  <c r="B168" i="38"/>
  <c r="Q167" i="38"/>
  <c r="P167" i="38" s="1"/>
  <c r="M167" i="38"/>
  <c r="L167" i="38"/>
  <c r="J167" i="38"/>
  <c r="I167" i="38"/>
  <c r="G167" i="38"/>
  <c r="F167" i="38"/>
  <c r="B167" i="38"/>
  <c r="D167" i="38" s="1"/>
  <c r="C167" i="38" s="1"/>
  <c r="Q166" i="38"/>
  <c r="P166" i="38" s="1"/>
  <c r="M166" i="38"/>
  <c r="L166" i="38"/>
  <c r="J166" i="38"/>
  <c r="I166" i="38"/>
  <c r="G166" i="38"/>
  <c r="F166" i="38"/>
  <c r="B166" i="38"/>
  <c r="D166" i="38" s="1"/>
  <c r="C166" i="38" s="1"/>
  <c r="Q165" i="38"/>
  <c r="P165" i="38" s="1"/>
  <c r="M165" i="38"/>
  <c r="L165" i="38"/>
  <c r="J165" i="38"/>
  <c r="I165" i="38"/>
  <c r="G165" i="38"/>
  <c r="F165" i="38"/>
  <c r="B165" i="38"/>
  <c r="D165" i="38" s="1"/>
  <c r="Q164" i="38"/>
  <c r="P164" i="38" s="1"/>
  <c r="M164" i="38"/>
  <c r="L164" i="38"/>
  <c r="J164" i="38"/>
  <c r="I164" i="38"/>
  <c r="G164" i="38"/>
  <c r="F164" i="38"/>
  <c r="B164" i="38"/>
  <c r="Q163" i="38"/>
  <c r="P163" i="38" s="1"/>
  <c r="M163" i="38"/>
  <c r="L163" i="38"/>
  <c r="J163" i="38"/>
  <c r="I163" i="38"/>
  <c r="G163" i="38"/>
  <c r="F163" i="38"/>
  <c r="B163" i="38"/>
  <c r="D163" i="38" s="1"/>
  <c r="Q162" i="38"/>
  <c r="P162" i="38" s="1"/>
  <c r="M162" i="38"/>
  <c r="L162" i="38"/>
  <c r="J162" i="38"/>
  <c r="I162" i="38"/>
  <c r="G162" i="38"/>
  <c r="F162" i="38"/>
  <c r="B162" i="38"/>
  <c r="Q161" i="38"/>
  <c r="P161" i="38" s="1"/>
  <c r="M161" i="38"/>
  <c r="L161" i="38"/>
  <c r="J161" i="38"/>
  <c r="I161" i="38" s="1"/>
  <c r="G161" i="38"/>
  <c r="F161" i="38"/>
  <c r="B161" i="38"/>
  <c r="D161" i="38" s="1"/>
  <c r="Q160" i="38"/>
  <c r="P160" i="38" s="1"/>
  <c r="M160" i="38"/>
  <c r="L160" i="38"/>
  <c r="J160" i="38"/>
  <c r="I160" i="38" s="1"/>
  <c r="G160" i="38"/>
  <c r="F160" i="38"/>
  <c r="B160" i="38"/>
  <c r="D160" i="38" s="1"/>
  <c r="Q159" i="38"/>
  <c r="P159" i="38" s="1"/>
  <c r="M159" i="38"/>
  <c r="L159" i="38"/>
  <c r="J159" i="38"/>
  <c r="I159" i="38" s="1"/>
  <c r="G159" i="38"/>
  <c r="F159" i="38"/>
  <c r="B159" i="38"/>
  <c r="D159" i="38" s="1"/>
  <c r="Q158" i="38"/>
  <c r="P158" i="38" s="1"/>
  <c r="M158" i="38"/>
  <c r="L158" i="38"/>
  <c r="J158" i="38"/>
  <c r="I158" i="38"/>
  <c r="G158" i="38"/>
  <c r="F158" i="38"/>
  <c r="B158" i="38"/>
  <c r="D158" i="38" s="1"/>
  <c r="Q157" i="38"/>
  <c r="P157" i="38" s="1"/>
  <c r="M157" i="38"/>
  <c r="L157" i="38"/>
  <c r="J157" i="38"/>
  <c r="I157" i="38" s="1"/>
  <c r="G157" i="38"/>
  <c r="F157" i="38"/>
  <c r="B157" i="38"/>
  <c r="D157" i="38" s="1"/>
  <c r="C157" i="38" s="1"/>
  <c r="Q156" i="38"/>
  <c r="P156" i="38"/>
  <c r="M156" i="38"/>
  <c r="L156" i="38"/>
  <c r="J156" i="38"/>
  <c r="I156" i="38" s="1"/>
  <c r="G156" i="38"/>
  <c r="F156" i="38"/>
  <c r="B156" i="38"/>
  <c r="Q155" i="38"/>
  <c r="P155" i="38"/>
  <c r="M155" i="38"/>
  <c r="L155" i="38"/>
  <c r="J155" i="38"/>
  <c r="I155" i="38" s="1"/>
  <c r="G155" i="38"/>
  <c r="F155" i="38"/>
  <c r="B155" i="38"/>
  <c r="D155" i="38" s="1"/>
  <c r="Q154" i="38"/>
  <c r="P154" i="38" s="1"/>
  <c r="M154" i="38"/>
  <c r="L154" i="38"/>
  <c r="J154" i="38"/>
  <c r="I154" i="38" s="1"/>
  <c r="G154" i="38"/>
  <c r="F154" i="38"/>
  <c r="B154" i="38"/>
  <c r="Q153" i="38"/>
  <c r="P153" i="38" s="1"/>
  <c r="M153" i="38"/>
  <c r="L153" i="38"/>
  <c r="J153" i="38"/>
  <c r="I153" i="38" s="1"/>
  <c r="G153" i="38"/>
  <c r="F153" i="38"/>
  <c r="B153" i="38"/>
  <c r="D153" i="38" s="1"/>
  <c r="C153" i="38" s="1"/>
  <c r="Q152" i="38"/>
  <c r="P152" i="38" s="1"/>
  <c r="M152" i="38"/>
  <c r="L152" i="38"/>
  <c r="J152" i="38"/>
  <c r="I152" i="38" s="1"/>
  <c r="G152" i="38"/>
  <c r="F152" i="38"/>
  <c r="B152" i="38"/>
  <c r="D152" i="38" s="1"/>
  <c r="C152" i="38" s="1"/>
  <c r="Q151" i="38"/>
  <c r="P151" i="38"/>
  <c r="M151" i="38"/>
  <c r="L151" i="38"/>
  <c r="J151" i="38"/>
  <c r="I151" i="38" s="1"/>
  <c r="G151" i="38"/>
  <c r="F151" i="38"/>
  <c r="B151" i="38"/>
  <c r="D151" i="38" s="1"/>
  <c r="C151" i="38" s="1"/>
  <c r="Q150" i="38"/>
  <c r="P150" i="38" s="1"/>
  <c r="M150" i="38"/>
  <c r="L150" i="38"/>
  <c r="J150" i="38"/>
  <c r="I150" i="38" s="1"/>
  <c r="G150" i="38"/>
  <c r="F150" i="38"/>
  <c r="B150" i="38"/>
  <c r="D150" i="38" s="1"/>
  <c r="Q149" i="38"/>
  <c r="P149" i="38" s="1"/>
  <c r="M149" i="38"/>
  <c r="L149" i="38"/>
  <c r="J149" i="38"/>
  <c r="I149" i="38" s="1"/>
  <c r="G149" i="38"/>
  <c r="F149" i="38"/>
  <c r="B149" i="38"/>
  <c r="D149" i="38" s="1"/>
  <c r="Q148" i="38"/>
  <c r="P148" i="38" s="1"/>
  <c r="M148" i="38"/>
  <c r="L148" i="38"/>
  <c r="J148" i="38"/>
  <c r="I148" i="38" s="1"/>
  <c r="G148" i="38"/>
  <c r="F148" i="38"/>
  <c r="B148" i="38"/>
  <c r="D148" i="38" s="1"/>
  <c r="Q147" i="38"/>
  <c r="P147" i="38"/>
  <c r="M147" i="38"/>
  <c r="L147" i="38"/>
  <c r="J147" i="38"/>
  <c r="I147" i="38" s="1"/>
  <c r="G147" i="38"/>
  <c r="F147" i="38"/>
  <c r="B147" i="38"/>
  <c r="Q146" i="38"/>
  <c r="P146" i="38" s="1"/>
  <c r="M146" i="38"/>
  <c r="L146" i="38"/>
  <c r="J146" i="38"/>
  <c r="I146" i="38" s="1"/>
  <c r="G146" i="38"/>
  <c r="F146" i="38"/>
  <c r="B146" i="38"/>
  <c r="Q145" i="38"/>
  <c r="M145" i="38"/>
  <c r="L145" i="38"/>
  <c r="J145" i="38"/>
  <c r="I145" i="38" s="1"/>
  <c r="G145" i="38"/>
  <c r="F145" i="38"/>
  <c r="B145" i="38"/>
  <c r="Q144" i="38"/>
  <c r="P144" i="38" s="1"/>
  <c r="M144" i="38"/>
  <c r="L144" i="38"/>
  <c r="J144" i="38"/>
  <c r="I144" i="38" s="1"/>
  <c r="G144" i="38"/>
  <c r="F144" i="38"/>
  <c r="B144" i="38"/>
  <c r="D144" i="38" s="1"/>
  <c r="Q143" i="38"/>
  <c r="P143" i="38" s="1"/>
  <c r="M143" i="38"/>
  <c r="L143" i="38"/>
  <c r="J143" i="38"/>
  <c r="I143" i="38" s="1"/>
  <c r="G143" i="38"/>
  <c r="F143" i="38"/>
  <c r="B143" i="38"/>
  <c r="D143" i="38" s="1"/>
  <c r="Q142" i="38"/>
  <c r="P142" i="38" s="1"/>
  <c r="M142" i="38"/>
  <c r="L142" i="38"/>
  <c r="J142" i="38"/>
  <c r="I142" i="38" s="1"/>
  <c r="G142" i="38"/>
  <c r="F142" i="38"/>
  <c r="B142" i="38"/>
  <c r="Q141" i="38"/>
  <c r="P141" i="38" s="1"/>
  <c r="M141" i="38"/>
  <c r="L141" i="38"/>
  <c r="J141" i="38"/>
  <c r="I141" i="38" s="1"/>
  <c r="G141" i="38"/>
  <c r="F141" i="38"/>
  <c r="B141" i="38"/>
  <c r="D141" i="38" s="1"/>
  <c r="Q140" i="38"/>
  <c r="P140" i="38" s="1"/>
  <c r="M140" i="38"/>
  <c r="L140" i="38"/>
  <c r="J140" i="38"/>
  <c r="I140" i="38" s="1"/>
  <c r="G140" i="38"/>
  <c r="F140" i="38"/>
  <c r="B140" i="38"/>
  <c r="D140" i="38" s="1"/>
  <c r="Q139" i="38"/>
  <c r="P139" i="38" s="1"/>
  <c r="M139" i="38"/>
  <c r="L139" i="38"/>
  <c r="J139" i="38"/>
  <c r="I139" i="38" s="1"/>
  <c r="G139" i="38"/>
  <c r="F139" i="38"/>
  <c r="B139" i="38"/>
  <c r="D139" i="38" s="1"/>
  <c r="Q138" i="38"/>
  <c r="P138" i="38" s="1"/>
  <c r="M138" i="38"/>
  <c r="L138" i="38"/>
  <c r="J138" i="38"/>
  <c r="I138" i="38" s="1"/>
  <c r="G138" i="38"/>
  <c r="F138" i="38"/>
  <c r="B138" i="38"/>
  <c r="D138" i="38" s="1"/>
  <c r="Q137" i="38"/>
  <c r="P137" i="38" s="1"/>
  <c r="M137" i="38"/>
  <c r="L137" i="38"/>
  <c r="J137" i="38"/>
  <c r="I137" i="38" s="1"/>
  <c r="G137" i="38"/>
  <c r="F137" i="38"/>
  <c r="B137" i="38"/>
  <c r="D137" i="38" s="1"/>
  <c r="Q136" i="38"/>
  <c r="M136" i="38"/>
  <c r="L136" i="38"/>
  <c r="J136" i="38"/>
  <c r="I136" i="38"/>
  <c r="G136" i="38"/>
  <c r="F136" i="38"/>
  <c r="B136" i="38"/>
  <c r="D136" i="38" s="1"/>
  <c r="C136" i="38" s="1"/>
  <c r="Q135" i="38"/>
  <c r="P135" i="38" s="1"/>
  <c r="M135" i="38"/>
  <c r="L135" i="38"/>
  <c r="J135" i="38"/>
  <c r="I135" i="38"/>
  <c r="G135" i="38"/>
  <c r="F135" i="38"/>
  <c r="B135" i="38"/>
  <c r="Q134" i="38"/>
  <c r="P134" i="38" s="1"/>
  <c r="M134" i="38"/>
  <c r="L134" i="38"/>
  <c r="J134" i="38"/>
  <c r="I134" i="38"/>
  <c r="G134" i="38"/>
  <c r="F134" i="38"/>
  <c r="B134" i="38"/>
  <c r="D134" i="38" s="1"/>
  <c r="Q133" i="38"/>
  <c r="P133" i="38" s="1"/>
  <c r="M133" i="38"/>
  <c r="L133" i="38"/>
  <c r="J133" i="38"/>
  <c r="I133" i="38"/>
  <c r="G133" i="38"/>
  <c r="F133" i="38"/>
  <c r="B133" i="38"/>
  <c r="D133" i="38" s="1"/>
  <c r="Q132" i="38"/>
  <c r="P132" i="38" s="1"/>
  <c r="M132" i="38"/>
  <c r="L132" i="38"/>
  <c r="J132" i="38"/>
  <c r="I132" i="38"/>
  <c r="G132" i="38"/>
  <c r="F132" i="38"/>
  <c r="B132" i="38"/>
  <c r="D132" i="38" s="1"/>
  <c r="Q131" i="38"/>
  <c r="P131" i="38" s="1"/>
  <c r="M131" i="38"/>
  <c r="L131" i="38"/>
  <c r="J131" i="38"/>
  <c r="I131" i="38"/>
  <c r="G131" i="38"/>
  <c r="F131" i="38"/>
  <c r="B131" i="38"/>
  <c r="D131" i="38" s="1"/>
  <c r="Q130" i="38"/>
  <c r="P130" i="38" s="1"/>
  <c r="M130" i="38"/>
  <c r="L130" i="38"/>
  <c r="J130" i="38"/>
  <c r="I130" i="38"/>
  <c r="G130" i="38"/>
  <c r="F130" i="38"/>
  <c r="B130" i="38"/>
  <c r="D130" i="38" s="1"/>
  <c r="Q129" i="38"/>
  <c r="P129" i="38" s="1"/>
  <c r="M129" i="38"/>
  <c r="L129" i="38"/>
  <c r="J129" i="38"/>
  <c r="I129" i="38"/>
  <c r="G129" i="38"/>
  <c r="F129" i="38"/>
  <c r="B129" i="38"/>
  <c r="D129" i="38" s="1"/>
  <c r="C129" i="38" s="1"/>
  <c r="Q128" i="38"/>
  <c r="M128" i="38"/>
  <c r="L128" i="38"/>
  <c r="J128" i="38"/>
  <c r="I128" i="38"/>
  <c r="G128" i="38"/>
  <c r="F128" i="38"/>
  <c r="B128" i="38"/>
  <c r="D128" i="38" s="1"/>
  <c r="Q127" i="38"/>
  <c r="P127" i="38" s="1"/>
  <c r="M127" i="38"/>
  <c r="L127" i="38"/>
  <c r="J127" i="38"/>
  <c r="I127" i="38"/>
  <c r="G127" i="38"/>
  <c r="F127" i="38"/>
  <c r="B127" i="38"/>
  <c r="D127" i="38" s="1"/>
  <c r="Q126" i="38"/>
  <c r="P126" i="38" s="1"/>
  <c r="M126" i="38"/>
  <c r="L126" i="38"/>
  <c r="J126" i="38"/>
  <c r="I126" i="38"/>
  <c r="G126" i="38"/>
  <c r="F126" i="38"/>
  <c r="B126" i="38"/>
  <c r="D126" i="38" s="1"/>
  <c r="C126" i="38" s="1"/>
  <c r="Q125" i="38"/>
  <c r="P125" i="38" s="1"/>
  <c r="M125" i="38"/>
  <c r="L125" i="38"/>
  <c r="J125" i="38"/>
  <c r="I125" i="38"/>
  <c r="G125" i="38"/>
  <c r="F125" i="38"/>
  <c r="B125" i="38"/>
  <c r="D125" i="38" s="1"/>
  <c r="Q124" i="38"/>
  <c r="P124" i="38" s="1"/>
  <c r="M124" i="38"/>
  <c r="L124" i="38"/>
  <c r="J124" i="38"/>
  <c r="I124" i="38"/>
  <c r="G124" i="38"/>
  <c r="F124" i="38"/>
  <c r="D124" i="38"/>
  <c r="B124" i="38"/>
  <c r="Q123" i="38"/>
  <c r="P123" i="38"/>
  <c r="M123" i="38"/>
  <c r="L123" i="38"/>
  <c r="J123" i="38"/>
  <c r="I123" i="38"/>
  <c r="G123" i="38"/>
  <c r="F123" i="38"/>
  <c r="B123" i="38"/>
  <c r="Q122" i="38"/>
  <c r="P122" i="38" s="1"/>
  <c r="M122" i="38"/>
  <c r="L122" i="38"/>
  <c r="J122" i="38"/>
  <c r="I122" i="38"/>
  <c r="G122" i="38"/>
  <c r="F122" i="38"/>
  <c r="B122" i="38"/>
  <c r="D122" i="38" s="1"/>
  <c r="Q121" i="38"/>
  <c r="P121" i="38" s="1"/>
  <c r="M121" i="38"/>
  <c r="L121" i="38"/>
  <c r="J121" i="38"/>
  <c r="I121" i="38"/>
  <c r="G121" i="38"/>
  <c r="F121" i="38"/>
  <c r="B121" i="38"/>
  <c r="D121" i="38" s="1"/>
  <c r="Q120" i="38"/>
  <c r="P120" i="38" s="1"/>
  <c r="M120" i="38"/>
  <c r="L120" i="38"/>
  <c r="J120" i="38"/>
  <c r="I120" i="38"/>
  <c r="G120" i="38"/>
  <c r="F120" i="38"/>
  <c r="B120" i="38"/>
  <c r="Q119" i="38"/>
  <c r="P119" i="38" s="1"/>
  <c r="M119" i="38"/>
  <c r="L119" i="38"/>
  <c r="J119" i="38"/>
  <c r="I119" i="38"/>
  <c r="G119" i="38"/>
  <c r="F119" i="38"/>
  <c r="B119" i="38"/>
  <c r="D119" i="38" s="1"/>
  <c r="Q118" i="38"/>
  <c r="P118" i="38"/>
  <c r="M118" i="38"/>
  <c r="L118" i="38"/>
  <c r="J118" i="38"/>
  <c r="I118" i="38"/>
  <c r="G118" i="38"/>
  <c r="F118" i="38"/>
  <c r="B118" i="38"/>
  <c r="D118" i="38" s="1"/>
  <c r="Q117" i="38"/>
  <c r="P117" i="38"/>
  <c r="M117" i="38"/>
  <c r="L117" i="38"/>
  <c r="J117" i="38"/>
  <c r="I117" i="38" s="1"/>
  <c r="G117" i="38"/>
  <c r="F117" i="38"/>
  <c r="B117" i="38"/>
  <c r="D117" i="38" s="1"/>
  <c r="Q116" i="38"/>
  <c r="P116" i="38" s="1"/>
  <c r="M116" i="38"/>
  <c r="L116" i="38"/>
  <c r="J116" i="38"/>
  <c r="I116" i="38" s="1"/>
  <c r="G116" i="38"/>
  <c r="F116" i="38"/>
  <c r="B116" i="38"/>
  <c r="D116" i="38" s="1"/>
  <c r="Q115" i="38"/>
  <c r="P115" i="38" s="1"/>
  <c r="M115" i="38"/>
  <c r="L115" i="38"/>
  <c r="J115" i="38"/>
  <c r="I115" i="38" s="1"/>
  <c r="G115" i="38"/>
  <c r="F115" i="38"/>
  <c r="B115" i="38"/>
  <c r="Q114" i="38"/>
  <c r="P114" i="38" s="1"/>
  <c r="M114" i="38"/>
  <c r="L114" i="38"/>
  <c r="J114" i="38"/>
  <c r="I114" i="38" s="1"/>
  <c r="G114" i="38"/>
  <c r="F114" i="38"/>
  <c r="B114" i="38"/>
  <c r="D114" i="38" s="1"/>
  <c r="Q113" i="38"/>
  <c r="P113" i="38" s="1"/>
  <c r="M113" i="38"/>
  <c r="L113" i="38"/>
  <c r="J113" i="38"/>
  <c r="I113" i="38" s="1"/>
  <c r="G113" i="38"/>
  <c r="F113" i="38"/>
  <c r="B113" i="38"/>
  <c r="D113" i="38" s="1"/>
  <c r="Q112" i="38"/>
  <c r="P112" i="38"/>
  <c r="M112" i="38"/>
  <c r="L112" i="38"/>
  <c r="J112" i="38"/>
  <c r="I112" i="38"/>
  <c r="G112" i="38"/>
  <c r="F112" i="38"/>
  <c r="B112" i="38"/>
  <c r="D112" i="38" s="1"/>
  <c r="Q111" i="38"/>
  <c r="P111" i="38" s="1"/>
  <c r="M111" i="38"/>
  <c r="L111" i="38"/>
  <c r="J111" i="38"/>
  <c r="I111" i="38" s="1"/>
  <c r="G111" i="38"/>
  <c r="F111" i="38"/>
  <c r="B111" i="38"/>
  <c r="D111" i="38" s="1"/>
  <c r="Q110" i="38"/>
  <c r="P110" i="38" s="1"/>
  <c r="M110" i="38"/>
  <c r="L110" i="38"/>
  <c r="J110" i="38"/>
  <c r="I110" i="38" s="1"/>
  <c r="G110" i="38"/>
  <c r="F110" i="38"/>
  <c r="B110" i="38"/>
  <c r="Q109" i="38"/>
  <c r="P109" i="38" s="1"/>
  <c r="M109" i="38"/>
  <c r="L109" i="38"/>
  <c r="J109" i="38"/>
  <c r="I109" i="38" s="1"/>
  <c r="G109" i="38"/>
  <c r="F109" i="38"/>
  <c r="B109" i="38"/>
  <c r="D109" i="38" s="1"/>
  <c r="Q108" i="38"/>
  <c r="P108" i="38" s="1"/>
  <c r="M108" i="38"/>
  <c r="L108" i="38"/>
  <c r="J108" i="38"/>
  <c r="I108" i="38" s="1"/>
  <c r="G108" i="38"/>
  <c r="F108" i="38"/>
  <c r="B108" i="38"/>
  <c r="D108" i="38" s="1"/>
  <c r="C108" i="38" s="1"/>
  <c r="Q107" i="38"/>
  <c r="P107" i="38" s="1"/>
  <c r="M107" i="38"/>
  <c r="L107" i="38"/>
  <c r="J107" i="38"/>
  <c r="I107" i="38" s="1"/>
  <c r="G107" i="38"/>
  <c r="F107" i="38"/>
  <c r="B107" i="38"/>
  <c r="D107" i="38" s="1"/>
  <c r="C107" i="38" s="1"/>
  <c r="Q106" i="38"/>
  <c r="M106" i="38"/>
  <c r="L106" i="38"/>
  <c r="J106" i="38"/>
  <c r="I106" i="38" s="1"/>
  <c r="G106" i="38"/>
  <c r="F106" i="38"/>
  <c r="B106" i="38"/>
  <c r="D106" i="38" s="1"/>
  <c r="Q105" i="38"/>
  <c r="P105" i="38" s="1"/>
  <c r="M105" i="38"/>
  <c r="L105" i="38"/>
  <c r="J105" i="38"/>
  <c r="I105" i="38" s="1"/>
  <c r="G105" i="38"/>
  <c r="F105" i="38"/>
  <c r="B105" i="38"/>
  <c r="D105" i="38" s="1"/>
  <c r="Q104" i="38"/>
  <c r="P104" i="38" s="1"/>
  <c r="M104" i="38"/>
  <c r="L104" i="38"/>
  <c r="J104" i="38"/>
  <c r="I104" i="38" s="1"/>
  <c r="G104" i="38"/>
  <c r="F104" i="38"/>
  <c r="B104" i="38"/>
  <c r="D104" i="38" s="1"/>
  <c r="C104" i="38" s="1"/>
  <c r="Q103" i="38"/>
  <c r="P103" i="38" s="1"/>
  <c r="M103" i="38"/>
  <c r="L103" i="38"/>
  <c r="J103" i="38"/>
  <c r="I103" i="38" s="1"/>
  <c r="G103" i="38"/>
  <c r="F103" i="38"/>
  <c r="D103" i="38"/>
  <c r="B103" i="38"/>
  <c r="Q102" i="38"/>
  <c r="P102" i="38" s="1"/>
  <c r="M102" i="38"/>
  <c r="L102" i="38"/>
  <c r="J102" i="38"/>
  <c r="I102" i="38" s="1"/>
  <c r="G102" i="38"/>
  <c r="F102" i="38"/>
  <c r="B102" i="38"/>
  <c r="D102" i="38" s="1"/>
  <c r="Q101" i="38"/>
  <c r="P101" i="38" s="1"/>
  <c r="M101" i="38"/>
  <c r="L101" i="38"/>
  <c r="J101" i="38"/>
  <c r="I101" i="38" s="1"/>
  <c r="G101" i="38"/>
  <c r="F101" i="38"/>
  <c r="B101" i="38"/>
  <c r="D101" i="38" s="1"/>
  <c r="Q100" i="38"/>
  <c r="P100" i="38" s="1"/>
  <c r="M100" i="38"/>
  <c r="L100" i="38"/>
  <c r="J100" i="38"/>
  <c r="I100" i="38" s="1"/>
  <c r="G100" i="38"/>
  <c r="F100" i="38"/>
  <c r="B100" i="38"/>
  <c r="D100" i="38" s="1"/>
  <c r="Q99" i="38"/>
  <c r="P99" i="38" s="1"/>
  <c r="M99" i="38"/>
  <c r="L99" i="38"/>
  <c r="J99" i="38"/>
  <c r="I99" i="38" s="1"/>
  <c r="G99" i="38"/>
  <c r="F99" i="38"/>
  <c r="C99" i="38"/>
  <c r="B99" i="38"/>
  <c r="D99" i="38" s="1"/>
  <c r="Q98" i="38"/>
  <c r="P98" i="38" s="1"/>
  <c r="M98" i="38"/>
  <c r="L98" i="38"/>
  <c r="J98" i="38"/>
  <c r="I98" i="38" s="1"/>
  <c r="G98" i="38"/>
  <c r="F98" i="38"/>
  <c r="B98" i="38"/>
  <c r="Q97" i="38"/>
  <c r="M97" i="38"/>
  <c r="L97" i="38"/>
  <c r="J97" i="38"/>
  <c r="I97" i="38"/>
  <c r="G97" i="38"/>
  <c r="F97" i="38"/>
  <c r="B97" i="38"/>
  <c r="D97" i="38" s="1"/>
  <c r="Q96" i="38"/>
  <c r="P96" i="38" s="1"/>
  <c r="M96" i="38"/>
  <c r="L96" i="38"/>
  <c r="J96" i="38"/>
  <c r="I96" i="38"/>
  <c r="G96" i="38"/>
  <c r="F96" i="38"/>
  <c r="D96" i="38"/>
  <c r="C96" i="38"/>
  <c r="B96" i="38"/>
  <c r="Q95" i="38"/>
  <c r="P95" i="38"/>
  <c r="M95" i="38"/>
  <c r="L95" i="38"/>
  <c r="J95" i="38"/>
  <c r="I95" i="38"/>
  <c r="G95" i="38"/>
  <c r="F95" i="38"/>
  <c r="B95" i="38"/>
  <c r="Q94" i="38"/>
  <c r="P94" i="38" s="1"/>
  <c r="M94" i="38"/>
  <c r="L94" i="38"/>
  <c r="J94" i="38"/>
  <c r="I94" i="38"/>
  <c r="G94" i="38"/>
  <c r="F94" i="38"/>
  <c r="B94" i="38"/>
  <c r="D94" i="38" s="1"/>
  <c r="Q93" i="38"/>
  <c r="P93" i="38" s="1"/>
  <c r="M93" i="38"/>
  <c r="L93" i="38"/>
  <c r="J93" i="38"/>
  <c r="I93" i="38"/>
  <c r="G93" i="38"/>
  <c r="F93" i="38"/>
  <c r="B93" i="38"/>
  <c r="D93" i="38" s="1"/>
  <c r="Q92" i="38"/>
  <c r="P92" i="38" s="1"/>
  <c r="M92" i="38"/>
  <c r="L92" i="38"/>
  <c r="J92" i="38"/>
  <c r="I92" i="38"/>
  <c r="G92" i="38"/>
  <c r="F92" i="38"/>
  <c r="B92" i="38"/>
  <c r="D92" i="38" s="1"/>
  <c r="Q91" i="38"/>
  <c r="P91" i="38" s="1"/>
  <c r="M91" i="38"/>
  <c r="L91" i="38"/>
  <c r="J91" i="38"/>
  <c r="I91" i="38"/>
  <c r="G91" i="38"/>
  <c r="F91" i="38"/>
  <c r="B91" i="38"/>
  <c r="D91" i="38" s="1"/>
  <c r="Q90" i="38"/>
  <c r="M90" i="38"/>
  <c r="L90" i="38"/>
  <c r="J90" i="38"/>
  <c r="I90" i="38"/>
  <c r="G90" i="38"/>
  <c r="F90" i="38"/>
  <c r="B90" i="38"/>
  <c r="D90" i="38" s="1"/>
  <c r="Q89" i="38"/>
  <c r="P89" i="38" s="1"/>
  <c r="M89" i="38"/>
  <c r="L89" i="38"/>
  <c r="J89" i="38"/>
  <c r="I89" i="38"/>
  <c r="G89" i="38"/>
  <c r="F89" i="38"/>
  <c r="B89" i="38"/>
  <c r="D89" i="38" s="1"/>
  <c r="Q88" i="38"/>
  <c r="P88" i="38" s="1"/>
  <c r="M88" i="38"/>
  <c r="L88" i="38"/>
  <c r="J88" i="38"/>
  <c r="I88" i="38"/>
  <c r="G88" i="38"/>
  <c r="F88" i="38"/>
  <c r="B88" i="38"/>
  <c r="D88" i="38" s="1"/>
  <c r="Q87" i="38"/>
  <c r="P87" i="38" s="1"/>
  <c r="M87" i="38"/>
  <c r="L87" i="38"/>
  <c r="J87" i="38"/>
  <c r="I87" i="38"/>
  <c r="G87" i="38"/>
  <c r="F87" i="38"/>
  <c r="B87" i="38"/>
  <c r="D87" i="38" s="1"/>
  <c r="Q86" i="38"/>
  <c r="P86" i="38" s="1"/>
  <c r="M86" i="38"/>
  <c r="L86" i="38"/>
  <c r="J86" i="38"/>
  <c r="I86" i="38"/>
  <c r="G86" i="38"/>
  <c r="F86" i="38"/>
  <c r="B86" i="38"/>
  <c r="D86" i="38" s="1"/>
  <c r="Q85" i="38"/>
  <c r="P85" i="38" s="1"/>
  <c r="M85" i="38"/>
  <c r="L85" i="38"/>
  <c r="J85" i="38"/>
  <c r="I85" i="38"/>
  <c r="G85" i="38"/>
  <c r="F85" i="38"/>
  <c r="B85" i="38"/>
  <c r="D85" i="38" s="1"/>
  <c r="Q84" i="38"/>
  <c r="P84" i="38" s="1"/>
  <c r="M84" i="38"/>
  <c r="L84" i="38"/>
  <c r="J84" i="38"/>
  <c r="I84" i="38"/>
  <c r="G84" i="38"/>
  <c r="F84" i="38"/>
  <c r="B84" i="38"/>
  <c r="Q83" i="38"/>
  <c r="P83" i="38" s="1"/>
  <c r="M83" i="38"/>
  <c r="L83" i="38"/>
  <c r="J83" i="38"/>
  <c r="I83" i="38"/>
  <c r="G83" i="38"/>
  <c r="F83" i="38"/>
  <c r="B83" i="38"/>
  <c r="D83" i="38" s="1"/>
  <c r="C83" i="38" s="1"/>
  <c r="Q82" i="38"/>
  <c r="P82" i="38" s="1"/>
  <c r="M82" i="38"/>
  <c r="L82" i="38"/>
  <c r="J82" i="38"/>
  <c r="I82" i="38"/>
  <c r="G82" i="38"/>
  <c r="F82" i="38"/>
  <c r="B82" i="38"/>
  <c r="Q81" i="38"/>
  <c r="P81" i="38" s="1"/>
  <c r="M81" i="38"/>
  <c r="L81" i="38"/>
  <c r="J81" i="38"/>
  <c r="I81" i="38"/>
  <c r="G81" i="38"/>
  <c r="F81" i="38"/>
  <c r="B81" i="38"/>
  <c r="D81" i="38" s="1"/>
  <c r="Q80" i="38"/>
  <c r="P80" i="38" s="1"/>
  <c r="M80" i="38"/>
  <c r="L80" i="38"/>
  <c r="J80" i="38"/>
  <c r="I80" i="38"/>
  <c r="G80" i="38"/>
  <c r="F80" i="38"/>
  <c r="B80" i="38"/>
  <c r="Q79" i="38"/>
  <c r="P79" i="38" s="1"/>
  <c r="M79" i="38"/>
  <c r="L79" i="38"/>
  <c r="J79" i="38"/>
  <c r="I79" i="38" s="1"/>
  <c r="G79" i="38"/>
  <c r="F79" i="38"/>
  <c r="B79" i="38"/>
  <c r="D79" i="38" s="1"/>
  <c r="Q78" i="38"/>
  <c r="P78" i="38"/>
  <c r="M78" i="38"/>
  <c r="L78" i="38"/>
  <c r="J78" i="38"/>
  <c r="I78" i="38" s="1"/>
  <c r="G78" i="38"/>
  <c r="F78" i="38"/>
  <c r="B78" i="38"/>
  <c r="D78" i="38" s="1"/>
  <c r="Q77" i="38"/>
  <c r="P77" i="38" s="1"/>
  <c r="M77" i="38"/>
  <c r="L77" i="38"/>
  <c r="J77" i="38"/>
  <c r="I77" i="38" s="1"/>
  <c r="G77" i="38"/>
  <c r="F77" i="38"/>
  <c r="B77" i="38"/>
  <c r="D77" i="38" s="1"/>
  <c r="Q76" i="38"/>
  <c r="P76" i="38"/>
  <c r="M76" i="38"/>
  <c r="L76" i="38"/>
  <c r="J76" i="38"/>
  <c r="I76" i="38" s="1"/>
  <c r="G76" i="38"/>
  <c r="F76" i="38"/>
  <c r="B76" i="38"/>
  <c r="Q75" i="38"/>
  <c r="P75" i="38" s="1"/>
  <c r="M75" i="38"/>
  <c r="L75" i="38"/>
  <c r="J75" i="38"/>
  <c r="I75" i="38" s="1"/>
  <c r="G75" i="38"/>
  <c r="F75" i="38"/>
  <c r="B75" i="38"/>
  <c r="D75" i="38" s="1"/>
  <c r="Q74" i="38"/>
  <c r="P74" i="38" s="1"/>
  <c r="M74" i="38"/>
  <c r="L74" i="38"/>
  <c r="J74" i="38"/>
  <c r="I74" i="38" s="1"/>
  <c r="G74" i="38"/>
  <c r="F74" i="38"/>
  <c r="B74" i="38"/>
  <c r="D74" i="38" s="1"/>
  <c r="Q73" i="38"/>
  <c r="P73" i="38" s="1"/>
  <c r="M73" i="38"/>
  <c r="L73" i="38"/>
  <c r="J73" i="38"/>
  <c r="I73" i="38" s="1"/>
  <c r="G73" i="38"/>
  <c r="F73" i="38"/>
  <c r="B73" i="38"/>
  <c r="D73" i="38" s="1"/>
  <c r="Q72" i="38"/>
  <c r="P72" i="38" s="1"/>
  <c r="M72" i="38"/>
  <c r="L72" i="38"/>
  <c r="J72" i="38"/>
  <c r="I72" i="38" s="1"/>
  <c r="G72" i="38"/>
  <c r="F72" i="38"/>
  <c r="B72" i="38"/>
  <c r="D72" i="38" s="1"/>
  <c r="Q71" i="38"/>
  <c r="P71" i="38"/>
  <c r="M71" i="38"/>
  <c r="L71" i="38"/>
  <c r="J71" i="38"/>
  <c r="I71" i="38" s="1"/>
  <c r="G71" i="38"/>
  <c r="F71" i="38"/>
  <c r="B71" i="38"/>
  <c r="D71" i="38" s="1"/>
  <c r="Q70" i="38"/>
  <c r="P70" i="38" s="1"/>
  <c r="M70" i="38"/>
  <c r="L70" i="38"/>
  <c r="J70" i="38"/>
  <c r="I70" i="38" s="1"/>
  <c r="G70" i="38"/>
  <c r="F70" i="38"/>
  <c r="B70" i="38"/>
  <c r="Q69" i="38"/>
  <c r="P69" i="38" s="1"/>
  <c r="M69" i="38"/>
  <c r="L69" i="38"/>
  <c r="J69" i="38"/>
  <c r="I69" i="38" s="1"/>
  <c r="G69" i="38"/>
  <c r="F69" i="38"/>
  <c r="B69" i="38"/>
  <c r="D69" i="38" s="1"/>
  <c r="Q68" i="38"/>
  <c r="P68" i="38" s="1"/>
  <c r="M68" i="38"/>
  <c r="L68" i="38"/>
  <c r="J68" i="38"/>
  <c r="I68" i="38" s="1"/>
  <c r="G68" i="38"/>
  <c r="F68" i="38"/>
  <c r="B68" i="38"/>
  <c r="D68" i="38" s="1"/>
  <c r="Q67" i="38"/>
  <c r="P67" i="38" s="1"/>
  <c r="M67" i="38"/>
  <c r="L67" i="38"/>
  <c r="J67" i="38"/>
  <c r="I67" i="38" s="1"/>
  <c r="G67" i="38"/>
  <c r="F67" i="38"/>
  <c r="B67" i="38"/>
  <c r="D67" i="38" s="1"/>
  <c r="Q66" i="38"/>
  <c r="P66" i="38" s="1"/>
  <c r="M66" i="38"/>
  <c r="L66" i="38"/>
  <c r="J66" i="38"/>
  <c r="I66" i="38" s="1"/>
  <c r="G66" i="38"/>
  <c r="F66" i="38"/>
  <c r="B66" i="38"/>
  <c r="D66" i="38" s="1"/>
  <c r="Q65" i="38"/>
  <c r="M65" i="38"/>
  <c r="L65" i="38"/>
  <c r="J65" i="38"/>
  <c r="I65" i="38" s="1"/>
  <c r="G65" i="38"/>
  <c r="F65" i="38"/>
  <c r="B65" i="38"/>
  <c r="D65" i="38" s="1"/>
  <c r="Q64" i="38"/>
  <c r="P64" i="38" s="1"/>
  <c r="M64" i="38"/>
  <c r="L64" i="38"/>
  <c r="J64" i="38"/>
  <c r="I64" i="38" s="1"/>
  <c r="G64" i="38"/>
  <c r="F64" i="38"/>
  <c r="B64" i="38"/>
  <c r="Q63" i="38"/>
  <c r="P63" i="38" s="1"/>
  <c r="M63" i="38"/>
  <c r="L63" i="38"/>
  <c r="J63" i="38"/>
  <c r="I63" i="38" s="1"/>
  <c r="G63" i="38"/>
  <c r="F63" i="38"/>
  <c r="B63" i="38"/>
  <c r="Q62" i="38"/>
  <c r="P62" i="38" s="1"/>
  <c r="M62" i="38"/>
  <c r="L62" i="38"/>
  <c r="J62" i="38"/>
  <c r="I62" i="38" s="1"/>
  <c r="G62" i="38"/>
  <c r="F62" i="38"/>
  <c r="B62" i="38"/>
  <c r="D62" i="38" s="1"/>
  <c r="Q61" i="38"/>
  <c r="P61" i="38" s="1"/>
  <c r="M61" i="38"/>
  <c r="L61" i="38"/>
  <c r="J61" i="38"/>
  <c r="I61" i="38" s="1"/>
  <c r="G61" i="38"/>
  <c r="F61" i="38"/>
  <c r="D61" i="38"/>
  <c r="B61" i="38"/>
  <c r="Q60" i="38"/>
  <c r="P60" i="38" s="1"/>
  <c r="M60" i="38"/>
  <c r="L60" i="38"/>
  <c r="J60" i="38"/>
  <c r="I60" i="38" s="1"/>
  <c r="G60" i="38"/>
  <c r="F60" i="38"/>
  <c r="B60" i="38"/>
  <c r="D60" i="38" s="1"/>
  <c r="Q59" i="38"/>
  <c r="M59" i="38"/>
  <c r="L59" i="38"/>
  <c r="J59" i="38"/>
  <c r="I59" i="38" s="1"/>
  <c r="G59" i="38"/>
  <c r="F59" i="38"/>
  <c r="B59" i="38"/>
  <c r="D59" i="38" s="1"/>
  <c r="C59" i="38" s="1"/>
  <c r="Q58" i="38"/>
  <c r="P58" i="38" s="1"/>
  <c r="M58" i="38"/>
  <c r="L58" i="38"/>
  <c r="J58" i="38"/>
  <c r="I58" i="38" s="1"/>
  <c r="G58" i="38"/>
  <c r="F58" i="38"/>
  <c r="B58" i="38"/>
  <c r="Q57" i="38"/>
  <c r="P57" i="38" s="1"/>
  <c r="M57" i="38"/>
  <c r="L57" i="38"/>
  <c r="J57" i="38"/>
  <c r="I57" i="38"/>
  <c r="G57" i="38"/>
  <c r="F57" i="38"/>
  <c r="B57" i="38"/>
  <c r="D57" i="38" s="1"/>
  <c r="Q56" i="38"/>
  <c r="P56" i="38" s="1"/>
  <c r="M56" i="38"/>
  <c r="L56" i="38"/>
  <c r="J56" i="38"/>
  <c r="I56" i="38" s="1"/>
  <c r="G56" i="38"/>
  <c r="F56" i="38"/>
  <c r="B56" i="38"/>
  <c r="D56" i="38" s="1"/>
  <c r="Q55" i="38"/>
  <c r="P55" i="38" s="1"/>
  <c r="M55" i="38"/>
  <c r="L55" i="38"/>
  <c r="J55" i="38"/>
  <c r="I55" i="38"/>
  <c r="G55" i="38"/>
  <c r="F55" i="38"/>
  <c r="B55" i="38"/>
  <c r="D55" i="38" s="1"/>
  <c r="C55" i="38" s="1"/>
  <c r="Q54" i="38"/>
  <c r="P54" i="38" s="1"/>
  <c r="M54" i="38"/>
  <c r="L54" i="38"/>
  <c r="J54" i="38"/>
  <c r="I54" i="38" s="1"/>
  <c r="G54" i="38"/>
  <c r="F54" i="38"/>
  <c r="B54" i="38"/>
  <c r="Q53" i="38"/>
  <c r="P53" i="38" s="1"/>
  <c r="M53" i="38"/>
  <c r="L53" i="38"/>
  <c r="J53" i="38"/>
  <c r="I53" i="38" s="1"/>
  <c r="G53" i="38"/>
  <c r="F53" i="38"/>
  <c r="B53" i="38"/>
  <c r="D53" i="38" s="1"/>
  <c r="Q52" i="38"/>
  <c r="P52" i="38"/>
  <c r="M52" i="38"/>
  <c r="L52" i="38"/>
  <c r="J52" i="38"/>
  <c r="I52" i="38" s="1"/>
  <c r="G52" i="38"/>
  <c r="F52" i="38"/>
  <c r="B52" i="38"/>
  <c r="Q51" i="38"/>
  <c r="P51" i="38" s="1"/>
  <c r="M51" i="38"/>
  <c r="L51" i="38"/>
  <c r="J51" i="38"/>
  <c r="I51" i="38" s="1"/>
  <c r="G51" i="38"/>
  <c r="F51" i="38"/>
  <c r="B51" i="38"/>
  <c r="D51" i="38" s="1"/>
  <c r="Q50" i="38"/>
  <c r="M50" i="38"/>
  <c r="L50" i="38"/>
  <c r="J50" i="38"/>
  <c r="I50" i="38"/>
  <c r="G50" i="38"/>
  <c r="F50" i="38"/>
  <c r="B50" i="38"/>
  <c r="D50" i="38" s="1"/>
  <c r="Q49" i="38"/>
  <c r="P49" i="38" s="1"/>
  <c r="M49" i="38"/>
  <c r="L49" i="38"/>
  <c r="J49" i="38"/>
  <c r="I49" i="38"/>
  <c r="G49" i="38"/>
  <c r="F49" i="38"/>
  <c r="B49" i="38"/>
  <c r="Q48" i="38"/>
  <c r="P48" i="38" s="1"/>
  <c r="M48" i="38"/>
  <c r="L48" i="38"/>
  <c r="J48" i="38"/>
  <c r="I48" i="38"/>
  <c r="G48" i="38"/>
  <c r="F48" i="38"/>
  <c r="B48" i="38"/>
  <c r="D48" i="38" s="1"/>
  <c r="Q47" i="38"/>
  <c r="P47" i="38" s="1"/>
  <c r="M47" i="38"/>
  <c r="L47" i="38"/>
  <c r="J47" i="38"/>
  <c r="I47" i="38"/>
  <c r="G47" i="38"/>
  <c r="F47" i="38"/>
  <c r="B47" i="38"/>
  <c r="D47" i="38" s="1"/>
  <c r="Q46" i="38"/>
  <c r="P46" i="38" s="1"/>
  <c r="M46" i="38"/>
  <c r="L46" i="38"/>
  <c r="J46" i="38"/>
  <c r="I46" i="38"/>
  <c r="G46" i="38"/>
  <c r="F46" i="38"/>
  <c r="B46" i="38"/>
  <c r="D46" i="38" s="1"/>
  <c r="Q45" i="38"/>
  <c r="P45" i="38" s="1"/>
  <c r="M45" i="38"/>
  <c r="L45" i="38"/>
  <c r="J45" i="38"/>
  <c r="I45" i="38"/>
  <c r="G45" i="38"/>
  <c r="F45" i="38"/>
  <c r="B45" i="38"/>
  <c r="D45" i="38" s="1"/>
  <c r="Q44" i="38"/>
  <c r="P44" i="38" s="1"/>
  <c r="M44" i="38"/>
  <c r="L44" i="38"/>
  <c r="J44" i="38"/>
  <c r="I44" i="38"/>
  <c r="G44" i="38"/>
  <c r="F44" i="38"/>
  <c r="B44" i="38"/>
  <c r="D44" i="38" s="1"/>
  <c r="Q43" i="38"/>
  <c r="M43" i="38"/>
  <c r="L43" i="38"/>
  <c r="J43" i="38"/>
  <c r="I43" i="38"/>
  <c r="G43" i="38"/>
  <c r="F43" i="38"/>
  <c r="B43" i="38"/>
  <c r="D43" i="38" s="1"/>
  <c r="Q42" i="38"/>
  <c r="P42" i="38" s="1"/>
  <c r="M42" i="38"/>
  <c r="L42" i="38"/>
  <c r="J42" i="38"/>
  <c r="I42" i="38"/>
  <c r="G42" i="38"/>
  <c r="F42" i="38"/>
  <c r="B42" i="38"/>
  <c r="Q41" i="38"/>
  <c r="P41" i="38" s="1"/>
  <c r="M41" i="38"/>
  <c r="L41" i="38"/>
  <c r="J41" i="38"/>
  <c r="I41" i="38"/>
  <c r="G41" i="38"/>
  <c r="F41" i="38"/>
  <c r="B41" i="38"/>
  <c r="D41" i="38" s="1"/>
  <c r="Q40" i="38"/>
  <c r="P40" i="38" s="1"/>
  <c r="M40" i="38"/>
  <c r="L40" i="38"/>
  <c r="J40" i="38"/>
  <c r="I40" i="38"/>
  <c r="G40" i="38"/>
  <c r="F40" i="38"/>
  <c r="B40" i="38"/>
  <c r="Q39" i="38"/>
  <c r="P39" i="38" s="1"/>
  <c r="M39" i="38"/>
  <c r="L39" i="38"/>
  <c r="J39" i="38"/>
  <c r="I39" i="38"/>
  <c r="G39" i="38"/>
  <c r="F39" i="38"/>
  <c r="B39" i="38"/>
  <c r="D39" i="38" s="1"/>
  <c r="Q38" i="38"/>
  <c r="P38" i="38" s="1"/>
  <c r="M38" i="38"/>
  <c r="L38" i="38"/>
  <c r="J38" i="38"/>
  <c r="I38" i="38"/>
  <c r="G38" i="38"/>
  <c r="F38" i="38"/>
  <c r="B38" i="38"/>
  <c r="D38" i="38" s="1"/>
  <c r="Q37" i="38"/>
  <c r="P37" i="38" s="1"/>
  <c r="M37" i="38"/>
  <c r="L37" i="38"/>
  <c r="J37" i="38"/>
  <c r="I37" i="38"/>
  <c r="G37" i="38"/>
  <c r="F37" i="38"/>
  <c r="B37" i="38"/>
  <c r="D37" i="38" s="1"/>
  <c r="J36" i="38"/>
  <c r="I36" i="38" s="1"/>
  <c r="G36" i="38"/>
  <c r="F36" i="38" s="1"/>
  <c r="B36" i="38"/>
  <c r="J35" i="38"/>
  <c r="I35" i="38" s="1"/>
  <c r="G35" i="38"/>
  <c r="F35" i="38" s="1"/>
  <c r="B35" i="38"/>
  <c r="D35" i="38" s="1"/>
  <c r="J34" i="38"/>
  <c r="I34" i="38" s="1"/>
  <c r="G34" i="38"/>
  <c r="F34" i="38" s="1"/>
  <c r="B34" i="38"/>
  <c r="D34" i="38" s="1"/>
  <c r="J33" i="38"/>
  <c r="I33" i="38" s="1"/>
  <c r="G33" i="38"/>
  <c r="F33" i="38" s="1"/>
  <c r="B33" i="38"/>
  <c r="D33" i="38" s="1"/>
  <c r="C33" i="38" s="1"/>
  <c r="J32" i="38"/>
  <c r="I32" i="38"/>
  <c r="G32" i="38"/>
  <c r="F32" i="38" s="1"/>
  <c r="B32" i="38"/>
  <c r="D32" i="38" s="1"/>
  <c r="J31" i="38"/>
  <c r="I31" i="38" s="1"/>
  <c r="G31" i="38"/>
  <c r="F31" i="38" s="1"/>
  <c r="B31" i="38"/>
  <c r="D31" i="38" s="1"/>
  <c r="J30" i="38"/>
  <c r="I30" i="38" s="1"/>
  <c r="G30" i="38"/>
  <c r="F30" i="38" s="1"/>
  <c r="B30" i="38"/>
  <c r="D30" i="38" s="1"/>
  <c r="J29" i="38"/>
  <c r="I29" i="38" s="1"/>
  <c r="G29" i="38"/>
  <c r="F29" i="38" s="1"/>
  <c r="B29" i="38"/>
  <c r="D29" i="38" s="1"/>
  <c r="J28" i="38"/>
  <c r="I28" i="38" s="1"/>
  <c r="G28" i="38"/>
  <c r="F28" i="38"/>
  <c r="B28" i="38"/>
  <c r="J27" i="38"/>
  <c r="I27" i="38"/>
  <c r="G27" i="38"/>
  <c r="F27" i="38" s="1"/>
  <c r="B27" i="38"/>
  <c r="J26" i="38"/>
  <c r="I26" i="38" s="1"/>
  <c r="G26" i="38"/>
  <c r="F26" i="38" s="1"/>
  <c r="B26" i="38"/>
  <c r="Q25" i="38"/>
  <c r="M25" i="38"/>
  <c r="L25" i="38"/>
  <c r="J25" i="38"/>
  <c r="I25" i="38" s="1"/>
  <c r="G25" i="38"/>
  <c r="F25" i="38" s="1"/>
  <c r="B25" i="38"/>
  <c r="Q24" i="38"/>
  <c r="P24" i="38"/>
  <c r="M24" i="38"/>
  <c r="L24" i="38"/>
  <c r="J24" i="38"/>
  <c r="I24" i="38" s="1"/>
  <c r="G24" i="38"/>
  <c r="F24" i="38" s="1"/>
  <c r="B24" i="38"/>
  <c r="D24" i="38" s="1"/>
  <c r="Q23" i="38"/>
  <c r="P23" i="38" s="1"/>
  <c r="M23" i="38"/>
  <c r="L23" i="38"/>
  <c r="J23" i="38"/>
  <c r="I23" i="38" s="1"/>
  <c r="G23" i="38"/>
  <c r="F23" i="38" s="1"/>
  <c r="B23" i="38"/>
  <c r="D23" i="38" s="1"/>
  <c r="Q22" i="38"/>
  <c r="P22" i="38" s="1"/>
  <c r="M22" i="38"/>
  <c r="L22" i="38"/>
  <c r="J22" i="38"/>
  <c r="I22" i="38" s="1"/>
  <c r="G22" i="38"/>
  <c r="F22" i="38"/>
  <c r="B22" i="38"/>
  <c r="D22" i="38" s="1"/>
  <c r="Q21" i="38"/>
  <c r="P21" i="38" s="1"/>
  <c r="M21" i="38"/>
  <c r="L21" i="38"/>
  <c r="J21" i="38"/>
  <c r="I21" i="38" s="1"/>
  <c r="G21" i="38"/>
  <c r="F21" i="38" s="1"/>
  <c r="B21" i="38"/>
  <c r="D21" i="38" s="1"/>
  <c r="Q20" i="38"/>
  <c r="P20" i="38"/>
  <c r="M20" i="38"/>
  <c r="L20" i="38"/>
  <c r="J20" i="38"/>
  <c r="I20" i="38"/>
  <c r="G20" i="38"/>
  <c r="F20" i="38" s="1"/>
  <c r="B20" i="38"/>
  <c r="D20" i="38" s="1"/>
  <c r="Q19" i="38"/>
  <c r="P19" i="38" s="1"/>
  <c r="M19" i="38"/>
  <c r="L19" i="38"/>
  <c r="J19" i="38"/>
  <c r="I19" i="38" s="1"/>
  <c r="G19" i="38"/>
  <c r="F19" i="38" s="1"/>
  <c r="B19" i="38"/>
  <c r="D19" i="38" s="1"/>
  <c r="Q18" i="38"/>
  <c r="M18" i="38"/>
  <c r="L18" i="38"/>
  <c r="J18" i="38"/>
  <c r="I18" i="38" s="1"/>
  <c r="G18" i="38"/>
  <c r="F18" i="38" s="1"/>
  <c r="B18" i="38"/>
  <c r="D18" i="38" s="1"/>
  <c r="Q17" i="38"/>
  <c r="P17" i="38"/>
  <c r="M17" i="38"/>
  <c r="L17" i="38"/>
  <c r="J17" i="38"/>
  <c r="I17" i="38" s="1"/>
  <c r="G17" i="38"/>
  <c r="F17" i="38" s="1"/>
  <c r="B17" i="38"/>
  <c r="D17" i="38" s="1"/>
  <c r="Q16" i="38"/>
  <c r="P16" i="38" s="1"/>
  <c r="M16" i="38"/>
  <c r="L16" i="38"/>
  <c r="J16" i="38"/>
  <c r="I16" i="38" s="1"/>
  <c r="G16" i="38"/>
  <c r="F16" i="38"/>
  <c r="B16" i="38"/>
  <c r="D16" i="38" s="1"/>
  <c r="Q15" i="38"/>
  <c r="P15" i="38" s="1"/>
  <c r="M15" i="38"/>
  <c r="L15" i="38"/>
  <c r="J15" i="38"/>
  <c r="I15" i="38" s="1"/>
  <c r="G15" i="38"/>
  <c r="F15" i="38" s="1"/>
  <c r="B15" i="38"/>
  <c r="D15" i="38" s="1"/>
  <c r="Q14" i="38"/>
  <c r="P14" i="38" s="1"/>
  <c r="M14" i="38"/>
  <c r="L14" i="38"/>
  <c r="J14" i="38"/>
  <c r="I14" i="38" s="1"/>
  <c r="G14" i="38"/>
  <c r="F14" i="38"/>
  <c r="B14" i="38"/>
  <c r="Q13" i="38"/>
  <c r="P13" i="38" s="1"/>
  <c r="M13" i="38"/>
  <c r="L13" i="38"/>
  <c r="J13" i="38"/>
  <c r="I13" i="38" s="1"/>
  <c r="G13" i="38"/>
  <c r="F13" i="38" s="1"/>
  <c r="B13" i="38"/>
  <c r="D13" i="38" s="1"/>
  <c r="C13" i="38" s="1"/>
  <c r="Q12" i="38"/>
  <c r="P12" i="38"/>
  <c r="M12" i="38"/>
  <c r="L12" i="38"/>
  <c r="J12" i="38"/>
  <c r="I12" i="38" s="1"/>
  <c r="G12" i="38"/>
  <c r="F12" i="38"/>
  <c r="B12" i="38"/>
  <c r="D12" i="38" s="1"/>
  <c r="Q11" i="38"/>
  <c r="P11" i="38"/>
  <c r="M11" i="38"/>
  <c r="L11" i="38"/>
  <c r="J11" i="38"/>
  <c r="I11" i="38" s="1"/>
  <c r="G11" i="38"/>
  <c r="F11" i="38" s="1"/>
  <c r="B11" i="38"/>
  <c r="Q10" i="38"/>
  <c r="P10" i="38" s="1"/>
  <c r="M10" i="38"/>
  <c r="L10" i="38"/>
  <c r="J10" i="38"/>
  <c r="I10" i="38" s="1"/>
  <c r="G10" i="38"/>
  <c r="F10" i="38" s="1"/>
  <c r="B10" i="38"/>
  <c r="D10" i="38" s="1"/>
  <c r="Q9" i="38"/>
  <c r="M9" i="38"/>
  <c r="L9" i="38"/>
  <c r="J9" i="38"/>
  <c r="I9" i="38"/>
  <c r="G9" i="38"/>
  <c r="F9" i="38" s="1"/>
  <c r="B9" i="38"/>
  <c r="D9" i="38" s="1"/>
  <c r="Q8" i="38"/>
  <c r="P8" i="38" s="1"/>
  <c r="M8" i="38"/>
  <c r="L8" i="38"/>
  <c r="J8" i="38"/>
  <c r="I8" i="38"/>
  <c r="G8" i="38"/>
  <c r="F8" i="38" s="1"/>
  <c r="B8" i="38"/>
  <c r="D8" i="38" s="1"/>
  <c r="C8" i="38" s="1"/>
  <c r="Q7" i="38"/>
  <c r="P7" i="38" s="1"/>
  <c r="M7" i="38"/>
  <c r="L7" i="38"/>
  <c r="J7" i="38"/>
  <c r="I7" i="38"/>
  <c r="G7" i="38"/>
  <c r="F7" i="38" s="1"/>
  <c r="B7" i="38"/>
  <c r="D7" i="38" s="1"/>
  <c r="C7" i="38" s="1"/>
  <c r="Q6" i="38"/>
  <c r="P6" i="38" s="1"/>
  <c r="M6" i="38"/>
  <c r="L6" i="38"/>
  <c r="J6" i="38"/>
  <c r="I6" i="38"/>
  <c r="G6" i="38"/>
  <c r="F6" i="38" s="1"/>
  <c r="B6" i="38"/>
  <c r="D6" i="38" s="1"/>
  <c r="Q5" i="38"/>
  <c r="P5" i="38"/>
  <c r="M5" i="38"/>
  <c r="L5" i="38"/>
  <c r="J5" i="38"/>
  <c r="I5" i="38"/>
  <c r="G5" i="38"/>
  <c r="F5" i="38" s="1"/>
  <c r="B5" i="38"/>
  <c r="D5" i="38" s="1"/>
  <c r="Q4" i="38"/>
  <c r="P4" i="38" s="1"/>
  <c r="M4" i="38"/>
  <c r="L4" i="38"/>
  <c r="J4" i="38"/>
  <c r="I4" i="38"/>
  <c r="G4" i="38"/>
  <c r="F4" i="38"/>
  <c r="B4" i="38"/>
  <c r="Q3" i="38"/>
  <c r="P3" i="38" s="1"/>
  <c r="M3" i="38"/>
  <c r="L3" i="38"/>
  <c r="J3" i="38"/>
  <c r="I3" i="38"/>
  <c r="G3" i="38"/>
  <c r="F3" i="38"/>
  <c r="B3" i="38"/>
  <c r="Q2" i="38"/>
  <c r="P2" i="38" s="1"/>
  <c r="M2" i="38"/>
  <c r="L2" i="38"/>
  <c r="J2" i="38"/>
  <c r="I2" i="38"/>
  <c r="G2" i="38"/>
  <c r="F2" i="38" s="1"/>
  <c r="B2" i="38"/>
  <c r="D2" i="38" s="1"/>
  <c r="Q200" i="37"/>
  <c r="P200" i="37" s="1"/>
  <c r="M200" i="37"/>
  <c r="L200" i="37"/>
  <c r="J200" i="37"/>
  <c r="I200" i="37"/>
  <c r="G200" i="37"/>
  <c r="F200" i="37"/>
  <c r="B200" i="37"/>
  <c r="Q199" i="37"/>
  <c r="P199" i="37" s="1"/>
  <c r="M199" i="37"/>
  <c r="L199" i="37"/>
  <c r="J199" i="37"/>
  <c r="I199" i="37"/>
  <c r="G199" i="37"/>
  <c r="F199" i="37"/>
  <c r="B199" i="37"/>
  <c r="D199" i="37" s="1"/>
  <c r="Q198" i="37"/>
  <c r="P198" i="37"/>
  <c r="M198" i="37"/>
  <c r="L198" i="37"/>
  <c r="J198" i="37"/>
  <c r="I198" i="37"/>
  <c r="G198" i="37"/>
  <c r="F198" i="37"/>
  <c r="B198" i="37"/>
  <c r="D198" i="37" s="1"/>
  <c r="C198" i="37" s="1"/>
  <c r="Q197" i="37"/>
  <c r="P197" i="37" s="1"/>
  <c r="M197" i="37"/>
  <c r="L197" i="37"/>
  <c r="J197" i="37"/>
  <c r="I197" i="37"/>
  <c r="G197" i="37"/>
  <c r="F197" i="37"/>
  <c r="B197" i="37"/>
  <c r="Q196" i="37"/>
  <c r="P196" i="37" s="1"/>
  <c r="M196" i="37"/>
  <c r="L196" i="37"/>
  <c r="J196" i="37"/>
  <c r="I196" i="37"/>
  <c r="G196" i="37"/>
  <c r="F196" i="37"/>
  <c r="B196" i="37"/>
  <c r="D196" i="37" s="1"/>
  <c r="C196" i="37" s="1"/>
  <c r="Q195" i="37"/>
  <c r="P195" i="37" s="1"/>
  <c r="M195" i="37"/>
  <c r="L195" i="37"/>
  <c r="J195" i="37"/>
  <c r="I195" i="37"/>
  <c r="G195" i="37"/>
  <c r="F195" i="37"/>
  <c r="B195" i="37"/>
  <c r="D195" i="37" s="1"/>
  <c r="Q194" i="37"/>
  <c r="P194" i="37" s="1"/>
  <c r="M194" i="37"/>
  <c r="L194" i="37"/>
  <c r="J194" i="37"/>
  <c r="I194" i="37"/>
  <c r="G194" i="37"/>
  <c r="F194" i="37"/>
  <c r="B194" i="37"/>
  <c r="D194" i="37" s="1"/>
  <c r="Q193" i="37"/>
  <c r="P193" i="37" s="1"/>
  <c r="M193" i="37"/>
  <c r="L193" i="37"/>
  <c r="J193" i="37"/>
  <c r="I193" i="37"/>
  <c r="G193" i="37"/>
  <c r="F193" i="37"/>
  <c r="B193" i="37"/>
  <c r="Q192" i="37"/>
  <c r="P192" i="37" s="1"/>
  <c r="M192" i="37"/>
  <c r="L192" i="37"/>
  <c r="J192" i="37"/>
  <c r="I192" i="37"/>
  <c r="G192" i="37"/>
  <c r="F192" i="37"/>
  <c r="B192" i="37"/>
  <c r="D192" i="37" s="1"/>
  <c r="Q191" i="37"/>
  <c r="P191" i="37" s="1"/>
  <c r="M191" i="37"/>
  <c r="L191" i="37"/>
  <c r="J191" i="37"/>
  <c r="I191" i="37"/>
  <c r="G191" i="37"/>
  <c r="F191" i="37"/>
  <c r="B191" i="37"/>
  <c r="Q190" i="37"/>
  <c r="P190" i="37" s="1"/>
  <c r="M190" i="37"/>
  <c r="L190" i="37"/>
  <c r="J190" i="37"/>
  <c r="I190" i="37"/>
  <c r="G190" i="37"/>
  <c r="F190" i="37"/>
  <c r="B190" i="37"/>
  <c r="D190" i="37" s="1"/>
  <c r="C190" i="37" s="1"/>
  <c r="Q189" i="37"/>
  <c r="P189" i="37" s="1"/>
  <c r="M189" i="37"/>
  <c r="L189" i="37"/>
  <c r="J189" i="37"/>
  <c r="I189" i="37"/>
  <c r="G189" i="37"/>
  <c r="F189" i="37"/>
  <c r="B189" i="37"/>
  <c r="Q188" i="37"/>
  <c r="P188" i="37" s="1"/>
  <c r="M188" i="37"/>
  <c r="L188" i="37"/>
  <c r="J188" i="37"/>
  <c r="I188" i="37"/>
  <c r="G188" i="37"/>
  <c r="F188" i="37"/>
  <c r="B188" i="37"/>
  <c r="D188" i="37" s="1"/>
  <c r="C188" i="37" s="1"/>
  <c r="Q187" i="37"/>
  <c r="P187" i="37" s="1"/>
  <c r="M187" i="37"/>
  <c r="L187" i="37"/>
  <c r="J187" i="37"/>
  <c r="I187" i="37"/>
  <c r="G187" i="37"/>
  <c r="F187" i="37"/>
  <c r="B187" i="37"/>
  <c r="D187" i="37" s="1"/>
  <c r="Q186" i="37"/>
  <c r="P186" i="37" s="1"/>
  <c r="M186" i="37"/>
  <c r="L186" i="37"/>
  <c r="J186" i="37"/>
  <c r="I186" i="37"/>
  <c r="G186" i="37"/>
  <c r="F186" i="37"/>
  <c r="B186" i="37"/>
  <c r="D186" i="37" s="1"/>
  <c r="Q185" i="37"/>
  <c r="P185" i="37" s="1"/>
  <c r="M185" i="37"/>
  <c r="L185" i="37"/>
  <c r="J185" i="37"/>
  <c r="I185" i="37"/>
  <c r="G185" i="37"/>
  <c r="F185" i="37"/>
  <c r="B185" i="37"/>
  <c r="D185" i="37" s="1"/>
  <c r="C185" i="37" s="1"/>
  <c r="Q184" i="37"/>
  <c r="M184" i="37"/>
  <c r="L184" i="37"/>
  <c r="J184" i="37"/>
  <c r="I184" i="37"/>
  <c r="G184" i="37"/>
  <c r="F184" i="37"/>
  <c r="B184" i="37"/>
  <c r="Q183" i="37"/>
  <c r="P183" i="37" s="1"/>
  <c r="M183" i="37"/>
  <c r="L183" i="37"/>
  <c r="J183" i="37"/>
  <c r="I183" i="37"/>
  <c r="G183" i="37"/>
  <c r="F183" i="37"/>
  <c r="B183" i="37"/>
  <c r="Q182" i="37"/>
  <c r="P182" i="37" s="1"/>
  <c r="M182" i="37"/>
  <c r="L182" i="37"/>
  <c r="J182" i="37"/>
  <c r="I182" i="37"/>
  <c r="G182" i="37"/>
  <c r="F182" i="37"/>
  <c r="B182" i="37"/>
  <c r="D182" i="37" s="1"/>
  <c r="Q181" i="37"/>
  <c r="P181" i="37" s="1"/>
  <c r="M181" i="37"/>
  <c r="L181" i="37"/>
  <c r="J181" i="37"/>
  <c r="I181" i="37"/>
  <c r="G181" i="37"/>
  <c r="F181" i="37"/>
  <c r="B181" i="37"/>
  <c r="Q180" i="37"/>
  <c r="P180" i="37" s="1"/>
  <c r="M180" i="37"/>
  <c r="L180" i="37"/>
  <c r="J180" i="37"/>
  <c r="I180" i="37"/>
  <c r="G180" i="37"/>
  <c r="F180" i="37"/>
  <c r="B180" i="37"/>
  <c r="D180" i="37" s="1"/>
  <c r="Q179" i="37"/>
  <c r="P179" i="37" s="1"/>
  <c r="M179" i="37"/>
  <c r="L179" i="37"/>
  <c r="J179" i="37"/>
  <c r="I179" i="37"/>
  <c r="G179" i="37"/>
  <c r="F179" i="37"/>
  <c r="B179" i="37"/>
  <c r="D179" i="37" s="1"/>
  <c r="C179" i="37" s="1"/>
  <c r="Q178" i="37"/>
  <c r="P178" i="37"/>
  <c r="M178" i="37"/>
  <c r="L178" i="37"/>
  <c r="J178" i="37"/>
  <c r="I178" i="37"/>
  <c r="G178" i="37"/>
  <c r="F178" i="37"/>
  <c r="B178" i="37"/>
  <c r="D178" i="37" s="1"/>
  <c r="C178" i="37" s="1"/>
  <c r="Q177" i="37"/>
  <c r="P177" i="37" s="1"/>
  <c r="M177" i="37"/>
  <c r="L177" i="37"/>
  <c r="J177" i="37"/>
  <c r="I177" i="37"/>
  <c r="G177" i="37"/>
  <c r="F177" i="37"/>
  <c r="B177" i="37"/>
  <c r="D177" i="37" s="1"/>
  <c r="C177" i="37" s="1"/>
  <c r="Q176" i="37"/>
  <c r="P176" i="37" s="1"/>
  <c r="M176" i="37"/>
  <c r="L176" i="37"/>
  <c r="J176" i="37"/>
  <c r="I176" i="37"/>
  <c r="G176" i="37"/>
  <c r="F176" i="37"/>
  <c r="B176" i="37"/>
  <c r="D176" i="37" s="1"/>
  <c r="Q175" i="37"/>
  <c r="P175" i="37" s="1"/>
  <c r="M175" i="37"/>
  <c r="L175" i="37"/>
  <c r="J175" i="37"/>
  <c r="I175" i="37"/>
  <c r="G175" i="37"/>
  <c r="F175" i="37"/>
  <c r="B175" i="37"/>
  <c r="D175" i="37" s="1"/>
  <c r="C175" i="37" s="1"/>
  <c r="Q174" i="37"/>
  <c r="P174" i="37" s="1"/>
  <c r="M174" i="37"/>
  <c r="L174" i="37"/>
  <c r="J174" i="37"/>
  <c r="I174" i="37"/>
  <c r="G174" i="37"/>
  <c r="F174" i="37"/>
  <c r="B174" i="37"/>
  <c r="Q173" i="37"/>
  <c r="P173" i="37" s="1"/>
  <c r="M173" i="37"/>
  <c r="L173" i="37"/>
  <c r="J173" i="37"/>
  <c r="I173" i="37"/>
  <c r="G173" i="37"/>
  <c r="F173" i="37"/>
  <c r="B173" i="37"/>
  <c r="D173" i="37" s="1"/>
  <c r="C173" i="37" s="1"/>
  <c r="Q172" i="37"/>
  <c r="P172" i="37"/>
  <c r="M172" i="37"/>
  <c r="L172" i="37"/>
  <c r="J172" i="37"/>
  <c r="I172" i="37"/>
  <c r="G172" i="37"/>
  <c r="F172" i="37"/>
  <c r="B172" i="37"/>
  <c r="D172" i="37" s="1"/>
  <c r="C172" i="37" s="1"/>
  <c r="Q171" i="37"/>
  <c r="P171" i="37" s="1"/>
  <c r="M171" i="37"/>
  <c r="L171" i="37"/>
  <c r="J171" i="37"/>
  <c r="I171" i="37"/>
  <c r="B171" i="37"/>
  <c r="D171" i="37" s="1"/>
  <c r="Q170" i="37"/>
  <c r="P170" i="37" s="1"/>
  <c r="M170" i="37"/>
  <c r="L170" i="37"/>
  <c r="J170" i="37"/>
  <c r="I170" i="37"/>
  <c r="B170" i="37"/>
  <c r="D170" i="37" s="1"/>
  <c r="C170" i="37" s="1"/>
  <c r="Q169" i="37"/>
  <c r="P169" i="37" s="1"/>
  <c r="M169" i="37"/>
  <c r="L169" i="37"/>
  <c r="J169" i="37"/>
  <c r="I169" i="37"/>
  <c r="G169" i="37"/>
  <c r="F169" i="37"/>
  <c r="B169" i="37"/>
  <c r="Q168" i="37"/>
  <c r="P168" i="37" s="1"/>
  <c r="M168" i="37"/>
  <c r="L168" i="37"/>
  <c r="J168" i="37"/>
  <c r="I168" i="37"/>
  <c r="G168" i="37"/>
  <c r="F168" i="37"/>
  <c r="B168" i="37"/>
  <c r="D168" i="37" s="1"/>
  <c r="Q167" i="37"/>
  <c r="P167" i="37" s="1"/>
  <c r="M167" i="37"/>
  <c r="L167" i="37"/>
  <c r="J167" i="37"/>
  <c r="I167" i="37"/>
  <c r="G167" i="37"/>
  <c r="F167" i="37"/>
  <c r="B167" i="37"/>
  <c r="D167" i="37" s="1"/>
  <c r="C167" i="37" s="1"/>
  <c r="Q166" i="37"/>
  <c r="P166" i="37" s="1"/>
  <c r="M166" i="37"/>
  <c r="L166" i="37"/>
  <c r="J166" i="37"/>
  <c r="I166" i="37"/>
  <c r="G166" i="37"/>
  <c r="F166" i="37"/>
  <c r="B166" i="37"/>
  <c r="Q165" i="37"/>
  <c r="P165" i="37" s="1"/>
  <c r="M165" i="37"/>
  <c r="L165" i="37"/>
  <c r="J165" i="37"/>
  <c r="I165" i="37"/>
  <c r="G165" i="37"/>
  <c r="F165" i="37"/>
  <c r="B165" i="37"/>
  <c r="Q164" i="37"/>
  <c r="P164" i="37" s="1"/>
  <c r="M164" i="37"/>
  <c r="L164" i="37"/>
  <c r="J164" i="37"/>
  <c r="I164" i="37"/>
  <c r="G164" i="37"/>
  <c r="F164" i="37"/>
  <c r="B164" i="37"/>
  <c r="D164" i="37" s="1"/>
  <c r="Q163" i="37"/>
  <c r="P163" i="37" s="1"/>
  <c r="M163" i="37"/>
  <c r="L163" i="37"/>
  <c r="J163" i="37"/>
  <c r="I163" i="37"/>
  <c r="G163" i="37"/>
  <c r="F163" i="37"/>
  <c r="B163" i="37"/>
  <c r="D163" i="37" s="1"/>
  <c r="Q162" i="37"/>
  <c r="P162" i="37" s="1"/>
  <c r="M162" i="37"/>
  <c r="L162" i="37"/>
  <c r="J162" i="37"/>
  <c r="I162" i="37"/>
  <c r="G162" i="37"/>
  <c r="F162" i="37"/>
  <c r="B162" i="37"/>
  <c r="D162" i="37" s="1"/>
  <c r="Q161" i="37"/>
  <c r="P161" i="37" s="1"/>
  <c r="M161" i="37"/>
  <c r="L161" i="37"/>
  <c r="J161" i="37"/>
  <c r="I161" i="37"/>
  <c r="G161" i="37"/>
  <c r="F161" i="37"/>
  <c r="B161" i="37"/>
  <c r="Q160" i="37"/>
  <c r="P160" i="37" s="1"/>
  <c r="M160" i="37"/>
  <c r="L160" i="37"/>
  <c r="J160" i="37"/>
  <c r="I160" i="37"/>
  <c r="G160" i="37"/>
  <c r="F160" i="37"/>
  <c r="B160" i="37"/>
  <c r="Q159" i="37"/>
  <c r="P159" i="37" s="1"/>
  <c r="M159" i="37"/>
  <c r="L159" i="37"/>
  <c r="J159" i="37"/>
  <c r="I159" i="37"/>
  <c r="G159" i="37"/>
  <c r="F159" i="37"/>
  <c r="B159" i="37"/>
  <c r="D159" i="37" s="1"/>
  <c r="Q158" i="37"/>
  <c r="P158" i="37" s="1"/>
  <c r="M158" i="37"/>
  <c r="L158" i="37"/>
  <c r="J158" i="37"/>
  <c r="I158" i="37"/>
  <c r="G158" i="37"/>
  <c r="F158" i="37"/>
  <c r="B158" i="37"/>
  <c r="D158" i="37" s="1"/>
  <c r="C158" i="37" s="1"/>
  <c r="Q157" i="37"/>
  <c r="P157" i="37" s="1"/>
  <c r="M157" i="37"/>
  <c r="L157" i="37"/>
  <c r="J157" i="37"/>
  <c r="I157" i="37"/>
  <c r="G157" i="37"/>
  <c r="F157" i="37"/>
  <c r="B157" i="37"/>
  <c r="D157" i="37" s="1"/>
  <c r="Q156" i="37"/>
  <c r="P156" i="37" s="1"/>
  <c r="M156" i="37"/>
  <c r="L156" i="37"/>
  <c r="J156" i="37"/>
  <c r="I156" i="37"/>
  <c r="G156" i="37"/>
  <c r="F156" i="37"/>
  <c r="B156" i="37"/>
  <c r="Q155" i="37"/>
  <c r="P155" i="37" s="1"/>
  <c r="M155" i="37"/>
  <c r="L155" i="37"/>
  <c r="J155" i="37"/>
  <c r="I155" i="37"/>
  <c r="G155" i="37"/>
  <c r="F155" i="37"/>
  <c r="B155" i="37"/>
  <c r="D155" i="37" s="1"/>
  <c r="Q154" i="37"/>
  <c r="P154" i="37" s="1"/>
  <c r="M154" i="37"/>
  <c r="L154" i="37"/>
  <c r="J154" i="37"/>
  <c r="I154" i="37"/>
  <c r="G154" i="37"/>
  <c r="F154" i="37"/>
  <c r="B154" i="37"/>
  <c r="D154" i="37" s="1"/>
  <c r="C154" i="37" s="1"/>
  <c r="Q153" i="37"/>
  <c r="P153" i="37" s="1"/>
  <c r="M153" i="37"/>
  <c r="L153" i="37"/>
  <c r="J153" i="37"/>
  <c r="I153" i="37"/>
  <c r="G153" i="37"/>
  <c r="F153" i="37"/>
  <c r="B153" i="37"/>
  <c r="Q152" i="37"/>
  <c r="P152" i="37" s="1"/>
  <c r="M152" i="37"/>
  <c r="L152" i="37"/>
  <c r="J152" i="37"/>
  <c r="I152" i="37"/>
  <c r="G152" i="37"/>
  <c r="F152" i="37"/>
  <c r="B152" i="37"/>
  <c r="Q151" i="37"/>
  <c r="P151" i="37" s="1"/>
  <c r="M151" i="37"/>
  <c r="L151" i="37"/>
  <c r="J151" i="37"/>
  <c r="I151" i="37"/>
  <c r="G151" i="37"/>
  <c r="F151" i="37"/>
  <c r="B151" i="37"/>
  <c r="D151" i="37" s="1"/>
  <c r="C151" i="37" s="1"/>
  <c r="Q150" i="37"/>
  <c r="P150" i="37" s="1"/>
  <c r="M150" i="37"/>
  <c r="L150" i="37"/>
  <c r="J150" i="37"/>
  <c r="I150" i="37"/>
  <c r="G150" i="37"/>
  <c r="F150" i="37"/>
  <c r="B150" i="37"/>
  <c r="Q149" i="37"/>
  <c r="P149" i="37" s="1"/>
  <c r="M149" i="37"/>
  <c r="L149" i="37"/>
  <c r="J149" i="37"/>
  <c r="I149" i="37"/>
  <c r="G149" i="37"/>
  <c r="F149" i="37"/>
  <c r="B149" i="37"/>
  <c r="Q148" i="37"/>
  <c r="P148" i="37" s="1"/>
  <c r="M148" i="37"/>
  <c r="L148" i="37"/>
  <c r="J148" i="37"/>
  <c r="I148" i="37"/>
  <c r="G148" i="37"/>
  <c r="F148" i="37"/>
  <c r="B148" i="37"/>
  <c r="D148" i="37" s="1"/>
  <c r="Q147" i="37"/>
  <c r="P147" i="37" s="1"/>
  <c r="M147" i="37"/>
  <c r="L147" i="37"/>
  <c r="J147" i="37"/>
  <c r="I147" i="37"/>
  <c r="G147" i="37"/>
  <c r="F147" i="37"/>
  <c r="B147" i="37"/>
  <c r="D147" i="37" s="1"/>
  <c r="Q146" i="37"/>
  <c r="P146" i="37" s="1"/>
  <c r="M146" i="37"/>
  <c r="L146" i="37"/>
  <c r="J146" i="37"/>
  <c r="I146" i="37"/>
  <c r="G146" i="37"/>
  <c r="F146" i="37"/>
  <c r="B146" i="37"/>
  <c r="Q145" i="37"/>
  <c r="P145" i="37" s="1"/>
  <c r="M145" i="37"/>
  <c r="L145" i="37"/>
  <c r="J145" i="37"/>
  <c r="I145" i="37"/>
  <c r="G145" i="37"/>
  <c r="F145" i="37"/>
  <c r="B145" i="37"/>
  <c r="D145" i="37" s="1"/>
  <c r="Q144" i="37"/>
  <c r="P144" i="37" s="1"/>
  <c r="M144" i="37"/>
  <c r="L144" i="37"/>
  <c r="J144" i="37"/>
  <c r="I144" i="37"/>
  <c r="G144" i="37"/>
  <c r="F144" i="37"/>
  <c r="B144" i="37"/>
  <c r="D144" i="37" s="1"/>
  <c r="C144" i="37" s="1"/>
  <c r="Q143" i="37"/>
  <c r="P143" i="37" s="1"/>
  <c r="M143" i="37"/>
  <c r="L143" i="37"/>
  <c r="J143" i="37"/>
  <c r="I143" i="37"/>
  <c r="G143" i="37"/>
  <c r="F143" i="37"/>
  <c r="B143" i="37"/>
  <c r="Q142" i="37"/>
  <c r="P142" i="37" s="1"/>
  <c r="M142" i="37"/>
  <c r="L142" i="37"/>
  <c r="J142" i="37"/>
  <c r="I142" i="37"/>
  <c r="G142" i="37"/>
  <c r="F142" i="37"/>
  <c r="B142" i="37"/>
  <c r="D142" i="37" s="1"/>
  <c r="Q141" i="37"/>
  <c r="P141" i="37" s="1"/>
  <c r="M141" i="37"/>
  <c r="L141" i="37"/>
  <c r="J141" i="37"/>
  <c r="I141" i="37"/>
  <c r="G141" i="37"/>
  <c r="F141" i="37"/>
  <c r="B141" i="37"/>
  <c r="D141" i="37" s="1"/>
  <c r="Q140" i="37"/>
  <c r="P140" i="37" s="1"/>
  <c r="M140" i="37"/>
  <c r="L140" i="37"/>
  <c r="J140" i="37"/>
  <c r="I140" i="37"/>
  <c r="G140" i="37"/>
  <c r="F140" i="37"/>
  <c r="B140" i="37"/>
  <c r="Q139" i="37"/>
  <c r="P139" i="37" s="1"/>
  <c r="M139" i="37"/>
  <c r="L139" i="37"/>
  <c r="J139" i="37"/>
  <c r="I139" i="37"/>
  <c r="G139" i="37"/>
  <c r="F139" i="37"/>
  <c r="B139" i="37"/>
  <c r="D139" i="37" s="1"/>
  <c r="Q138" i="37"/>
  <c r="P138" i="37" s="1"/>
  <c r="M138" i="37"/>
  <c r="L138" i="37"/>
  <c r="J138" i="37"/>
  <c r="I138" i="37"/>
  <c r="G138" i="37"/>
  <c r="F138" i="37"/>
  <c r="B138" i="37"/>
  <c r="D138" i="37" s="1"/>
  <c r="Q137" i="37"/>
  <c r="P137" i="37" s="1"/>
  <c r="M137" i="37"/>
  <c r="L137" i="37"/>
  <c r="J137" i="37"/>
  <c r="I137" i="37"/>
  <c r="G137" i="37"/>
  <c r="F137" i="37"/>
  <c r="B137" i="37"/>
  <c r="D137" i="37" s="1"/>
  <c r="Q136" i="37"/>
  <c r="P136" i="37"/>
  <c r="M136" i="37"/>
  <c r="L136" i="37"/>
  <c r="J136" i="37"/>
  <c r="I136" i="37"/>
  <c r="G136" i="37"/>
  <c r="F136" i="37" s="1"/>
  <c r="B136" i="37"/>
  <c r="D136" i="37" s="1"/>
  <c r="C136" i="37" s="1"/>
  <c r="Q135" i="37"/>
  <c r="P135" i="37" s="1"/>
  <c r="M135" i="37"/>
  <c r="L135" i="37"/>
  <c r="J135" i="37"/>
  <c r="I135" i="37" s="1"/>
  <c r="G135" i="37"/>
  <c r="F135" i="37" s="1"/>
  <c r="B135" i="37"/>
  <c r="D135" i="37" s="1"/>
  <c r="Q134" i="37"/>
  <c r="P134" i="37" s="1"/>
  <c r="M134" i="37"/>
  <c r="L134" i="37"/>
  <c r="J134" i="37"/>
  <c r="I134" i="37" s="1"/>
  <c r="G134" i="37"/>
  <c r="F134" i="37" s="1"/>
  <c r="B134" i="37"/>
  <c r="D134" i="37" s="1"/>
  <c r="C134" i="37" s="1"/>
  <c r="Q133" i="37"/>
  <c r="P133" i="37" s="1"/>
  <c r="M133" i="37"/>
  <c r="L133" i="37"/>
  <c r="J133" i="37"/>
  <c r="I133" i="37" s="1"/>
  <c r="G133" i="37"/>
  <c r="F133" i="37" s="1"/>
  <c r="B133" i="37"/>
  <c r="D133" i="37" s="1"/>
  <c r="Q132" i="37"/>
  <c r="P132" i="37"/>
  <c r="M132" i="37"/>
  <c r="L132" i="37"/>
  <c r="J132" i="37"/>
  <c r="I132" i="37" s="1"/>
  <c r="G132" i="37"/>
  <c r="F132" i="37" s="1"/>
  <c r="B132" i="37"/>
  <c r="D132" i="37" s="1"/>
  <c r="Q131" i="37"/>
  <c r="P131" i="37" s="1"/>
  <c r="M131" i="37"/>
  <c r="L131" i="37"/>
  <c r="J131" i="37"/>
  <c r="I131" i="37" s="1"/>
  <c r="G131" i="37"/>
  <c r="F131" i="37" s="1"/>
  <c r="B131" i="37"/>
  <c r="D131" i="37" s="1"/>
  <c r="M130" i="37"/>
  <c r="L130" i="37"/>
  <c r="J130" i="37"/>
  <c r="I130" i="37" s="1"/>
  <c r="G130" i="37"/>
  <c r="F130" i="37" s="1"/>
  <c r="B130" i="37"/>
  <c r="D130" i="37" s="1"/>
  <c r="Q129" i="37"/>
  <c r="P129" i="37"/>
  <c r="M129" i="37"/>
  <c r="L129" i="37"/>
  <c r="J129" i="37"/>
  <c r="I129" i="37"/>
  <c r="G129" i="37"/>
  <c r="F129" i="37" s="1"/>
  <c r="B129" i="37"/>
  <c r="Q63" i="37"/>
  <c r="M63" i="37"/>
  <c r="L63" i="37" s="1"/>
  <c r="J63" i="37"/>
  <c r="I63" i="37"/>
  <c r="G63" i="37"/>
  <c r="F63" i="37" s="1"/>
  <c r="B63" i="37"/>
  <c r="D63" i="37" s="1"/>
  <c r="Q34" i="37"/>
  <c r="P34" i="37" s="1"/>
  <c r="M34" i="37"/>
  <c r="L34" i="37"/>
  <c r="J34" i="37"/>
  <c r="I34" i="37" s="1"/>
  <c r="G34" i="37"/>
  <c r="F34" i="37" s="1"/>
  <c r="B34" i="37"/>
  <c r="D34" i="37" s="1"/>
  <c r="Q33" i="37"/>
  <c r="P33" i="37" s="1"/>
  <c r="M33" i="37"/>
  <c r="L33" i="37"/>
  <c r="J33" i="37"/>
  <c r="I33" i="37" s="1"/>
  <c r="G33" i="37"/>
  <c r="F33" i="37" s="1"/>
  <c r="B33" i="37"/>
  <c r="D33" i="37" s="1"/>
  <c r="Q32" i="37"/>
  <c r="P32" i="37" s="1"/>
  <c r="M32" i="37"/>
  <c r="L32" i="37"/>
  <c r="J32" i="37"/>
  <c r="I32" i="37" s="1"/>
  <c r="G32" i="37"/>
  <c r="F32" i="37" s="1"/>
  <c r="B32" i="37"/>
  <c r="D32" i="37" s="1"/>
  <c r="Q31" i="37"/>
  <c r="P31" i="37" s="1"/>
  <c r="M31" i="37"/>
  <c r="L31" i="37"/>
  <c r="J31" i="37"/>
  <c r="I31" i="37" s="1"/>
  <c r="G31" i="37"/>
  <c r="F31" i="37" s="1"/>
  <c r="B31" i="37"/>
  <c r="Q30" i="37"/>
  <c r="P30" i="37" s="1"/>
  <c r="M30" i="37"/>
  <c r="L30" i="37"/>
  <c r="J30" i="37"/>
  <c r="I30" i="37" s="1"/>
  <c r="G30" i="37"/>
  <c r="F30" i="37" s="1"/>
  <c r="B30" i="37"/>
  <c r="D30" i="37" s="1"/>
  <c r="Q29" i="37"/>
  <c r="P29" i="37" s="1"/>
  <c r="M29" i="37"/>
  <c r="L29" i="37"/>
  <c r="J29" i="37"/>
  <c r="I29" i="37" s="1"/>
  <c r="G29" i="37"/>
  <c r="F29" i="37" s="1"/>
  <c r="B29" i="37"/>
  <c r="D29" i="37" s="1"/>
  <c r="Q28" i="37"/>
  <c r="P28" i="37" s="1"/>
  <c r="M28" i="37"/>
  <c r="L28" i="37"/>
  <c r="J28" i="37"/>
  <c r="I28" i="37" s="1"/>
  <c r="G28" i="37"/>
  <c r="F28" i="37" s="1"/>
  <c r="B28" i="37"/>
  <c r="D28" i="37" s="1"/>
  <c r="Q27" i="37"/>
  <c r="P27" i="37" s="1"/>
  <c r="M27" i="37"/>
  <c r="L27" i="37"/>
  <c r="J27" i="37"/>
  <c r="I27" i="37" s="1"/>
  <c r="G27" i="37"/>
  <c r="F27" i="37" s="1"/>
  <c r="B27" i="37"/>
  <c r="D27" i="37" s="1"/>
  <c r="Q26" i="37"/>
  <c r="P26" i="37"/>
  <c r="M26" i="37"/>
  <c r="L26" i="37"/>
  <c r="J26" i="37"/>
  <c r="I26" i="37"/>
  <c r="G26" i="37"/>
  <c r="F26" i="37" s="1"/>
  <c r="B26" i="37"/>
  <c r="D26" i="37" s="1"/>
  <c r="Q25" i="37"/>
  <c r="P25" i="37" s="1"/>
  <c r="M25" i="37"/>
  <c r="L25" i="37"/>
  <c r="J25" i="37"/>
  <c r="I25" i="37"/>
  <c r="G25" i="37"/>
  <c r="F25" i="37" s="1"/>
  <c r="B25" i="37"/>
  <c r="D25" i="37" s="1"/>
  <c r="Q24" i="37"/>
  <c r="P24" i="37" s="1"/>
  <c r="M24" i="37"/>
  <c r="L24" i="37"/>
  <c r="J24" i="37"/>
  <c r="I24" i="37"/>
  <c r="G24" i="37"/>
  <c r="F24" i="37" s="1"/>
  <c r="B24" i="37"/>
  <c r="Q23" i="37"/>
  <c r="P23" i="37" s="1"/>
  <c r="M23" i="37"/>
  <c r="L23" i="37"/>
  <c r="J23" i="37"/>
  <c r="I23" i="37"/>
  <c r="G23" i="37"/>
  <c r="F23" i="37" s="1"/>
  <c r="B23" i="37"/>
  <c r="Q22" i="37"/>
  <c r="P22" i="37" s="1"/>
  <c r="M22" i="37"/>
  <c r="L22" i="37"/>
  <c r="J22" i="37"/>
  <c r="I22" i="37"/>
  <c r="G22" i="37"/>
  <c r="F22" i="37" s="1"/>
  <c r="B22" i="37"/>
  <c r="D22" i="37" s="1"/>
  <c r="Q21" i="37"/>
  <c r="P21" i="37" s="1"/>
  <c r="M21" i="37"/>
  <c r="L21" i="37"/>
  <c r="J21" i="37"/>
  <c r="I21" i="37"/>
  <c r="G21" i="37"/>
  <c r="F21" i="37" s="1"/>
  <c r="B21" i="37"/>
  <c r="D21" i="37" s="1"/>
  <c r="Q20" i="37"/>
  <c r="P20" i="37" s="1"/>
  <c r="M20" i="37"/>
  <c r="L20" i="37"/>
  <c r="J20" i="37"/>
  <c r="I20" i="37"/>
  <c r="G20" i="37"/>
  <c r="F20" i="37" s="1"/>
  <c r="B20" i="37"/>
  <c r="D20" i="37" s="1"/>
  <c r="C20" i="37" s="1"/>
  <c r="Q19" i="37"/>
  <c r="P19" i="37"/>
  <c r="M19" i="37"/>
  <c r="L19" i="37"/>
  <c r="J19" i="37"/>
  <c r="I19" i="37"/>
  <c r="B19" i="37"/>
  <c r="D19" i="37" s="1"/>
  <c r="Q18" i="37"/>
  <c r="P18" i="37" s="1"/>
  <c r="M18" i="37"/>
  <c r="L18" i="37"/>
  <c r="J18" i="37"/>
  <c r="I18" i="37"/>
  <c r="B18" i="37"/>
  <c r="D18" i="37" s="1"/>
  <c r="Q17" i="37"/>
  <c r="P17" i="37" s="1"/>
  <c r="M17" i="37"/>
  <c r="L17" i="37"/>
  <c r="J17" i="37"/>
  <c r="I17" i="37"/>
  <c r="B17" i="37"/>
  <c r="D17" i="37" s="1"/>
  <c r="Q16" i="37"/>
  <c r="P16" i="37" s="1"/>
  <c r="M16" i="37"/>
  <c r="L16" i="37"/>
  <c r="J16" i="37"/>
  <c r="I16" i="37"/>
  <c r="B16" i="37"/>
  <c r="D16" i="37" s="1"/>
  <c r="Q15" i="37"/>
  <c r="P15" i="37" s="1"/>
  <c r="M15" i="37"/>
  <c r="L15" i="37"/>
  <c r="J15" i="37"/>
  <c r="I15" i="37"/>
  <c r="B15" i="37"/>
  <c r="Q14" i="37"/>
  <c r="P14" i="37" s="1"/>
  <c r="M14" i="37"/>
  <c r="L14" i="37"/>
  <c r="J14" i="37"/>
  <c r="I14" i="37"/>
  <c r="G14" i="37"/>
  <c r="F14" i="37"/>
  <c r="B14" i="37"/>
  <c r="Q13" i="37"/>
  <c r="P13" i="37" s="1"/>
  <c r="M13" i="37"/>
  <c r="L13" i="37"/>
  <c r="J13" i="37"/>
  <c r="I13" i="37"/>
  <c r="B13" i="37"/>
  <c r="D13" i="37" s="1"/>
  <c r="Q12" i="37"/>
  <c r="P12" i="37" s="1"/>
  <c r="M12" i="37"/>
  <c r="L12" i="37"/>
  <c r="J12" i="37"/>
  <c r="I12" i="37"/>
  <c r="B12" i="37"/>
  <c r="D12" i="37" s="1"/>
  <c r="Q11" i="37"/>
  <c r="M11" i="37"/>
  <c r="L11" i="37"/>
  <c r="J11" i="37"/>
  <c r="I11" i="37"/>
  <c r="G11" i="37"/>
  <c r="F11" i="37"/>
  <c r="B11" i="37"/>
  <c r="D11" i="37" s="1"/>
  <c r="Q10" i="37"/>
  <c r="P10" i="37" s="1"/>
  <c r="M10" i="37"/>
  <c r="L10" i="37"/>
  <c r="J10" i="37"/>
  <c r="I10" i="37"/>
  <c r="G10" i="37"/>
  <c r="F10" i="37"/>
  <c r="B10" i="37"/>
  <c r="D10" i="37" s="1"/>
  <c r="Q9" i="37"/>
  <c r="P9" i="37" s="1"/>
  <c r="M9" i="37"/>
  <c r="L9" i="37"/>
  <c r="J9" i="37"/>
  <c r="I9" i="37"/>
  <c r="G9" i="37"/>
  <c r="F9" i="37"/>
  <c r="B9" i="37"/>
  <c r="D9" i="37" s="1"/>
  <c r="Q8" i="37"/>
  <c r="P8" i="37" s="1"/>
  <c r="M8" i="37"/>
  <c r="L8" i="37"/>
  <c r="J8" i="37"/>
  <c r="I8" i="37"/>
  <c r="G8" i="37"/>
  <c r="F8" i="37"/>
  <c r="B8" i="37"/>
  <c r="Q7" i="37"/>
  <c r="P7" i="37"/>
  <c r="M7" i="37"/>
  <c r="L7" i="37"/>
  <c r="J7" i="37"/>
  <c r="I7" i="37"/>
  <c r="B7" i="37"/>
  <c r="Q6" i="37"/>
  <c r="P6" i="37" s="1"/>
  <c r="M6" i="37"/>
  <c r="L6" i="37"/>
  <c r="J6" i="37"/>
  <c r="I6" i="37"/>
  <c r="B6" i="37"/>
  <c r="D6" i="37" s="1"/>
  <c r="C6" i="37" s="1"/>
  <c r="Q5" i="37"/>
  <c r="P5" i="37" s="1"/>
  <c r="M5" i="37"/>
  <c r="L5" i="37"/>
  <c r="J5" i="37"/>
  <c r="I5" i="37"/>
  <c r="B5" i="37"/>
  <c r="D5" i="37" s="1"/>
  <c r="Q4" i="37"/>
  <c r="P4" i="37" s="1"/>
  <c r="M4" i="37"/>
  <c r="L4" i="37"/>
  <c r="J4" i="37"/>
  <c r="I4" i="37"/>
  <c r="G4" i="37"/>
  <c r="F4" i="37"/>
  <c r="B4" i="37"/>
  <c r="Q3" i="37"/>
  <c r="P3" i="37" s="1"/>
  <c r="M3" i="37"/>
  <c r="L3" i="37"/>
  <c r="J3" i="37"/>
  <c r="I3" i="37"/>
  <c r="B3" i="37"/>
  <c r="D3" i="37" s="1"/>
  <c r="Q2" i="37"/>
  <c r="P2" i="37" s="1"/>
  <c r="M2" i="37"/>
  <c r="L2" i="37"/>
  <c r="J2" i="37"/>
  <c r="I2" i="37"/>
  <c r="B2" i="37"/>
  <c r="Q92" i="35"/>
  <c r="P92" i="35" s="1"/>
  <c r="M92" i="35"/>
  <c r="L92" i="35"/>
  <c r="G92" i="35"/>
  <c r="F92" i="35" s="1"/>
  <c r="B92" i="35"/>
  <c r="D92" i="35" s="1"/>
  <c r="Q93" i="35"/>
  <c r="P93" i="35"/>
  <c r="M93" i="35"/>
  <c r="L93" i="35"/>
  <c r="J93" i="35"/>
  <c r="I93" i="35"/>
  <c r="G93" i="35"/>
  <c r="F93" i="35" s="1"/>
  <c r="B93" i="35"/>
  <c r="D93" i="35" s="1"/>
  <c r="Q91" i="35"/>
  <c r="P91" i="35"/>
  <c r="M91" i="35"/>
  <c r="L91" i="35"/>
  <c r="G91" i="35"/>
  <c r="F91" i="35" s="1"/>
  <c r="B91" i="35"/>
  <c r="D91" i="35" s="1"/>
  <c r="Q80" i="35"/>
  <c r="P80" i="35" s="1"/>
  <c r="J80" i="35"/>
  <c r="I80" i="35" s="1"/>
  <c r="G80" i="35"/>
  <c r="F80" i="35" s="1"/>
  <c r="B80" i="35"/>
  <c r="D80" i="35" s="1"/>
  <c r="Q79" i="35"/>
  <c r="P79" i="35" s="1"/>
  <c r="J79" i="35"/>
  <c r="I79" i="35" s="1"/>
  <c r="G79" i="35"/>
  <c r="F79" i="35" s="1"/>
  <c r="B79" i="35"/>
  <c r="D79" i="35" s="1"/>
  <c r="C79" i="35" s="1"/>
  <c r="Q78" i="35"/>
  <c r="P78" i="35" s="1"/>
  <c r="J78" i="35"/>
  <c r="I78" i="35" s="1"/>
  <c r="G78" i="35"/>
  <c r="F78" i="35" s="1"/>
  <c r="B78" i="35"/>
  <c r="Q76" i="35"/>
  <c r="P76" i="35" s="1"/>
  <c r="J76" i="35"/>
  <c r="I76" i="35" s="1"/>
  <c r="G76" i="35"/>
  <c r="F76" i="35" s="1"/>
  <c r="B76" i="35"/>
  <c r="D76" i="35" s="1"/>
  <c r="Q75" i="35"/>
  <c r="P75" i="35" s="1"/>
  <c r="J75" i="35"/>
  <c r="I75" i="35" s="1"/>
  <c r="G75" i="35"/>
  <c r="F75" i="35" s="1"/>
  <c r="B75" i="35"/>
  <c r="D75" i="35" s="1"/>
  <c r="Q23" i="36"/>
  <c r="M23" i="36"/>
  <c r="L23" i="36"/>
  <c r="J23" i="36"/>
  <c r="I23" i="36"/>
  <c r="G23" i="36"/>
  <c r="F23" i="36"/>
  <c r="B23" i="36"/>
  <c r="D23" i="36" s="1"/>
  <c r="Q22" i="36"/>
  <c r="P22" i="36" s="1"/>
  <c r="M22" i="36"/>
  <c r="L22" i="36"/>
  <c r="J22" i="36"/>
  <c r="I22" i="36"/>
  <c r="G22" i="36"/>
  <c r="F22" i="36"/>
  <c r="B22" i="36"/>
  <c r="D22" i="36" s="1"/>
  <c r="Q21" i="36"/>
  <c r="P21" i="36" s="1"/>
  <c r="M21" i="36"/>
  <c r="L21" i="36"/>
  <c r="J21" i="36"/>
  <c r="I21" i="36"/>
  <c r="G21" i="36"/>
  <c r="F21" i="36"/>
  <c r="B21" i="36"/>
  <c r="D21" i="36" s="1"/>
  <c r="Q20" i="36"/>
  <c r="M20" i="36"/>
  <c r="L20" i="36"/>
  <c r="J20" i="36"/>
  <c r="I20" i="36"/>
  <c r="G20" i="36"/>
  <c r="F20" i="36"/>
  <c r="B20" i="36"/>
  <c r="D20" i="36" s="1"/>
  <c r="Q19" i="36"/>
  <c r="P19" i="36" s="1"/>
  <c r="M19" i="36"/>
  <c r="L19" i="36"/>
  <c r="J19" i="36"/>
  <c r="I19" i="36"/>
  <c r="G19" i="36"/>
  <c r="F19" i="36"/>
  <c r="B19" i="36"/>
  <c r="D19" i="36" s="1"/>
  <c r="Q18" i="36"/>
  <c r="P18" i="36" s="1"/>
  <c r="M18" i="36"/>
  <c r="L18" i="36"/>
  <c r="J18" i="36"/>
  <c r="I18" i="36"/>
  <c r="G18" i="36"/>
  <c r="F18" i="36"/>
  <c r="B18" i="36"/>
  <c r="D18" i="36" s="1"/>
  <c r="Q17" i="36"/>
  <c r="P17" i="36" s="1"/>
  <c r="M17" i="36"/>
  <c r="L17" i="36"/>
  <c r="J17" i="36"/>
  <c r="I17" i="36"/>
  <c r="G17" i="36"/>
  <c r="F17" i="36"/>
  <c r="B17" i="36"/>
  <c r="Q16" i="36"/>
  <c r="P16" i="36" s="1"/>
  <c r="M16" i="36"/>
  <c r="L16" i="36"/>
  <c r="J16" i="36"/>
  <c r="I16" i="36"/>
  <c r="G16" i="36"/>
  <c r="F16" i="36"/>
  <c r="B16" i="36"/>
  <c r="D16" i="36" s="1"/>
  <c r="Q15" i="36"/>
  <c r="P15" i="36" s="1"/>
  <c r="M15" i="36"/>
  <c r="L15" i="36"/>
  <c r="J15" i="36"/>
  <c r="I15" i="36"/>
  <c r="G15" i="36"/>
  <c r="F15" i="36"/>
  <c r="B15" i="36"/>
  <c r="D15" i="36" s="1"/>
  <c r="Q14" i="36"/>
  <c r="P14" i="36" s="1"/>
  <c r="M14" i="36"/>
  <c r="L14" i="36"/>
  <c r="J14" i="36"/>
  <c r="I14" i="36"/>
  <c r="G14" i="36"/>
  <c r="F14" i="36"/>
  <c r="B14" i="36"/>
  <c r="D14" i="36" s="1"/>
  <c r="Q13" i="36"/>
  <c r="P13" i="36" s="1"/>
  <c r="M13" i="36"/>
  <c r="L13" i="36"/>
  <c r="J13" i="36"/>
  <c r="I13" i="36"/>
  <c r="G13" i="36"/>
  <c r="F13" i="36"/>
  <c r="B13" i="36"/>
  <c r="Q12" i="36"/>
  <c r="P12" i="36" s="1"/>
  <c r="M12" i="36"/>
  <c r="L12" i="36"/>
  <c r="J12" i="36"/>
  <c r="I12" i="36"/>
  <c r="G12" i="36"/>
  <c r="F12" i="36"/>
  <c r="B12" i="36"/>
  <c r="D12" i="36" s="1"/>
  <c r="C12" i="36" s="1"/>
  <c r="Q11" i="36"/>
  <c r="P11" i="36" s="1"/>
  <c r="M11" i="36"/>
  <c r="L11" i="36"/>
  <c r="J11" i="36"/>
  <c r="I11" i="36"/>
  <c r="G11" i="36"/>
  <c r="F11" i="36"/>
  <c r="B11" i="36"/>
  <c r="Q10" i="36"/>
  <c r="P10" i="36" s="1"/>
  <c r="M10" i="36"/>
  <c r="L10" i="36"/>
  <c r="J10" i="36"/>
  <c r="I10" i="36"/>
  <c r="G10" i="36"/>
  <c r="F10" i="36"/>
  <c r="B10" i="36"/>
  <c r="D10" i="36" s="1"/>
  <c r="Q9" i="36"/>
  <c r="P9" i="36" s="1"/>
  <c r="M9" i="36"/>
  <c r="L9" i="36"/>
  <c r="J9" i="36"/>
  <c r="I9" i="36"/>
  <c r="G9" i="36"/>
  <c r="F9" i="36"/>
  <c r="B9" i="36"/>
  <c r="D9" i="36" s="1"/>
  <c r="C9" i="36" s="1"/>
  <c r="Q8" i="36"/>
  <c r="P8" i="36"/>
  <c r="M8" i="36"/>
  <c r="L8" i="36"/>
  <c r="J8" i="36"/>
  <c r="I8" i="36"/>
  <c r="G8" i="36"/>
  <c r="F8" i="36"/>
  <c r="B8" i="36"/>
  <c r="D8" i="36" s="1"/>
  <c r="Q7" i="36"/>
  <c r="P7" i="36" s="1"/>
  <c r="M7" i="36"/>
  <c r="L7" i="36"/>
  <c r="J7" i="36"/>
  <c r="I7" i="36"/>
  <c r="G7" i="36"/>
  <c r="F7" i="36"/>
  <c r="B7" i="36"/>
  <c r="Q6" i="36"/>
  <c r="P6" i="36" s="1"/>
  <c r="M6" i="36"/>
  <c r="L6" i="36"/>
  <c r="J6" i="36"/>
  <c r="I6" i="36"/>
  <c r="G6" i="36"/>
  <c r="F6" i="36"/>
  <c r="B6" i="36"/>
  <c r="D6" i="36" s="1"/>
  <c r="C6" i="36" s="1"/>
  <c r="Q5" i="36"/>
  <c r="P5" i="36" s="1"/>
  <c r="M5" i="36"/>
  <c r="L5" i="36"/>
  <c r="J5" i="36"/>
  <c r="I5" i="36"/>
  <c r="G5" i="36"/>
  <c r="F5" i="36"/>
  <c r="B5" i="36"/>
  <c r="D5" i="36" s="1"/>
  <c r="Q4" i="36"/>
  <c r="P4" i="36" s="1"/>
  <c r="M4" i="36"/>
  <c r="L4" i="36"/>
  <c r="J4" i="36"/>
  <c r="I4" i="36"/>
  <c r="G4" i="36"/>
  <c r="F4" i="36"/>
  <c r="B4" i="36"/>
  <c r="D4" i="36" s="1"/>
  <c r="Q3" i="36"/>
  <c r="P3" i="36" s="1"/>
  <c r="M3" i="36"/>
  <c r="L3" i="36"/>
  <c r="J3" i="36"/>
  <c r="I3" i="36"/>
  <c r="G3" i="36"/>
  <c r="F3" i="36"/>
  <c r="B3" i="36"/>
  <c r="D3" i="36" s="1"/>
  <c r="Q2" i="36"/>
  <c r="P2" i="36" s="1"/>
  <c r="M2" i="36"/>
  <c r="L2" i="36"/>
  <c r="J2" i="36"/>
  <c r="I2" i="36"/>
  <c r="G2" i="36"/>
  <c r="F2" i="36"/>
  <c r="B2" i="36"/>
  <c r="D2" i="36" s="1"/>
  <c r="Q71" i="35"/>
  <c r="P71" i="35" s="1"/>
  <c r="J71" i="35"/>
  <c r="I71" i="35" s="1"/>
  <c r="G71" i="35"/>
  <c r="F71" i="35" s="1"/>
  <c r="B71" i="35"/>
  <c r="D71" i="35" s="1"/>
  <c r="Q64" i="35"/>
  <c r="P64" i="35" s="1"/>
  <c r="M64" i="35"/>
  <c r="L64" i="35"/>
  <c r="J64" i="35"/>
  <c r="I64" i="35"/>
  <c r="G64" i="35"/>
  <c r="F64" i="35" s="1"/>
  <c r="B64" i="35"/>
  <c r="D64" i="35" s="1"/>
  <c r="C130" i="38" l="1"/>
  <c r="C434" i="38"/>
  <c r="D489" i="38"/>
  <c r="C489" i="38" s="1"/>
  <c r="C608" i="38"/>
  <c r="C449" i="38"/>
  <c r="C176" i="38"/>
  <c r="C217" i="38"/>
  <c r="C564" i="38"/>
  <c r="C626" i="38"/>
  <c r="C713" i="38"/>
  <c r="C864" i="38"/>
  <c r="C892" i="38"/>
  <c r="C901" i="38"/>
  <c r="C472" i="38"/>
  <c r="C447" i="38"/>
  <c r="D892" i="38"/>
  <c r="D901" i="38"/>
  <c r="C43" i="38"/>
  <c r="D521" i="38"/>
  <c r="C521" i="38" s="1"/>
  <c r="C664" i="38"/>
  <c r="D233" i="38"/>
  <c r="C233" i="38" s="1"/>
  <c r="D231" i="38"/>
  <c r="C231" i="38" s="1"/>
  <c r="C652" i="38"/>
  <c r="C896" i="38"/>
  <c r="D875" i="38"/>
  <c r="C875" i="38" s="1"/>
  <c r="C58" i="40"/>
  <c r="C51" i="38"/>
  <c r="C669" i="38"/>
  <c r="C87" i="38"/>
  <c r="C374" i="38"/>
  <c r="C378" i="38"/>
  <c r="C461" i="38"/>
  <c r="C412" i="38"/>
  <c r="C270" i="38"/>
  <c r="C743" i="38"/>
  <c r="C673" i="38"/>
  <c r="C716" i="38"/>
  <c r="C683" i="38"/>
  <c r="C780" i="38"/>
  <c r="C966" i="38"/>
  <c r="C711" i="38"/>
  <c r="C269" i="38"/>
  <c r="D668" i="38"/>
  <c r="C668" i="38" s="1"/>
  <c r="C739" i="38"/>
  <c r="D200" i="38"/>
  <c r="C200" i="38" s="1"/>
  <c r="D357" i="38"/>
  <c r="C357" i="38" s="1"/>
  <c r="D533" i="38"/>
  <c r="C533" i="38"/>
  <c r="D592" i="38"/>
  <c r="C592" i="38" s="1"/>
  <c r="C741" i="38"/>
  <c r="D809" i="38"/>
  <c r="C809" i="38" s="1"/>
  <c r="C840" i="38"/>
  <c r="D239" i="38"/>
  <c r="C239" i="38"/>
  <c r="C504" i="38"/>
  <c r="D547" i="38"/>
  <c r="C547" i="38" s="1"/>
  <c r="C886" i="38"/>
  <c r="C897" i="38"/>
  <c r="C194" i="38"/>
  <c r="D543" i="38"/>
  <c r="C543" i="38" s="1"/>
  <c r="D654" i="38"/>
  <c r="C654" i="38" s="1"/>
  <c r="C838" i="38"/>
  <c r="C884" i="38"/>
  <c r="C184" i="38"/>
  <c r="D603" i="38"/>
  <c r="C603" i="38"/>
  <c r="D813" i="38"/>
  <c r="C813" i="38" s="1"/>
  <c r="C842" i="38"/>
  <c r="D948" i="38"/>
  <c r="C948" i="38" s="1"/>
  <c r="C237" i="38"/>
  <c r="D528" i="38"/>
  <c r="C528" i="38" s="1"/>
  <c r="D84" i="38"/>
  <c r="C84" i="38" s="1"/>
  <c r="C768" i="38"/>
  <c r="D180" i="38"/>
  <c r="C180" i="38" s="1"/>
  <c r="D639" i="38"/>
  <c r="C639" i="38" s="1"/>
  <c r="D768" i="38"/>
  <c r="C868" i="38"/>
  <c r="C579" i="38"/>
  <c r="D731" i="38"/>
  <c r="C731" i="38" s="1"/>
  <c r="D968" i="38"/>
  <c r="C968" i="38" s="1"/>
  <c r="D581" i="38"/>
  <c r="C581" i="38" s="1"/>
  <c r="C128" i="38"/>
  <c r="C635" i="38"/>
  <c r="D635" i="38"/>
  <c r="D854" i="38"/>
  <c r="C854" i="38" s="1"/>
  <c r="C515" i="38"/>
  <c r="C761" i="38"/>
  <c r="C961" i="38"/>
  <c r="C586" i="38"/>
  <c r="C22" i="38"/>
  <c r="D11" i="38"/>
  <c r="C11" i="38" s="1"/>
  <c r="C929" i="38"/>
  <c r="D963" i="38"/>
  <c r="C963" i="38" s="1"/>
  <c r="D323" i="38"/>
  <c r="C323" i="38" s="1"/>
  <c r="C363" i="38"/>
  <c r="D404" i="38"/>
  <c r="C404" i="38" s="1"/>
  <c r="C141" i="38"/>
  <c r="C495" i="38"/>
  <c r="D800" i="38"/>
  <c r="C800" i="38" s="1"/>
  <c r="C733" i="38"/>
  <c r="C218" i="38"/>
  <c r="D390" i="38"/>
  <c r="C390" i="38" s="1"/>
  <c r="D392" i="38"/>
  <c r="C392" i="38" s="1"/>
  <c r="C207" i="38"/>
  <c r="D258" i="38"/>
  <c r="C258" i="38"/>
  <c r="D328" i="38"/>
  <c r="C328" i="38" s="1"/>
  <c r="C149" i="38"/>
  <c r="D513" i="38"/>
  <c r="C513" i="38" s="1"/>
  <c r="C820" i="38"/>
  <c r="C103" i="38"/>
  <c r="C171" i="38"/>
  <c r="C278" i="38"/>
  <c r="C284" i="38"/>
  <c r="C295" i="38"/>
  <c r="C325" i="38"/>
  <c r="C341" i="38"/>
  <c r="C373" i="38"/>
  <c r="C400" i="38"/>
  <c r="C701" i="38"/>
  <c r="C725" i="38"/>
  <c r="C747" i="38"/>
  <c r="C807" i="38"/>
  <c r="D827" i="38"/>
  <c r="C827" i="38" s="1"/>
  <c r="C878" i="38"/>
  <c r="D936" i="38"/>
  <c r="C936" i="38" s="1"/>
  <c r="C954" i="38"/>
  <c r="D980" i="38"/>
  <c r="C980" i="38" s="1"/>
  <c r="C81" i="38"/>
  <c r="C127" i="38"/>
  <c r="C134" i="38"/>
  <c r="C160" i="38"/>
  <c r="C320" i="38"/>
  <c r="D327" i="38"/>
  <c r="C327" i="38" s="1"/>
  <c r="D428" i="38"/>
  <c r="C428" i="38" s="1"/>
  <c r="D436" i="38"/>
  <c r="C436" i="38" s="1"/>
  <c r="C438" i="38"/>
  <c r="D450" i="38"/>
  <c r="C450" i="38" s="1"/>
  <c r="D471" i="38"/>
  <c r="C471" i="38" s="1"/>
  <c r="C516" i="38"/>
  <c r="C527" i="38"/>
  <c r="D548" i="38"/>
  <c r="C548" i="38" s="1"/>
  <c r="D550" i="38"/>
  <c r="C550" i="38" s="1"/>
  <c r="C587" i="38"/>
  <c r="C623" i="38"/>
  <c r="C732" i="38"/>
  <c r="D734" i="38"/>
  <c r="C734" i="38" s="1"/>
  <c r="D740" i="38"/>
  <c r="C740" i="38" s="1"/>
  <c r="D803" i="38"/>
  <c r="C803" i="38" s="1"/>
  <c r="D839" i="38"/>
  <c r="C839" i="38" s="1"/>
  <c r="C869" i="38"/>
  <c r="C933" i="38"/>
  <c r="C48" i="38"/>
  <c r="D509" i="38"/>
  <c r="C509" i="38"/>
  <c r="C615" i="38"/>
  <c r="C541" i="38"/>
  <c r="C631" i="38"/>
  <c r="C662" i="38"/>
  <c r="C764" i="38"/>
  <c r="D299" i="38"/>
  <c r="C299" i="38" s="1"/>
  <c r="D507" i="38"/>
  <c r="C507" i="38" s="1"/>
  <c r="D660" i="38"/>
  <c r="C660" i="38" s="1"/>
  <c r="C757" i="38"/>
  <c r="D757" i="38"/>
  <c r="D938" i="38"/>
  <c r="C938" i="38" s="1"/>
  <c r="C62" i="38"/>
  <c r="C556" i="38"/>
  <c r="D679" i="38"/>
  <c r="C679" i="38" s="1"/>
  <c r="C480" i="38"/>
  <c r="D146" i="38"/>
  <c r="C146" i="38" s="1"/>
  <c r="D156" i="38"/>
  <c r="C156" i="38" s="1"/>
  <c r="C37" i="38"/>
  <c r="C170" i="38"/>
  <c r="D179" i="38"/>
  <c r="C179" i="38" s="1"/>
  <c r="C248" i="38"/>
  <c r="C261" i="38"/>
  <c r="C263" i="38"/>
  <c r="D324" i="38"/>
  <c r="C324" i="38"/>
  <c r="C329" i="38"/>
  <c r="C467" i="38"/>
  <c r="C907" i="38"/>
  <c r="C818" i="38"/>
  <c r="D410" i="38"/>
  <c r="C410" i="38" s="1"/>
  <c r="C173" i="38"/>
  <c r="C202" i="38"/>
  <c r="D500" i="38"/>
  <c r="C500" i="38" s="1"/>
  <c r="D615" i="38"/>
  <c r="D307" i="38"/>
  <c r="C307" i="38" s="1"/>
  <c r="C695" i="38"/>
  <c r="C144" i="38"/>
  <c r="C422" i="38"/>
  <c r="D929" i="38"/>
  <c r="D947" i="38"/>
  <c r="C947" i="38" s="1"/>
  <c r="C23" i="38"/>
  <c r="C29" i="38"/>
  <c r="C366" i="38"/>
  <c r="C460" i="38"/>
  <c r="D544" i="38"/>
  <c r="C544" i="38" s="1"/>
  <c r="C719" i="38"/>
  <c r="C100" i="38"/>
  <c r="C279" i="38"/>
  <c r="C331" i="38"/>
  <c r="D542" i="38"/>
  <c r="C542" i="38"/>
  <c r="D724" i="38"/>
  <c r="C724" i="38" s="1"/>
  <c r="C858" i="38"/>
  <c r="C5" i="38"/>
  <c r="C351" i="38"/>
  <c r="C487" i="38"/>
  <c r="C778" i="38"/>
  <c r="C77" i="38"/>
  <c r="C114" i="38"/>
  <c r="D154" i="38"/>
  <c r="C154" i="38" s="1"/>
  <c r="C286" i="38"/>
  <c r="C591" i="38"/>
  <c r="C691" i="38"/>
  <c r="C61" i="38"/>
  <c r="D310" i="38"/>
  <c r="C310" i="38"/>
  <c r="C350" i="38"/>
  <c r="C599" i="38"/>
  <c r="C753" i="38"/>
  <c r="D688" i="38"/>
  <c r="C688" i="38" s="1"/>
  <c r="C416" i="38"/>
  <c r="D174" i="38"/>
  <c r="C174" i="38" s="1"/>
  <c r="C486" i="38"/>
  <c r="C508" i="38"/>
  <c r="D535" i="38"/>
  <c r="C535" i="38"/>
  <c r="C678" i="38"/>
  <c r="C849" i="38"/>
  <c r="C967" i="38"/>
  <c r="C879" i="38"/>
  <c r="C616" i="38"/>
  <c r="C786" i="38"/>
  <c r="D801" i="38"/>
  <c r="C801" i="38" s="1"/>
  <c r="C825" i="38"/>
  <c r="C852" i="38"/>
  <c r="D879" i="38"/>
  <c r="C891" i="38"/>
  <c r="C894" i="38"/>
  <c r="C919" i="38"/>
  <c r="D951" i="38"/>
  <c r="C951" i="38" s="1"/>
  <c r="C30" i="38"/>
  <c r="C362" i="38"/>
  <c r="D492" i="38"/>
  <c r="C492" i="38" s="1"/>
  <c r="C767" i="38"/>
  <c r="C40" i="40"/>
  <c r="C38" i="40"/>
  <c r="C10" i="40"/>
  <c r="C84" i="40"/>
  <c r="D35" i="40"/>
  <c r="C35" i="40" s="1"/>
  <c r="C114" i="40"/>
  <c r="C51" i="40"/>
  <c r="C27" i="40"/>
  <c r="C31" i="40"/>
  <c r="C106" i="40"/>
  <c r="D66" i="40"/>
  <c r="C66" i="40" s="1"/>
  <c r="C4" i="40"/>
  <c r="D48" i="40"/>
  <c r="C48" i="40" s="1"/>
  <c r="C97" i="40"/>
  <c r="C86" i="40"/>
  <c r="D99" i="40"/>
  <c r="C99" i="40" s="1"/>
  <c r="D37" i="40"/>
  <c r="C37" i="40" s="1"/>
  <c r="C17" i="40"/>
  <c r="C76" i="40"/>
  <c r="D23" i="40"/>
  <c r="C23" i="40" s="1"/>
  <c r="C80" i="40"/>
  <c r="D111" i="40"/>
  <c r="C111" i="40" s="1"/>
  <c r="C69" i="40"/>
  <c r="C89" i="40"/>
  <c r="C101" i="40"/>
  <c r="C3" i="40"/>
  <c r="C87" i="40"/>
  <c r="D94" i="40"/>
  <c r="C94" i="40" s="1"/>
  <c r="C20" i="40"/>
  <c r="C100" i="40"/>
  <c r="D81" i="40"/>
  <c r="C81" i="40" s="1"/>
  <c r="C21" i="40"/>
  <c r="C11" i="40"/>
  <c r="C39" i="40"/>
  <c r="C15" i="40"/>
  <c r="C6" i="40"/>
  <c r="D14" i="40"/>
  <c r="C14" i="40" s="1"/>
  <c r="D16" i="40"/>
  <c r="C16" i="40" s="1"/>
  <c r="C22" i="40"/>
  <c r="C45" i="40"/>
  <c r="D18" i="40"/>
  <c r="C18" i="40" s="1"/>
  <c r="D113" i="40"/>
  <c r="C113" i="40"/>
  <c r="D36" i="40"/>
  <c r="C36" i="40" s="1"/>
  <c r="D7" i="40"/>
  <c r="C7" i="40" s="1"/>
  <c r="D67" i="40"/>
  <c r="C67" i="40" s="1"/>
  <c r="D83" i="40"/>
  <c r="C83" i="40" s="1"/>
  <c r="D5" i="40"/>
  <c r="C5" i="40" s="1"/>
  <c r="D13" i="40"/>
  <c r="C13" i="40" s="1"/>
  <c r="C55" i="40"/>
  <c r="D103" i="40"/>
  <c r="C103" i="40"/>
  <c r="C41" i="40"/>
  <c r="C57" i="40"/>
  <c r="D8" i="40"/>
  <c r="C8" i="40" s="1"/>
  <c r="D32" i="40"/>
  <c r="C32" i="40" s="1"/>
  <c r="D74" i="40"/>
  <c r="C74" i="40" s="1"/>
  <c r="C2" i="40"/>
  <c r="C46" i="40"/>
  <c r="D93" i="40"/>
  <c r="C93" i="40" s="1"/>
  <c r="D71" i="40"/>
  <c r="C71" i="40" s="1"/>
  <c r="D9" i="40"/>
  <c r="C9" i="40" s="1"/>
  <c r="C63" i="40"/>
  <c r="C90" i="40"/>
  <c r="C12" i="40"/>
  <c r="C42" i="40"/>
  <c r="C26" i="40"/>
  <c r="C68" i="40"/>
  <c r="C77" i="40"/>
  <c r="C109" i="40"/>
  <c r="C61" i="40"/>
  <c r="C65" i="37"/>
  <c r="C64" i="37"/>
  <c r="C66" i="37"/>
  <c r="C77" i="35"/>
  <c r="C74" i="35"/>
  <c r="D43" i="37"/>
  <c r="C43" i="37" s="1"/>
  <c r="C56" i="37"/>
  <c r="C51" i="37"/>
  <c r="C53" i="37"/>
  <c r="C52" i="37"/>
  <c r="C50" i="37"/>
  <c r="D48" i="37"/>
  <c r="C48" i="37" s="1"/>
  <c r="D49" i="37"/>
  <c r="C49" i="37" s="1"/>
  <c r="C55" i="37"/>
  <c r="C47" i="37"/>
  <c r="C45" i="37"/>
  <c r="C54" i="37"/>
  <c r="C78" i="37"/>
  <c r="D107" i="37"/>
  <c r="C107" i="37" s="1"/>
  <c r="D123" i="37"/>
  <c r="C123" i="37" s="1"/>
  <c r="C94" i="37"/>
  <c r="C110" i="37"/>
  <c r="D126" i="37"/>
  <c r="C126" i="37" s="1"/>
  <c r="C91" i="37"/>
  <c r="C81" i="37"/>
  <c r="C97" i="37"/>
  <c r="C113" i="37"/>
  <c r="C68" i="37"/>
  <c r="C84" i="37"/>
  <c r="C100" i="37"/>
  <c r="C116" i="37"/>
  <c r="C71" i="37"/>
  <c r="C87" i="37"/>
  <c r="C103" i="37"/>
  <c r="C119" i="37"/>
  <c r="C74" i="37"/>
  <c r="C90" i="37"/>
  <c r="C106" i="37"/>
  <c r="C77" i="37"/>
  <c r="C93" i="37"/>
  <c r="C80" i="37"/>
  <c r="C96" i="37"/>
  <c r="D125" i="37"/>
  <c r="C125" i="37" s="1"/>
  <c r="C128" i="37"/>
  <c r="C67" i="37"/>
  <c r="C83" i="37"/>
  <c r="C99" i="37"/>
  <c r="D112" i="37"/>
  <c r="C112" i="37" s="1"/>
  <c r="C115" i="37"/>
  <c r="C70" i="37"/>
  <c r="C102" i="37"/>
  <c r="C118" i="37"/>
  <c r="C73" i="37"/>
  <c r="D86" i="37"/>
  <c r="C86" i="37" s="1"/>
  <c r="C89" i="37"/>
  <c r="C105" i="37"/>
  <c r="D98" i="37"/>
  <c r="C98" i="37" s="1"/>
  <c r="C117" i="37"/>
  <c r="D69" i="37"/>
  <c r="C69" i="37" s="1"/>
  <c r="C72" i="37"/>
  <c r="D85" i="37"/>
  <c r="C85" i="37" s="1"/>
  <c r="C88" i="37"/>
  <c r="D101" i="37"/>
  <c r="C101" i="37" s="1"/>
  <c r="C104" i="37"/>
  <c r="C120" i="37"/>
  <c r="C122" i="37"/>
  <c r="C109" i="37"/>
  <c r="C121" i="37"/>
  <c r="C76" i="37"/>
  <c r="C92" i="37"/>
  <c r="C108" i="37"/>
  <c r="C124" i="37"/>
  <c r="C79" i="37"/>
  <c r="C95" i="37"/>
  <c r="C111" i="37"/>
  <c r="C127" i="37"/>
  <c r="C82" i="37"/>
  <c r="C114" i="37"/>
  <c r="D44" i="37"/>
  <c r="C44" i="37" s="1"/>
  <c r="D61" i="37"/>
  <c r="C61" i="37" s="1"/>
  <c r="C60" i="37"/>
  <c r="D59" i="37"/>
  <c r="C59" i="37" s="1"/>
  <c r="C57" i="37"/>
  <c r="D62" i="37"/>
  <c r="C62" i="37" s="1"/>
  <c r="D41" i="37"/>
  <c r="C41" i="37" s="1"/>
  <c r="C38" i="37"/>
  <c r="C37" i="37"/>
  <c r="C36" i="37"/>
  <c r="D39" i="37"/>
  <c r="C39" i="37" s="1"/>
  <c r="C42" i="37"/>
  <c r="D40" i="37"/>
  <c r="C40" i="37" s="1"/>
  <c r="C35" i="37"/>
  <c r="C26" i="37"/>
  <c r="D172" i="38"/>
  <c r="C172" i="38" s="1"/>
  <c r="D120" i="38"/>
  <c r="C120" i="38" s="1"/>
  <c r="C65" i="38"/>
  <c r="D28" i="38"/>
  <c r="C28" i="38" s="1"/>
  <c r="C150" i="38"/>
  <c r="D391" i="38"/>
  <c r="C391" i="38" s="1"/>
  <c r="D398" i="38"/>
  <c r="C398" i="38" s="1"/>
  <c r="D462" i="38"/>
  <c r="C462" i="38" s="1"/>
  <c r="C576" i="38"/>
  <c r="D348" i="38"/>
  <c r="C348" i="38" s="1"/>
  <c r="D145" i="38"/>
  <c r="C145" i="38" s="1"/>
  <c r="D52" i="38"/>
  <c r="C52" i="38" s="1"/>
  <c r="C105" i="38"/>
  <c r="D115" i="38"/>
  <c r="C115" i="38" s="1"/>
  <c r="D358" i="38"/>
  <c r="C358" i="38" s="1"/>
  <c r="C117" i="38"/>
  <c r="C265" i="38"/>
  <c r="D3" i="38"/>
  <c r="C3" i="38" s="1"/>
  <c r="C16" i="38"/>
  <c r="C39" i="38"/>
  <c r="D42" i="38"/>
  <c r="C42" i="38" s="1"/>
  <c r="D64" i="38"/>
  <c r="C64" i="38" s="1"/>
  <c r="C74" i="38"/>
  <c r="C92" i="38"/>
  <c r="C97" i="38"/>
  <c r="C102" i="38"/>
  <c r="C112" i="38"/>
  <c r="C124" i="38"/>
  <c r="D181" i="38"/>
  <c r="C181" i="38" s="1"/>
  <c r="C228" i="38"/>
  <c r="C306" i="38"/>
  <c r="C335" i="38"/>
  <c r="C345" i="38"/>
  <c r="D478" i="38"/>
  <c r="C478" i="38" s="1"/>
  <c r="D693" i="38"/>
  <c r="C693" i="38"/>
  <c r="D828" i="38"/>
  <c r="C828" i="38" s="1"/>
  <c r="D4" i="38"/>
  <c r="C4" i="38" s="1"/>
  <c r="D40" i="38"/>
  <c r="C40" i="38" s="1"/>
  <c r="C372" i="38"/>
  <c r="D465" i="38"/>
  <c r="C465" i="38"/>
  <c r="C268" i="38"/>
  <c r="C481" i="38"/>
  <c r="C45" i="38"/>
  <c r="C67" i="38"/>
  <c r="D70" i="38"/>
  <c r="C70" i="38" s="1"/>
  <c r="D80" i="38"/>
  <c r="C80" i="38" s="1"/>
  <c r="C219" i="38"/>
  <c r="C288" i="38"/>
  <c r="C19" i="38"/>
  <c r="D95" i="38"/>
  <c r="C95" i="38" s="1"/>
  <c r="C133" i="38"/>
  <c r="D162" i="38"/>
  <c r="C162" i="38" s="1"/>
  <c r="D243" i="38"/>
  <c r="C243" i="38" s="1"/>
  <c r="D293" i="38"/>
  <c r="C293" i="38" s="1"/>
  <c r="D318" i="38"/>
  <c r="C318" i="38" s="1"/>
  <c r="D14" i="38"/>
  <c r="C14" i="38" s="1"/>
  <c r="C338" i="38"/>
  <c r="C926" i="38"/>
  <c r="D26" i="38"/>
  <c r="C26" i="38" s="1"/>
  <c r="D54" i="38"/>
  <c r="C54" i="38" s="1"/>
  <c r="D147" i="38"/>
  <c r="C147" i="38" s="1"/>
  <c r="D383" i="38"/>
  <c r="C383" i="38" s="1"/>
  <c r="C35" i="38"/>
  <c r="D49" i="38"/>
  <c r="C49" i="38" s="1"/>
  <c r="C56" i="38"/>
  <c r="C109" i="38"/>
  <c r="C139" i="38"/>
  <c r="C159" i="38"/>
  <c r="C199" i="38"/>
  <c r="D238" i="38"/>
  <c r="C238" i="38" s="1"/>
  <c r="C260" i="38"/>
  <c r="C274" i="38"/>
  <c r="D287" i="38"/>
  <c r="C287" i="38" s="1"/>
  <c r="D330" i="38"/>
  <c r="C330" i="38" s="1"/>
  <c r="C385" i="38"/>
  <c r="C430" i="38"/>
  <c r="D474" i="38"/>
  <c r="C474" i="38" s="1"/>
  <c r="D617" i="38"/>
  <c r="C617" i="38" s="1"/>
  <c r="D823" i="38"/>
  <c r="C823" i="38" s="1"/>
  <c r="D76" i="38"/>
  <c r="C76" i="38" s="1"/>
  <c r="D168" i="38"/>
  <c r="C168" i="38" s="1"/>
  <c r="D240" i="38"/>
  <c r="C240" i="38"/>
  <c r="D463" i="38"/>
  <c r="C463" i="38" s="1"/>
  <c r="D552" i="38"/>
  <c r="C552" i="38" s="1"/>
  <c r="C17" i="38"/>
  <c r="C31" i="38"/>
  <c r="C90" i="38"/>
  <c r="D142" i="38"/>
  <c r="C142" i="38" s="1"/>
  <c r="D290" i="38"/>
  <c r="C290" i="38" s="1"/>
  <c r="C71" i="38"/>
  <c r="C89" i="38"/>
  <c r="C121" i="38"/>
  <c r="D178" i="38"/>
  <c r="C178" i="38" s="1"/>
  <c r="D301" i="38"/>
  <c r="C301" i="38" s="1"/>
  <c r="C337" i="38"/>
  <c r="D399" i="38"/>
  <c r="C399" i="38" s="1"/>
  <c r="C539" i="38"/>
  <c r="C594" i="38"/>
  <c r="D682" i="38"/>
  <c r="C682" i="38" s="1"/>
  <c r="C10" i="38"/>
  <c r="D213" i="38"/>
  <c r="C213" i="38"/>
  <c r="D235" i="38"/>
  <c r="C235" i="38" s="1"/>
  <c r="D249" i="38"/>
  <c r="C249" i="38" s="1"/>
  <c r="D319" i="38"/>
  <c r="C319" i="38" s="1"/>
  <c r="D332" i="38"/>
  <c r="C332" i="38" s="1"/>
  <c r="D425" i="38"/>
  <c r="C425" i="38" s="1"/>
  <c r="D309" i="38"/>
  <c r="C309" i="38" s="1"/>
  <c r="D188" i="38"/>
  <c r="C188" i="38" s="1"/>
  <c r="C282" i="38"/>
  <c r="D271" i="38"/>
  <c r="C271" i="38"/>
  <c r="D303" i="38"/>
  <c r="C303" i="38" s="1"/>
  <c r="D394" i="38"/>
  <c r="C394" i="38" s="1"/>
  <c r="D501" i="38"/>
  <c r="C501" i="38" s="1"/>
  <c r="D584" i="38"/>
  <c r="C584" i="38" s="1"/>
  <c r="D614" i="38"/>
  <c r="C614" i="38" s="1"/>
  <c r="C93" i="38"/>
  <c r="D298" i="38"/>
  <c r="C298" i="38" s="1"/>
  <c r="D735" i="38"/>
  <c r="C735" i="38" s="1"/>
  <c r="C138" i="38"/>
  <c r="D316" i="38"/>
  <c r="C316" i="38" s="1"/>
  <c r="D485" i="38"/>
  <c r="C485" i="38" s="1"/>
  <c r="D728" i="38"/>
  <c r="C728" i="38" s="1"/>
  <c r="C241" i="38"/>
  <c r="C386" i="38"/>
  <c r="C245" i="38"/>
  <c r="C311" i="38"/>
  <c r="C388" i="38"/>
  <c r="D624" i="38"/>
  <c r="C624" i="38" s="1"/>
  <c r="D915" i="38"/>
  <c r="C915" i="38" s="1"/>
  <c r="D135" i="38"/>
  <c r="C135" i="38" s="1"/>
  <c r="D164" i="38"/>
  <c r="C164" i="38" s="1"/>
  <c r="D214" i="38"/>
  <c r="C214" i="38" s="1"/>
  <c r="C236" i="38"/>
  <c r="C304" i="38"/>
  <c r="D381" i="38"/>
  <c r="C381" i="38" s="1"/>
  <c r="D393" i="38"/>
  <c r="C393" i="38" s="1"/>
  <c r="C470" i="38"/>
  <c r="D517" i="38"/>
  <c r="C517" i="38" s="1"/>
  <c r="C702" i="38"/>
  <c r="C197" i="38"/>
  <c r="D360" i="38"/>
  <c r="C360" i="38" s="1"/>
  <c r="D367" i="38"/>
  <c r="C367" i="38" s="1"/>
  <c r="C46" i="38"/>
  <c r="C20" i="38"/>
  <c r="D58" i="38"/>
  <c r="C58" i="38" s="1"/>
  <c r="C68" i="38"/>
  <c r="C111" i="38"/>
  <c r="D36" i="38"/>
  <c r="C36" i="38" s="1"/>
  <c r="C73" i="38"/>
  <c r="C78" i="38"/>
  <c r="C86" i="38"/>
  <c r="C106" i="38"/>
  <c r="D123" i="38"/>
  <c r="C123" i="38" s="1"/>
  <c r="C148" i="38"/>
  <c r="C165" i="38"/>
  <c r="C246" i="38"/>
  <c r="D296" i="38"/>
  <c r="C296" i="38" s="1"/>
  <c r="C401" i="38"/>
  <c r="C589" i="38"/>
  <c r="D784" i="38"/>
  <c r="C784" i="38" s="1"/>
  <c r="D98" i="38"/>
  <c r="C98" i="38" s="1"/>
  <c r="D227" i="38"/>
  <c r="C227" i="38" s="1"/>
  <c r="C216" i="38"/>
  <c r="D25" i="38"/>
  <c r="C25" i="38" s="1"/>
  <c r="D175" i="38"/>
  <c r="C175" i="38" s="1"/>
  <c r="C118" i="38"/>
  <c r="C131" i="38"/>
  <c r="D210" i="38"/>
  <c r="C210" i="38" s="1"/>
  <c r="D266" i="38"/>
  <c r="C266" i="38"/>
  <c r="D314" i="38"/>
  <c r="C314" i="38" s="1"/>
  <c r="C321" i="38"/>
  <c r="C396" i="38"/>
  <c r="C730" i="38"/>
  <c r="C742" i="38"/>
  <c r="C343" i="38"/>
  <c r="D353" i="38"/>
  <c r="C353" i="38" s="1"/>
  <c r="D633" i="38"/>
  <c r="C633" i="38" s="1"/>
  <c r="D658" i="38"/>
  <c r="C658" i="38" s="1"/>
  <c r="D406" i="38"/>
  <c r="C406" i="38" s="1"/>
  <c r="C429" i="38"/>
  <c r="D445" i="38"/>
  <c r="C445" i="38" s="1"/>
  <c r="C469" i="38"/>
  <c r="C510" i="38"/>
  <c r="D545" i="38"/>
  <c r="C545" i="38" s="1"/>
  <c r="C812" i="38"/>
  <c r="D334" i="38"/>
  <c r="C334" i="38" s="1"/>
  <c r="D426" i="38"/>
  <c r="C426" i="38" s="1"/>
  <c r="D721" i="38"/>
  <c r="C721" i="38"/>
  <c r="C779" i="38"/>
  <c r="D814" i="38"/>
  <c r="C814" i="38" s="1"/>
  <c r="C79" i="38"/>
  <c r="C101" i="38"/>
  <c r="C132" i="38"/>
  <c r="C155" i="38"/>
  <c r="C158" i="38"/>
  <c r="C161" i="38"/>
  <c r="C169" i="38"/>
  <c r="C177" i="38"/>
  <c r="D196" i="38"/>
  <c r="C196" i="38" s="1"/>
  <c r="C221" i="38"/>
  <c r="D224" i="38"/>
  <c r="C224" i="38" s="1"/>
  <c r="C232" i="38"/>
  <c r="C262" i="38"/>
  <c r="C281" i="38"/>
  <c r="C308" i="38"/>
  <c r="C347" i="38"/>
  <c r="C352" i="38"/>
  <c r="D377" i="38"/>
  <c r="C377" i="38" s="1"/>
  <c r="C382" i="38"/>
  <c r="C421" i="38"/>
  <c r="D433" i="38"/>
  <c r="C433" i="38" s="1"/>
  <c r="C457" i="38"/>
  <c r="D464" i="38"/>
  <c r="C464" i="38" s="1"/>
  <c r="C514" i="38"/>
  <c r="C602" i="38"/>
  <c r="C609" i="38"/>
  <c r="C621" i="38"/>
  <c r="D677" i="38"/>
  <c r="C677" i="38"/>
  <c r="C708" i="38"/>
  <c r="D794" i="38"/>
  <c r="C794" i="38" s="1"/>
  <c r="C6" i="38"/>
  <c r="C193" i="38"/>
  <c r="C229" i="38"/>
  <c r="C242" i="38"/>
  <c r="C267" i="38"/>
  <c r="C369" i="38"/>
  <c r="C413" i="38"/>
  <c r="D578" i="38"/>
  <c r="C578" i="38" s="1"/>
  <c r="D609" i="38"/>
  <c r="D710" i="38"/>
  <c r="C710" i="38"/>
  <c r="C909" i="38"/>
  <c r="D27" i="38"/>
  <c r="C27" i="38" s="1"/>
  <c r="C15" i="38"/>
  <c r="C41" i="38"/>
  <c r="D440" i="38"/>
  <c r="C440" i="38" s="1"/>
  <c r="D442" i="38"/>
  <c r="C442" i="38" s="1"/>
  <c r="D496" i="38"/>
  <c r="C496" i="38" s="1"/>
  <c r="D657" i="38"/>
  <c r="C657" i="38"/>
  <c r="C9" i="38"/>
  <c r="C12" i="38"/>
  <c r="C34" i="38"/>
  <c r="C38" i="38"/>
  <c r="C66" i="38"/>
  <c r="C44" i="38"/>
  <c r="D63" i="38"/>
  <c r="C63" i="38" s="1"/>
  <c r="C69" i="38"/>
  <c r="D82" i="38"/>
  <c r="C82" i="38" s="1"/>
  <c r="C85" i="38"/>
  <c r="C18" i="38"/>
  <c r="C21" i="38"/>
  <c r="C32" i="38"/>
  <c r="C47" i="38"/>
  <c r="C72" i="38"/>
  <c r="C88" i="38"/>
  <c r="C91" i="38"/>
  <c r="D110" i="38"/>
  <c r="C110" i="38" s="1"/>
  <c r="C113" i="38"/>
  <c r="C116" i="38"/>
  <c r="C140" i="38"/>
  <c r="C143" i="38"/>
  <c r="C163" i="38"/>
  <c r="C182" i="38"/>
  <c r="C190" i="38"/>
  <c r="C253" i="38"/>
  <c r="C272" i="38"/>
  <c r="C297" i="38"/>
  <c r="C305" i="38"/>
  <c r="C315" i="38"/>
  <c r="C349" i="38"/>
  <c r="C354" i="38"/>
  <c r="D361" i="38"/>
  <c r="C361" i="38" s="1"/>
  <c r="C379" i="38"/>
  <c r="C473" i="38"/>
  <c r="C529" i="38"/>
  <c r="C536" i="38"/>
  <c r="C560" i="38"/>
  <c r="C573" i="38"/>
  <c r="C597" i="38"/>
  <c r="D856" i="38"/>
  <c r="C856" i="38" s="1"/>
  <c r="D880" i="38"/>
  <c r="C880" i="38" s="1"/>
  <c r="C2" i="38"/>
  <c r="C24" i="38"/>
  <c r="C50" i="38"/>
  <c r="C53" i="38"/>
  <c r="C75" i="38"/>
  <c r="C94" i="38"/>
  <c r="C119" i="38"/>
  <c r="C122" i="38"/>
  <c r="C125" i="38"/>
  <c r="C137" i="38"/>
  <c r="C206" i="38"/>
  <c r="C209" i="38"/>
  <c r="C215" i="38"/>
  <c r="C234" i="38"/>
  <c r="C244" i="38"/>
  <c r="C264" i="38"/>
  <c r="C294" i="38"/>
  <c r="C405" i="38"/>
  <c r="C415" i="38"/>
  <c r="C418" i="38"/>
  <c r="C423" i="38"/>
  <c r="D437" i="38"/>
  <c r="C437" i="38" s="1"/>
  <c r="C446" i="38"/>
  <c r="C475" i="38"/>
  <c r="C477" i="38"/>
  <c r="C502" i="38"/>
  <c r="C606" i="38"/>
  <c r="C642" i="38"/>
  <c r="D653" i="38"/>
  <c r="C653" i="38" s="1"/>
  <c r="C57" i="38"/>
  <c r="C60" i="38"/>
  <c r="C333" i="38"/>
  <c r="C665" i="38"/>
  <c r="C672" i="38"/>
  <c r="C512" i="38"/>
  <c r="D522" i="38"/>
  <c r="C522" i="38"/>
  <c r="C534" i="38"/>
  <c r="D553" i="38"/>
  <c r="C553" i="38" s="1"/>
  <c r="C700" i="38"/>
  <c r="D887" i="38"/>
  <c r="C887" i="38"/>
  <c r="D625" i="38"/>
  <c r="C625" i="38" s="1"/>
  <c r="D746" i="38"/>
  <c r="C746" i="38" s="1"/>
  <c r="D982" i="38"/>
  <c r="C982" i="38" s="1"/>
  <c r="C686" i="38"/>
  <c r="C697" i="38"/>
  <c r="C795" i="38"/>
  <c r="C975" i="38"/>
  <c r="C205" i="38"/>
  <c r="C340" i="38"/>
  <c r="C452" i="38"/>
  <c r="C490" i="38"/>
  <c r="D562" i="38"/>
  <c r="C562" i="38" s="1"/>
  <c r="C727" i="38"/>
  <c r="C763" i="38"/>
  <c r="C774" i="38"/>
  <c r="C783" i="38"/>
  <c r="C937" i="38"/>
  <c r="D458" i="38"/>
  <c r="C458" i="38" s="1"/>
  <c r="C506" i="38"/>
  <c r="D511" i="38"/>
  <c r="C511" i="38" s="1"/>
  <c r="D538" i="38"/>
  <c r="C538" i="38" s="1"/>
  <c r="D956" i="38"/>
  <c r="C956" i="38" s="1"/>
  <c r="D618" i="38"/>
  <c r="C618" i="38" s="1"/>
  <c r="D676" i="38"/>
  <c r="C676" i="38" s="1"/>
  <c r="D765" i="38"/>
  <c r="C765" i="38" s="1"/>
  <c r="C787" i="38"/>
  <c r="D861" i="38"/>
  <c r="C861" i="38" s="1"/>
  <c r="D518" i="38"/>
  <c r="C518" i="38" s="1"/>
  <c r="C554" i="38"/>
  <c r="D771" i="38"/>
  <c r="C771" i="38" s="1"/>
  <c r="D833" i="38"/>
  <c r="C833" i="38" s="1"/>
  <c r="D922" i="38"/>
  <c r="C922" i="38" s="1"/>
  <c r="D932" i="38"/>
  <c r="C932" i="38" s="1"/>
  <c r="C432" i="38"/>
  <c r="C476" i="38"/>
  <c r="C479" i="38"/>
  <c r="C498" i="38"/>
  <c r="D559" i="38"/>
  <c r="C559" i="38"/>
  <c r="C590" i="38"/>
  <c r="C605" i="38"/>
  <c r="C755" i="38"/>
  <c r="C792" i="38"/>
  <c r="C804" i="38"/>
  <c r="C826" i="38"/>
  <c r="C831" i="38"/>
  <c r="D867" i="38"/>
  <c r="C867" i="38" s="1"/>
  <c r="C871" i="38"/>
  <c r="C183" i="38"/>
  <c r="D186" i="38"/>
  <c r="C186" i="38" s="1"/>
  <c r="C289" i="38"/>
  <c r="C468" i="38"/>
  <c r="C484" i="38"/>
  <c r="C503" i="38"/>
  <c r="D530" i="38"/>
  <c r="C530" i="38"/>
  <c r="D546" i="38"/>
  <c r="C546" i="38" s="1"/>
  <c r="D620" i="38"/>
  <c r="C620" i="38"/>
  <c r="C647" i="38"/>
  <c r="D749" i="38"/>
  <c r="C749" i="38" s="1"/>
  <c r="D899" i="38"/>
  <c r="C899" i="38" s="1"/>
  <c r="D707" i="38"/>
  <c r="C707" i="38"/>
  <c r="D729" i="38"/>
  <c r="C729" i="38" s="1"/>
  <c r="D811" i="38"/>
  <c r="C811" i="38" s="1"/>
  <c r="C365" i="38"/>
  <c r="C644" i="38"/>
  <c r="C692" i="38"/>
  <c r="C699" i="38"/>
  <c r="D714" i="38"/>
  <c r="C714" i="38" s="1"/>
  <c r="C722" i="38"/>
  <c r="C750" i="38"/>
  <c r="C766" i="38"/>
  <c r="D862" i="38"/>
  <c r="C862" i="38" s="1"/>
  <c r="C881" i="38"/>
  <c r="C906" i="38"/>
  <c r="C953" i="38"/>
  <c r="C336" i="38"/>
  <c r="C403" i="38"/>
  <c r="C439" i="38"/>
  <c r="D483" i="38"/>
  <c r="C483" i="38" s="1"/>
  <c r="C519" i="38"/>
  <c r="C575" i="38"/>
  <c r="C632" i="38"/>
  <c r="C661" i="38"/>
  <c r="C748" i="38"/>
  <c r="C781" i="38"/>
  <c r="D822" i="38"/>
  <c r="C822" i="38" s="1"/>
  <c r="D843" i="38"/>
  <c r="C843" i="38" s="1"/>
  <c r="D845" i="38"/>
  <c r="C845" i="38" s="1"/>
  <c r="C935" i="38"/>
  <c r="D940" i="38"/>
  <c r="C940" i="38" s="1"/>
  <c r="C793" i="38"/>
  <c r="D806" i="38"/>
  <c r="C806" i="38" s="1"/>
  <c r="C555" i="38"/>
  <c r="D808" i="38"/>
  <c r="C808" i="38" s="1"/>
  <c r="C815" i="38"/>
  <c r="D874" i="38"/>
  <c r="C874" i="38" s="1"/>
  <c r="C715" i="38"/>
  <c r="C788" i="38"/>
  <c r="C791" i="38"/>
  <c r="C819" i="38"/>
  <c r="D824" i="38"/>
  <c r="C824" i="38" s="1"/>
  <c r="C832" i="38"/>
  <c r="C834" i="38"/>
  <c r="C934" i="38"/>
  <c r="D944" i="38"/>
  <c r="C944" i="38" s="1"/>
  <c r="C972" i="38"/>
  <c r="C772" i="38"/>
  <c r="C796" i="38"/>
  <c r="C574" i="38"/>
  <c r="C577" i="38"/>
  <c r="C580" i="38"/>
  <c r="C595" i="38"/>
  <c r="C604" i="38"/>
  <c r="C607" i="38"/>
  <c r="C610" i="38"/>
  <c r="C622" i="38"/>
  <c r="C627" i="38"/>
  <c r="C630" i="38"/>
  <c r="C640" i="38"/>
  <c r="D769" i="38"/>
  <c r="C769" i="38" s="1"/>
  <c r="D821" i="38"/>
  <c r="C821" i="38" s="1"/>
  <c r="C829" i="38"/>
  <c r="C846" i="38"/>
  <c r="C855" i="38"/>
  <c r="C928" i="38"/>
  <c r="C931" i="38"/>
  <c r="D959" i="38"/>
  <c r="C959" i="38"/>
  <c r="C583" i="38"/>
  <c r="C598" i="38"/>
  <c r="C601" i="38"/>
  <c r="C613" i="38"/>
  <c r="C637" i="38"/>
  <c r="C643" i="38"/>
  <c r="C646" i="38"/>
  <c r="C649" i="38"/>
  <c r="C655" i="38"/>
  <c r="C681" i="38"/>
  <c r="C684" i="38"/>
  <c r="C687" i="38"/>
  <c r="C690" i="38"/>
  <c r="D698" i="38"/>
  <c r="C698" i="38" s="1"/>
  <c r="C723" i="38"/>
  <c r="C756" i="38"/>
  <c r="C816" i="38"/>
  <c r="C836" i="38"/>
  <c r="C877" i="38"/>
  <c r="C918" i="38"/>
  <c r="C969" i="38"/>
  <c r="C663" i="38"/>
  <c r="D760" i="38"/>
  <c r="C760" i="38" s="1"/>
  <c r="D762" i="38"/>
  <c r="C762" i="38" s="1"/>
  <c r="C925" i="38"/>
  <c r="D851" i="38"/>
  <c r="C851" i="38" s="1"/>
  <c r="C736" i="38"/>
  <c r="C976" i="38"/>
  <c r="C957" i="38"/>
  <c r="D962" i="38"/>
  <c r="C962" i="38" s="1"/>
  <c r="C848" i="38"/>
  <c r="C916" i="38"/>
  <c r="D921" i="38"/>
  <c r="C921" i="38"/>
  <c r="C970" i="38"/>
  <c r="C973" i="38"/>
  <c r="C666" i="38"/>
  <c r="D835" i="38"/>
  <c r="C835" i="38" s="1"/>
  <c r="D883" i="38"/>
  <c r="C883" i="38" s="1"/>
  <c r="D978" i="38"/>
  <c r="C978" i="38" s="1"/>
  <c r="C870" i="38"/>
  <c r="C902" i="38"/>
  <c r="C905" i="38"/>
  <c r="C924" i="38"/>
  <c r="C943" i="38"/>
  <c r="C965" i="38"/>
  <c r="C981" i="38"/>
  <c r="C847" i="38"/>
  <c r="C863" i="38"/>
  <c r="C895" i="38"/>
  <c r="C914" i="38"/>
  <c r="C155" i="37"/>
  <c r="C145" i="37"/>
  <c r="C135" i="37"/>
  <c r="C22" i="37"/>
  <c r="C32" i="37"/>
  <c r="D23" i="37"/>
  <c r="C23" i="37" s="1"/>
  <c r="C21" i="37"/>
  <c r="D166" i="37"/>
  <c r="C166" i="37" s="1"/>
  <c r="D129" i="37"/>
  <c r="C129" i="37" s="1"/>
  <c r="C63" i="37"/>
  <c r="C16" i="37"/>
  <c r="C27" i="37"/>
  <c r="C139" i="37"/>
  <c r="D152" i="37"/>
  <c r="C152" i="37" s="1"/>
  <c r="C13" i="37"/>
  <c r="C137" i="37"/>
  <c r="C192" i="37"/>
  <c r="D183" i="37"/>
  <c r="C183" i="37" s="1"/>
  <c r="C131" i="37"/>
  <c r="C168" i="37"/>
  <c r="C180" i="37"/>
  <c r="C10" i="37"/>
  <c r="C19" i="37"/>
  <c r="C182" i="37"/>
  <c r="C138" i="37"/>
  <c r="C142" i="37"/>
  <c r="D174" i="37"/>
  <c r="C174" i="37" s="1"/>
  <c r="C162" i="37"/>
  <c r="D193" i="37"/>
  <c r="C193" i="37" s="1"/>
  <c r="D200" i="37"/>
  <c r="C200" i="37" s="1"/>
  <c r="D149" i="37"/>
  <c r="C149" i="37" s="1"/>
  <c r="C3" i="37"/>
  <c r="C28" i="37"/>
  <c r="D161" i="37"/>
  <c r="C161" i="37" s="1"/>
  <c r="D14" i="37"/>
  <c r="C14" i="37" s="1"/>
  <c r="C34" i="37"/>
  <c r="C11" i="37"/>
  <c r="C18" i="37"/>
  <c r="D8" i="37"/>
  <c r="C8" i="37" s="1"/>
  <c r="C29" i="37"/>
  <c r="D31" i="37"/>
  <c r="C31" i="37" s="1"/>
  <c r="C33" i="37"/>
  <c r="C159" i="37"/>
  <c r="D7" i="37"/>
  <c r="C7" i="37" s="1"/>
  <c r="C133" i="37"/>
  <c r="D150" i="37"/>
  <c r="C150" i="37" s="1"/>
  <c r="C163" i="37"/>
  <c r="D189" i="37"/>
  <c r="C189" i="37" s="1"/>
  <c r="D143" i="37"/>
  <c r="C143" i="37" s="1"/>
  <c r="D169" i="37"/>
  <c r="C169" i="37" s="1"/>
  <c r="C187" i="37"/>
  <c r="C12" i="37"/>
  <c r="D184" i="37"/>
  <c r="C184" i="37" s="1"/>
  <c r="D197" i="37"/>
  <c r="C197" i="37" s="1"/>
  <c r="D156" i="37"/>
  <c r="C156" i="37" s="1"/>
  <c r="C148" i="37"/>
  <c r="D15" i="37"/>
  <c r="C15" i="37" s="1"/>
  <c r="C130" i="37"/>
  <c r="C194" i="37"/>
  <c r="C9" i="37"/>
  <c r="D181" i="37"/>
  <c r="C181" i="37" s="1"/>
  <c r="C5" i="37"/>
  <c r="D2" i="37"/>
  <c r="C2" i="37" s="1"/>
  <c r="D4" i="37"/>
  <c r="C4" i="37" s="1"/>
  <c r="D160" i="37"/>
  <c r="C160" i="37" s="1"/>
  <c r="D165" i="37"/>
  <c r="C165" i="37" s="1"/>
  <c r="C199" i="37"/>
  <c r="C141" i="37"/>
  <c r="D153" i="37"/>
  <c r="C153" i="37" s="1"/>
  <c r="C25" i="37"/>
  <c r="D24" i="37"/>
  <c r="C24" i="37" s="1"/>
  <c r="C132" i="37"/>
  <c r="D140" i="37"/>
  <c r="C140" i="37" s="1"/>
  <c r="C147" i="37"/>
  <c r="C157" i="37"/>
  <c r="D191" i="37"/>
  <c r="C191" i="37" s="1"/>
  <c r="D146" i="37"/>
  <c r="C146" i="37" s="1"/>
  <c r="C171" i="37"/>
  <c r="C30" i="37"/>
  <c r="C164" i="37"/>
  <c r="C17" i="37"/>
  <c r="C186" i="37"/>
  <c r="C195" i="37"/>
  <c r="C176" i="37"/>
  <c r="C92" i="35"/>
  <c r="C93" i="35"/>
  <c r="C91" i="35"/>
  <c r="D78" i="35"/>
  <c r="C78" i="35" s="1"/>
  <c r="C80" i="35"/>
  <c r="C76" i="35"/>
  <c r="C75" i="35"/>
  <c r="C2" i="36"/>
  <c r="C15" i="36"/>
  <c r="C14" i="36"/>
  <c r="C21" i="36"/>
  <c r="D11" i="36"/>
  <c r="C11" i="36" s="1"/>
  <c r="C8" i="36"/>
  <c r="C18" i="36"/>
  <c r="D17" i="36"/>
  <c r="C17" i="36" s="1"/>
  <c r="C5" i="36"/>
  <c r="D7" i="36"/>
  <c r="C7" i="36" s="1"/>
  <c r="C10" i="36"/>
  <c r="C4" i="36"/>
  <c r="C20" i="36"/>
  <c r="C23" i="36"/>
  <c r="D13" i="36"/>
  <c r="C13" i="36" s="1"/>
  <c r="C16" i="36"/>
  <c r="C3" i="36"/>
  <c r="C19" i="36"/>
  <c r="C22" i="36"/>
  <c r="C71" i="35"/>
  <c r="C64" i="35"/>
  <c r="Q59" i="35"/>
  <c r="P59" i="35" s="1"/>
  <c r="M59" i="35"/>
  <c r="L59" i="35"/>
  <c r="J59" i="35"/>
  <c r="I59" i="35" s="1"/>
  <c r="G59" i="35"/>
  <c r="F59" i="35" s="1"/>
  <c r="Q58" i="35"/>
  <c r="P58" i="35" s="1"/>
  <c r="M58" i="35"/>
  <c r="L58" i="35"/>
  <c r="J58" i="35"/>
  <c r="I58" i="35" s="1"/>
  <c r="G58" i="35"/>
  <c r="F58" i="35" s="1"/>
  <c r="Q57" i="35"/>
  <c r="P57" i="35" s="1"/>
  <c r="M57" i="35"/>
  <c r="L57" i="35"/>
  <c r="J57" i="35"/>
  <c r="I57" i="35" s="1"/>
  <c r="G57" i="35"/>
  <c r="F57" i="35" s="1"/>
  <c r="Q54" i="35"/>
  <c r="P54" i="35" s="1"/>
  <c r="Q52" i="35"/>
  <c r="P52" i="35" s="1"/>
  <c r="Q53" i="35"/>
  <c r="P53" i="35" s="1"/>
  <c r="Q51" i="35"/>
  <c r="P51" i="35" s="1"/>
  <c r="Q55" i="35"/>
  <c r="M55" i="35"/>
  <c r="L55" i="35"/>
  <c r="J55" i="35"/>
  <c r="I55" i="35" s="1"/>
  <c r="G55" i="35"/>
  <c r="F55" i="35" s="1"/>
  <c r="M54" i="35"/>
  <c r="L54" i="35"/>
  <c r="J54" i="35"/>
  <c r="I54" i="35" s="1"/>
  <c r="G54" i="35"/>
  <c r="F54" i="35" s="1"/>
  <c r="M52" i="35"/>
  <c r="L52" i="35"/>
  <c r="J52" i="35"/>
  <c r="I52" i="35" s="1"/>
  <c r="G52" i="35"/>
  <c r="F52" i="35" s="1"/>
  <c r="M53" i="35"/>
  <c r="L53" i="35"/>
  <c r="J53" i="35"/>
  <c r="I53" i="35" s="1"/>
  <c r="G53" i="35"/>
  <c r="F53" i="35" s="1"/>
  <c r="M51" i="35"/>
  <c r="L51" i="35"/>
  <c r="J51" i="35"/>
  <c r="I51" i="35" s="1"/>
  <c r="G51" i="35"/>
  <c r="F51" i="35" s="1"/>
  <c r="Q49" i="35" l="1"/>
  <c r="P49" i="35" s="1"/>
  <c r="M49" i="35"/>
  <c r="L49" i="35"/>
  <c r="J49" i="35"/>
  <c r="I49" i="35" s="1"/>
  <c r="G49" i="35"/>
  <c r="F49" i="35" s="1"/>
  <c r="Q90" i="35"/>
  <c r="P90" i="35" s="1"/>
  <c r="M90" i="35"/>
  <c r="L90" i="35"/>
  <c r="J90" i="35"/>
  <c r="I90" i="35"/>
  <c r="G90" i="35"/>
  <c r="F90" i="35" s="1"/>
  <c r="Q89" i="35"/>
  <c r="P89" i="35" s="1"/>
  <c r="M89" i="35"/>
  <c r="L89" i="35"/>
  <c r="J89" i="35"/>
  <c r="I89" i="35"/>
  <c r="G89" i="35"/>
  <c r="F89" i="35" s="1"/>
  <c r="Q88" i="35"/>
  <c r="P88" i="35" s="1"/>
  <c r="M88" i="35"/>
  <c r="L88" i="35"/>
  <c r="J88" i="35"/>
  <c r="I88" i="35"/>
  <c r="G88" i="35"/>
  <c r="F88" i="35" s="1"/>
  <c r="Q87" i="35"/>
  <c r="P87" i="35" s="1"/>
  <c r="M87" i="35"/>
  <c r="L87" i="35"/>
  <c r="J87" i="35"/>
  <c r="I87" i="35"/>
  <c r="G87" i="35"/>
  <c r="F87" i="35" s="1"/>
  <c r="Q86" i="35"/>
  <c r="P86" i="35"/>
  <c r="M86" i="35"/>
  <c r="L86" i="35"/>
  <c r="J86" i="35"/>
  <c r="I86" i="35" s="1"/>
  <c r="G86" i="35"/>
  <c r="F86" i="35" s="1"/>
  <c r="Q85" i="35"/>
  <c r="P85" i="35" s="1"/>
  <c r="M85" i="35"/>
  <c r="L85" i="35"/>
  <c r="J85" i="35"/>
  <c r="I85" i="35" s="1"/>
  <c r="G85" i="35"/>
  <c r="F85" i="35" s="1"/>
  <c r="Q84" i="35"/>
  <c r="P84" i="35" s="1"/>
  <c r="M84" i="35"/>
  <c r="L84" i="35"/>
  <c r="J84" i="35"/>
  <c r="I84" i="35" s="1"/>
  <c r="G84" i="35"/>
  <c r="F84" i="35" s="1"/>
  <c r="Q83" i="35"/>
  <c r="P83" i="35"/>
  <c r="M83" i="35"/>
  <c r="L83" i="35"/>
  <c r="J83" i="35"/>
  <c r="I83" i="35"/>
  <c r="G83" i="35"/>
  <c r="F83" i="35" s="1"/>
  <c r="Q82" i="35"/>
  <c r="M82" i="35"/>
  <c r="L82" i="35"/>
  <c r="J82" i="35"/>
  <c r="I82" i="35" s="1"/>
  <c r="G82" i="35"/>
  <c r="F82" i="35" s="1"/>
  <c r="AD81" i="35"/>
  <c r="Q81" i="35"/>
  <c r="P81" i="35" s="1"/>
  <c r="M81" i="35"/>
  <c r="L81" i="35"/>
  <c r="J81" i="35"/>
  <c r="I81" i="35" s="1"/>
  <c r="G81" i="35"/>
  <c r="F81" i="35" s="1"/>
  <c r="Q73" i="35"/>
  <c r="P73" i="35" s="1"/>
  <c r="M73" i="35"/>
  <c r="L73" i="35"/>
  <c r="J73" i="35"/>
  <c r="I73" i="35" s="1"/>
  <c r="G73" i="35"/>
  <c r="F73" i="35" s="1"/>
  <c r="Q72" i="35"/>
  <c r="P72" i="35" s="1"/>
  <c r="M72" i="35"/>
  <c r="L72" i="35"/>
  <c r="J72" i="35"/>
  <c r="I72" i="35" s="1"/>
  <c r="G72" i="35"/>
  <c r="F72" i="35" s="1"/>
  <c r="Q70" i="35"/>
  <c r="P70" i="35" s="1"/>
  <c r="M70" i="35"/>
  <c r="L70" i="35"/>
  <c r="J70" i="35"/>
  <c r="I70" i="35" s="1"/>
  <c r="G70" i="35"/>
  <c r="F70" i="35" s="1"/>
  <c r="Q69" i="35"/>
  <c r="P69" i="35" s="1"/>
  <c r="M69" i="35"/>
  <c r="L69" i="35"/>
  <c r="J69" i="35"/>
  <c r="I69" i="35" s="1"/>
  <c r="G69" i="35"/>
  <c r="F69" i="35" s="1"/>
  <c r="Q68" i="35"/>
  <c r="P68" i="35" s="1"/>
  <c r="M68" i="35"/>
  <c r="L68" i="35"/>
  <c r="J68" i="35"/>
  <c r="I68" i="35" s="1"/>
  <c r="G68" i="35"/>
  <c r="F68" i="35" s="1"/>
  <c r="Q67" i="35"/>
  <c r="P67" i="35" s="1"/>
  <c r="M67" i="35"/>
  <c r="L67" i="35"/>
  <c r="J67" i="35"/>
  <c r="I67" i="35" s="1"/>
  <c r="G67" i="35"/>
  <c r="F67" i="35" s="1"/>
  <c r="Q66" i="35"/>
  <c r="P66" i="35" s="1"/>
  <c r="M66" i="35"/>
  <c r="L66" i="35"/>
  <c r="J66" i="35"/>
  <c r="I66" i="35" s="1"/>
  <c r="G66" i="35"/>
  <c r="F66" i="35" s="1"/>
  <c r="Q65" i="35"/>
  <c r="P65" i="35" s="1"/>
  <c r="M65" i="35"/>
  <c r="L65" i="35"/>
  <c r="J65" i="35"/>
  <c r="I65" i="35" s="1"/>
  <c r="G65" i="35"/>
  <c r="F65" i="35" s="1"/>
  <c r="Q63" i="35"/>
  <c r="P63" i="35"/>
  <c r="M63" i="35"/>
  <c r="L63" i="35"/>
  <c r="J63" i="35"/>
  <c r="I63" i="35" s="1"/>
  <c r="G63" i="35"/>
  <c r="F63" i="35" s="1"/>
  <c r="Q62" i="35"/>
  <c r="P62" i="35" s="1"/>
  <c r="M62" i="35"/>
  <c r="L62" i="35"/>
  <c r="J62" i="35"/>
  <c r="I62" i="35" s="1"/>
  <c r="G62" i="35"/>
  <c r="F62" i="35" s="1"/>
  <c r="Q61" i="35"/>
  <c r="P61" i="35" s="1"/>
  <c r="M61" i="35"/>
  <c r="L61" i="35"/>
  <c r="J61" i="35"/>
  <c r="I61" i="35" s="1"/>
  <c r="G61" i="35"/>
  <c r="F61" i="35" s="1"/>
  <c r="Q60" i="35"/>
  <c r="P60" i="35" s="1"/>
  <c r="M60" i="35"/>
  <c r="L60" i="35"/>
  <c r="J60" i="35"/>
  <c r="I60" i="35" s="1"/>
  <c r="G60" i="35"/>
  <c r="F60" i="35" s="1"/>
  <c r="Q56" i="35"/>
  <c r="P56" i="35" s="1"/>
  <c r="M56" i="35"/>
  <c r="L56" i="35"/>
  <c r="J56" i="35"/>
  <c r="I56" i="35" s="1"/>
  <c r="G56" i="35"/>
  <c r="F56" i="35" s="1"/>
  <c r="Q50" i="35"/>
  <c r="M50" i="35"/>
  <c r="L50" i="35"/>
  <c r="J50" i="35"/>
  <c r="I50" i="35" s="1"/>
  <c r="G50" i="35"/>
  <c r="F50" i="35" s="1"/>
  <c r="Q48" i="35"/>
  <c r="P48" i="35" s="1"/>
  <c r="M48" i="35"/>
  <c r="L48" i="35"/>
  <c r="J48" i="35"/>
  <c r="I48" i="35" s="1"/>
  <c r="G48" i="35"/>
  <c r="F48" i="35" s="1"/>
  <c r="Q47" i="35"/>
  <c r="P47" i="35" s="1"/>
  <c r="M47" i="35"/>
  <c r="L47" i="35"/>
  <c r="J47" i="35"/>
  <c r="I47" i="35" s="1"/>
  <c r="G47" i="35"/>
  <c r="F47" i="35" s="1"/>
  <c r="Q46" i="35"/>
  <c r="P46" i="35" s="1"/>
  <c r="M46" i="35"/>
  <c r="L46" i="35"/>
  <c r="J46" i="35"/>
  <c r="I46" i="35" s="1"/>
  <c r="G46" i="35"/>
  <c r="F46" i="35" s="1"/>
  <c r="Q45" i="35"/>
  <c r="P45" i="35" s="1"/>
  <c r="M45" i="35"/>
  <c r="L45" i="35"/>
  <c r="J45" i="35"/>
  <c r="I45" i="35" s="1"/>
  <c r="G45" i="35"/>
  <c r="F45" i="35" s="1"/>
  <c r="Q44" i="35"/>
  <c r="P44" i="35" s="1"/>
  <c r="M44" i="35"/>
  <c r="L44" i="35"/>
  <c r="J44" i="35"/>
  <c r="I44" i="35" s="1"/>
  <c r="G44" i="35"/>
  <c r="F44" i="35" s="1"/>
  <c r="Q43" i="35"/>
  <c r="P43" i="35" s="1"/>
  <c r="M43" i="35"/>
  <c r="L43" i="35"/>
  <c r="J43" i="35"/>
  <c r="I43" i="35" s="1"/>
  <c r="G43" i="35"/>
  <c r="F43" i="35" s="1"/>
  <c r="Q42" i="35"/>
  <c r="P42" i="35" s="1"/>
  <c r="M42" i="35"/>
  <c r="L42" i="35"/>
  <c r="J42" i="35"/>
  <c r="I42" i="35" s="1"/>
  <c r="G42" i="35"/>
  <c r="F42" i="35" s="1"/>
  <c r="Q41" i="35"/>
  <c r="P41" i="35" s="1"/>
  <c r="M41" i="35"/>
  <c r="L41" i="35"/>
  <c r="J41" i="35"/>
  <c r="I41" i="35" s="1"/>
  <c r="G41" i="35"/>
  <c r="F41" i="35" s="1"/>
  <c r="Q40" i="35"/>
  <c r="P40" i="35"/>
  <c r="M40" i="35"/>
  <c r="L40" i="35"/>
  <c r="J40" i="35"/>
  <c r="I40" i="35"/>
  <c r="G40" i="35"/>
  <c r="F40" i="35" s="1"/>
  <c r="Q39" i="35"/>
  <c r="P39" i="35" s="1"/>
  <c r="M39" i="35"/>
  <c r="L39" i="35"/>
  <c r="J39" i="35"/>
  <c r="I39" i="35"/>
  <c r="G39" i="35"/>
  <c r="F39" i="35" s="1"/>
  <c r="Q38" i="35"/>
  <c r="P38" i="35" s="1"/>
  <c r="M38" i="35"/>
  <c r="L38" i="35"/>
  <c r="J38" i="35"/>
  <c r="I38" i="35"/>
  <c r="G38" i="35"/>
  <c r="F38" i="35" s="1"/>
  <c r="Q37" i="35"/>
  <c r="P37" i="35" s="1"/>
  <c r="M37" i="35"/>
  <c r="L37" i="35"/>
  <c r="J37" i="35"/>
  <c r="I37" i="35"/>
  <c r="G37" i="35"/>
  <c r="F37" i="35" s="1"/>
  <c r="Q36" i="35"/>
  <c r="P36" i="35" s="1"/>
  <c r="M36" i="35"/>
  <c r="L36" i="35"/>
  <c r="J36" i="35"/>
  <c r="I36" i="35"/>
  <c r="G36" i="35"/>
  <c r="F36" i="35" s="1"/>
  <c r="Q35" i="35"/>
  <c r="P35" i="35"/>
  <c r="M35" i="35"/>
  <c r="L35" i="35"/>
  <c r="J35" i="35"/>
  <c r="I35" i="35"/>
  <c r="Q34" i="35"/>
  <c r="P34" i="35" s="1"/>
  <c r="M34" i="35"/>
  <c r="L34" i="35"/>
  <c r="J34" i="35"/>
  <c r="I34" i="35"/>
  <c r="Q33" i="35"/>
  <c r="P33" i="35" s="1"/>
  <c r="M33" i="35"/>
  <c r="L33" i="35"/>
  <c r="J33" i="35"/>
  <c r="I33" i="35"/>
  <c r="Q32" i="35"/>
  <c r="P32" i="35" s="1"/>
  <c r="M32" i="35"/>
  <c r="L32" i="35"/>
  <c r="J32" i="35"/>
  <c r="I32" i="35"/>
  <c r="Q31" i="35"/>
  <c r="P31" i="35" s="1"/>
  <c r="M31" i="35"/>
  <c r="L31" i="35"/>
  <c r="J31" i="35"/>
  <c r="I31" i="35"/>
  <c r="Q30" i="35"/>
  <c r="P30" i="35" s="1"/>
  <c r="M30" i="35"/>
  <c r="L30" i="35"/>
  <c r="J30" i="35"/>
  <c r="I30" i="35"/>
  <c r="G30" i="35"/>
  <c r="F30" i="35"/>
  <c r="Q29" i="35"/>
  <c r="P29" i="35" s="1"/>
  <c r="M29" i="35"/>
  <c r="L29" i="35"/>
  <c r="J29" i="35"/>
  <c r="I29" i="35"/>
  <c r="Q28" i="35"/>
  <c r="P28" i="35" s="1"/>
  <c r="M28" i="35"/>
  <c r="L28" i="35"/>
  <c r="J28" i="35"/>
  <c r="I28" i="35"/>
  <c r="Q27" i="35"/>
  <c r="M27" i="35"/>
  <c r="L27" i="35"/>
  <c r="J27" i="35"/>
  <c r="I27" i="35"/>
  <c r="G27" i="35"/>
  <c r="F27" i="35"/>
  <c r="Q26" i="35"/>
  <c r="P26" i="35" s="1"/>
  <c r="M26" i="35"/>
  <c r="L26" i="35"/>
  <c r="J26" i="35"/>
  <c r="I26" i="35"/>
  <c r="G26" i="35"/>
  <c r="F26" i="35"/>
  <c r="Q25" i="35"/>
  <c r="P25" i="35" s="1"/>
  <c r="M25" i="35"/>
  <c r="L25" i="35"/>
  <c r="J25" i="35"/>
  <c r="I25" i="35"/>
  <c r="G25" i="35"/>
  <c r="F25" i="35"/>
  <c r="Q24" i="35"/>
  <c r="P24" i="35" s="1"/>
  <c r="M24" i="35"/>
  <c r="L24" i="35"/>
  <c r="J24" i="35"/>
  <c r="I24" i="35"/>
  <c r="G24" i="35"/>
  <c r="F24" i="35"/>
  <c r="Q23" i="35"/>
  <c r="P23" i="35" s="1"/>
  <c r="M23" i="35"/>
  <c r="L23" i="35"/>
  <c r="J23" i="35"/>
  <c r="I23" i="35"/>
  <c r="Q22" i="35"/>
  <c r="P22" i="35" s="1"/>
  <c r="M22" i="35"/>
  <c r="L22" i="35"/>
  <c r="J22" i="35"/>
  <c r="I22" i="35"/>
  <c r="Q21" i="35"/>
  <c r="P21" i="35" s="1"/>
  <c r="M21" i="35"/>
  <c r="L21" i="35"/>
  <c r="J21" i="35"/>
  <c r="I21" i="35"/>
  <c r="G21" i="35"/>
  <c r="F21" i="35"/>
  <c r="Q20" i="35"/>
  <c r="P20" i="35" s="1"/>
  <c r="M20" i="35"/>
  <c r="L20" i="35"/>
  <c r="J20" i="35"/>
  <c r="I20" i="35"/>
  <c r="Q19" i="35"/>
  <c r="P19" i="35" s="1"/>
  <c r="M19" i="35"/>
  <c r="L19" i="35"/>
  <c r="J19" i="35"/>
  <c r="I19" i="35"/>
  <c r="Q18" i="35"/>
  <c r="M18" i="35"/>
  <c r="L18" i="35"/>
  <c r="J18" i="35"/>
  <c r="I18" i="35"/>
  <c r="G18" i="35"/>
  <c r="F18" i="35"/>
  <c r="Q17" i="35"/>
  <c r="P17" i="35" s="1"/>
  <c r="M17" i="35"/>
  <c r="L17" i="35"/>
  <c r="J17" i="35"/>
  <c r="I17" i="35"/>
  <c r="G17" i="35"/>
  <c r="F17" i="35"/>
  <c r="Q16" i="35"/>
  <c r="P16" i="35" s="1"/>
  <c r="M16" i="35"/>
  <c r="L16" i="35"/>
  <c r="J16" i="35"/>
  <c r="I16" i="35"/>
  <c r="G16" i="35"/>
  <c r="F16" i="35"/>
  <c r="Q15" i="35"/>
  <c r="P15" i="35" s="1"/>
  <c r="M15" i="35"/>
  <c r="L15" i="35"/>
  <c r="J15" i="35"/>
  <c r="I15" i="35"/>
  <c r="Q14" i="35"/>
  <c r="P14" i="35" s="1"/>
  <c r="M14" i="35"/>
  <c r="L14" i="35"/>
  <c r="J14" i="35"/>
  <c r="I14" i="35"/>
  <c r="Q13" i="35"/>
  <c r="P13" i="35" s="1"/>
  <c r="M13" i="35"/>
  <c r="L13" i="35"/>
  <c r="J13" i="35"/>
  <c r="I13" i="35"/>
  <c r="Q12" i="35"/>
  <c r="P12" i="35" s="1"/>
  <c r="M12" i="35"/>
  <c r="L12" i="35"/>
  <c r="J12" i="35"/>
  <c r="I12" i="35"/>
  <c r="Q11" i="35"/>
  <c r="P11" i="35" s="1"/>
  <c r="M11" i="35"/>
  <c r="L11" i="35"/>
  <c r="J11" i="35"/>
  <c r="I11" i="35"/>
  <c r="Q10" i="35"/>
  <c r="P10" i="35" s="1"/>
  <c r="M10" i="35"/>
  <c r="L10" i="35"/>
  <c r="J10" i="35"/>
  <c r="I10" i="35"/>
  <c r="Q9" i="35"/>
  <c r="P9" i="35" s="1"/>
  <c r="M9" i="35"/>
  <c r="L9" i="35"/>
  <c r="J9" i="35"/>
  <c r="I9" i="35"/>
  <c r="Q8" i="35"/>
  <c r="P8" i="35" s="1"/>
  <c r="M8" i="35"/>
  <c r="L8" i="35"/>
  <c r="J8" i="35"/>
  <c r="I8" i="35"/>
  <c r="G8" i="35"/>
  <c r="F8" i="35"/>
  <c r="Q7" i="35"/>
  <c r="P7" i="35" s="1"/>
  <c r="M7" i="35"/>
  <c r="L7" i="35"/>
  <c r="J7" i="35"/>
  <c r="I7" i="35"/>
  <c r="Q6" i="35"/>
  <c r="M6" i="35"/>
  <c r="L6" i="35"/>
  <c r="J6" i="35"/>
  <c r="I6" i="35"/>
  <c r="G6" i="35"/>
  <c r="F6" i="35"/>
  <c r="Q5" i="35"/>
  <c r="P5" i="35" s="1"/>
  <c r="M5" i="35"/>
  <c r="L5" i="35"/>
  <c r="J5" i="35"/>
  <c r="I5" i="35"/>
  <c r="G5" i="35"/>
  <c r="F5" i="35"/>
  <c r="Q4" i="35"/>
  <c r="P4" i="35" s="1"/>
  <c r="M4" i="35"/>
  <c r="L4" i="35"/>
  <c r="J4" i="35"/>
  <c r="I4" i="35"/>
  <c r="G4" i="35"/>
  <c r="F4" i="35"/>
  <c r="Q3" i="35"/>
  <c r="P3" i="35" s="1"/>
  <c r="M3" i="35"/>
  <c r="L3" i="35"/>
  <c r="J3" i="35"/>
  <c r="I3" i="35"/>
  <c r="G3" i="35"/>
  <c r="F3" i="35"/>
  <c r="Q2" i="35"/>
  <c r="P2" i="35" s="1"/>
  <c r="M2" i="35"/>
  <c r="L2" i="35"/>
  <c r="J2" i="35"/>
  <c r="I2" i="35"/>
  <c r="G2" i="35"/>
  <c r="F2" i="35"/>
  <c r="Q482" i="33" l="1"/>
  <c r="P482" i="33" s="1"/>
  <c r="M482" i="33"/>
  <c r="L482" i="33" s="1"/>
  <c r="J482" i="33"/>
  <c r="I482" i="33"/>
  <c r="G482" i="33"/>
  <c r="F482" i="33" s="1"/>
  <c r="Q946" i="33"/>
  <c r="M946" i="33"/>
  <c r="L946" i="33"/>
  <c r="J946" i="33"/>
  <c r="I946" i="33"/>
  <c r="G946" i="33"/>
  <c r="F946" i="33"/>
  <c r="Q945" i="33"/>
  <c r="P945" i="33" s="1"/>
  <c r="M945" i="33"/>
  <c r="L945" i="33" s="1"/>
  <c r="J945" i="33"/>
  <c r="I945" i="33"/>
  <c r="G945" i="33"/>
  <c r="F945" i="33"/>
  <c r="Q944" i="33"/>
  <c r="P944" i="33" s="1"/>
  <c r="M944" i="33"/>
  <c r="L944" i="33" s="1"/>
  <c r="J944" i="33"/>
  <c r="I944" i="33"/>
  <c r="G944" i="33"/>
  <c r="F944" i="33"/>
  <c r="Q943" i="33"/>
  <c r="P943" i="33" s="1"/>
  <c r="M943" i="33"/>
  <c r="L943" i="33" s="1"/>
  <c r="J943" i="33"/>
  <c r="I943" i="33"/>
  <c r="G943" i="33"/>
  <c r="F943" i="33"/>
  <c r="Q942" i="33"/>
  <c r="P942" i="33" s="1"/>
  <c r="M942" i="33"/>
  <c r="L942" i="33" s="1"/>
  <c r="J942" i="33"/>
  <c r="I942" i="33"/>
  <c r="G942" i="33"/>
  <c r="F942" i="33"/>
  <c r="Q941" i="33"/>
  <c r="P941" i="33" s="1"/>
  <c r="M941" i="33"/>
  <c r="L941" i="33" s="1"/>
  <c r="J941" i="33"/>
  <c r="I941" i="33"/>
  <c r="G941" i="33"/>
  <c r="F941" i="33"/>
  <c r="Q940" i="33"/>
  <c r="P940" i="33" s="1"/>
  <c r="M940" i="33"/>
  <c r="L940" i="33" s="1"/>
  <c r="J940" i="33"/>
  <c r="I940" i="33"/>
  <c r="G940" i="33"/>
  <c r="F940" i="33"/>
  <c r="Q939" i="33"/>
  <c r="P939" i="33" s="1"/>
  <c r="M939" i="33"/>
  <c r="L939" i="33" s="1"/>
  <c r="J939" i="33"/>
  <c r="I939" i="33"/>
  <c r="G939" i="33"/>
  <c r="F939" i="33"/>
  <c r="Q938" i="33"/>
  <c r="P938" i="33" s="1"/>
  <c r="M938" i="33"/>
  <c r="L938" i="33"/>
  <c r="J938" i="33"/>
  <c r="I938" i="33"/>
  <c r="G938" i="33"/>
  <c r="F938" i="33"/>
  <c r="Q937" i="33"/>
  <c r="P937" i="33" s="1"/>
  <c r="M937" i="33"/>
  <c r="L937" i="33"/>
  <c r="J937" i="33"/>
  <c r="I937" i="33"/>
  <c r="G937" i="33"/>
  <c r="F937" i="33"/>
  <c r="Q936" i="33"/>
  <c r="P936" i="33" s="1"/>
  <c r="M936" i="33"/>
  <c r="L936" i="33"/>
  <c r="J936" i="33"/>
  <c r="I936" i="33"/>
  <c r="G936" i="33"/>
  <c r="F936" i="33"/>
  <c r="Q935" i="33"/>
  <c r="P935" i="33" s="1"/>
  <c r="M935" i="33"/>
  <c r="L935" i="33"/>
  <c r="J935" i="33"/>
  <c r="I935" i="33"/>
  <c r="G935" i="33"/>
  <c r="F935" i="33"/>
  <c r="Q934" i="33"/>
  <c r="P934" i="33" s="1"/>
  <c r="M934" i="33"/>
  <c r="L934" i="33"/>
  <c r="J934" i="33"/>
  <c r="I934" i="33"/>
  <c r="G934" i="33"/>
  <c r="F934" i="33"/>
  <c r="Q933" i="33"/>
  <c r="M933" i="33"/>
  <c r="L933" i="33"/>
  <c r="J933" i="33"/>
  <c r="I933" i="33"/>
  <c r="G933" i="33"/>
  <c r="F933" i="33"/>
  <c r="Q932" i="33"/>
  <c r="P932" i="33" s="1"/>
  <c r="M932" i="33"/>
  <c r="L932" i="33" s="1"/>
  <c r="J932" i="33"/>
  <c r="I932" i="33"/>
  <c r="G932" i="33"/>
  <c r="F932" i="33"/>
  <c r="Q931" i="33"/>
  <c r="P931" i="33" s="1"/>
  <c r="M931" i="33"/>
  <c r="L931" i="33" s="1"/>
  <c r="J931" i="33"/>
  <c r="I931" i="33"/>
  <c r="G931" i="33"/>
  <c r="F931" i="33"/>
  <c r="Q930" i="33"/>
  <c r="P930" i="33" s="1"/>
  <c r="M930" i="33"/>
  <c r="L930" i="33" s="1"/>
  <c r="J930" i="33"/>
  <c r="I930" i="33"/>
  <c r="G930" i="33"/>
  <c r="F930" i="33"/>
  <c r="Q929" i="33"/>
  <c r="P929" i="33" s="1"/>
  <c r="M929" i="33"/>
  <c r="L929" i="33" s="1"/>
  <c r="J929" i="33"/>
  <c r="I929" i="33"/>
  <c r="G929" i="33"/>
  <c r="F929" i="33"/>
  <c r="Q928" i="33"/>
  <c r="P928" i="33" s="1"/>
  <c r="M928" i="33"/>
  <c r="L928" i="33" s="1"/>
  <c r="J928" i="33"/>
  <c r="I928" i="33"/>
  <c r="G928" i="33"/>
  <c r="F928" i="33"/>
  <c r="Q927" i="33"/>
  <c r="P927" i="33" s="1"/>
  <c r="M927" i="33"/>
  <c r="L927" i="33" s="1"/>
  <c r="J927" i="33"/>
  <c r="I927" i="33"/>
  <c r="G927" i="33"/>
  <c r="F927" i="33"/>
  <c r="Q926" i="33"/>
  <c r="P926" i="33" s="1"/>
  <c r="M926" i="33"/>
  <c r="L926" i="33" s="1"/>
  <c r="J926" i="33"/>
  <c r="I926" i="33"/>
  <c r="G926" i="33"/>
  <c r="F926" i="33"/>
  <c r="Q925" i="33"/>
  <c r="P925" i="33" s="1"/>
  <c r="M925" i="33"/>
  <c r="L925" i="33" s="1"/>
  <c r="J925" i="33"/>
  <c r="I925" i="33"/>
  <c r="G925" i="33"/>
  <c r="F925" i="33"/>
  <c r="Q924" i="33"/>
  <c r="P924" i="33" s="1"/>
  <c r="M924" i="33"/>
  <c r="L924" i="33" s="1"/>
  <c r="J924" i="33"/>
  <c r="I924" i="33"/>
  <c r="G924" i="33"/>
  <c r="F924" i="33"/>
  <c r="Q923" i="33"/>
  <c r="P923" i="33" s="1"/>
  <c r="M923" i="33"/>
  <c r="L923" i="33" s="1"/>
  <c r="J923" i="33"/>
  <c r="I923" i="33"/>
  <c r="G923" i="33"/>
  <c r="F923" i="33"/>
  <c r="Q922" i="33"/>
  <c r="P922" i="33" s="1"/>
  <c r="M922" i="33"/>
  <c r="L922" i="33"/>
  <c r="J922" i="33"/>
  <c r="I922" i="33"/>
  <c r="G922" i="33"/>
  <c r="F922" i="33"/>
  <c r="Q921" i="33"/>
  <c r="P921" i="33" s="1"/>
  <c r="M921" i="33"/>
  <c r="L921" i="33"/>
  <c r="J921" i="33"/>
  <c r="I921" i="33"/>
  <c r="G921" i="33"/>
  <c r="F921" i="33"/>
  <c r="Q920" i="33"/>
  <c r="P920" i="33" s="1"/>
  <c r="M920" i="33"/>
  <c r="L920" i="33"/>
  <c r="J920" i="33"/>
  <c r="I920" i="33"/>
  <c r="G920" i="33"/>
  <c r="F920" i="33"/>
  <c r="Q919" i="33"/>
  <c r="P919" i="33" s="1"/>
  <c r="M919" i="33"/>
  <c r="L919" i="33"/>
  <c r="J919" i="33"/>
  <c r="I919" i="33"/>
  <c r="G919" i="33"/>
  <c r="F919" i="33"/>
  <c r="Q918" i="33"/>
  <c r="P918" i="33" s="1"/>
  <c r="M918" i="33"/>
  <c r="L918" i="33"/>
  <c r="J918" i="33"/>
  <c r="I918" i="33"/>
  <c r="G918" i="33"/>
  <c r="F918" i="33"/>
  <c r="Q903" i="33"/>
  <c r="M903" i="33"/>
  <c r="L903" i="33"/>
  <c r="J903" i="33"/>
  <c r="I903" i="33"/>
  <c r="G903" i="33"/>
  <c r="F903" i="33"/>
  <c r="Q902" i="33"/>
  <c r="P902" i="33" s="1"/>
  <c r="M902" i="33"/>
  <c r="L902" i="33" s="1"/>
  <c r="J902" i="33"/>
  <c r="I902" i="33"/>
  <c r="G902" i="33"/>
  <c r="F902" i="33"/>
  <c r="Q901" i="33"/>
  <c r="P901" i="33" s="1"/>
  <c r="M901" i="33"/>
  <c r="L901" i="33" s="1"/>
  <c r="J901" i="33"/>
  <c r="I901" i="33"/>
  <c r="G901" i="33"/>
  <c r="F901" i="33"/>
  <c r="Q900" i="33"/>
  <c r="P900" i="33" s="1"/>
  <c r="M900" i="33"/>
  <c r="L900" i="33" s="1"/>
  <c r="J900" i="33"/>
  <c r="I900" i="33"/>
  <c r="G900" i="33"/>
  <c r="F900" i="33"/>
  <c r="Q899" i="33"/>
  <c r="P899" i="33" s="1"/>
  <c r="M899" i="33"/>
  <c r="L899" i="33" s="1"/>
  <c r="J899" i="33"/>
  <c r="I899" i="33"/>
  <c r="G899" i="33"/>
  <c r="F899" i="33"/>
  <c r="Q898" i="33"/>
  <c r="P898" i="33" s="1"/>
  <c r="M898" i="33"/>
  <c r="L898" i="33" s="1"/>
  <c r="J898" i="33"/>
  <c r="I898" i="33"/>
  <c r="G898" i="33"/>
  <c r="F898" i="33"/>
  <c r="Q897" i="33"/>
  <c r="P897" i="33" s="1"/>
  <c r="M897" i="33"/>
  <c r="L897" i="33" s="1"/>
  <c r="J897" i="33"/>
  <c r="I897" i="33"/>
  <c r="G897" i="33"/>
  <c r="F897" i="33"/>
  <c r="Q896" i="33"/>
  <c r="P896" i="33" s="1"/>
  <c r="M896" i="33"/>
  <c r="L896" i="33" s="1"/>
  <c r="J896" i="33"/>
  <c r="I896" i="33"/>
  <c r="G896" i="33"/>
  <c r="F896" i="33"/>
  <c r="Q895" i="33"/>
  <c r="P895" i="33" s="1"/>
  <c r="M895" i="33"/>
  <c r="L895" i="33" s="1"/>
  <c r="J895" i="33"/>
  <c r="I895" i="33"/>
  <c r="G895" i="33"/>
  <c r="F895" i="33"/>
  <c r="Q894" i="33"/>
  <c r="P894" i="33" s="1"/>
  <c r="M894" i="33"/>
  <c r="L894" i="33" s="1"/>
  <c r="J894" i="33"/>
  <c r="I894" i="33"/>
  <c r="G894" i="33"/>
  <c r="F894" i="33"/>
  <c r="Q893" i="33"/>
  <c r="P893" i="33" s="1"/>
  <c r="M893" i="33"/>
  <c r="L893" i="33" s="1"/>
  <c r="J893" i="33"/>
  <c r="I893" i="33"/>
  <c r="G893" i="33"/>
  <c r="F893" i="33"/>
  <c r="Q892" i="33"/>
  <c r="P892" i="33" s="1"/>
  <c r="M892" i="33"/>
  <c r="L892" i="33"/>
  <c r="J892" i="33"/>
  <c r="I892" i="33"/>
  <c r="G892" i="33"/>
  <c r="F892" i="33"/>
  <c r="Q891" i="33"/>
  <c r="P891" i="33" s="1"/>
  <c r="M891" i="33"/>
  <c r="L891" i="33"/>
  <c r="J891" i="33"/>
  <c r="I891" i="33"/>
  <c r="G891" i="33"/>
  <c r="F891" i="33"/>
  <c r="Q890" i="33"/>
  <c r="P890" i="33" s="1"/>
  <c r="M890" i="33"/>
  <c r="L890" i="33"/>
  <c r="J890" i="33"/>
  <c r="I890" i="33"/>
  <c r="G890" i="33"/>
  <c r="F890" i="33"/>
  <c r="Q889" i="33"/>
  <c r="P889" i="33" s="1"/>
  <c r="M889" i="33"/>
  <c r="L889" i="33"/>
  <c r="J889" i="33"/>
  <c r="I889" i="33"/>
  <c r="G889" i="33"/>
  <c r="F889" i="33"/>
  <c r="Q982" i="33"/>
  <c r="P982" i="33" s="1"/>
  <c r="M982" i="33"/>
  <c r="L982" i="33" s="1"/>
  <c r="J982" i="33"/>
  <c r="I982" i="33" s="1"/>
  <c r="G982" i="33"/>
  <c r="F982" i="33"/>
  <c r="Q973" i="33"/>
  <c r="P973" i="33" s="1"/>
  <c r="M973" i="33"/>
  <c r="L973" i="33" s="1"/>
  <c r="J973" i="33"/>
  <c r="I973" i="33" s="1"/>
  <c r="G973" i="33"/>
  <c r="F973" i="33"/>
  <c r="Q972" i="33"/>
  <c r="P972" i="33" s="1"/>
  <c r="M972" i="33"/>
  <c r="L972" i="33" s="1"/>
  <c r="J972" i="33"/>
  <c r="I972" i="33" s="1"/>
  <c r="G972" i="33"/>
  <c r="F972" i="33"/>
  <c r="Q967" i="33"/>
  <c r="P967" i="33" s="1"/>
  <c r="M967" i="33"/>
  <c r="L967" i="33"/>
  <c r="J967" i="33"/>
  <c r="I967" i="33"/>
  <c r="G967" i="33"/>
  <c r="F967" i="33"/>
  <c r="Q966" i="33"/>
  <c r="P966" i="33" s="1"/>
  <c r="M966" i="33"/>
  <c r="L966" i="33"/>
  <c r="J966" i="33"/>
  <c r="I966" i="33"/>
  <c r="G966" i="33"/>
  <c r="F966" i="33"/>
  <c r="Q965" i="33"/>
  <c r="P965" i="33" s="1"/>
  <c r="M965" i="33"/>
  <c r="L965" i="33"/>
  <c r="J965" i="33"/>
  <c r="I965" i="33"/>
  <c r="G965" i="33"/>
  <c r="F965" i="33"/>
  <c r="Q981" i="33"/>
  <c r="P981" i="33" s="1"/>
  <c r="M981" i="33"/>
  <c r="L981" i="33" s="1"/>
  <c r="J981" i="33"/>
  <c r="I981" i="33" s="1"/>
  <c r="G981" i="33"/>
  <c r="F981" i="33"/>
  <c r="Q980" i="33"/>
  <c r="P980" i="33" s="1"/>
  <c r="M980" i="33"/>
  <c r="L980" i="33" s="1"/>
  <c r="J980" i="33"/>
  <c r="I980" i="33" s="1"/>
  <c r="G980" i="33"/>
  <c r="F980" i="33"/>
  <c r="Q979" i="33"/>
  <c r="P979" i="33" s="1"/>
  <c r="M979" i="33"/>
  <c r="L979" i="33" s="1"/>
  <c r="J979" i="33"/>
  <c r="I979" i="33" s="1"/>
  <c r="G979" i="33"/>
  <c r="F979" i="33"/>
  <c r="Q978" i="33"/>
  <c r="P978" i="33" s="1"/>
  <c r="M978" i="33"/>
  <c r="L978" i="33" s="1"/>
  <c r="J978" i="33"/>
  <c r="I978" i="33" s="1"/>
  <c r="G978" i="33"/>
  <c r="F978" i="33"/>
  <c r="Q977" i="33"/>
  <c r="P977" i="33" s="1"/>
  <c r="M977" i="33"/>
  <c r="L977" i="33" s="1"/>
  <c r="J977" i="33"/>
  <c r="I977" i="33" s="1"/>
  <c r="G977" i="33"/>
  <c r="F977" i="33"/>
  <c r="Q976" i="33"/>
  <c r="P976" i="33" s="1"/>
  <c r="M976" i="33"/>
  <c r="L976" i="33" s="1"/>
  <c r="J976" i="33"/>
  <c r="I976" i="33" s="1"/>
  <c r="G976" i="33"/>
  <c r="F976" i="33"/>
  <c r="Q975" i="33"/>
  <c r="P975" i="33" s="1"/>
  <c r="M975" i="33"/>
  <c r="L975" i="33" s="1"/>
  <c r="J975" i="33"/>
  <c r="I975" i="33" s="1"/>
  <c r="G975" i="33"/>
  <c r="F975" i="33"/>
  <c r="Q974" i="33"/>
  <c r="P974" i="33" s="1"/>
  <c r="M974" i="33"/>
  <c r="L974" i="33" s="1"/>
  <c r="J974" i="33"/>
  <c r="I974" i="33" s="1"/>
  <c r="G974" i="33"/>
  <c r="F974" i="33"/>
  <c r="Q971" i="33"/>
  <c r="P971" i="33" s="1"/>
  <c r="M971" i="33"/>
  <c r="L971" i="33" s="1"/>
  <c r="J971" i="33"/>
  <c r="I971" i="33" s="1"/>
  <c r="G971" i="33"/>
  <c r="F971" i="33"/>
  <c r="Q970" i="33"/>
  <c r="P970" i="33" s="1"/>
  <c r="M970" i="33"/>
  <c r="L970" i="33" s="1"/>
  <c r="J970" i="33"/>
  <c r="I970" i="33" s="1"/>
  <c r="G970" i="33"/>
  <c r="F970" i="33"/>
  <c r="Q969" i="33"/>
  <c r="P969" i="33" s="1"/>
  <c r="M969" i="33"/>
  <c r="L969" i="33"/>
  <c r="J969" i="33"/>
  <c r="I969" i="33"/>
  <c r="G969" i="33"/>
  <c r="F969" i="33"/>
  <c r="Q968" i="33"/>
  <c r="P968" i="33" s="1"/>
  <c r="M968" i="33"/>
  <c r="L968" i="33"/>
  <c r="J968" i="33"/>
  <c r="I968" i="33"/>
  <c r="G968" i="33"/>
  <c r="F968" i="33"/>
  <c r="Q964" i="33"/>
  <c r="P964" i="33" s="1"/>
  <c r="M964" i="33"/>
  <c r="L964" i="33"/>
  <c r="J964" i="33"/>
  <c r="I964" i="33"/>
  <c r="G964" i="33"/>
  <c r="F964" i="33"/>
  <c r="Q963" i="33"/>
  <c r="P963" i="33" s="1"/>
  <c r="M963" i="33"/>
  <c r="L963" i="33"/>
  <c r="J963" i="33"/>
  <c r="I963" i="33"/>
  <c r="G963" i="33"/>
  <c r="F963" i="33"/>
  <c r="Q962" i="33"/>
  <c r="P962" i="33" s="1"/>
  <c r="M962" i="33"/>
  <c r="L962" i="33"/>
  <c r="J962" i="33"/>
  <c r="I962" i="33"/>
  <c r="G962" i="33"/>
  <c r="F962" i="33"/>
  <c r="Q959" i="33"/>
  <c r="P959" i="33" s="1"/>
  <c r="M959" i="33"/>
  <c r="L959" i="33" s="1"/>
  <c r="J959" i="33"/>
  <c r="I959" i="33" s="1"/>
  <c r="G959" i="33"/>
  <c r="F959" i="33"/>
  <c r="Q958" i="33"/>
  <c r="P958" i="33" s="1"/>
  <c r="M958" i="33"/>
  <c r="L958" i="33" s="1"/>
  <c r="J958" i="33"/>
  <c r="I958" i="33" s="1"/>
  <c r="G958" i="33"/>
  <c r="F958" i="33"/>
  <c r="Q961" i="33"/>
  <c r="M961" i="33"/>
  <c r="L961" i="33"/>
  <c r="J961" i="33"/>
  <c r="I961" i="33"/>
  <c r="G961" i="33"/>
  <c r="F961" i="33"/>
  <c r="Q960" i="33"/>
  <c r="P960" i="33" s="1"/>
  <c r="M960" i="33"/>
  <c r="L960" i="33" s="1"/>
  <c r="J960" i="33"/>
  <c r="I960" i="33" s="1"/>
  <c r="G960" i="33"/>
  <c r="F960" i="33"/>
  <c r="Q957" i="33"/>
  <c r="P957" i="33" s="1"/>
  <c r="M957" i="33"/>
  <c r="L957" i="33" s="1"/>
  <c r="J957" i="33"/>
  <c r="I957" i="33" s="1"/>
  <c r="G957" i="33"/>
  <c r="F957" i="33"/>
  <c r="Q956" i="33"/>
  <c r="P956" i="33" s="1"/>
  <c r="M956" i="33"/>
  <c r="L956" i="33" s="1"/>
  <c r="J956" i="33"/>
  <c r="I956" i="33" s="1"/>
  <c r="G956" i="33"/>
  <c r="F956" i="33"/>
  <c r="Q955" i="33"/>
  <c r="P955" i="33" s="1"/>
  <c r="M955" i="33"/>
  <c r="L955" i="33" s="1"/>
  <c r="J955" i="33"/>
  <c r="I955" i="33" s="1"/>
  <c r="G955" i="33"/>
  <c r="F955" i="33"/>
  <c r="Q954" i="33"/>
  <c r="P954" i="33" s="1"/>
  <c r="M954" i="33"/>
  <c r="L954" i="33" s="1"/>
  <c r="J954" i="33"/>
  <c r="I954" i="33" s="1"/>
  <c r="G954" i="33"/>
  <c r="F954" i="33"/>
  <c r="Q953" i="33"/>
  <c r="P953" i="33" s="1"/>
  <c r="M953" i="33"/>
  <c r="L953" i="33" s="1"/>
  <c r="J953" i="33"/>
  <c r="I953" i="33" s="1"/>
  <c r="G953" i="33"/>
  <c r="F953" i="33"/>
  <c r="Q952" i="33"/>
  <c r="P952" i="33" s="1"/>
  <c r="M952" i="33"/>
  <c r="L952" i="33" s="1"/>
  <c r="J952" i="33"/>
  <c r="I952" i="33" s="1"/>
  <c r="G952" i="33"/>
  <c r="F952" i="33"/>
  <c r="Q949" i="33"/>
  <c r="P949" i="33" s="1"/>
  <c r="M949" i="33"/>
  <c r="L949" i="33"/>
  <c r="J949" i="33"/>
  <c r="I949" i="33"/>
  <c r="G949" i="33"/>
  <c r="F949" i="33"/>
  <c r="Q951" i="33"/>
  <c r="P951" i="33" s="1"/>
  <c r="M951" i="33"/>
  <c r="L951" i="33"/>
  <c r="J951" i="33"/>
  <c r="I951" i="33"/>
  <c r="G951" i="33"/>
  <c r="F951" i="33"/>
  <c r="Q950" i="33"/>
  <c r="P950" i="33" s="1"/>
  <c r="M950" i="33"/>
  <c r="L950" i="33"/>
  <c r="J950" i="33"/>
  <c r="I950" i="33"/>
  <c r="G950" i="33"/>
  <c r="F950" i="33"/>
  <c r="Q948" i="33"/>
  <c r="P948" i="33" s="1"/>
  <c r="M948" i="33"/>
  <c r="L948" i="33"/>
  <c r="J948" i="33"/>
  <c r="I948" i="33"/>
  <c r="G948" i="33"/>
  <c r="F948" i="33"/>
  <c r="Q947" i="33"/>
  <c r="P947" i="33" s="1"/>
  <c r="M947" i="33"/>
  <c r="L947" i="33"/>
  <c r="J947" i="33"/>
  <c r="I947" i="33"/>
  <c r="G947" i="33"/>
  <c r="F947" i="33"/>
  <c r="Q917" i="33"/>
  <c r="M917" i="33"/>
  <c r="L917" i="33"/>
  <c r="J917" i="33"/>
  <c r="I917" i="33"/>
  <c r="G917" i="33"/>
  <c r="F917" i="33"/>
  <c r="Q916" i="33"/>
  <c r="P916" i="33" s="1"/>
  <c r="M916" i="33"/>
  <c r="L916" i="33" s="1"/>
  <c r="J916" i="33"/>
  <c r="I916" i="33" s="1"/>
  <c r="G916" i="33"/>
  <c r="F916" i="33"/>
  <c r="Q915" i="33"/>
  <c r="P915" i="33" s="1"/>
  <c r="M915" i="33"/>
  <c r="L915" i="33" s="1"/>
  <c r="J915" i="33"/>
  <c r="I915" i="33" s="1"/>
  <c r="G915" i="33"/>
  <c r="F915" i="33"/>
  <c r="Q914" i="33"/>
  <c r="P914" i="33" s="1"/>
  <c r="M914" i="33"/>
  <c r="L914" i="33" s="1"/>
  <c r="J914" i="33"/>
  <c r="I914" i="33" s="1"/>
  <c r="G914" i="33"/>
  <c r="F914" i="33"/>
  <c r="Q913" i="33"/>
  <c r="P913" i="33" s="1"/>
  <c r="M913" i="33"/>
  <c r="L913" i="33" s="1"/>
  <c r="J913" i="33"/>
  <c r="I913" i="33" s="1"/>
  <c r="G913" i="33"/>
  <c r="F913" i="33"/>
  <c r="Q912" i="33"/>
  <c r="P912" i="33" s="1"/>
  <c r="M912" i="33"/>
  <c r="L912" i="33" s="1"/>
  <c r="J912" i="33"/>
  <c r="I912" i="33" s="1"/>
  <c r="G912" i="33"/>
  <c r="F912" i="33"/>
  <c r="Q911" i="33"/>
  <c r="P911" i="33" s="1"/>
  <c r="M911" i="33"/>
  <c r="L911" i="33" s="1"/>
  <c r="J911" i="33"/>
  <c r="I911" i="33" s="1"/>
  <c r="G911" i="33"/>
  <c r="F911" i="33"/>
  <c r="Q910" i="33"/>
  <c r="P910" i="33" s="1"/>
  <c r="M910" i="33"/>
  <c r="L910" i="33" s="1"/>
  <c r="J910" i="33"/>
  <c r="I910" i="33" s="1"/>
  <c r="G910" i="33"/>
  <c r="F910" i="33"/>
  <c r="Q909" i="33"/>
  <c r="P909" i="33" s="1"/>
  <c r="M909" i="33"/>
  <c r="L909" i="33" s="1"/>
  <c r="J909" i="33"/>
  <c r="I909" i="33" s="1"/>
  <c r="G909" i="33"/>
  <c r="F909" i="33"/>
  <c r="Q908" i="33"/>
  <c r="P908" i="33" s="1"/>
  <c r="M908" i="33"/>
  <c r="L908" i="33" s="1"/>
  <c r="J908" i="33"/>
  <c r="I908" i="33" s="1"/>
  <c r="G908" i="33"/>
  <c r="F908" i="33"/>
  <c r="Q907" i="33"/>
  <c r="P907" i="33" s="1"/>
  <c r="M907" i="33"/>
  <c r="L907" i="33"/>
  <c r="J907" i="33"/>
  <c r="I907" i="33"/>
  <c r="G907" i="33"/>
  <c r="F907" i="33"/>
  <c r="Q906" i="33"/>
  <c r="P906" i="33" s="1"/>
  <c r="M906" i="33"/>
  <c r="L906" i="33"/>
  <c r="J906" i="33"/>
  <c r="I906" i="33"/>
  <c r="G906" i="33"/>
  <c r="F906" i="33"/>
  <c r="Q905" i="33"/>
  <c r="P905" i="33" s="1"/>
  <c r="M905" i="33"/>
  <c r="L905" i="33"/>
  <c r="J905" i="33"/>
  <c r="I905" i="33"/>
  <c r="G905" i="33"/>
  <c r="F905" i="33"/>
  <c r="Q904" i="33"/>
  <c r="P904" i="33" s="1"/>
  <c r="M904" i="33"/>
  <c r="L904" i="33"/>
  <c r="J904" i="33"/>
  <c r="I904" i="33"/>
  <c r="G904" i="33"/>
  <c r="F904" i="33"/>
  <c r="AD804" i="33" l="1"/>
  <c r="Q804" i="33"/>
  <c r="P804" i="33" s="1"/>
  <c r="M804" i="33"/>
  <c r="L804" i="33" s="1"/>
  <c r="J804" i="33"/>
  <c r="I804" i="33"/>
  <c r="G804" i="33"/>
  <c r="F804" i="33" s="1"/>
  <c r="Q803" i="33"/>
  <c r="P803" i="33" s="1"/>
  <c r="M803" i="33"/>
  <c r="L803" i="33" s="1"/>
  <c r="J803" i="33"/>
  <c r="I803" i="33"/>
  <c r="G803" i="33"/>
  <c r="F803" i="33" s="1"/>
  <c r="Q801" i="33"/>
  <c r="P801" i="33" s="1"/>
  <c r="M801" i="33"/>
  <c r="L801" i="33" s="1"/>
  <c r="J801" i="33"/>
  <c r="I801" i="33"/>
  <c r="G801" i="33"/>
  <c r="F801" i="33" s="1"/>
  <c r="Q799" i="33"/>
  <c r="P799" i="33" s="1"/>
  <c r="M799" i="33"/>
  <c r="L799" i="33" s="1"/>
  <c r="J799" i="33"/>
  <c r="I799" i="33"/>
  <c r="G799" i="33"/>
  <c r="F799" i="33" s="1"/>
  <c r="AD798" i="33"/>
  <c r="Q798" i="33"/>
  <c r="P798" i="33" s="1"/>
  <c r="M798" i="33"/>
  <c r="L798" i="33" s="1"/>
  <c r="J798" i="33"/>
  <c r="I798" i="33"/>
  <c r="G798" i="33"/>
  <c r="F798" i="33" s="1"/>
  <c r="Q797" i="33"/>
  <c r="P797" i="33" s="1"/>
  <c r="M797" i="33"/>
  <c r="L797" i="33" s="1"/>
  <c r="J797" i="33"/>
  <c r="I797" i="33"/>
  <c r="G797" i="33"/>
  <c r="F797" i="33" s="1"/>
  <c r="Q796" i="33"/>
  <c r="P796" i="33" s="1"/>
  <c r="M796" i="33"/>
  <c r="L796" i="33" s="1"/>
  <c r="J796" i="33"/>
  <c r="I796" i="33"/>
  <c r="G796" i="33"/>
  <c r="F796" i="33" s="1"/>
  <c r="Q791" i="33"/>
  <c r="P791" i="33" s="1"/>
  <c r="M791" i="33"/>
  <c r="L791" i="33" s="1"/>
  <c r="J791" i="33"/>
  <c r="I791" i="33"/>
  <c r="G791" i="33"/>
  <c r="F791" i="33" s="1"/>
  <c r="Q792" i="33"/>
  <c r="P792" i="33" s="1"/>
  <c r="M792" i="33"/>
  <c r="L792" i="33" s="1"/>
  <c r="J792" i="33"/>
  <c r="I792" i="33"/>
  <c r="G792" i="33"/>
  <c r="F792" i="33" s="1"/>
  <c r="AD793" i="33"/>
  <c r="Q793" i="33"/>
  <c r="P793" i="33" s="1"/>
  <c r="M793" i="33"/>
  <c r="L793" i="33" s="1"/>
  <c r="J793" i="33"/>
  <c r="I793" i="33"/>
  <c r="G793" i="33"/>
  <c r="F793" i="33" s="1"/>
  <c r="Q794" i="33"/>
  <c r="P794" i="33" s="1"/>
  <c r="M794" i="33"/>
  <c r="L794" i="33" s="1"/>
  <c r="J794" i="33"/>
  <c r="I794" i="33"/>
  <c r="G794" i="33"/>
  <c r="F794" i="33" s="1"/>
  <c r="Q783" i="33"/>
  <c r="P783" i="33"/>
  <c r="M783" i="33"/>
  <c r="L783" i="33" s="1"/>
  <c r="J783" i="33"/>
  <c r="I783" i="33"/>
  <c r="G783" i="33"/>
  <c r="F783" i="33" s="1"/>
  <c r="Q790" i="33"/>
  <c r="P790" i="33" s="1"/>
  <c r="M790" i="33"/>
  <c r="L790" i="33" s="1"/>
  <c r="J790" i="33"/>
  <c r="I790" i="33" s="1"/>
  <c r="G790" i="33"/>
  <c r="F790" i="33" s="1"/>
  <c r="Q789" i="33"/>
  <c r="P789" i="33" s="1"/>
  <c r="M789" i="33"/>
  <c r="L789" i="33" s="1"/>
  <c r="J789" i="33"/>
  <c r="I789" i="33" s="1"/>
  <c r="G789" i="33"/>
  <c r="F789" i="33" s="1"/>
  <c r="Q788" i="33"/>
  <c r="P788" i="33" s="1"/>
  <c r="M788" i="33"/>
  <c r="L788" i="33" s="1"/>
  <c r="J788" i="33"/>
  <c r="I788" i="33"/>
  <c r="G788" i="33"/>
  <c r="F788" i="33" s="1"/>
  <c r="Q787" i="33"/>
  <c r="P787" i="33" s="1"/>
  <c r="M787" i="33"/>
  <c r="L787" i="33" s="1"/>
  <c r="J787" i="33"/>
  <c r="I787" i="33" s="1"/>
  <c r="G787" i="33"/>
  <c r="F787" i="33" s="1"/>
  <c r="Q786" i="33"/>
  <c r="P786" i="33" s="1"/>
  <c r="M786" i="33"/>
  <c r="L786" i="33" s="1"/>
  <c r="J786" i="33"/>
  <c r="I786" i="33" s="1"/>
  <c r="G786" i="33"/>
  <c r="F786" i="33" s="1"/>
  <c r="Q785" i="33"/>
  <c r="P785" i="33" s="1"/>
  <c r="M785" i="33"/>
  <c r="L785" i="33" s="1"/>
  <c r="J785" i="33"/>
  <c r="I785" i="33" s="1"/>
  <c r="G785" i="33"/>
  <c r="F785" i="33" s="1"/>
  <c r="Q802" i="33"/>
  <c r="P802" i="33" s="1"/>
  <c r="M802" i="33"/>
  <c r="L802" i="33" s="1"/>
  <c r="J802" i="33"/>
  <c r="I802" i="33"/>
  <c r="G802" i="33"/>
  <c r="F802" i="33" s="1"/>
  <c r="Q800" i="33"/>
  <c r="P800" i="33" s="1"/>
  <c r="M800" i="33"/>
  <c r="L800" i="33" s="1"/>
  <c r="J800" i="33"/>
  <c r="I800" i="33"/>
  <c r="G800" i="33"/>
  <c r="F800" i="33" s="1"/>
  <c r="Q795" i="33"/>
  <c r="P795" i="33" s="1"/>
  <c r="M795" i="33"/>
  <c r="L795" i="33" s="1"/>
  <c r="J795" i="33"/>
  <c r="I795" i="33"/>
  <c r="G795" i="33"/>
  <c r="F795" i="33" s="1"/>
  <c r="Q784" i="33"/>
  <c r="P784" i="33" s="1"/>
  <c r="M784" i="33"/>
  <c r="L784" i="33" s="1"/>
  <c r="J784" i="33"/>
  <c r="I784" i="33"/>
  <c r="G784" i="33"/>
  <c r="F784" i="33" s="1"/>
  <c r="Q782" i="33"/>
  <c r="P782" i="33" s="1"/>
  <c r="M782" i="33"/>
  <c r="L782" i="33" s="1"/>
  <c r="J782" i="33"/>
  <c r="I782" i="33"/>
  <c r="G782" i="33"/>
  <c r="F782" i="33" s="1"/>
  <c r="Q781" i="33"/>
  <c r="P781" i="33" s="1"/>
  <c r="M781" i="33"/>
  <c r="L781" i="33" s="1"/>
  <c r="J781" i="33"/>
  <c r="I781" i="33"/>
  <c r="G781" i="33"/>
  <c r="F781" i="33" s="1"/>
  <c r="Q823" i="33"/>
  <c r="P823" i="33"/>
  <c r="M823" i="33"/>
  <c r="L823" i="33" s="1"/>
  <c r="J823" i="33"/>
  <c r="I823" i="33"/>
  <c r="G823" i="33"/>
  <c r="F823" i="33" s="1"/>
  <c r="Q878" i="33"/>
  <c r="P878" i="33" s="1"/>
  <c r="M878" i="33"/>
  <c r="L878" i="33" s="1"/>
  <c r="J878" i="33"/>
  <c r="I878" i="33"/>
  <c r="G878" i="33"/>
  <c r="F878" i="33" s="1"/>
  <c r="Q822" i="33" l="1"/>
  <c r="P822" i="33" s="1"/>
  <c r="M822" i="33"/>
  <c r="L822" i="33" s="1"/>
  <c r="J822" i="33"/>
  <c r="I822" i="33"/>
  <c r="G822" i="33"/>
  <c r="F822" i="33" s="1"/>
  <c r="Q819" i="33"/>
  <c r="P819" i="33" s="1"/>
  <c r="M819" i="33"/>
  <c r="L819" i="33" s="1"/>
  <c r="J819" i="33"/>
  <c r="I819" i="33"/>
  <c r="G819" i="33"/>
  <c r="F819" i="33" s="1"/>
  <c r="Q817" i="33"/>
  <c r="P817" i="33" s="1"/>
  <c r="M817" i="33"/>
  <c r="L817" i="33" s="1"/>
  <c r="J817" i="33"/>
  <c r="I817" i="33"/>
  <c r="G817" i="33"/>
  <c r="F817" i="33" s="1"/>
  <c r="Q818" i="33"/>
  <c r="P818" i="33" s="1"/>
  <c r="M818" i="33"/>
  <c r="L818" i="33" s="1"/>
  <c r="J818" i="33"/>
  <c r="I818" i="33"/>
  <c r="G818" i="33"/>
  <c r="F818" i="33" s="1"/>
  <c r="Q821" i="33" l="1"/>
  <c r="P821" i="33" s="1"/>
  <c r="M821" i="33"/>
  <c r="L821" i="33" s="1"/>
  <c r="J821" i="33"/>
  <c r="I821" i="33"/>
  <c r="G821" i="33"/>
  <c r="F821" i="33" s="1"/>
  <c r="Q820" i="33"/>
  <c r="P820" i="33" s="1"/>
  <c r="M820" i="33"/>
  <c r="L820" i="33" s="1"/>
  <c r="J820" i="33"/>
  <c r="I820" i="33"/>
  <c r="G820" i="33"/>
  <c r="F820" i="33" s="1"/>
  <c r="Q816" i="33"/>
  <c r="P816" i="33" s="1"/>
  <c r="M816" i="33"/>
  <c r="L816" i="33" s="1"/>
  <c r="J816" i="33"/>
  <c r="I816" i="33"/>
  <c r="G816" i="33"/>
  <c r="F816" i="33" s="1"/>
  <c r="Q866" i="33" l="1"/>
  <c r="P866" i="33"/>
  <c r="M866" i="33"/>
  <c r="L866" i="33" s="1"/>
  <c r="J866" i="33"/>
  <c r="I866" i="33"/>
  <c r="G866" i="33"/>
  <c r="F866" i="33" s="1"/>
  <c r="Q865" i="33"/>
  <c r="P865" i="33" s="1"/>
  <c r="M865" i="33"/>
  <c r="L865" i="33" s="1"/>
  <c r="J865" i="33"/>
  <c r="I865" i="33"/>
  <c r="G865" i="33"/>
  <c r="F865" i="33" s="1"/>
  <c r="Q864" i="33"/>
  <c r="P864" i="33" s="1"/>
  <c r="M864" i="33"/>
  <c r="L864" i="33" s="1"/>
  <c r="J864" i="33"/>
  <c r="I864" i="33"/>
  <c r="G864" i="33"/>
  <c r="F864" i="33" s="1"/>
  <c r="Q863" i="33"/>
  <c r="P863" i="33" s="1"/>
  <c r="M863" i="33"/>
  <c r="L863" i="33" s="1"/>
  <c r="J863" i="33"/>
  <c r="I863" i="33"/>
  <c r="G863" i="33"/>
  <c r="F863" i="33" s="1"/>
  <c r="Q862" i="33"/>
  <c r="P862" i="33" s="1"/>
  <c r="M862" i="33"/>
  <c r="L862" i="33" s="1"/>
  <c r="J862" i="33"/>
  <c r="I862" i="33"/>
  <c r="G862" i="33"/>
  <c r="F862" i="33" s="1"/>
  <c r="Q861" i="33"/>
  <c r="P861" i="33" s="1"/>
  <c r="M861" i="33"/>
  <c r="L861" i="33" s="1"/>
  <c r="J861" i="33"/>
  <c r="I861" i="33"/>
  <c r="G861" i="33"/>
  <c r="F861" i="33" s="1"/>
  <c r="Q860" i="33"/>
  <c r="P860" i="33" s="1"/>
  <c r="M860" i="33"/>
  <c r="L860" i="33" s="1"/>
  <c r="J860" i="33"/>
  <c r="I860" i="33"/>
  <c r="G860" i="33"/>
  <c r="F860" i="33" s="1"/>
  <c r="Q859" i="33"/>
  <c r="P859" i="33" s="1"/>
  <c r="M859" i="33"/>
  <c r="L859" i="33" s="1"/>
  <c r="J859" i="33"/>
  <c r="I859" i="33"/>
  <c r="G859" i="33"/>
  <c r="F859" i="33" s="1"/>
  <c r="Q858" i="33"/>
  <c r="P858" i="33" s="1"/>
  <c r="M858" i="33"/>
  <c r="L858" i="33" s="1"/>
  <c r="J858" i="33"/>
  <c r="I858" i="33"/>
  <c r="G858" i="33"/>
  <c r="F858" i="33" s="1"/>
  <c r="Q857" i="33"/>
  <c r="P857" i="33" s="1"/>
  <c r="M857" i="33"/>
  <c r="L857" i="33" s="1"/>
  <c r="J857" i="33"/>
  <c r="I857" i="33"/>
  <c r="G857" i="33"/>
  <c r="F857" i="33" s="1"/>
  <c r="Q856" i="33"/>
  <c r="P856" i="33" s="1"/>
  <c r="M856" i="33"/>
  <c r="L856" i="33" s="1"/>
  <c r="J856" i="33"/>
  <c r="I856" i="33"/>
  <c r="G856" i="33"/>
  <c r="F856" i="33" s="1"/>
  <c r="Q855" i="33"/>
  <c r="P855" i="33"/>
  <c r="M855" i="33"/>
  <c r="L855" i="33" s="1"/>
  <c r="J855" i="33"/>
  <c r="I855" i="33"/>
  <c r="G855" i="33"/>
  <c r="F855" i="33" s="1"/>
  <c r="Q854" i="33"/>
  <c r="P854" i="33" s="1"/>
  <c r="M854" i="33"/>
  <c r="L854" i="33" s="1"/>
  <c r="J854" i="33"/>
  <c r="I854" i="33"/>
  <c r="G854" i="33"/>
  <c r="F854" i="33" s="1"/>
  <c r="Q853" i="33"/>
  <c r="P853" i="33" s="1"/>
  <c r="M853" i="33"/>
  <c r="L853" i="33" s="1"/>
  <c r="J853" i="33"/>
  <c r="I853" i="33"/>
  <c r="G853" i="33"/>
  <c r="F853" i="33" s="1"/>
  <c r="Q852" i="33"/>
  <c r="P852" i="33" s="1"/>
  <c r="M852" i="33"/>
  <c r="L852" i="33" s="1"/>
  <c r="J852" i="33"/>
  <c r="I852" i="33"/>
  <c r="G852" i="33"/>
  <c r="F852" i="33" s="1"/>
  <c r="Q851" i="33"/>
  <c r="P851" i="33" s="1"/>
  <c r="M851" i="33"/>
  <c r="L851" i="33" s="1"/>
  <c r="J851" i="33"/>
  <c r="I851" i="33"/>
  <c r="G851" i="33"/>
  <c r="F851" i="33" s="1"/>
  <c r="Q850" i="33"/>
  <c r="P850" i="33" s="1"/>
  <c r="M850" i="33"/>
  <c r="L850" i="33" s="1"/>
  <c r="J850" i="33"/>
  <c r="I850" i="33"/>
  <c r="G850" i="33"/>
  <c r="F850" i="33" s="1"/>
  <c r="Q849" i="33"/>
  <c r="P849" i="33" s="1"/>
  <c r="M849" i="33"/>
  <c r="L849" i="33" s="1"/>
  <c r="J849" i="33"/>
  <c r="I849" i="33"/>
  <c r="G849" i="33"/>
  <c r="F849" i="33" s="1"/>
  <c r="Q848" i="33"/>
  <c r="P848" i="33" s="1"/>
  <c r="M848" i="33"/>
  <c r="L848" i="33" s="1"/>
  <c r="J848" i="33"/>
  <c r="I848" i="33"/>
  <c r="G848" i="33"/>
  <c r="F848" i="33" s="1"/>
  <c r="Q847" i="33"/>
  <c r="P847" i="33" s="1"/>
  <c r="M847" i="33"/>
  <c r="L847" i="33" s="1"/>
  <c r="J847" i="33"/>
  <c r="I847" i="33"/>
  <c r="G847" i="33"/>
  <c r="F847" i="33" s="1"/>
  <c r="Q846" i="33"/>
  <c r="P846" i="33" s="1"/>
  <c r="M846" i="33"/>
  <c r="L846" i="33" s="1"/>
  <c r="J846" i="33"/>
  <c r="I846" i="33"/>
  <c r="G846" i="33"/>
  <c r="F846" i="33" s="1"/>
  <c r="Q845" i="33"/>
  <c r="P845" i="33" s="1"/>
  <c r="M845" i="33"/>
  <c r="L845" i="33" s="1"/>
  <c r="J845" i="33"/>
  <c r="I845" i="33"/>
  <c r="G845" i="33"/>
  <c r="F845" i="33" s="1"/>
  <c r="Q844" i="33"/>
  <c r="P844" i="33" s="1"/>
  <c r="M844" i="33"/>
  <c r="L844" i="33" s="1"/>
  <c r="J844" i="33"/>
  <c r="I844" i="33"/>
  <c r="G844" i="33"/>
  <c r="F844" i="33" s="1"/>
  <c r="Q843" i="33"/>
  <c r="P843" i="33" s="1"/>
  <c r="M843" i="33"/>
  <c r="L843" i="33" s="1"/>
  <c r="J843" i="33"/>
  <c r="I843" i="33"/>
  <c r="G843" i="33"/>
  <c r="F843" i="33" s="1"/>
  <c r="Q842" i="33"/>
  <c r="P842" i="33" s="1"/>
  <c r="M842" i="33"/>
  <c r="L842" i="33" s="1"/>
  <c r="J842" i="33"/>
  <c r="I842" i="33"/>
  <c r="G842" i="33"/>
  <c r="F842" i="33" s="1"/>
  <c r="Q841" i="33"/>
  <c r="P841" i="33" s="1"/>
  <c r="M841" i="33"/>
  <c r="L841" i="33" s="1"/>
  <c r="J841" i="33"/>
  <c r="I841" i="33"/>
  <c r="G841" i="33"/>
  <c r="F841" i="33" s="1"/>
  <c r="Q840" i="33"/>
  <c r="P840" i="33" s="1"/>
  <c r="M840" i="33"/>
  <c r="L840" i="33" s="1"/>
  <c r="J840" i="33"/>
  <c r="I840" i="33"/>
  <c r="G840" i="33"/>
  <c r="F840" i="33" s="1"/>
  <c r="Q839" i="33"/>
  <c r="P839" i="33"/>
  <c r="M839" i="33"/>
  <c r="L839" i="33" s="1"/>
  <c r="J839" i="33"/>
  <c r="I839" i="33"/>
  <c r="G839" i="33"/>
  <c r="F839" i="33" s="1"/>
  <c r="Q838" i="33"/>
  <c r="P838" i="33" s="1"/>
  <c r="M838" i="33"/>
  <c r="L838" i="33" s="1"/>
  <c r="J838" i="33"/>
  <c r="I838" i="33"/>
  <c r="G838" i="33"/>
  <c r="F838" i="33" s="1"/>
  <c r="Q837" i="33"/>
  <c r="P837" i="33"/>
  <c r="M837" i="33"/>
  <c r="L837" i="33" s="1"/>
  <c r="J837" i="33"/>
  <c r="I837" i="33"/>
  <c r="G837" i="33"/>
  <c r="F837" i="33" s="1"/>
  <c r="Q836" i="33"/>
  <c r="P836" i="33" s="1"/>
  <c r="M836" i="33"/>
  <c r="L836" i="33" s="1"/>
  <c r="J836" i="33"/>
  <c r="I836" i="33"/>
  <c r="G836" i="33"/>
  <c r="F836" i="33" s="1"/>
  <c r="Q835" i="33"/>
  <c r="P835" i="33" s="1"/>
  <c r="M835" i="33"/>
  <c r="L835" i="33" s="1"/>
  <c r="J835" i="33"/>
  <c r="I835" i="33"/>
  <c r="G835" i="33"/>
  <c r="F835" i="33" s="1"/>
  <c r="Q834" i="33"/>
  <c r="P834" i="33" s="1"/>
  <c r="M834" i="33"/>
  <c r="L834" i="33" s="1"/>
  <c r="J834" i="33"/>
  <c r="I834" i="33"/>
  <c r="G834" i="33"/>
  <c r="F834" i="33" s="1"/>
  <c r="Q833" i="33"/>
  <c r="P833" i="33" s="1"/>
  <c r="M833" i="33"/>
  <c r="L833" i="33" s="1"/>
  <c r="J833" i="33"/>
  <c r="I833" i="33"/>
  <c r="G833" i="33"/>
  <c r="F833" i="33" s="1"/>
  <c r="Q832" i="33"/>
  <c r="P832" i="33" s="1"/>
  <c r="M832" i="33"/>
  <c r="L832" i="33" s="1"/>
  <c r="J832" i="33"/>
  <c r="I832" i="33"/>
  <c r="G832" i="33"/>
  <c r="F832" i="33" s="1"/>
  <c r="Q831" i="33"/>
  <c r="P831" i="33"/>
  <c r="M831" i="33"/>
  <c r="L831" i="33" s="1"/>
  <c r="J831" i="33"/>
  <c r="I831" i="33"/>
  <c r="G831" i="33"/>
  <c r="F831" i="33" s="1"/>
  <c r="Q830" i="33"/>
  <c r="P830" i="33" s="1"/>
  <c r="M830" i="33"/>
  <c r="L830" i="33" s="1"/>
  <c r="J830" i="33"/>
  <c r="I830" i="33"/>
  <c r="G830" i="33"/>
  <c r="F830" i="33" s="1"/>
  <c r="Q829" i="33"/>
  <c r="P829" i="33" s="1"/>
  <c r="M829" i="33"/>
  <c r="L829" i="33" s="1"/>
  <c r="J829" i="33"/>
  <c r="I829" i="33"/>
  <c r="G829" i="33"/>
  <c r="F829" i="33" s="1"/>
  <c r="Q828" i="33"/>
  <c r="P828" i="33" s="1"/>
  <c r="M828" i="33"/>
  <c r="L828" i="33" s="1"/>
  <c r="J828" i="33"/>
  <c r="I828" i="33"/>
  <c r="G828" i="33"/>
  <c r="F828" i="33" s="1"/>
  <c r="Q827" i="33"/>
  <c r="P827" i="33" s="1"/>
  <c r="M827" i="33"/>
  <c r="L827" i="33" s="1"/>
  <c r="J827" i="33"/>
  <c r="I827" i="33"/>
  <c r="G827" i="33"/>
  <c r="F827" i="33" s="1"/>
  <c r="Q826" i="33"/>
  <c r="P826" i="33" s="1"/>
  <c r="M826" i="33"/>
  <c r="L826" i="33" s="1"/>
  <c r="J826" i="33"/>
  <c r="I826" i="33"/>
  <c r="G826" i="33"/>
  <c r="F826" i="33" s="1"/>
  <c r="Q825" i="33"/>
  <c r="P825" i="33" s="1"/>
  <c r="M825" i="33"/>
  <c r="L825" i="33" s="1"/>
  <c r="J825" i="33"/>
  <c r="I825" i="33"/>
  <c r="G825" i="33"/>
  <c r="F825" i="33" s="1"/>
  <c r="Q824" i="33"/>
  <c r="P824" i="33" s="1"/>
  <c r="M824" i="33"/>
  <c r="L824" i="33" s="1"/>
  <c r="J824" i="33"/>
  <c r="I824" i="33"/>
  <c r="G824" i="33"/>
  <c r="F824" i="33" s="1"/>
  <c r="Q815" i="33"/>
  <c r="P815" i="33" s="1"/>
  <c r="M815" i="33"/>
  <c r="L815" i="33" s="1"/>
  <c r="J815" i="33"/>
  <c r="I815" i="33"/>
  <c r="G815" i="33"/>
  <c r="F815" i="33" s="1"/>
  <c r="Q814" i="33"/>
  <c r="P814" i="33" s="1"/>
  <c r="M814" i="33"/>
  <c r="L814" i="33" s="1"/>
  <c r="J814" i="33"/>
  <c r="I814" i="33"/>
  <c r="G814" i="33"/>
  <c r="F814" i="33" s="1"/>
  <c r="Q813" i="33"/>
  <c r="P813" i="33" s="1"/>
  <c r="M813" i="33"/>
  <c r="L813" i="33" s="1"/>
  <c r="J813" i="33"/>
  <c r="I813" i="33"/>
  <c r="G813" i="33"/>
  <c r="F813" i="33" s="1"/>
  <c r="Q812" i="33"/>
  <c r="P812" i="33" s="1"/>
  <c r="M812" i="33"/>
  <c r="L812" i="33" s="1"/>
  <c r="J812" i="33"/>
  <c r="I812" i="33"/>
  <c r="G812" i="33"/>
  <c r="F812" i="33" s="1"/>
  <c r="Q811" i="33"/>
  <c r="P811" i="33" s="1"/>
  <c r="M811" i="33"/>
  <c r="L811" i="33" s="1"/>
  <c r="J811" i="33"/>
  <c r="I811" i="33"/>
  <c r="G811" i="33"/>
  <c r="F811" i="33" s="1"/>
  <c r="Q810" i="33"/>
  <c r="P810" i="33"/>
  <c r="M810" i="33"/>
  <c r="L810" i="33" s="1"/>
  <c r="J810" i="33"/>
  <c r="I810" i="33"/>
  <c r="G810" i="33"/>
  <c r="F810" i="33" s="1"/>
  <c r="Q809" i="33"/>
  <c r="P809" i="33" s="1"/>
  <c r="M809" i="33"/>
  <c r="L809" i="33" s="1"/>
  <c r="J809" i="33"/>
  <c r="I809" i="33"/>
  <c r="G809" i="33"/>
  <c r="F809" i="33" s="1"/>
  <c r="Q808" i="33"/>
  <c r="P808" i="33"/>
  <c r="M808" i="33"/>
  <c r="L808" i="33" s="1"/>
  <c r="J808" i="33"/>
  <c r="I808" i="33"/>
  <c r="G808" i="33"/>
  <c r="F808" i="33" s="1"/>
  <c r="Q807" i="33"/>
  <c r="P807" i="33" s="1"/>
  <c r="M807" i="33"/>
  <c r="L807" i="33" s="1"/>
  <c r="J807" i="33"/>
  <c r="I807" i="33"/>
  <c r="G807" i="33"/>
  <c r="F807" i="33" s="1"/>
  <c r="Q806" i="33"/>
  <c r="P806" i="33" s="1"/>
  <c r="M806" i="33"/>
  <c r="L806" i="33" s="1"/>
  <c r="J806" i="33"/>
  <c r="I806" i="33"/>
  <c r="G806" i="33"/>
  <c r="F806" i="33" s="1"/>
  <c r="Q805" i="33"/>
  <c r="P805" i="33" s="1"/>
  <c r="M805" i="33"/>
  <c r="L805" i="33" s="1"/>
  <c r="J805" i="33"/>
  <c r="I805" i="33"/>
  <c r="G805" i="33"/>
  <c r="F805" i="33" s="1"/>
  <c r="Q880" i="33"/>
  <c r="P880" i="33"/>
  <c r="M880" i="33"/>
  <c r="L880" i="33" s="1"/>
  <c r="J880" i="33"/>
  <c r="I880" i="33"/>
  <c r="G880" i="33"/>
  <c r="F880" i="33" s="1"/>
  <c r="Q879" i="33"/>
  <c r="P879" i="33" s="1"/>
  <c r="M879" i="33"/>
  <c r="L879" i="33" s="1"/>
  <c r="J879" i="33"/>
  <c r="I879" i="33"/>
  <c r="G879" i="33"/>
  <c r="F879" i="33" s="1"/>
  <c r="Q877" i="33"/>
  <c r="P877" i="33" s="1"/>
  <c r="M877" i="33"/>
  <c r="L877" i="33" s="1"/>
  <c r="J877" i="33"/>
  <c r="I877" i="33"/>
  <c r="G877" i="33"/>
  <c r="F877" i="33" s="1"/>
  <c r="Q876" i="33"/>
  <c r="P876" i="33" s="1"/>
  <c r="M876" i="33"/>
  <c r="L876" i="33" s="1"/>
  <c r="J876" i="33"/>
  <c r="I876" i="33"/>
  <c r="G876" i="33"/>
  <c r="F876" i="33" s="1"/>
  <c r="Q875" i="33"/>
  <c r="P875" i="33" s="1"/>
  <c r="M875" i="33"/>
  <c r="L875" i="33" s="1"/>
  <c r="J875" i="33"/>
  <c r="I875" i="33"/>
  <c r="G875" i="33"/>
  <c r="F875" i="33" s="1"/>
  <c r="Q874" i="33"/>
  <c r="P874" i="33" s="1"/>
  <c r="M874" i="33"/>
  <c r="L874" i="33" s="1"/>
  <c r="J874" i="33"/>
  <c r="I874" i="33"/>
  <c r="G874" i="33"/>
  <c r="F874" i="33" s="1"/>
  <c r="Q873" i="33"/>
  <c r="P873" i="33" s="1"/>
  <c r="M873" i="33"/>
  <c r="L873" i="33" s="1"/>
  <c r="J873" i="33"/>
  <c r="I873" i="33"/>
  <c r="G873" i="33"/>
  <c r="F873" i="33" s="1"/>
  <c r="Q872" i="33"/>
  <c r="P872" i="33" s="1"/>
  <c r="M872" i="33"/>
  <c r="L872" i="33" s="1"/>
  <c r="J872" i="33"/>
  <c r="I872" i="33"/>
  <c r="G872" i="33"/>
  <c r="F872" i="33" s="1"/>
  <c r="Q871" i="33"/>
  <c r="P871" i="33" s="1"/>
  <c r="M871" i="33"/>
  <c r="L871" i="33" s="1"/>
  <c r="J871" i="33"/>
  <c r="I871" i="33"/>
  <c r="G871" i="33"/>
  <c r="F871" i="33" s="1"/>
  <c r="Q870" i="33"/>
  <c r="P870" i="33" s="1"/>
  <c r="M870" i="33"/>
  <c r="L870" i="33" s="1"/>
  <c r="J870" i="33"/>
  <c r="I870" i="33"/>
  <c r="G870" i="33"/>
  <c r="F870" i="33" s="1"/>
  <c r="Q869" i="33"/>
  <c r="P869" i="33" s="1"/>
  <c r="M869" i="33"/>
  <c r="L869" i="33" s="1"/>
  <c r="J869" i="33"/>
  <c r="I869" i="33"/>
  <c r="G869" i="33"/>
  <c r="F869" i="33" s="1"/>
  <c r="Q868" i="33"/>
  <c r="P868" i="33" s="1"/>
  <c r="M868" i="33"/>
  <c r="L868" i="33" s="1"/>
  <c r="J868" i="33"/>
  <c r="I868" i="33"/>
  <c r="G868" i="33"/>
  <c r="F868" i="33" s="1"/>
  <c r="Q867" i="33"/>
  <c r="P867" i="33" s="1"/>
  <c r="M867" i="33"/>
  <c r="L867" i="33" s="1"/>
  <c r="J867" i="33"/>
  <c r="I867" i="33"/>
  <c r="G867" i="33"/>
  <c r="F867" i="33" s="1"/>
  <c r="Q779" i="33"/>
  <c r="P779" i="33" s="1"/>
  <c r="M779" i="33"/>
  <c r="L779" i="33"/>
  <c r="J779" i="33"/>
  <c r="I779" i="33" s="1"/>
  <c r="G779" i="33"/>
  <c r="F779" i="33" s="1"/>
  <c r="Q778" i="33"/>
  <c r="P778" i="33" s="1"/>
  <c r="M778" i="33"/>
  <c r="L778" i="33"/>
  <c r="J778" i="33"/>
  <c r="I778" i="33" s="1"/>
  <c r="G778" i="33"/>
  <c r="F778" i="33" s="1"/>
  <c r="Q777" i="33"/>
  <c r="P777" i="33" s="1"/>
  <c r="M777" i="33"/>
  <c r="L777" i="33"/>
  <c r="J777" i="33"/>
  <c r="I777" i="33" s="1"/>
  <c r="G777" i="33"/>
  <c r="F777" i="33" s="1"/>
  <c r="Q776" i="33"/>
  <c r="P776" i="33" s="1"/>
  <c r="M776" i="33"/>
  <c r="L776" i="33"/>
  <c r="J776" i="33"/>
  <c r="I776" i="33" s="1"/>
  <c r="G776" i="33"/>
  <c r="F776" i="33" s="1"/>
  <c r="Q775" i="33"/>
  <c r="P775" i="33" s="1"/>
  <c r="M775" i="33"/>
  <c r="L775" i="33"/>
  <c r="J775" i="33"/>
  <c r="I775" i="33" s="1"/>
  <c r="G775" i="33"/>
  <c r="F775" i="33" s="1"/>
  <c r="Q774" i="33"/>
  <c r="P774" i="33" s="1"/>
  <c r="M774" i="33"/>
  <c r="L774" i="33"/>
  <c r="J774" i="33"/>
  <c r="I774" i="33" s="1"/>
  <c r="G774" i="33"/>
  <c r="F774" i="33" s="1"/>
  <c r="Q773" i="33"/>
  <c r="P773" i="33" s="1"/>
  <c r="M773" i="33"/>
  <c r="L773" i="33"/>
  <c r="J773" i="33"/>
  <c r="I773" i="33" s="1"/>
  <c r="G773" i="33"/>
  <c r="F773" i="33" s="1"/>
  <c r="Q772" i="33"/>
  <c r="P772" i="33" s="1"/>
  <c r="M772" i="33"/>
  <c r="L772" i="33"/>
  <c r="J772" i="33"/>
  <c r="I772" i="33" s="1"/>
  <c r="G772" i="33"/>
  <c r="F772" i="33" s="1"/>
  <c r="Q771" i="33"/>
  <c r="P771" i="33"/>
  <c r="M771" i="33"/>
  <c r="L771" i="33"/>
  <c r="J771" i="33"/>
  <c r="I771" i="33"/>
  <c r="G771" i="33"/>
  <c r="F771" i="33" s="1"/>
  <c r="Q745" i="33"/>
  <c r="P745" i="33" s="1"/>
  <c r="M745" i="33"/>
  <c r="L745" i="33"/>
  <c r="J745" i="33"/>
  <c r="I745" i="33"/>
  <c r="G745" i="33"/>
  <c r="F745" i="33"/>
  <c r="Q764" i="33" l="1"/>
  <c r="P764" i="33" s="1"/>
  <c r="Q763" i="33"/>
  <c r="P763" i="33" s="1"/>
  <c r="Q762" i="33"/>
  <c r="P762" i="33" s="1"/>
  <c r="Q761" i="33"/>
  <c r="P761" i="33" s="1"/>
  <c r="Q760" i="33"/>
  <c r="P760" i="33" s="1"/>
  <c r="Q759" i="33"/>
  <c r="P759" i="33" s="1"/>
  <c r="Q758" i="33"/>
  <c r="P758" i="33" s="1"/>
  <c r="Q757" i="33"/>
  <c r="P757" i="33" s="1"/>
  <c r="Q756" i="33"/>
  <c r="P756" i="33" s="1"/>
  <c r="Q755" i="33"/>
  <c r="P755" i="33" s="1"/>
  <c r="Q754" i="33"/>
  <c r="P754" i="33" s="1"/>
  <c r="Q753" i="33"/>
  <c r="P753" i="33" s="1"/>
  <c r="Q752" i="33"/>
  <c r="P752" i="33" s="1"/>
  <c r="Q751" i="33"/>
  <c r="P751" i="33" s="1"/>
  <c r="Q750" i="33"/>
  <c r="P750" i="33" s="1"/>
  <c r="Q749" i="33"/>
  <c r="P749" i="33" s="1"/>
  <c r="Q748" i="33"/>
  <c r="P748" i="33" s="1"/>
  <c r="Q747" i="33"/>
  <c r="P747" i="33" s="1"/>
  <c r="Q746" i="33"/>
  <c r="P746" i="33" s="1"/>
  <c r="M764" i="33"/>
  <c r="L764" i="33"/>
  <c r="J764" i="33"/>
  <c r="I764" i="33"/>
  <c r="M763" i="33"/>
  <c r="L763" i="33"/>
  <c r="J763" i="33"/>
  <c r="I763" i="33"/>
  <c r="M762" i="33"/>
  <c r="L762" i="33"/>
  <c r="J762" i="33"/>
  <c r="I762" i="33"/>
  <c r="M761" i="33"/>
  <c r="L761" i="33"/>
  <c r="J761" i="33"/>
  <c r="I761" i="33"/>
  <c r="M760" i="33"/>
  <c r="L760" i="33"/>
  <c r="J760" i="33"/>
  <c r="I760" i="33"/>
  <c r="M759" i="33"/>
  <c r="L759" i="33"/>
  <c r="J759" i="33"/>
  <c r="I759" i="33"/>
  <c r="M758" i="33"/>
  <c r="L758" i="33"/>
  <c r="J758" i="33"/>
  <c r="I758" i="33"/>
  <c r="M757" i="33"/>
  <c r="L757" i="33"/>
  <c r="J757" i="33"/>
  <c r="I757" i="33"/>
  <c r="M756" i="33"/>
  <c r="L756" i="33"/>
  <c r="J756" i="33"/>
  <c r="I756" i="33"/>
  <c r="M755" i="33"/>
  <c r="L755" i="33"/>
  <c r="J755" i="33"/>
  <c r="I755" i="33"/>
  <c r="M754" i="33"/>
  <c r="L754" i="33"/>
  <c r="J754" i="33"/>
  <c r="I754" i="33"/>
  <c r="M753" i="33"/>
  <c r="L753" i="33"/>
  <c r="J753" i="33"/>
  <c r="I753" i="33"/>
  <c r="M752" i="33"/>
  <c r="L752" i="33"/>
  <c r="J752" i="33"/>
  <c r="I752" i="33"/>
  <c r="M751" i="33"/>
  <c r="L751" i="33"/>
  <c r="J751" i="33"/>
  <c r="I751" i="33"/>
  <c r="M750" i="33"/>
  <c r="L750" i="33"/>
  <c r="J750" i="33"/>
  <c r="I750" i="33"/>
  <c r="M749" i="33"/>
  <c r="L749" i="33"/>
  <c r="J749" i="33"/>
  <c r="I749" i="33"/>
  <c r="M748" i="33"/>
  <c r="L748" i="33"/>
  <c r="J748" i="33"/>
  <c r="I748" i="33"/>
  <c r="M747" i="33"/>
  <c r="L747" i="33"/>
  <c r="J747" i="33"/>
  <c r="I747" i="33"/>
  <c r="M746" i="33"/>
  <c r="L746" i="33"/>
  <c r="J746" i="33"/>
  <c r="I746" i="33"/>
  <c r="Q888" i="33"/>
  <c r="P888" i="33"/>
  <c r="M888" i="33"/>
  <c r="L888" i="33"/>
  <c r="J888" i="33"/>
  <c r="I888" i="33"/>
  <c r="G888" i="33"/>
  <c r="F888" i="33" s="1"/>
  <c r="Q887" i="33"/>
  <c r="P887" i="33" s="1"/>
  <c r="M887" i="33"/>
  <c r="L887" i="33"/>
  <c r="J887" i="33"/>
  <c r="I887" i="33" s="1"/>
  <c r="G887" i="33"/>
  <c r="F887" i="33" s="1"/>
  <c r="Q886" i="33"/>
  <c r="P886" i="33" s="1"/>
  <c r="M886" i="33"/>
  <c r="L886" i="33"/>
  <c r="J886" i="33"/>
  <c r="I886" i="33" s="1"/>
  <c r="G886" i="33"/>
  <c r="F886" i="33" s="1"/>
  <c r="Q885" i="33"/>
  <c r="P885" i="33" s="1"/>
  <c r="M885" i="33"/>
  <c r="L885" i="33"/>
  <c r="J885" i="33"/>
  <c r="I885" i="33" s="1"/>
  <c r="G885" i="33"/>
  <c r="F885" i="33" s="1"/>
  <c r="Q884" i="33"/>
  <c r="P884" i="33"/>
  <c r="M884" i="33"/>
  <c r="L884" i="33"/>
  <c r="J884" i="33"/>
  <c r="I884" i="33" s="1"/>
  <c r="G884" i="33"/>
  <c r="F884" i="33" s="1"/>
  <c r="Q883" i="33"/>
  <c r="P883" i="33" s="1"/>
  <c r="M883" i="33"/>
  <c r="L883" i="33"/>
  <c r="J883" i="33"/>
  <c r="I883" i="33" s="1"/>
  <c r="G883" i="33"/>
  <c r="F883" i="33" s="1"/>
  <c r="Q882" i="33"/>
  <c r="P882" i="33" s="1"/>
  <c r="M882" i="33"/>
  <c r="L882" i="33"/>
  <c r="J882" i="33"/>
  <c r="I882" i="33" s="1"/>
  <c r="G882" i="33"/>
  <c r="F882" i="33" s="1"/>
  <c r="Q881" i="33"/>
  <c r="P881" i="33"/>
  <c r="M881" i="33"/>
  <c r="L881" i="33"/>
  <c r="J881" i="33"/>
  <c r="I881" i="33"/>
  <c r="G881" i="33"/>
  <c r="F881" i="33" s="1"/>
  <c r="Q780" i="33"/>
  <c r="P780" i="33"/>
  <c r="M780" i="33"/>
  <c r="L780" i="33"/>
  <c r="J780" i="33"/>
  <c r="I780" i="33" s="1"/>
  <c r="G780" i="33"/>
  <c r="F780" i="33" s="1"/>
  <c r="Q770" i="33"/>
  <c r="P770" i="33" s="1"/>
  <c r="M770" i="33"/>
  <c r="L770" i="33"/>
  <c r="J770" i="33"/>
  <c r="I770" i="33"/>
  <c r="G770" i="33"/>
  <c r="F770" i="33" s="1"/>
  <c r="Q769" i="33"/>
  <c r="P769" i="33" s="1"/>
  <c r="M769" i="33"/>
  <c r="L769" i="33"/>
  <c r="J769" i="33"/>
  <c r="I769" i="33"/>
  <c r="G769" i="33"/>
  <c r="F769" i="33" s="1"/>
  <c r="Q768" i="33"/>
  <c r="P768" i="33" s="1"/>
  <c r="M768" i="33"/>
  <c r="L768" i="33"/>
  <c r="J768" i="33"/>
  <c r="I768" i="33"/>
  <c r="G768" i="33"/>
  <c r="F768" i="33" s="1"/>
  <c r="Q767" i="33"/>
  <c r="P767" i="33"/>
  <c r="M767" i="33"/>
  <c r="L767" i="33"/>
  <c r="J767" i="33"/>
  <c r="I767" i="33"/>
  <c r="Q766" i="33"/>
  <c r="P766" i="33" s="1"/>
  <c r="M766" i="33"/>
  <c r="L766" i="33"/>
  <c r="J766" i="33"/>
  <c r="I766" i="33"/>
  <c r="Q765" i="33"/>
  <c r="P765" i="33" s="1"/>
  <c r="M765" i="33"/>
  <c r="L765" i="33"/>
  <c r="J765" i="33"/>
  <c r="I765" i="33"/>
  <c r="Q744" i="33"/>
  <c r="P744" i="33" s="1"/>
  <c r="M744" i="33"/>
  <c r="L744" i="33"/>
  <c r="J744" i="33"/>
  <c r="I744" i="33"/>
  <c r="Q743" i="33"/>
  <c r="M743" i="33"/>
  <c r="L743" i="33"/>
  <c r="J743" i="33"/>
  <c r="I743" i="33"/>
  <c r="G743" i="33"/>
  <c r="F743" i="33"/>
  <c r="Q742" i="33"/>
  <c r="P742" i="33" s="1"/>
  <c r="M742" i="33"/>
  <c r="L742" i="33"/>
  <c r="J742" i="33"/>
  <c r="I742" i="33"/>
  <c r="G742" i="33"/>
  <c r="F742" i="33"/>
  <c r="Q741" i="33"/>
  <c r="P741" i="33" s="1"/>
  <c r="M741" i="33"/>
  <c r="L741" i="33"/>
  <c r="J741" i="33"/>
  <c r="I741" i="33"/>
  <c r="G741" i="33"/>
  <c r="F741" i="33"/>
  <c r="Q740" i="33"/>
  <c r="P740" i="33" s="1"/>
  <c r="M740" i="33"/>
  <c r="L740" i="33"/>
  <c r="J740" i="33"/>
  <c r="I740" i="33"/>
  <c r="G740" i="33"/>
  <c r="F740" i="33"/>
  <c r="Q739" i="33"/>
  <c r="P739" i="33"/>
  <c r="M739" i="33"/>
  <c r="L739" i="33"/>
  <c r="J739" i="33"/>
  <c r="I739" i="33"/>
  <c r="Q738" i="33"/>
  <c r="P738" i="33" s="1"/>
  <c r="M738" i="33"/>
  <c r="L738" i="33"/>
  <c r="J738" i="33"/>
  <c r="I738" i="33"/>
  <c r="Q737" i="33"/>
  <c r="P737" i="33" s="1"/>
  <c r="M737" i="33"/>
  <c r="L737" i="33"/>
  <c r="J737" i="33"/>
  <c r="I737" i="33"/>
  <c r="G737" i="33"/>
  <c r="F737" i="33"/>
  <c r="Q736" i="33"/>
  <c r="P736" i="33" s="1"/>
  <c r="M736" i="33"/>
  <c r="L736" i="33"/>
  <c r="J736" i="33"/>
  <c r="I736" i="33"/>
  <c r="Q735" i="33"/>
  <c r="P735" i="33" s="1"/>
  <c r="M735" i="33"/>
  <c r="L735" i="33"/>
  <c r="J735" i="33"/>
  <c r="I735" i="33"/>
  <c r="Q726" i="33"/>
  <c r="P726" i="33"/>
  <c r="M726" i="33"/>
  <c r="L726" i="33" s="1"/>
  <c r="J726" i="33"/>
  <c r="I726" i="33"/>
  <c r="G726" i="33"/>
  <c r="F726" i="33" s="1"/>
  <c r="Q725" i="33"/>
  <c r="P725" i="33" s="1"/>
  <c r="M725" i="33"/>
  <c r="L725" i="33" s="1"/>
  <c r="J725" i="33"/>
  <c r="I725" i="33"/>
  <c r="G725" i="33"/>
  <c r="F725" i="33" s="1"/>
  <c r="Q724" i="33"/>
  <c r="P724" i="33" s="1"/>
  <c r="M724" i="33"/>
  <c r="L724" i="33" s="1"/>
  <c r="J724" i="33"/>
  <c r="I724" i="33"/>
  <c r="G724" i="33"/>
  <c r="F724" i="33" s="1"/>
  <c r="Q723" i="33"/>
  <c r="P723" i="33" s="1"/>
  <c r="M723" i="33"/>
  <c r="L723" i="33" s="1"/>
  <c r="J723" i="33"/>
  <c r="I723" i="33"/>
  <c r="G723" i="33"/>
  <c r="F723" i="33" s="1"/>
  <c r="Q722" i="33"/>
  <c r="P722" i="33" s="1"/>
  <c r="M722" i="33"/>
  <c r="L722" i="33" s="1"/>
  <c r="J722" i="33"/>
  <c r="I722" i="33"/>
  <c r="G722" i="33"/>
  <c r="F722" i="33" s="1"/>
  <c r="Q721" i="33"/>
  <c r="P721" i="33" s="1"/>
  <c r="M721" i="33"/>
  <c r="L721" i="33" s="1"/>
  <c r="J721" i="33"/>
  <c r="I721" i="33"/>
  <c r="G721" i="33"/>
  <c r="F721" i="33" s="1"/>
  <c r="Q720" i="33"/>
  <c r="P720" i="33" s="1"/>
  <c r="M720" i="33"/>
  <c r="L720" i="33" s="1"/>
  <c r="J720" i="33"/>
  <c r="I720" i="33"/>
  <c r="G720" i="33"/>
  <c r="F720" i="33" s="1"/>
  <c r="Q719" i="33"/>
  <c r="P719" i="33" s="1"/>
  <c r="M719" i="33"/>
  <c r="L719" i="33" s="1"/>
  <c r="J719" i="33"/>
  <c r="I719" i="33"/>
  <c r="G719" i="33"/>
  <c r="F719" i="33" s="1"/>
  <c r="Q718" i="33"/>
  <c r="P718" i="33" s="1"/>
  <c r="M718" i="33"/>
  <c r="L718" i="33" s="1"/>
  <c r="J718" i="33"/>
  <c r="I718" i="33"/>
  <c r="G718" i="33"/>
  <c r="F718" i="33" s="1"/>
  <c r="Q717" i="33"/>
  <c r="P717" i="33" s="1"/>
  <c r="M717" i="33"/>
  <c r="L717" i="33" s="1"/>
  <c r="J717" i="33"/>
  <c r="I717" i="33"/>
  <c r="G717" i="33"/>
  <c r="F717" i="33" s="1"/>
  <c r="Q716" i="33"/>
  <c r="P716" i="33" s="1"/>
  <c r="M716" i="33"/>
  <c r="L716" i="33" s="1"/>
  <c r="J716" i="33"/>
  <c r="I716" i="33"/>
  <c r="G716" i="33"/>
  <c r="F716" i="33" s="1"/>
  <c r="Q715" i="33"/>
  <c r="P715" i="33"/>
  <c r="M715" i="33"/>
  <c r="L715" i="33" s="1"/>
  <c r="J715" i="33"/>
  <c r="I715" i="33"/>
  <c r="G715" i="33"/>
  <c r="F715" i="33" s="1"/>
  <c r="Q617" i="34"/>
  <c r="P617" i="34" s="1"/>
  <c r="M617" i="34"/>
  <c r="L617" i="34" s="1"/>
  <c r="J617" i="34"/>
  <c r="I617" i="34"/>
  <c r="G617" i="34"/>
  <c r="F617" i="34" s="1"/>
  <c r="Q616" i="34"/>
  <c r="P616" i="34" s="1"/>
  <c r="M616" i="34"/>
  <c r="L616" i="34" s="1"/>
  <c r="J616" i="34"/>
  <c r="I616" i="34"/>
  <c r="G616" i="34"/>
  <c r="F616" i="34" s="1"/>
  <c r="Q615" i="34"/>
  <c r="P615" i="34" s="1"/>
  <c r="M615" i="34"/>
  <c r="L615" i="34" s="1"/>
  <c r="J615" i="34"/>
  <c r="I615" i="34"/>
  <c r="G615" i="34"/>
  <c r="F615" i="34" s="1"/>
  <c r="Q614" i="34"/>
  <c r="P614" i="34" s="1"/>
  <c r="M614" i="34"/>
  <c r="L614" i="34" s="1"/>
  <c r="J614" i="34"/>
  <c r="I614" i="34"/>
  <c r="G614" i="34"/>
  <c r="F614" i="34" s="1"/>
  <c r="Q613" i="34"/>
  <c r="P613" i="34" s="1"/>
  <c r="M613" i="34"/>
  <c r="L613" i="34" s="1"/>
  <c r="J613" i="34"/>
  <c r="I613" i="34"/>
  <c r="G613" i="34"/>
  <c r="F613" i="34" s="1"/>
  <c r="Q612" i="34"/>
  <c r="P612" i="34" s="1"/>
  <c r="M612" i="34"/>
  <c r="L612" i="34" s="1"/>
  <c r="J612" i="34"/>
  <c r="I612" i="34"/>
  <c r="G612" i="34"/>
  <c r="F612" i="34" s="1"/>
  <c r="Q611" i="34"/>
  <c r="P611" i="34" s="1"/>
  <c r="M611" i="34"/>
  <c r="L611" i="34" s="1"/>
  <c r="J611" i="34"/>
  <c r="I611" i="34"/>
  <c r="G611" i="34"/>
  <c r="F611" i="34" s="1"/>
  <c r="Q610" i="34"/>
  <c r="P610" i="34" s="1"/>
  <c r="M610" i="34"/>
  <c r="L610" i="34" s="1"/>
  <c r="J610" i="34"/>
  <c r="I610" i="34"/>
  <c r="G610" i="34"/>
  <c r="F610" i="34" s="1"/>
  <c r="Q609" i="34"/>
  <c r="P609" i="34" s="1"/>
  <c r="M609" i="34"/>
  <c r="L609" i="34" s="1"/>
  <c r="J609" i="34"/>
  <c r="I609" i="34"/>
  <c r="G609" i="34"/>
  <c r="F609" i="34" s="1"/>
  <c r="Q608" i="34"/>
  <c r="P608" i="34" s="1"/>
  <c r="M608" i="34"/>
  <c r="L608" i="34" s="1"/>
  <c r="J608" i="34"/>
  <c r="I608" i="34"/>
  <c r="G608" i="34"/>
  <c r="F608" i="34" s="1"/>
  <c r="Q607" i="34"/>
  <c r="P607" i="34"/>
  <c r="M607" i="34"/>
  <c r="L607" i="34" s="1"/>
  <c r="J607" i="34"/>
  <c r="I607" i="34"/>
  <c r="G607" i="34"/>
  <c r="F607" i="34" s="1"/>
  <c r="Q547" i="33"/>
  <c r="P547" i="33" s="1"/>
  <c r="M547" i="33"/>
  <c r="L547" i="33" s="1"/>
  <c r="J547" i="33"/>
  <c r="I547" i="33"/>
  <c r="G547" i="33"/>
  <c r="F547" i="33" s="1"/>
  <c r="Q546" i="33"/>
  <c r="P546" i="33" s="1"/>
  <c r="Q545" i="33"/>
  <c r="P545" i="33" s="1"/>
  <c r="Q544" i="33"/>
  <c r="P544" i="33" s="1"/>
  <c r="Q543" i="33"/>
  <c r="P543" i="33" s="1"/>
  <c r="Q542" i="33"/>
  <c r="P542" i="33" s="1"/>
  <c r="Q541" i="33"/>
  <c r="P541" i="33" s="1"/>
  <c r="Q540" i="33"/>
  <c r="P540" i="33" s="1"/>
  <c r="M546" i="33"/>
  <c r="L546" i="33" s="1"/>
  <c r="J546" i="33"/>
  <c r="I546" i="33"/>
  <c r="G546" i="33"/>
  <c r="F546" i="33" s="1"/>
  <c r="M545" i="33"/>
  <c r="L545" i="33" s="1"/>
  <c r="J545" i="33"/>
  <c r="I545" i="33"/>
  <c r="G545" i="33"/>
  <c r="F545" i="33" s="1"/>
  <c r="M544" i="33"/>
  <c r="L544" i="33" s="1"/>
  <c r="J544" i="33"/>
  <c r="I544" i="33"/>
  <c r="G544" i="33"/>
  <c r="F544" i="33" s="1"/>
  <c r="M543" i="33"/>
  <c r="L543" i="33" s="1"/>
  <c r="J543" i="33"/>
  <c r="I543" i="33"/>
  <c r="G543" i="33"/>
  <c r="F543" i="33" s="1"/>
  <c r="M542" i="33"/>
  <c r="L542" i="33" s="1"/>
  <c r="J542" i="33"/>
  <c r="I542" i="33"/>
  <c r="G542" i="33"/>
  <c r="F542" i="33" s="1"/>
  <c r="M541" i="33"/>
  <c r="L541" i="33" s="1"/>
  <c r="J541" i="33"/>
  <c r="I541" i="33"/>
  <c r="G541" i="33"/>
  <c r="F541" i="33" s="1"/>
  <c r="M540" i="33"/>
  <c r="L540" i="33" s="1"/>
  <c r="J540" i="33"/>
  <c r="I540" i="33"/>
  <c r="G540" i="33"/>
  <c r="F540" i="33" s="1"/>
  <c r="Q539" i="33"/>
  <c r="P539" i="33" s="1"/>
  <c r="M539" i="33"/>
  <c r="L539" i="33" s="1"/>
  <c r="J539" i="33"/>
  <c r="I539" i="33"/>
  <c r="G539" i="33"/>
  <c r="F539" i="33" s="1"/>
  <c r="Q538" i="33"/>
  <c r="P538" i="33" s="1"/>
  <c r="M538" i="33"/>
  <c r="L538" i="33" s="1"/>
  <c r="J538" i="33"/>
  <c r="I538" i="33"/>
  <c r="G538" i="33"/>
  <c r="F538" i="33" s="1"/>
  <c r="Q537" i="33"/>
  <c r="P537" i="33"/>
  <c r="M537" i="33"/>
  <c r="L537" i="33" s="1"/>
  <c r="J537" i="33"/>
  <c r="I537" i="33"/>
  <c r="G537" i="33"/>
  <c r="F537" i="33" s="1"/>
  <c r="Q751" i="34"/>
  <c r="P751" i="34" s="1"/>
  <c r="M751" i="34"/>
  <c r="L751" i="34" s="1"/>
  <c r="J751" i="34"/>
  <c r="I751" i="34"/>
  <c r="G751" i="34"/>
  <c r="F751" i="34" s="1"/>
  <c r="Q750" i="34"/>
  <c r="P750" i="34" s="1"/>
  <c r="M750" i="34"/>
  <c r="L750" i="34" s="1"/>
  <c r="J750" i="34"/>
  <c r="I750" i="34"/>
  <c r="G750" i="34"/>
  <c r="F750" i="34" s="1"/>
  <c r="Q683" i="33"/>
  <c r="P683" i="33" s="1"/>
  <c r="M683" i="33"/>
  <c r="L683" i="33" s="1"/>
  <c r="J683" i="33"/>
  <c r="I683" i="33"/>
  <c r="G683" i="33"/>
  <c r="F683" i="33" s="1"/>
  <c r="Q682" i="33"/>
  <c r="P682" i="33" s="1"/>
  <c r="M682" i="33"/>
  <c r="L682" i="33" s="1"/>
  <c r="J682" i="33"/>
  <c r="I682" i="33"/>
  <c r="G682" i="33"/>
  <c r="F682" i="33" s="1"/>
  <c r="G525" i="34"/>
  <c r="F525" i="34" s="1"/>
  <c r="I525" i="34"/>
  <c r="J525" i="34"/>
  <c r="L525" i="34"/>
  <c r="M525" i="34"/>
  <c r="Q525" i="34"/>
  <c r="P525" i="34" s="1"/>
  <c r="G526" i="34"/>
  <c r="F526" i="34" s="1"/>
  <c r="I526" i="34"/>
  <c r="J526" i="34"/>
  <c r="L526" i="34"/>
  <c r="M526" i="34"/>
  <c r="Q526" i="34"/>
  <c r="P526" i="34" s="1"/>
  <c r="G527" i="34"/>
  <c r="F527" i="34" s="1"/>
  <c r="I527" i="34"/>
  <c r="J527" i="34"/>
  <c r="L527" i="34"/>
  <c r="M527" i="34"/>
  <c r="Q527" i="34"/>
  <c r="P527" i="34" s="1"/>
  <c r="G528" i="34"/>
  <c r="F528" i="34" s="1"/>
  <c r="I528" i="34"/>
  <c r="J528" i="34"/>
  <c r="L528" i="34"/>
  <c r="M528" i="34"/>
  <c r="Q528" i="34"/>
  <c r="P528" i="34" s="1"/>
  <c r="G529" i="34"/>
  <c r="F529" i="34" s="1"/>
  <c r="I529" i="34"/>
  <c r="J529" i="34"/>
  <c r="L529" i="34"/>
  <c r="M529" i="34"/>
  <c r="Q529" i="34"/>
  <c r="P529" i="34" s="1"/>
  <c r="G530" i="34"/>
  <c r="F530" i="34" s="1"/>
  <c r="I530" i="34"/>
  <c r="J530" i="34"/>
  <c r="L530" i="34"/>
  <c r="M530" i="34"/>
  <c r="Q530" i="34"/>
  <c r="P530" i="34" s="1"/>
  <c r="G531" i="34"/>
  <c r="F531" i="34" s="1"/>
  <c r="I531" i="34"/>
  <c r="J531" i="34"/>
  <c r="L531" i="34"/>
  <c r="M531" i="34"/>
  <c r="P531" i="34"/>
  <c r="Q531" i="34"/>
  <c r="G532" i="34"/>
  <c r="F532" i="34" s="1"/>
  <c r="J532" i="34"/>
  <c r="I532" i="34" s="1"/>
  <c r="L532" i="34"/>
  <c r="M532" i="34"/>
  <c r="Q532" i="34"/>
  <c r="P532" i="34" s="1"/>
  <c r="G533" i="34"/>
  <c r="F533" i="34" s="1"/>
  <c r="J533" i="34"/>
  <c r="I533" i="34" s="1"/>
  <c r="L533" i="34"/>
  <c r="M533" i="34"/>
  <c r="Q533" i="34"/>
  <c r="P533" i="34" s="1"/>
  <c r="G534" i="34"/>
  <c r="F534" i="34" s="1"/>
  <c r="J534" i="34"/>
  <c r="I534" i="34" s="1"/>
  <c r="L534" i="34"/>
  <c r="M534" i="34"/>
  <c r="Q534" i="34"/>
  <c r="P534" i="34" s="1"/>
  <c r="G535" i="34"/>
  <c r="F535" i="34" s="1"/>
  <c r="J535" i="34"/>
  <c r="I535" i="34" s="1"/>
  <c r="L535" i="34"/>
  <c r="M535" i="34"/>
  <c r="Q535" i="34"/>
  <c r="P535" i="34" s="1"/>
  <c r="G536" i="34"/>
  <c r="F536" i="34" s="1"/>
  <c r="J536" i="34"/>
  <c r="I536" i="34" s="1"/>
  <c r="L536" i="34"/>
  <c r="M536" i="34"/>
  <c r="Q536" i="34"/>
  <c r="P536" i="34" s="1"/>
  <c r="G537" i="34"/>
  <c r="F537" i="34" s="1"/>
  <c r="J537" i="34"/>
  <c r="I537" i="34" s="1"/>
  <c r="L537" i="34"/>
  <c r="M537" i="34"/>
  <c r="Q537" i="34"/>
  <c r="P537" i="34" s="1"/>
  <c r="G538" i="34"/>
  <c r="F538" i="34" s="1"/>
  <c r="J538" i="34"/>
  <c r="I538" i="34" s="1"/>
  <c r="L538" i="34"/>
  <c r="M538" i="34"/>
  <c r="Q538" i="34"/>
  <c r="P538" i="34" s="1"/>
  <c r="G539" i="34"/>
  <c r="F539" i="34" s="1"/>
  <c r="J539" i="34"/>
  <c r="I539" i="34" s="1"/>
  <c r="L539" i="34"/>
  <c r="M539" i="34"/>
  <c r="Q539" i="34"/>
  <c r="P539" i="34" s="1"/>
  <c r="G540" i="34"/>
  <c r="F540" i="34" s="1"/>
  <c r="J540" i="34"/>
  <c r="I540" i="34" s="1"/>
  <c r="L540" i="34"/>
  <c r="M540" i="34"/>
  <c r="P540" i="34"/>
  <c r="Q540" i="34"/>
  <c r="G541" i="34"/>
  <c r="F541" i="34" s="1"/>
  <c r="J541" i="34"/>
  <c r="I541" i="34" s="1"/>
  <c r="L541" i="34"/>
  <c r="M541" i="34"/>
  <c r="Q541" i="34"/>
  <c r="P541" i="34" s="1"/>
  <c r="G542" i="34"/>
  <c r="F542" i="34" s="1"/>
  <c r="J542" i="34"/>
  <c r="I542" i="34" s="1"/>
  <c r="L542" i="34"/>
  <c r="M542" i="34"/>
  <c r="Q542" i="34"/>
  <c r="P542" i="34" s="1"/>
  <c r="G543" i="34"/>
  <c r="F543" i="34" s="1"/>
  <c r="J543" i="34"/>
  <c r="I543" i="34" s="1"/>
  <c r="L543" i="34"/>
  <c r="M543" i="34"/>
  <c r="Q543" i="34"/>
  <c r="P543" i="34" s="1"/>
  <c r="G544" i="34"/>
  <c r="F544" i="34" s="1"/>
  <c r="J544" i="34"/>
  <c r="I544" i="34" s="1"/>
  <c r="L544" i="34"/>
  <c r="M544" i="34"/>
  <c r="Q544" i="34"/>
  <c r="P544" i="34" s="1"/>
  <c r="G545" i="34"/>
  <c r="F545" i="34" s="1"/>
  <c r="J545" i="34"/>
  <c r="I545" i="34" s="1"/>
  <c r="L545" i="34"/>
  <c r="M545" i="34"/>
  <c r="Q545" i="34"/>
  <c r="P545" i="34" s="1"/>
  <c r="G546" i="34"/>
  <c r="F546" i="34" s="1"/>
  <c r="J546" i="34"/>
  <c r="I546" i="34" s="1"/>
  <c r="L546" i="34"/>
  <c r="M546" i="34"/>
  <c r="Q546" i="34"/>
  <c r="P546" i="34" s="1"/>
  <c r="G547" i="34"/>
  <c r="F547" i="34" s="1"/>
  <c r="J547" i="34"/>
  <c r="I547" i="34" s="1"/>
  <c r="L547" i="34"/>
  <c r="M547" i="34"/>
  <c r="Q547" i="34"/>
  <c r="P547" i="34" s="1"/>
  <c r="G548" i="34"/>
  <c r="F548" i="34" s="1"/>
  <c r="J548" i="34"/>
  <c r="I548" i="34" s="1"/>
  <c r="L548" i="34"/>
  <c r="M548" i="34"/>
  <c r="P548" i="34"/>
  <c r="Q548" i="34"/>
  <c r="G549" i="34"/>
  <c r="F549" i="34" s="1"/>
  <c r="I549" i="34"/>
  <c r="J549" i="34"/>
  <c r="L549" i="34"/>
  <c r="M549" i="34"/>
  <c r="Q549" i="34"/>
  <c r="G550" i="34"/>
  <c r="F550" i="34" s="1"/>
  <c r="I550" i="34"/>
  <c r="J550" i="34"/>
  <c r="M550" i="34"/>
  <c r="L550" i="34" s="1"/>
  <c r="Q550" i="34"/>
  <c r="P550" i="34" s="1"/>
  <c r="G551" i="34"/>
  <c r="F551" i="34" s="1"/>
  <c r="I551" i="34"/>
  <c r="J551" i="34"/>
  <c r="M551" i="34"/>
  <c r="L551" i="34" s="1"/>
  <c r="Q551" i="34"/>
  <c r="P551" i="34" s="1"/>
  <c r="G552" i="34"/>
  <c r="F552" i="34" s="1"/>
  <c r="I552" i="34"/>
  <c r="J552" i="34"/>
  <c r="M552" i="34"/>
  <c r="L552" i="34" s="1"/>
  <c r="Q552" i="34"/>
  <c r="P552" i="34" s="1"/>
  <c r="G553" i="34"/>
  <c r="F553" i="34" s="1"/>
  <c r="I553" i="34"/>
  <c r="J553" i="34"/>
  <c r="M553" i="34"/>
  <c r="L553" i="34" s="1"/>
  <c r="Q553" i="34"/>
  <c r="P553" i="34" s="1"/>
  <c r="G554" i="34"/>
  <c r="F554" i="34" s="1"/>
  <c r="I554" i="34"/>
  <c r="J554" i="34"/>
  <c r="M554" i="34"/>
  <c r="L554" i="34" s="1"/>
  <c r="Q554" i="34"/>
  <c r="P554" i="34" s="1"/>
  <c r="G555" i="34"/>
  <c r="F555" i="34" s="1"/>
  <c r="I555" i="34"/>
  <c r="J555" i="34"/>
  <c r="M555" i="34"/>
  <c r="L555" i="34" s="1"/>
  <c r="Q555" i="34"/>
  <c r="P555" i="34" s="1"/>
  <c r="G556" i="34"/>
  <c r="F556" i="34" s="1"/>
  <c r="I556" i="34"/>
  <c r="J556" i="34"/>
  <c r="M556" i="34"/>
  <c r="L556" i="34" s="1"/>
  <c r="Q556" i="34"/>
  <c r="P556" i="34" s="1"/>
  <c r="G557" i="34"/>
  <c r="F557" i="34" s="1"/>
  <c r="I557" i="34"/>
  <c r="J557" i="34"/>
  <c r="M557" i="34"/>
  <c r="L557" i="34" s="1"/>
  <c r="Q557" i="34"/>
  <c r="P557" i="34" s="1"/>
  <c r="G558" i="34"/>
  <c r="F558" i="34" s="1"/>
  <c r="I558" i="34"/>
  <c r="J558" i="34"/>
  <c r="M558" i="34"/>
  <c r="L558" i="34" s="1"/>
  <c r="Q558" i="34"/>
  <c r="P558" i="34" s="1"/>
  <c r="G559" i="34"/>
  <c r="F559" i="34" s="1"/>
  <c r="I559" i="34"/>
  <c r="J559" i="34"/>
  <c r="M559" i="34"/>
  <c r="L559" i="34" s="1"/>
  <c r="Q559" i="34"/>
  <c r="P559" i="34" s="1"/>
  <c r="G560" i="34"/>
  <c r="F560" i="34" s="1"/>
  <c r="I560" i="34"/>
  <c r="J560" i="34"/>
  <c r="M560" i="34"/>
  <c r="L560" i="34" s="1"/>
  <c r="Q560" i="34"/>
  <c r="P560" i="34" s="1"/>
  <c r="G561" i="34"/>
  <c r="F561" i="34" s="1"/>
  <c r="I561" i="34"/>
  <c r="J561" i="34"/>
  <c r="M561" i="34"/>
  <c r="L561" i="34" s="1"/>
  <c r="Q561" i="34"/>
  <c r="P561" i="34" s="1"/>
  <c r="G562" i="34"/>
  <c r="F562" i="34" s="1"/>
  <c r="I562" i="34"/>
  <c r="J562" i="34"/>
  <c r="M562" i="34"/>
  <c r="L562" i="34" s="1"/>
  <c r="Q562" i="34"/>
  <c r="P562" i="34" s="1"/>
  <c r="G563" i="34"/>
  <c r="F563" i="34" s="1"/>
  <c r="I563" i="34"/>
  <c r="J563" i="34"/>
  <c r="M563" i="34"/>
  <c r="L563" i="34" s="1"/>
  <c r="Q563" i="34"/>
  <c r="P563" i="34" s="1"/>
  <c r="G564" i="34"/>
  <c r="F564" i="34" s="1"/>
  <c r="I564" i="34"/>
  <c r="J564" i="34"/>
  <c r="M564" i="34"/>
  <c r="L564" i="34" s="1"/>
  <c r="Q564" i="34"/>
  <c r="G565" i="34"/>
  <c r="F565" i="34" s="1"/>
  <c r="I565" i="34"/>
  <c r="J565" i="34"/>
  <c r="M565" i="34"/>
  <c r="L565" i="34" s="1"/>
  <c r="Q565" i="34"/>
  <c r="P565" i="34" s="1"/>
  <c r="G566" i="34"/>
  <c r="F566" i="34" s="1"/>
  <c r="I566" i="34"/>
  <c r="J566" i="34"/>
  <c r="M566" i="34"/>
  <c r="L566" i="34" s="1"/>
  <c r="Q566" i="34"/>
  <c r="P566" i="34" s="1"/>
  <c r="G567" i="34"/>
  <c r="F567" i="34" s="1"/>
  <c r="I567" i="34"/>
  <c r="J567" i="34"/>
  <c r="M567" i="34"/>
  <c r="L567" i="34" s="1"/>
  <c r="Q567" i="34"/>
  <c r="P567" i="34" s="1"/>
  <c r="G568" i="34"/>
  <c r="F568" i="34" s="1"/>
  <c r="I568" i="34"/>
  <c r="J568" i="34"/>
  <c r="M568" i="34"/>
  <c r="L568" i="34" s="1"/>
  <c r="P568" i="34"/>
  <c r="Q568" i="34"/>
  <c r="G569" i="34"/>
  <c r="F569" i="34" s="1"/>
  <c r="I569" i="34"/>
  <c r="J569" i="34"/>
  <c r="M569" i="34"/>
  <c r="L569" i="34" s="1"/>
  <c r="Q569" i="34"/>
  <c r="P569" i="34" s="1"/>
  <c r="G570" i="34"/>
  <c r="F570" i="34" s="1"/>
  <c r="I570" i="34"/>
  <c r="J570" i="34"/>
  <c r="M570" i="34"/>
  <c r="L570" i="34" s="1"/>
  <c r="P570" i="34"/>
  <c r="Q570" i="34"/>
  <c r="G571" i="34"/>
  <c r="F571" i="34" s="1"/>
  <c r="I571" i="34"/>
  <c r="J571" i="34"/>
  <c r="M571" i="34"/>
  <c r="L571" i="34" s="1"/>
  <c r="Q571" i="34"/>
  <c r="P571" i="34" s="1"/>
  <c r="G572" i="34"/>
  <c r="F572" i="34" s="1"/>
  <c r="I572" i="34"/>
  <c r="J572" i="34"/>
  <c r="M572" i="34"/>
  <c r="L572" i="34" s="1"/>
  <c r="Q572" i="34"/>
  <c r="P572" i="34" s="1"/>
  <c r="G573" i="34"/>
  <c r="F573" i="34" s="1"/>
  <c r="I573" i="34"/>
  <c r="J573" i="34"/>
  <c r="M573" i="34"/>
  <c r="L573" i="34" s="1"/>
  <c r="Q573" i="34"/>
  <c r="P573" i="34" s="1"/>
  <c r="G574" i="34"/>
  <c r="F574" i="34" s="1"/>
  <c r="I574" i="34"/>
  <c r="J574" i="34"/>
  <c r="M574" i="34"/>
  <c r="L574" i="34" s="1"/>
  <c r="Q574" i="34"/>
  <c r="P574" i="34" s="1"/>
  <c r="G575" i="34"/>
  <c r="F575" i="34" s="1"/>
  <c r="I575" i="34"/>
  <c r="J575" i="34"/>
  <c r="M575" i="34"/>
  <c r="L575" i="34" s="1"/>
  <c r="Q575" i="34"/>
  <c r="P575" i="34" s="1"/>
  <c r="G576" i="34"/>
  <c r="F576" i="34" s="1"/>
  <c r="I576" i="34"/>
  <c r="J576" i="34"/>
  <c r="M576" i="34"/>
  <c r="L576" i="34" s="1"/>
  <c r="Q576" i="34"/>
  <c r="P576" i="34" s="1"/>
  <c r="G577" i="34"/>
  <c r="F577" i="34" s="1"/>
  <c r="I577" i="34"/>
  <c r="J577" i="34"/>
  <c r="M577" i="34"/>
  <c r="L577" i="34" s="1"/>
  <c r="Q577" i="34"/>
  <c r="P577" i="34" s="1"/>
  <c r="G578" i="34"/>
  <c r="F578" i="34" s="1"/>
  <c r="I578" i="34"/>
  <c r="J578" i="34"/>
  <c r="M578" i="34"/>
  <c r="L578" i="34" s="1"/>
  <c r="Q578" i="34"/>
  <c r="P578" i="34" s="1"/>
  <c r="G579" i="34"/>
  <c r="F579" i="34" s="1"/>
  <c r="I579" i="34"/>
  <c r="J579" i="34"/>
  <c r="M579" i="34"/>
  <c r="L579" i="34" s="1"/>
  <c r="Q579" i="34"/>
  <c r="P579" i="34" s="1"/>
  <c r="G580" i="34"/>
  <c r="F580" i="34" s="1"/>
  <c r="I580" i="34"/>
  <c r="J580" i="34"/>
  <c r="M580" i="34"/>
  <c r="L580" i="34" s="1"/>
  <c r="Q580" i="34"/>
  <c r="P580" i="34" s="1"/>
  <c r="G581" i="34"/>
  <c r="F581" i="34" s="1"/>
  <c r="I581" i="34"/>
  <c r="J581" i="34"/>
  <c r="M581" i="34"/>
  <c r="L581" i="34" s="1"/>
  <c r="Q581" i="34"/>
  <c r="P581" i="34" s="1"/>
  <c r="G582" i="34"/>
  <c r="F582" i="34" s="1"/>
  <c r="I582" i="34"/>
  <c r="J582" i="34"/>
  <c r="M582" i="34"/>
  <c r="L582" i="34" s="1"/>
  <c r="Q582" i="34"/>
  <c r="P582" i="34" s="1"/>
  <c r="G583" i="34"/>
  <c r="F583" i="34" s="1"/>
  <c r="I583" i="34"/>
  <c r="J583" i="34"/>
  <c r="M583" i="34"/>
  <c r="L583" i="34" s="1"/>
  <c r="P583" i="34"/>
  <c r="Q583" i="34"/>
  <c r="G584" i="34"/>
  <c r="F584" i="34" s="1"/>
  <c r="I584" i="34"/>
  <c r="J584" i="34"/>
  <c r="M584" i="34"/>
  <c r="L584" i="34" s="1"/>
  <c r="Q584" i="34"/>
  <c r="P584" i="34" s="1"/>
  <c r="G585" i="34"/>
  <c r="F585" i="34" s="1"/>
  <c r="I585" i="34"/>
  <c r="J585" i="34"/>
  <c r="M585" i="34"/>
  <c r="L585" i="34" s="1"/>
  <c r="Q585" i="34"/>
  <c r="P585" i="34" s="1"/>
  <c r="G586" i="34"/>
  <c r="F586" i="34" s="1"/>
  <c r="I586" i="34"/>
  <c r="J586" i="34"/>
  <c r="M586" i="34"/>
  <c r="L586" i="34" s="1"/>
  <c r="Q586" i="34"/>
  <c r="P586" i="34" s="1"/>
  <c r="G587" i="34"/>
  <c r="F587" i="34" s="1"/>
  <c r="I587" i="34"/>
  <c r="J587" i="34"/>
  <c r="M587" i="34"/>
  <c r="L587" i="34" s="1"/>
  <c r="Q587" i="34"/>
  <c r="P587" i="34" s="1"/>
  <c r="G588" i="34"/>
  <c r="F588" i="34" s="1"/>
  <c r="I588" i="34"/>
  <c r="J588" i="34"/>
  <c r="M588" i="34"/>
  <c r="L588" i="34" s="1"/>
  <c r="Q588" i="34"/>
  <c r="P588" i="34" s="1"/>
  <c r="G589" i="34"/>
  <c r="F589" i="34" s="1"/>
  <c r="I589" i="34"/>
  <c r="J589" i="34"/>
  <c r="M589" i="34"/>
  <c r="L589" i="34" s="1"/>
  <c r="P589" i="34"/>
  <c r="Q589" i="34"/>
  <c r="G590" i="34"/>
  <c r="F590" i="34" s="1"/>
  <c r="I590" i="34"/>
  <c r="J590" i="34"/>
  <c r="M590" i="34"/>
  <c r="L590" i="34" s="1"/>
  <c r="Q590" i="34"/>
  <c r="P590" i="34" s="1"/>
  <c r="G591" i="34"/>
  <c r="F591" i="34" s="1"/>
  <c r="I591" i="34"/>
  <c r="J591" i="34"/>
  <c r="M591" i="34"/>
  <c r="L591" i="34" s="1"/>
  <c r="P591" i="34"/>
  <c r="Q591" i="34"/>
  <c r="G592" i="34"/>
  <c r="F592" i="34" s="1"/>
  <c r="I592" i="34"/>
  <c r="J592" i="34"/>
  <c r="M592" i="34"/>
  <c r="L592" i="34" s="1"/>
  <c r="Q592" i="34"/>
  <c r="P592" i="34" s="1"/>
  <c r="G593" i="34"/>
  <c r="F593" i="34" s="1"/>
  <c r="I593" i="34"/>
  <c r="J593" i="34"/>
  <c r="M593" i="34"/>
  <c r="L593" i="34" s="1"/>
  <c r="Q593" i="34"/>
  <c r="P593" i="34" s="1"/>
  <c r="G594" i="34"/>
  <c r="F594" i="34" s="1"/>
  <c r="I594" i="34"/>
  <c r="J594" i="34"/>
  <c r="M594" i="34"/>
  <c r="L594" i="34" s="1"/>
  <c r="Q594" i="34"/>
  <c r="P594" i="34" s="1"/>
  <c r="G595" i="34"/>
  <c r="F595" i="34" s="1"/>
  <c r="I595" i="34"/>
  <c r="J595" i="34"/>
  <c r="M595" i="34"/>
  <c r="L595" i="34" s="1"/>
  <c r="Q595" i="34"/>
  <c r="P595" i="34" s="1"/>
  <c r="G596" i="34"/>
  <c r="F596" i="34" s="1"/>
  <c r="I596" i="34"/>
  <c r="J596" i="34"/>
  <c r="M596" i="34"/>
  <c r="L596" i="34" s="1"/>
  <c r="Q596" i="34"/>
  <c r="P596" i="34" s="1"/>
  <c r="G597" i="34"/>
  <c r="F597" i="34" s="1"/>
  <c r="I597" i="34"/>
  <c r="J597" i="34"/>
  <c r="M597" i="34"/>
  <c r="L597" i="34" s="1"/>
  <c r="Q597" i="34"/>
  <c r="P597" i="34" s="1"/>
  <c r="G598" i="34"/>
  <c r="F598" i="34" s="1"/>
  <c r="I598" i="34"/>
  <c r="J598" i="34"/>
  <c r="M598" i="34"/>
  <c r="L598" i="34" s="1"/>
  <c r="Q598" i="34"/>
  <c r="P598" i="34" s="1"/>
  <c r="G599" i="34"/>
  <c r="F599" i="34" s="1"/>
  <c r="I599" i="34"/>
  <c r="J599" i="34"/>
  <c r="M599" i="34"/>
  <c r="L599" i="34" s="1"/>
  <c r="Q599" i="34"/>
  <c r="P599" i="34" s="1"/>
  <c r="G600" i="34"/>
  <c r="F600" i="34" s="1"/>
  <c r="I600" i="34"/>
  <c r="J600" i="34"/>
  <c r="M600" i="34"/>
  <c r="L600" i="34" s="1"/>
  <c r="Q600" i="34"/>
  <c r="P600" i="34" s="1"/>
  <c r="G601" i="34"/>
  <c r="F601" i="34" s="1"/>
  <c r="I601" i="34"/>
  <c r="J601" i="34"/>
  <c r="M601" i="34"/>
  <c r="L601" i="34" s="1"/>
  <c r="Q601" i="34"/>
  <c r="P601" i="34" s="1"/>
  <c r="G602" i="34"/>
  <c r="F602" i="34" s="1"/>
  <c r="I602" i="34"/>
  <c r="J602" i="34"/>
  <c r="M602" i="34"/>
  <c r="L602" i="34" s="1"/>
  <c r="Q602" i="34"/>
  <c r="P602" i="34" s="1"/>
  <c r="G603" i="34"/>
  <c r="F603" i="34" s="1"/>
  <c r="I603" i="34"/>
  <c r="J603" i="34"/>
  <c r="M603" i="34"/>
  <c r="L603" i="34" s="1"/>
  <c r="Q603" i="34"/>
  <c r="P603" i="34" s="1"/>
  <c r="G604" i="34"/>
  <c r="F604" i="34" s="1"/>
  <c r="I604" i="34"/>
  <c r="J604" i="34"/>
  <c r="M604" i="34"/>
  <c r="L604" i="34" s="1"/>
  <c r="Q604" i="34"/>
  <c r="P604" i="34" s="1"/>
  <c r="G605" i="34"/>
  <c r="F605" i="34" s="1"/>
  <c r="I605" i="34"/>
  <c r="J605" i="34"/>
  <c r="M605" i="34"/>
  <c r="L605" i="34" s="1"/>
  <c r="Q605" i="34"/>
  <c r="P605" i="34" s="1"/>
  <c r="G606" i="34"/>
  <c r="F606" i="34" s="1"/>
  <c r="I606" i="34"/>
  <c r="J606" i="34"/>
  <c r="M606" i="34"/>
  <c r="L606" i="34" s="1"/>
  <c r="Q606" i="34"/>
  <c r="P606" i="34" s="1"/>
  <c r="G618" i="34"/>
  <c r="F618" i="34" s="1"/>
  <c r="I618" i="34"/>
  <c r="J618" i="34"/>
  <c r="L618" i="34"/>
  <c r="M618" i="34"/>
  <c r="P618" i="34"/>
  <c r="Q618" i="34"/>
  <c r="G619" i="34"/>
  <c r="F619" i="34" s="1"/>
  <c r="J619" i="34"/>
  <c r="I619" i="34" s="1"/>
  <c r="L619" i="34"/>
  <c r="M619" i="34"/>
  <c r="Q619" i="34"/>
  <c r="P619" i="34" s="1"/>
  <c r="G620" i="34"/>
  <c r="F620" i="34" s="1"/>
  <c r="J620" i="34"/>
  <c r="I620" i="34" s="1"/>
  <c r="L620" i="34"/>
  <c r="M620" i="34"/>
  <c r="Q620" i="34"/>
  <c r="P620" i="34" s="1"/>
  <c r="G621" i="34"/>
  <c r="F621" i="34" s="1"/>
  <c r="I621" i="34"/>
  <c r="J621" i="34"/>
  <c r="L621" i="34"/>
  <c r="M621" i="34"/>
  <c r="P621" i="34"/>
  <c r="Q621" i="34"/>
  <c r="G622" i="34"/>
  <c r="F622" i="34" s="1"/>
  <c r="J622" i="34"/>
  <c r="I622" i="34" s="1"/>
  <c r="L622" i="34"/>
  <c r="M622" i="34"/>
  <c r="Q622" i="34"/>
  <c r="P622" i="34" s="1"/>
  <c r="G623" i="34"/>
  <c r="F623" i="34" s="1"/>
  <c r="I623" i="34"/>
  <c r="J623" i="34"/>
  <c r="L623" i="34"/>
  <c r="M623" i="34"/>
  <c r="Q623" i="34"/>
  <c r="P623" i="34" s="1"/>
  <c r="G624" i="34"/>
  <c r="F624" i="34" s="1"/>
  <c r="J624" i="34"/>
  <c r="I624" i="34" s="1"/>
  <c r="L624" i="34"/>
  <c r="M624" i="34"/>
  <c r="Q624" i="34"/>
  <c r="P624" i="34" s="1"/>
  <c r="G625" i="34"/>
  <c r="F625" i="34" s="1"/>
  <c r="J625" i="34"/>
  <c r="I625" i="34" s="1"/>
  <c r="L625" i="34"/>
  <c r="M625" i="34"/>
  <c r="Q625" i="34"/>
  <c r="P625" i="34" s="1"/>
  <c r="G626" i="34"/>
  <c r="F626" i="34" s="1"/>
  <c r="I626" i="34"/>
  <c r="J626" i="34"/>
  <c r="L626" i="34"/>
  <c r="M626" i="34"/>
  <c r="Q626" i="34"/>
  <c r="P626" i="34" s="1"/>
  <c r="F627" i="34"/>
  <c r="G627" i="34"/>
  <c r="J627" i="34"/>
  <c r="I627" i="34" s="1"/>
  <c r="L627" i="34"/>
  <c r="M627" i="34"/>
  <c r="Q627" i="34"/>
  <c r="P627" i="34" s="1"/>
  <c r="G628" i="34"/>
  <c r="F628" i="34" s="1"/>
  <c r="J628" i="34"/>
  <c r="I628" i="34" s="1"/>
  <c r="L628" i="34"/>
  <c r="M628" i="34"/>
  <c r="Q628" i="34"/>
  <c r="P628" i="34" s="1"/>
  <c r="F629" i="34"/>
  <c r="G629" i="34"/>
  <c r="J629" i="34"/>
  <c r="I629" i="34" s="1"/>
  <c r="L629" i="34"/>
  <c r="M629" i="34"/>
  <c r="Q629" i="34"/>
  <c r="P629" i="34" s="1"/>
  <c r="F630" i="34"/>
  <c r="G630" i="34"/>
  <c r="J630" i="34"/>
  <c r="I630" i="34" s="1"/>
  <c r="L630" i="34"/>
  <c r="M630" i="34"/>
  <c r="Q630" i="34"/>
  <c r="P630" i="34" s="1"/>
  <c r="G631" i="34"/>
  <c r="F631" i="34" s="1"/>
  <c r="J631" i="34"/>
  <c r="I631" i="34" s="1"/>
  <c r="L631" i="34"/>
  <c r="M631" i="34"/>
  <c r="Q631" i="34"/>
  <c r="P631" i="34" s="1"/>
  <c r="F632" i="34"/>
  <c r="G632" i="34"/>
  <c r="J632" i="34"/>
  <c r="I632" i="34" s="1"/>
  <c r="L632" i="34"/>
  <c r="M632" i="34"/>
  <c r="Q632" i="34"/>
  <c r="P632" i="34" s="1"/>
  <c r="G633" i="34"/>
  <c r="F633" i="34" s="1"/>
  <c r="I633" i="34"/>
  <c r="J633" i="34"/>
  <c r="L633" i="34"/>
  <c r="M633" i="34"/>
  <c r="Q633" i="34"/>
  <c r="P633" i="34" s="1"/>
  <c r="G634" i="34"/>
  <c r="F634" i="34" s="1"/>
  <c r="J634" i="34"/>
  <c r="I634" i="34" s="1"/>
  <c r="L634" i="34"/>
  <c r="M634" i="34"/>
  <c r="Q634" i="34"/>
  <c r="P634" i="34" s="1"/>
  <c r="G635" i="34"/>
  <c r="F635" i="34" s="1"/>
  <c r="J635" i="34"/>
  <c r="I635" i="34" s="1"/>
  <c r="L635" i="34"/>
  <c r="M635" i="34"/>
  <c r="Q635" i="34"/>
  <c r="P635" i="34" s="1"/>
  <c r="G636" i="34"/>
  <c r="F636" i="34" s="1"/>
  <c r="J636" i="34"/>
  <c r="I636" i="34" s="1"/>
  <c r="L636" i="34"/>
  <c r="M636" i="34"/>
  <c r="Q636" i="34"/>
  <c r="P636" i="34" s="1"/>
  <c r="F637" i="34"/>
  <c r="G637" i="34"/>
  <c r="J637" i="34"/>
  <c r="I637" i="34" s="1"/>
  <c r="L637" i="34"/>
  <c r="M637" i="34"/>
  <c r="Q637" i="34"/>
  <c r="P637" i="34" s="1"/>
  <c r="G638" i="34"/>
  <c r="F638" i="34" s="1"/>
  <c r="J638" i="34"/>
  <c r="I638" i="34" s="1"/>
  <c r="L638" i="34"/>
  <c r="M638" i="34"/>
  <c r="Q638" i="34"/>
  <c r="P638" i="34" s="1"/>
  <c r="G639" i="34"/>
  <c r="F639" i="34" s="1"/>
  <c r="I639" i="34"/>
  <c r="J639" i="34"/>
  <c r="L639" i="34"/>
  <c r="M639" i="34"/>
  <c r="Q639" i="34"/>
  <c r="P639" i="34" s="1"/>
  <c r="G640" i="34"/>
  <c r="F640" i="34" s="1"/>
  <c r="I640" i="34"/>
  <c r="J640" i="34"/>
  <c r="L640" i="34"/>
  <c r="M640" i="34"/>
  <c r="Q640" i="34"/>
  <c r="P640" i="34" s="1"/>
  <c r="G641" i="34"/>
  <c r="F641" i="34" s="1"/>
  <c r="J641" i="34"/>
  <c r="I641" i="34" s="1"/>
  <c r="L641" i="34"/>
  <c r="M641" i="34"/>
  <c r="Q641" i="34"/>
  <c r="P641" i="34" s="1"/>
  <c r="G642" i="34"/>
  <c r="F642" i="34" s="1"/>
  <c r="I642" i="34"/>
  <c r="J642" i="34"/>
  <c r="L642" i="34"/>
  <c r="M642" i="34"/>
  <c r="Q642" i="34"/>
  <c r="P642" i="34" s="1"/>
  <c r="G643" i="34"/>
  <c r="F643" i="34" s="1"/>
  <c r="J643" i="34"/>
  <c r="I643" i="34" s="1"/>
  <c r="L643" i="34"/>
  <c r="M643" i="34"/>
  <c r="Q643" i="34"/>
  <c r="P643" i="34" s="1"/>
  <c r="G644" i="34"/>
  <c r="F644" i="34" s="1"/>
  <c r="J644" i="34"/>
  <c r="I644" i="34" s="1"/>
  <c r="L644" i="34"/>
  <c r="M644" i="34"/>
  <c r="Q644" i="34"/>
  <c r="P644" i="34" s="1"/>
  <c r="F645" i="34"/>
  <c r="G645" i="34"/>
  <c r="J645" i="34"/>
  <c r="I645" i="34" s="1"/>
  <c r="L645" i="34"/>
  <c r="M645" i="34"/>
  <c r="Q645" i="34"/>
  <c r="P645" i="34" s="1"/>
  <c r="G646" i="34"/>
  <c r="F646" i="34" s="1"/>
  <c r="J646" i="34"/>
  <c r="I646" i="34" s="1"/>
  <c r="L646" i="34"/>
  <c r="M646" i="34"/>
  <c r="Q646" i="34"/>
  <c r="P646" i="34" s="1"/>
  <c r="G647" i="34"/>
  <c r="F647" i="34" s="1"/>
  <c r="J647" i="34"/>
  <c r="I647" i="34" s="1"/>
  <c r="L647" i="34"/>
  <c r="M647" i="34"/>
  <c r="Q647" i="34"/>
  <c r="P647" i="34" s="1"/>
  <c r="F648" i="34"/>
  <c r="G648" i="34"/>
  <c r="J648" i="34"/>
  <c r="I648" i="34" s="1"/>
  <c r="L648" i="34"/>
  <c r="M648" i="34"/>
  <c r="Q648" i="34"/>
  <c r="P648" i="34" s="1"/>
  <c r="G649" i="34"/>
  <c r="F649" i="34" s="1"/>
  <c r="J649" i="34"/>
  <c r="I649" i="34" s="1"/>
  <c r="L649" i="34"/>
  <c r="M649" i="34"/>
  <c r="Q649" i="34"/>
  <c r="P649" i="34" s="1"/>
  <c r="F650" i="34"/>
  <c r="G650" i="34"/>
  <c r="J650" i="34"/>
  <c r="I650" i="34" s="1"/>
  <c r="L650" i="34"/>
  <c r="M650" i="34"/>
  <c r="Q650" i="34"/>
  <c r="P650" i="34" s="1"/>
  <c r="G651" i="34"/>
  <c r="F651" i="34" s="1"/>
  <c r="J651" i="34"/>
  <c r="I651" i="34" s="1"/>
  <c r="L651" i="34"/>
  <c r="M651" i="34"/>
  <c r="Q651" i="34"/>
  <c r="P651" i="34" s="1"/>
  <c r="F652" i="34"/>
  <c r="G652" i="34"/>
  <c r="J652" i="34"/>
  <c r="I652" i="34" s="1"/>
  <c r="L652" i="34"/>
  <c r="M652" i="34"/>
  <c r="Q652" i="34"/>
  <c r="P652" i="34" s="1"/>
  <c r="G653" i="34"/>
  <c r="F653" i="34" s="1"/>
  <c r="J653" i="34"/>
  <c r="I653" i="34" s="1"/>
  <c r="L653" i="34"/>
  <c r="M653" i="34"/>
  <c r="Q653" i="34"/>
  <c r="P653" i="34" s="1"/>
  <c r="Q787" i="34"/>
  <c r="P787" i="34"/>
  <c r="M787" i="34"/>
  <c r="L787" i="34"/>
  <c r="J787" i="34"/>
  <c r="I787" i="34"/>
  <c r="G787" i="34"/>
  <c r="F787" i="34" s="1"/>
  <c r="Q786" i="34"/>
  <c r="P786" i="34"/>
  <c r="M786" i="34"/>
  <c r="L786" i="34"/>
  <c r="J786" i="34"/>
  <c r="I786" i="34" s="1"/>
  <c r="G786" i="34"/>
  <c r="F786" i="34" s="1"/>
  <c r="Q785" i="34"/>
  <c r="P785" i="34" s="1"/>
  <c r="M785" i="34"/>
  <c r="L785" i="34"/>
  <c r="J785" i="34"/>
  <c r="I785" i="34" s="1"/>
  <c r="G785" i="34"/>
  <c r="F785" i="34" s="1"/>
  <c r="Q784" i="34"/>
  <c r="P784" i="34" s="1"/>
  <c r="M784" i="34"/>
  <c r="L784" i="34"/>
  <c r="J784" i="34"/>
  <c r="I784" i="34" s="1"/>
  <c r="G784" i="34"/>
  <c r="F784" i="34" s="1"/>
  <c r="Q783" i="34"/>
  <c r="P783" i="34"/>
  <c r="M783" i="34"/>
  <c r="L783" i="34"/>
  <c r="J783" i="34"/>
  <c r="I783" i="34"/>
  <c r="G783" i="34"/>
  <c r="F783" i="34" s="1"/>
  <c r="Q782" i="34"/>
  <c r="P782" i="34" s="1"/>
  <c r="M782" i="34"/>
  <c r="L782" i="34" s="1"/>
  <c r="J782" i="34"/>
  <c r="I782" i="34"/>
  <c r="G782" i="34"/>
  <c r="F782" i="34" s="1"/>
  <c r="Q781" i="34"/>
  <c r="P781" i="34" s="1"/>
  <c r="M781" i="34"/>
  <c r="L781" i="34" s="1"/>
  <c r="J781" i="34"/>
  <c r="I781" i="34"/>
  <c r="G781" i="34"/>
  <c r="F781" i="34" s="1"/>
  <c r="Q780" i="34"/>
  <c r="P780" i="34" s="1"/>
  <c r="M780" i="34"/>
  <c r="L780" i="34" s="1"/>
  <c r="J780" i="34"/>
  <c r="I780" i="34"/>
  <c r="G780" i="34"/>
  <c r="F780" i="34" s="1"/>
  <c r="Q779" i="34"/>
  <c r="P779" i="34" s="1"/>
  <c r="M779" i="34"/>
  <c r="L779" i="34" s="1"/>
  <c r="J779" i="34"/>
  <c r="I779" i="34"/>
  <c r="G779" i="34"/>
  <c r="F779" i="34" s="1"/>
  <c r="Q778" i="34"/>
  <c r="P778" i="34" s="1"/>
  <c r="M778" i="34"/>
  <c r="L778" i="34" s="1"/>
  <c r="J778" i="34"/>
  <c r="I778" i="34"/>
  <c r="G778" i="34"/>
  <c r="F778" i="34" s="1"/>
  <c r="Q777" i="34"/>
  <c r="P777" i="34" s="1"/>
  <c r="M777" i="34"/>
  <c r="L777" i="34" s="1"/>
  <c r="J777" i="34"/>
  <c r="I777" i="34"/>
  <c r="G777" i="34"/>
  <c r="F777" i="34" s="1"/>
  <c r="Q776" i="34"/>
  <c r="P776" i="34" s="1"/>
  <c r="M776" i="34"/>
  <c r="L776" i="34" s="1"/>
  <c r="J776" i="34"/>
  <c r="I776" i="34"/>
  <c r="G776" i="34"/>
  <c r="F776" i="34" s="1"/>
  <c r="Q775" i="34"/>
  <c r="P775" i="34" s="1"/>
  <c r="M775" i="34"/>
  <c r="L775" i="34" s="1"/>
  <c r="J775" i="34"/>
  <c r="I775" i="34"/>
  <c r="G775" i="34"/>
  <c r="F775" i="34" s="1"/>
  <c r="Q774" i="34"/>
  <c r="P774" i="34" s="1"/>
  <c r="M774" i="34"/>
  <c r="L774" i="34" s="1"/>
  <c r="J774" i="34"/>
  <c r="I774" i="34"/>
  <c r="G774" i="34"/>
  <c r="F774" i="34" s="1"/>
  <c r="Q773" i="34"/>
  <c r="P773" i="34" s="1"/>
  <c r="M773" i="34"/>
  <c r="L773" i="34" s="1"/>
  <c r="J773" i="34"/>
  <c r="I773" i="34"/>
  <c r="G773" i="34"/>
  <c r="F773" i="34" s="1"/>
  <c r="Q772" i="34"/>
  <c r="P772" i="34" s="1"/>
  <c r="M772" i="34"/>
  <c r="L772" i="34" s="1"/>
  <c r="J772" i="34"/>
  <c r="I772" i="34"/>
  <c r="G772" i="34"/>
  <c r="F772" i="34" s="1"/>
  <c r="Q771" i="34"/>
  <c r="P771" i="34" s="1"/>
  <c r="M771" i="34"/>
  <c r="L771" i="34" s="1"/>
  <c r="J771" i="34"/>
  <c r="I771" i="34"/>
  <c r="G771" i="34"/>
  <c r="F771" i="34" s="1"/>
  <c r="Q770" i="34"/>
  <c r="P770" i="34" s="1"/>
  <c r="M770" i="34"/>
  <c r="L770" i="34" s="1"/>
  <c r="J770" i="34"/>
  <c r="I770" i="34"/>
  <c r="G770" i="34"/>
  <c r="F770" i="34" s="1"/>
  <c r="Q769" i="34"/>
  <c r="P769" i="34" s="1"/>
  <c r="M769" i="34"/>
  <c r="L769" i="34" s="1"/>
  <c r="J769" i="34"/>
  <c r="I769" i="34"/>
  <c r="G769" i="34"/>
  <c r="F769" i="34" s="1"/>
  <c r="Q768" i="34"/>
  <c r="P768" i="34" s="1"/>
  <c r="M768" i="34"/>
  <c r="L768" i="34" s="1"/>
  <c r="J768" i="34"/>
  <c r="I768" i="34"/>
  <c r="G768" i="34"/>
  <c r="F768" i="34" s="1"/>
  <c r="Q767" i="34"/>
  <c r="P767" i="34"/>
  <c r="M767" i="34"/>
  <c r="L767" i="34" s="1"/>
  <c r="J767" i="34"/>
  <c r="I767" i="34"/>
  <c r="G767" i="34"/>
  <c r="F767" i="34" s="1"/>
  <c r="Q766" i="34"/>
  <c r="P766" i="34" s="1"/>
  <c r="M766" i="34"/>
  <c r="L766" i="34" s="1"/>
  <c r="J766" i="34"/>
  <c r="I766" i="34"/>
  <c r="G766" i="34"/>
  <c r="F766" i="34" s="1"/>
  <c r="Q765" i="34"/>
  <c r="P765" i="34"/>
  <c r="M765" i="34"/>
  <c r="L765" i="34" s="1"/>
  <c r="J765" i="34"/>
  <c r="I765" i="34"/>
  <c r="G765" i="34"/>
  <c r="F765" i="34" s="1"/>
  <c r="Q764" i="34"/>
  <c r="P764" i="34" s="1"/>
  <c r="M764" i="34"/>
  <c r="L764" i="34" s="1"/>
  <c r="J764" i="34"/>
  <c r="I764" i="34"/>
  <c r="G764" i="34"/>
  <c r="F764" i="34" s="1"/>
  <c r="Q763" i="34"/>
  <c r="P763" i="34" s="1"/>
  <c r="M763" i="34"/>
  <c r="L763" i="34" s="1"/>
  <c r="J763" i="34"/>
  <c r="I763" i="34"/>
  <c r="G763" i="34"/>
  <c r="F763" i="34" s="1"/>
  <c r="Q762" i="34"/>
  <c r="P762" i="34" s="1"/>
  <c r="M762" i="34"/>
  <c r="L762" i="34" s="1"/>
  <c r="J762" i="34"/>
  <c r="I762" i="34"/>
  <c r="G762" i="34"/>
  <c r="F762" i="34" s="1"/>
  <c r="Q761" i="34"/>
  <c r="P761" i="34" s="1"/>
  <c r="M761" i="34"/>
  <c r="L761" i="34" s="1"/>
  <c r="J761" i="34"/>
  <c r="I761" i="34"/>
  <c r="G761" i="34"/>
  <c r="F761" i="34" s="1"/>
  <c r="Q760" i="34"/>
  <c r="P760" i="34" s="1"/>
  <c r="M760" i="34"/>
  <c r="L760" i="34" s="1"/>
  <c r="J760" i="34"/>
  <c r="I760" i="34"/>
  <c r="G760" i="34"/>
  <c r="F760" i="34" s="1"/>
  <c r="Q759" i="34"/>
  <c r="P759" i="34"/>
  <c r="M759" i="34"/>
  <c r="L759" i="34" s="1"/>
  <c r="J759" i="34"/>
  <c r="I759" i="34"/>
  <c r="G759" i="34"/>
  <c r="F759" i="34" s="1"/>
  <c r="Q758" i="34"/>
  <c r="P758" i="34" s="1"/>
  <c r="M758" i="34"/>
  <c r="L758" i="34" s="1"/>
  <c r="J758" i="34"/>
  <c r="I758" i="34"/>
  <c r="G758" i="34"/>
  <c r="F758" i="34" s="1"/>
  <c r="Q757" i="34"/>
  <c r="P757" i="34" s="1"/>
  <c r="M757" i="34"/>
  <c r="L757" i="34" s="1"/>
  <c r="J757" i="34"/>
  <c r="I757" i="34"/>
  <c r="G757" i="34"/>
  <c r="F757" i="34" s="1"/>
  <c r="Q756" i="34"/>
  <c r="P756" i="34" s="1"/>
  <c r="M756" i="34"/>
  <c r="L756" i="34" s="1"/>
  <c r="J756" i="34"/>
  <c r="I756" i="34"/>
  <c r="G756" i="34"/>
  <c r="F756" i="34" s="1"/>
  <c r="Q755" i="34"/>
  <c r="P755" i="34" s="1"/>
  <c r="M755" i="34"/>
  <c r="L755" i="34" s="1"/>
  <c r="J755" i="34"/>
  <c r="I755" i="34"/>
  <c r="G755" i="34"/>
  <c r="F755" i="34" s="1"/>
  <c r="Q754" i="34"/>
  <c r="P754" i="34" s="1"/>
  <c r="M754" i="34"/>
  <c r="L754" i="34" s="1"/>
  <c r="J754" i="34"/>
  <c r="I754" i="34"/>
  <c r="G754" i="34"/>
  <c r="F754" i="34" s="1"/>
  <c r="Q753" i="34"/>
  <c r="P753" i="34" s="1"/>
  <c r="M753" i="34"/>
  <c r="L753" i="34" s="1"/>
  <c r="J753" i="34"/>
  <c r="I753" i="34"/>
  <c r="G753" i="34"/>
  <c r="F753" i="34" s="1"/>
  <c r="Q752" i="34"/>
  <c r="P752" i="34" s="1"/>
  <c r="M752" i="34"/>
  <c r="L752" i="34" s="1"/>
  <c r="J752" i="34"/>
  <c r="I752" i="34"/>
  <c r="G752" i="34"/>
  <c r="F752" i="34" s="1"/>
  <c r="Q749" i="34"/>
  <c r="P749" i="34" s="1"/>
  <c r="M749" i="34"/>
  <c r="L749" i="34" s="1"/>
  <c r="J749" i="34"/>
  <c r="I749" i="34"/>
  <c r="G749" i="34"/>
  <c r="F749" i="34" s="1"/>
  <c r="Q748" i="34"/>
  <c r="P748" i="34" s="1"/>
  <c r="M748" i="34"/>
  <c r="L748" i="34" s="1"/>
  <c r="J748" i="34"/>
  <c r="I748" i="34"/>
  <c r="G748" i="34"/>
  <c r="F748" i="34" s="1"/>
  <c r="Q747" i="34"/>
  <c r="P747" i="34" s="1"/>
  <c r="M747" i="34"/>
  <c r="L747" i="34" s="1"/>
  <c r="J747" i="34"/>
  <c r="I747" i="34"/>
  <c r="G747" i="34"/>
  <c r="F747" i="34" s="1"/>
  <c r="Q746" i="34"/>
  <c r="P746" i="34" s="1"/>
  <c r="M746" i="34"/>
  <c r="L746" i="34" s="1"/>
  <c r="J746" i="34"/>
  <c r="I746" i="34"/>
  <c r="G746" i="34"/>
  <c r="F746" i="34" s="1"/>
  <c r="Q745" i="34"/>
  <c r="P745" i="34" s="1"/>
  <c r="M745" i="34"/>
  <c r="L745" i="34" s="1"/>
  <c r="J745" i="34"/>
  <c r="I745" i="34"/>
  <c r="G745" i="34"/>
  <c r="F745" i="34" s="1"/>
  <c r="Q744" i="34"/>
  <c r="P744" i="34"/>
  <c r="M744" i="34"/>
  <c r="L744" i="34" s="1"/>
  <c r="J744" i="34"/>
  <c r="I744" i="34"/>
  <c r="G744" i="34"/>
  <c r="F744" i="34" s="1"/>
  <c r="Q743" i="34"/>
  <c r="P743" i="34" s="1"/>
  <c r="M743" i="34"/>
  <c r="L743" i="34" s="1"/>
  <c r="J743" i="34"/>
  <c r="I743" i="34"/>
  <c r="G743" i="34"/>
  <c r="F743" i="34" s="1"/>
  <c r="Q742" i="34"/>
  <c r="P742" i="34"/>
  <c r="M742" i="34"/>
  <c r="L742" i="34" s="1"/>
  <c r="J742" i="34"/>
  <c r="I742" i="34"/>
  <c r="G742" i="34"/>
  <c r="F742" i="34" s="1"/>
  <c r="Q741" i="34"/>
  <c r="P741" i="34" s="1"/>
  <c r="M741" i="34"/>
  <c r="L741" i="34" s="1"/>
  <c r="J741" i="34"/>
  <c r="I741" i="34"/>
  <c r="G741" i="34"/>
  <c r="F741" i="34" s="1"/>
  <c r="Q740" i="34"/>
  <c r="P740" i="34" s="1"/>
  <c r="M740" i="34"/>
  <c r="L740" i="34" s="1"/>
  <c r="J740" i="34"/>
  <c r="I740" i="34"/>
  <c r="G740" i="34"/>
  <c r="F740" i="34" s="1"/>
  <c r="Q739" i="34"/>
  <c r="P739" i="34" s="1"/>
  <c r="M739" i="34"/>
  <c r="L739" i="34" s="1"/>
  <c r="J739" i="34"/>
  <c r="I739" i="34"/>
  <c r="G739" i="34"/>
  <c r="F739" i="34" s="1"/>
  <c r="Q738" i="34"/>
  <c r="P738" i="34"/>
  <c r="M738" i="34"/>
  <c r="L738" i="34" s="1"/>
  <c r="J738" i="34"/>
  <c r="I738" i="34"/>
  <c r="G738" i="34"/>
  <c r="F738" i="34" s="1"/>
  <c r="Q737" i="34"/>
  <c r="P737" i="34" s="1"/>
  <c r="M737" i="34"/>
  <c r="L737" i="34" s="1"/>
  <c r="J737" i="34"/>
  <c r="I737" i="34"/>
  <c r="G737" i="34"/>
  <c r="F737" i="34" s="1"/>
  <c r="Q736" i="34"/>
  <c r="P736" i="34" s="1"/>
  <c r="M736" i="34"/>
  <c r="L736" i="34" s="1"/>
  <c r="J736" i="34"/>
  <c r="I736" i="34"/>
  <c r="G736" i="34"/>
  <c r="F736" i="34" s="1"/>
  <c r="Q735" i="34"/>
  <c r="P735" i="34" s="1"/>
  <c r="M735" i="34"/>
  <c r="L735" i="34" s="1"/>
  <c r="J735" i="34"/>
  <c r="I735" i="34"/>
  <c r="G735" i="34"/>
  <c r="F735" i="34" s="1"/>
  <c r="Q734" i="34"/>
  <c r="P734" i="34" s="1"/>
  <c r="M734" i="34"/>
  <c r="L734" i="34" s="1"/>
  <c r="J734" i="34"/>
  <c r="I734" i="34"/>
  <c r="G734" i="34"/>
  <c r="F734" i="34" s="1"/>
  <c r="Q733" i="34"/>
  <c r="P733" i="34" s="1"/>
  <c r="M733" i="34"/>
  <c r="L733" i="34" s="1"/>
  <c r="J733" i="34"/>
  <c r="I733" i="34"/>
  <c r="G733" i="34"/>
  <c r="F733" i="34" s="1"/>
  <c r="Q732" i="34"/>
  <c r="P732" i="34" s="1"/>
  <c r="M732" i="34"/>
  <c r="L732" i="34" s="1"/>
  <c r="J732" i="34"/>
  <c r="I732" i="34"/>
  <c r="G732" i="34"/>
  <c r="F732" i="34" s="1"/>
  <c r="Q731" i="34"/>
  <c r="P731" i="34"/>
  <c r="M731" i="34"/>
  <c r="L731" i="34" s="1"/>
  <c r="J731" i="34"/>
  <c r="I731" i="34"/>
  <c r="G731" i="34"/>
  <c r="F731" i="34" s="1"/>
  <c r="Q730" i="34"/>
  <c r="P730" i="34" s="1"/>
  <c r="M730" i="34"/>
  <c r="L730" i="34" s="1"/>
  <c r="J730" i="34"/>
  <c r="I730" i="34"/>
  <c r="G730" i="34"/>
  <c r="F730" i="34" s="1"/>
  <c r="Q729" i="34"/>
  <c r="P729" i="34" s="1"/>
  <c r="M729" i="34"/>
  <c r="L729" i="34" s="1"/>
  <c r="J729" i="34"/>
  <c r="I729" i="34"/>
  <c r="G729" i="34"/>
  <c r="F729" i="34" s="1"/>
  <c r="Q728" i="34"/>
  <c r="P728" i="34" s="1"/>
  <c r="M728" i="34"/>
  <c r="L728" i="34" s="1"/>
  <c r="J728" i="34"/>
  <c r="I728" i="34"/>
  <c r="G728" i="34"/>
  <c r="F728" i="34" s="1"/>
  <c r="Q727" i="34"/>
  <c r="P727" i="34" s="1"/>
  <c r="M727" i="34"/>
  <c r="L727" i="34" s="1"/>
  <c r="J727" i="34"/>
  <c r="I727" i="34"/>
  <c r="G727" i="34"/>
  <c r="F727" i="34" s="1"/>
  <c r="Q726" i="34"/>
  <c r="P726" i="34" s="1"/>
  <c r="M726" i="34"/>
  <c r="L726" i="34" s="1"/>
  <c r="J726" i="34"/>
  <c r="I726" i="34"/>
  <c r="G726" i="34"/>
  <c r="F726" i="34" s="1"/>
  <c r="Q725" i="34"/>
  <c r="M725" i="34"/>
  <c r="L725" i="34"/>
  <c r="J725" i="34"/>
  <c r="I725" i="34"/>
  <c r="G725" i="34"/>
  <c r="F725" i="34" s="1"/>
  <c r="Q724" i="34"/>
  <c r="P724" i="34" s="1"/>
  <c r="M724" i="34"/>
  <c r="L724" i="34"/>
  <c r="J724" i="34"/>
  <c r="I724" i="34" s="1"/>
  <c r="G724" i="34"/>
  <c r="F724" i="34" s="1"/>
  <c r="Q723" i="34"/>
  <c r="P723" i="34" s="1"/>
  <c r="M723" i="34"/>
  <c r="L723" i="34"/>
  <c r="J723" i="34"/>
  <c r="I723" i="34" s="1"/>
  <c r="G723" i="34"/>
  <c r="F723" i="34" s="1"/>
  <c r="Q722" i="34"/>
  <c r="P722" i="34" s="1"/>
  <c r="M722" i="34"/>
  <c r="L722" i="34"/>
  <c r="J722" i="34"/>
  <c r="I722" i="34" s="1"/>
  <c r="G722" i="34"/>
  <c r="F722" i="34" s="1"/>
  <c r="Q721" i="34"/>
  <c r="P721" i="34" s="1"/>
  <c r="M721" i="34"/>
  <c r="L721" i="34"/>
  <c r="J721" i="34"/>
  <c r="I721" i="34" s="1"/>
  <c r="G721" i="34"/>
  <c r="F721" i="34" s="1"/>
  <c r="Q720" i="34"/>
  <c r="P720" i="34" s="1"/>
  <c r="M720" i="34"/>
  <c r="L720" i="34"/>
  <c r="J720" i="34"/>
  <c r="I720" i="34" s="1"/>
  <c r="G720" i="34"/>
  <c r="F720" i="34" s="1"/>
  <c r="Q719" i="34"/>
  <c r="P719" i="34" s="1"/>
  <c r="M719" i="34"/>
  <c r="L719" i="34"/>
  <c r="J719" i="34"/>
  <c r="I719" i="34" s="1"/>
  <c r="G719" i="34"/>
  <c r="F719" i="34" s="1"/>
  <c r="Q718" i="34"/>
  <c r="P718" i="34" s="1"/>
  <c r="M718" i="34"/>
  <c r="L718" i="34"/>
  <c r="J718" i="34"/>
  <c r="I718" i="34" s="1"/>
  <c r="G718" i="34"/>
  <c r="F718" i="34" s="1"/>
  <c r="Q717" i="34"/>
  <c r="P717" i="34"/>
  <c r="M717" i="34"/>
  <c r="L717" i="34"/>
  <c r="J717" i="34"/>
  <c r="I717" i="34" s="1"/>
  <c r="G717" i="34"/>
  <c r="F717" i="34" s="1"/>
  <c r="Q716" i="34"/>
  <c r="P716" i="34" s="1"/>
  <c r="M716" i="34"/>
  <c r="L716" i="34"/>
  <c r="J716" i="34"/>
  <c r="I716" i="34" s="1"/>
  <c r="G716" i="34"/>
  <c r="F716" i="34" s="1"/>
  <c r="Q715" i="34"/>
  <c r="P715" i="34" s="1"/>
  <c r="M715" i="34"/>
  <c r="L715" i="34"/>
  <c r="J715" i="34"/>
  <c r="I715" i="34" s="1"/>
  <c r="G715" i="34"/>
  <c r="F715" i="34" s="1"/>
  <c r="Q714" i="34"/>
  <c r="P714" i="34" s="1"/>
  <c r="M714" i="34"/>
  <c r="L714" i="34"/>
  <c r="J714" i="34"/>
  <c r="I714" i="34" s="1"/>
  <c r="G714" i="34"/>
  <c r="F714" i="34" s="1"/>
  <c r="Q713" i="34"/>
  <c r="P713" i="34" s="1"/>
  <c r="M713" i="34"/>
  <c r="L713" i="34"/>
  <c r="J713" i="34"/>
  <c r="I713" i="34" s="1"/>
  <c r="G713" i="34"/>
  <c r="F713" i="34" s="1"/>
  <c r="Q712" i="34"/>
  <c r="P712" i="34" s="1"/>
  <c r="M712" i="34"/>
  <c r="L712" i="34"/>
  <c r="J712" i="34"/>
  <c r="I712" i="34" s="1"/>
  <c r="G712" i="34"/>
  <c r="F712" i="34" s="1"/>
  <c r="Q711" i="34"/>
  <c r="P711" i="34" s="1"/>
  <c r="M711" i="34"/>
  <c r="L711" i="34"/>
  <c r="J711" i="34"/>
  <c r="I711" i="34" s="1"/>
  <c r="G711" i="34"/>
  <c r="F711" i="34" s="1"/>
  <c r="Q710" i="34"/>
  <c r="P710" i="34" s="1"/>
  <c r="M710" i="34"/>
  <c r="L710" i="34"/>
  <c r="J710" i="34"/>
  <c r="I710" i="34" s="1"/>
  <c r="G710" i="34"/>
  <c r="F710" i="34" s="1"/>
  <c r="Q709" i="34"/>
  <c r="P709" i="34" s="1"/>
  <c r="M709" i="34"/>
  <c r="L709" i="34"/>
  <c r="J709" i="34"/>
  <c r="I709" i="34" s="1"/>
  <c r="G709" i="34"/>
  <c r="F709" i="34" s="1"/>
  <c r="Q708" i="34"/>
  <c r="P708" i="34"/>
  <c r="M708" i="34"/>
  <c r="L708" i="34"/>
  <c r="J708" i="34"/>
  <c r="I708" i="34"/>
  <c r="G708" i="34"/>
  <c r="F708" i="34" s="1"/>
  <c r="Q707" i="34"/>
  <c r="P707" i="34" s="1"/>
  <c r="M707" i="34"/>
  <c r="L707" i="34"/>
  <c r="J707" i="34"/>
  <c r="I707" i="34"/>
  <c r="G707" i="34"/>
  <c r="F707" i="34" s="1"/>
  <c r="Q706" i="34"/>
  <c r="P706" i="34" s="1"/>
  <c r="M706" i="34"/>
  <c r="L706" i="34"/>
  <c r="J706" i="34"/>
  <c r="I706" i="34"/>
  <c r="G706" i="34"/>
  <c r="F706" i="34" s="1"/>
  <c r="Q705" i="34"/>
  <c r="P705" i="34" s="1"/>
  <c r="M705" i="34"/>
  <c r="L705" i="34"/>
  <c r="J705" i="34"/>
  <c r="I705" i="34"/>
  <c r="G705" i="34"/>
  <c r="F705" i="34" s="1"/>
  <c r="Q704" i="34"/>
  <c r="P704" i="34" s="1"/>
  <c r="M704" i="34"/>
  <c r="L704" i="34"/>
  <c r="J704" i="34"/>
  <c r="I704" i="34"/>
  <c r="G704" i="34"/>
  <c r="F704" i="34" s="1"/>
  <c r="Q703" i="34"/>
  <c r="P703" i="34" s="1"/>
  <c r="M703" i="34"/>
  <c r="L703" i="34"/>
  <c r="J703" i="34"/>
  <c r="I703" i="34"/>
  <c r="G703" i="34"/>
  <c r="F703" i="34" s="1"/>
  <c r="Q702" i="34"/>
  <c r="P702" i="34" s="1"/>
  <c r="M702" i="34"/>
  <c r="L702" i="34"/>
  <c r="J702" i="34"/>
  <c r="I702" i="34"/>
  <c r="G702" i="34"/>
  <c r="F702" i="34" s="1"/>
  <c r="Q701" i="34"/>
  <c r="P701" i="34"/>
  <c r="M701" i="34"/>
  <c r="L701" i="34"/>
  <c r="J701" i="34"/>
  <c r="I701" i="34"/>
  <c r="Q700" i="34"/>
  <c r="P700" i="34" s="1"/>
  <c r="M700" i="34"/>
  <c r="L700" i="34"/>
  <c r="J700" i="34"/>
  <c r="I700" i="34"/>
  <c r="Q699" i="34"/>
  <c r="P699" i="34" s="1"/>
  <c r="M699" i="34"/>
  <c r="L699" i="34"/>
  <c r="J699" i="34"/>
  <c r="I699" i="34"/>
  <c r="Q698" i="34"/>
  <c r="P698" i="34" s="1"/>
  <c r="M698" i="34"/>
  <c r="L698" i="34"/>
  <c r="J698" i="34"/>
  <c r="I698" i="34"/>
  <c r="Q697" i="34"/>
  <c r="P697" i="34" s="1"/>
  <c r="M697" i="34"/>
  <c r="L697" i="34"/>
  <c r="J697" i="34"/>
  <c r="I697" i="34"/>
  <c r="Q696" i="34"/>
  <c r="P696" i="34" s="1"/>
  <c r="M696" i="34"/>
  <c r="L696" i="34"/>
  <c r="J696" i="34"/>
  <c r="I696" i="34"/>
  <c r="G696" i="34"/>
  <c r="F696" i="34"/>
  <c r="Q695" i="34"/>
  <c r="P695" i="34" s="1"/>
  <c r="M695" i="34"/>
  <c r="L695" i="34"/>
  <c r="J695" i="34"/>
  <c r="I695" i="34"/>
  <c r="Q694" i="34"/>
  <c r="P694" i="34" s="1"/>
  <c r="M694" i="34"/>
  <c r="L694" i="34"/>
  <c r="J694" i="34"/>
  <c r="I694" i="34"/>
  <c r="Q693" i="34"/>
  <c r="M693" i="34"/>
  <c r="L693" i="34"/>
  <c r="J693" i="34"/>
  <c r="I693" i="34"/>
  <c r="G693" i="34"/>
  <c r="F693" i="34"/>
  <c r="Q692" i="34"/>
  <c r="P692" i="34" s="1"/>
  <c r="M692" i="34"/>
  <c r="L692" i="34"/>
  <c r="J692" i="34"/>
  <c r="I692" i="34"/>
  <c r="G692" i="34"/>
  <c r="F692" i="34"/>
  <c r="Q691" i="34"/>
  <c r="P691" i="34" s="1"/>
  <c r="M691" i="34"/>
  <c r="L691" i="34"/>
  <c r="J691" i="34"/>
  <c r="I691" i="34"/>
  <c r="G691" i="34"/>
  <c r="F691" i="34"/>
  <c r="Q690" i="34"/>
  <c r="P690" i="34"/>
  <c r="M690" i="34"/>
  <c r="L690" i="34"/>
  <c r="J690" i="34"/>
  <c r="I690" i="34"/>
  <c r="Q689" i="34"/>
  <c r="P689" i="34" s="1"/>
  <c r="M689" i="34"/>
  <c r="L689" i="34"/>
  <c r="J689" i="34"/>
  <c r="I689" i="34"/>
  <c r="Q688" i="34"/>
  <c r="P688" i="34" s="1"/>
  <c r="M688" i="34"/>
  <c r="L688" i="34"/>
  <c r="J688" i="34"/>
  <c r="I688" i="34"/>
  <c r="Q687" i="34"/>
  <c r="P687" i="34" s="1"/>
  <c r="M687" i="34"/>
  <c r="L687" i="34"/>
  <c r="J687" i="34"/>
  <c r="I687" i="34"/>
  <c r="G687" i="34"/>
  <c r="F687" i="34"/>
  <c r="Q686" i="34"/>
  <c r="P686" i="34" s="1"/>
  <c r="M686" i="34"/>
  <c r="L686" i="34"/>
  <c r="J686" i="34"/>
  <c r="I686" i="34"/>
  <c r="Q685" i="34"/>
  <c r="P685" i="34" s="1"/>
  <c r="M685" i="34"/>
  <c r="L685" i="34"/>
  <c r="J685" i="34"/>
  <c r="I685" i="34"/>
  <c r="Q684" i="34"/>
  <c r="P684" i="34" s="1"/>
  <c r="M684" i="34"/>
  <c r="L684" i="34"/>
  <c r="J684" i="34"/>
  <c r="I684" i="34"/>
  <c r="G684" i="34"/>
  <c r="F684" i="34"/>
  <c r="Q683" i="34"/>
  <c r="P683" i="34" s="1"/>
  <c r="M683" i="34"/>
  <c r="L683" i="34"/>
  <c r="J683" i="34"/>
  <c r="I683" i="34"/>
  <c r="G683" i="34"/>
  <c r="F683" i="34"/>
  <c r="Q682" i="34"/>
  <c r="P682" i="34"/>
  <c r="M682" i="34"/>
  <c r="L682" i="34"/>
  <c r="J682" i="34"/>
  <c r="I682" i="34"/>
  <c r="G682" i="34"/>
  <c r="F682" i="34"/>
  <c r="Q681" i="34"/>
  <c r="P681" i="34" s="1"/>
  <c r="M681" i="34"/>
  <c r="L681" i="34"/>
  <c r="J681" i="34"/>
  <c r="I681" i="34"/>
  <c r="G681" i="34"/>
  <c r="F681" i="34"/>
  <c r="Q680" i="34"/>
  <c r="P680" i="34" s="1"/>
  <c r="M680" i="34"/>
  <c r="L680" i="34"/>
  <c r="J680" i="34"/>
  <c r="I680" i="34"/>
  <c r="G680" i="34"/>
  <c r="F680" i="34"/>
  <c r="Q679" i="34"/>
  <c r="P679" i="34" s="1"/>
  <c r="M679" i="34"/>
  <c r="L679" i="34"/>
  <c r="J679" i="34"/>
  <c r="I679" i="34"/>
  <c r="G679" i="34"/>
  <c r="F679" i="34"/>
  <c r="Q678" i="34"/>
  <c r="P678" i="34" s="1"/>
  <c r="M678" i="34"/>
  <c r="L678" i="34"/>
  <c r="J678" i="34"/>
  <c r="I678" i="34"/>
  <c r="G678" i="34"/>
  <c r="F678" i="34"/>
  <c r="Q677" i="34"/>
  <c r="P677" i="34" s="1"/>
  <c r="M677" i="34"/>
  <c r="L677" i="34"/>
  <c r="J677" i="34"/>
  <c r="I677" i="34"/>
  <c r="G677" i="34"/>
  <c r="F677" i="34"/>
  <c r="Q676" i="34"/>
  <c r="P676" i="34" s="1"/>
  <c r="M676" i="34"/>
  <c r="L676" i="34"/>
  <c r="J676" i="34"/>
  <c r="I676" i="34"/>
  <c r="G676" i="34"/>
  <c r="F676" i="34"/>
  <c r="Q675" i="34"/>
  <c r="P675" i="34" s="1"/>
  <c r="M675" i="34"/>
  <c r="L675" i="34"/>
  <c r="J675" i="34"/>
  <c r="I675" i="34"/>
  <c r="G675" i="34"/>
  <c r="F675" i="34"/>
  <c r="Q674" i="34"/>
  <c r="P674" i="34" s="1"/>
  <c r="M674" i="34"/>
  <c r="L674" i="34"/>
  <c r="J674" i="34"/>
  <c r="I674" i="34"/>
  <c r="G674" i="34"/>
  <c r="F674" i="34"/>
  <c r="Q673" i="34"/>
  <c r="P673" i="34" s="1"/>
  <c r="M673" i="34"/>
  <c r="L673" i="34"/>
  <c r="J673" i="34"/>
  <c r="I673" i="34"/>
  <c r="G673" i="34"/>
  <c r="F673" i="34"/>
  <c r="Q672" i="34"/>
  <c r="P672" i="34" s="1"/>
  <c r="M672" i="34"/>
  <c r="L672" i="34"/>
  <c r="J672" i="34"/>
  <c r="I672" i="34"/>
  <c r="G672" i="34"/>
  <c r="F672" i="34"/>
  <c r="Q671" i="34"/>
  <c r="P671" i="34" s="1"/>
  <c r="M671" i="34"/>
  <c r="L671" i="34"/>
  <c r="J671" i="34"/>
  <c r="I671" i="34"/>
  <c r="G671" i="34"/>
  <c r="F671" i="34"/>
  <c r="Q670" i="34"/>
  <c r="P670" i="34" s="1"/>
  <c r="M670" i="34"/>
  <c r="L670" i="34"/>
  <c r="J670" i="34"/>
  <c r="I670" i="34"/>
  <c r="G670" i="34"/>
  <c r="F670" i="34"/>
  <c r="Q669" i="34"/>
  <c r="P669" i="34" s="1"/>
  <c r="M669" i="34"/>
  <c r="L669" i="34"/>
  <c r="J669" i="34"/>
  <c r="I669" i="34"/>
  <c r="G669" i="34"/>
  <c r="F669" i="34"/>
  <c r="Q668" i="34"/>
  <c r="M668" i="34"/>
  <c r="L668" i="34"/>
  <c r="J668" i="34"/>
  <c r="I668" i="34"/>
  <c r="G668" i="34"/>
  <c r="F668" i="34"/>
  <c r="Q667" i="34"/>
  <c r="P667" i="34" s="1"/>
  <c r="M667" i="34"/>
  <c r="L667" i="34"/>
  <c r="J667" i="34"/>
  <c r="I667" i="34"/>
  <c r="G667" i="34"/>
  <c r="F667" i="34"/>
  <c r="Q666" i="34"/>
  <c r="P666" i="34" s="1"/>
  <c r="M666" i="34"/>
  <c r="L666" i="34"/>
  <c r="J666" i="34"/>
  <c r="I666" i="34"/>
  <c r="G666" i="34"/>
  <c r="F666" i="34"/>
  <c r="Q665" i="34"/>
  <c r="P665" i="34" s="1"/>
  <c r="M665" i="34"/>
  <c r="L665" i="34"/>
  <c r="J665" i="34"/>
  <c r="I665" i="34"/>
  <c r="G665" i="34"/>
  <c r="F665" i="34"/>
  <c r="Q664" i="34"/>
  <c r="P664" i="34" s="1"/>
  <c r="M664" i="34"/>
  <c r="L664" i="34"/>
  <c r="J664" i="34"/>
  <c r="I664" i="34"/>
  <c r="G664" i="34"/>
  <c r="F664" i="34"/>
  <c r="Q663" i="34"/>
  <c r="P663" i="34" s="1"/>
  <c r="M663" i="34"/>
  <c r="L663" i="34"/>
  <c r="J663" i="34"/>
  <c r="I663" i="34"/>
  <c r="G663" i="34"/>
  <c r="F663" i="34"/>
  <c r="Q662" i="34"/>
  <c r="P662" i="34"/>
  <c r="M662" i="34"/>
  <c r="L662" i="34"/>
  <c r="J662" i="34"/>
  <c r="I662" i="34"/>
  <c r="G662" i="34"/>
  <c r="F662" i="34"/>
  <c r="Q661" i="34"/>
  <c r="P661" i="34" s="1"/>
  <c r="M661" i="34"/>
  <c r="L661" i="34"/>
  <c r="J661" i="34"/>
  <c r="I661" i="34"/>
  <c r="G661" i="34"/>
  <c r="F661" i="34"/>
  <c r="Q660" i="34"/>
  <c r="P660" i="34" s="1"/>
  <c r="M660" i="34"/>
  <c r="L660" i="34"/>
  <c r="J660" i="34"/>
  <c r="I660" i="34"/>
  <c r="G660" i="34"/>
  <c r="F660" i="34"/>
  <c r="Q659" i="34"/>
  <c r="P659" i="34" s="1"/>
  <c r="M659" i="34"/>
  <c r="L659" i="34"/>
  <c r="J659" i="34"/>
  <c r="I659" i="34"/>
  <c r="G659" i="34"/>
  <c r="F659" i="34"/>
  <c r="Q658" i="34"/>
  <c r="P658" i="34" s="1"/>
  <c r="M658" i="34"/>
  <c r="L658" i="34"/>
  <c r="J658" i="34"/>
  <c r="I658" i="34"/>
  <c r="G658" i="34"/>
  <c r="F658" i="34"/>
  <c r="Q657" i="34"/>
  <c r="P657" i="34" s="1"/>
  <c r="M657" i="34"/>
  <c r="L657" i="34"/>
  <c r="J657" i="34"/>
  <c r="I657" i="34"/>
  <c r="G657" i="34"/>
  <c r="F657" i="34"/>
  <c r="Q656" i="34"/>
  <c r="P656" i="34"/>
  <c r="M656" i="34"/>
  <c r="L656" i="34"/>
  <c r="J656" i="34"/>
  <c r="I656" i="34"/>
  <c r="G656" i="34"/>
  <c r="F656" i="34"/>
  <c r="Q655" i="34"/>
  <c r="P655" i="34" s="1"/>
  <c r="M655" i="34"/>
  <c r="L655" i="34"/>
  <c r="J655" i="34"/>
  <c r="I655" i="34"/>
  <c r="Q654" i="34"/>
  <c r="P654" i="34" s="1"/>
  <c r="M654" i="34"/>
  <c r="L654" i="34"/>
  <c r="J654" i="34"/>
  <c r="I654" i="34"/>
  <c r="Q524" i="34"/>
  <c r="P524" i="34"/>
  <c r="M524" i="34"/>
  <c r="L524" i="34"/>
  <c r="J524" i="34"/>
  <c r="I524" i="34"/>
  <c r="Q523" i="34"/>
  <c r="P523" i="34" s="1"/>
  <c r="M523" i="34"/>
  <c r="L523" i="34"/>
  <c r="J523" i="34"/>
  <c r="I523" i="34"/>
  <c r="Q522" i="34"/>
  <c r="P522" i="34" s="1"/>
  <c r="M522" i="34"/>
  <c r="L522" i="34"/>
  <c r="J522" i="34"/>
  <c r="I522" i="34"/>
  <c r="Q521" i="34"/>
  <c r="P521" i="34" s="1"/>
  <c r="M521" i="34"/>
  <c r="L521" i="34"/>
  <c r="J521" i="34"/>
  <c r="I521" i="34"/>
  <c r="Q520" i="34"/>
  <c r="P520" i="34" s="1"/>
  <c r="M520" i="34"/>
  <c r="L520" i="34"/>
  <c r="J520" i="34"/>
  <c r="I520" i="34"/>
  <c r="Q519" i="34"/>
  <c r="P519" i="34" s="1"/>
  <c r="M519" i="34"/>
  <c r="L519" i="34"/>
  <c r="J519" i="34"/>
  <c r="I519" i="34"/>
  <c r="G519" i="34"/>
  <c r="F519" i="34"/>
  <c r="Q518" i="34"/>
  <c r="P518" i="34" s="1"/>
  <c r="M518" i="34"/>
  <c r="L518" i="34"/>
  <c r="J518" i="34"/>
  <c r="I518" i="34"/>
  <c r="G518" i="34"/>
  <c r="F518" i="34"/>
  <c r="Q517" i="34"/>
  <c r="P517" i="34" s="1"/>
  <c r="M517" i="34"/>
  <c r="L517" i="34"/>
  <c r="J517" i="34"/>
  <c r="I517" i="34"/>
  <c r="Q516" i="34"/>
  <c r="P516" i="34" s="1"/>
  <c r="M516" i="34"/>
  <c r="L516" i="34"/>
  <c r="J516" i="34"/>
  <c r="I516" i="34"/>
  <c r="Q515" i="34"/>
  <c r="M515" i="34"/>
  <c r="L515" i="34"/>
  <c r="J515" i="34"/>
  <c r="I515" i="34"/>
  <c r="G515" i="34"/>
  <c r="F515" i="34"/>
  <c r="Q514" i="34"/>
  <c r="P514" i="34" s="1"/>
  <c r="M514" i="34"/>
  <c r="L514" i="34"/>
  <c r="J514" i="34"/>
  <c r="I514" i="34"/>
  <c r="G514" i="34"/>
  <c r="F514" i="34"/>
  <c r="Q513" i="34"/>
  <c r="P513" i="34" s="1"/>
  <c r="M513" i="34"/>
  <c r="L513" i="34"/>
  <c r="J513" i="34"/>
  <c r="I513" i="34"/>
  <c r="G513" i="34"/>
  <c r="F513" i="34"/>
  <c r="Q512" i="34"/>
  <c r="P512" i="34"/>
  <c r="M512" i="34"/>
  <c r="L512" i="34"/>
  <c r="J512" i="34"/>
  <c r="I512" i="34"/>
  <c r="Q511" i="34"/>
  <c r="P511" i="34" s="1"/>
  <c r="M511" i="34"/>
  <c r="L511" i="34"/>
  <c r="J511" i="34"/>
  <c r="I511" i="34"/>
  <c r="Q510" i="34"/>
  <c r="P510" i="34" s="1"/>
  <c r="M510" i="34"/>
  <c r="L510" i="34"/>
  <c r="J510" i="34"/>
  <c r="I510" i="34"/>
  <c r="Q509" i="34"/>
  <c r="P509" i="34" s="1"/>
  <c r="M509" i="34"/>
  <c r="L509" i="34"/>
  <c r="J509" i="34"/>
  <c r="I509" i="34"/>
  <c r="G509" i="34"/>
  <c r="F509" i="34"/>
  <c r="Q508" i="34"/>
  <c r="P508" i="34" s="1"/>
  <c r="M508" i="34"/>
  <c r="L508" i="34"/>
  <c r="J508" i="34"/>
  <c r="I508" i="34"/>
  <c r="Q507" i="34"/>
  <c r="P507" i="34" s="1"/>
  <c r="M507" i="34"/>
  <c r="L507" i="34"/>
  <c r="J507" i="34"/>
  <c r="I507" i="34"/>
  <c r="Q506" i="34"/>
  <c r="P506" i="34"/>
  <c r="Q505" i="34"/>
  <c r="P505" i="34" s="1"/>
  <c r="M505" i="34"/>
  <c r="L505" i="34" s="1"/>
  <c r="J505" i="34"/>
  <c r="I505" i="34"/>
  <c r="G505" i="34"/>
  <c r="F505" i="34" s="1"/>
  <c r="Q504" i="34"/>
  <c r="P504" i="34" s="1"/>
  <c r="M504" i="34"/>
  <c r="L504" i="34" s="1"/>
  <c r="J504" i="34"/>
  <c r="I504" i="34"/>
  <c r="G504" i="34"/>
  <c r="F504" i="34" s="1"/>
  <c r="Q503" i="34"/>
  <c r="P503" i="34" s="1"/>
  <c r="M503" i="34"/>
  <c r="L503" i="34" s="1"/>
  <c r="J503" i="34"/>
  <c r="I503" i="34"/>
  <c r="G503" i="34"/>
  <c r="F503" i="34" s="1"/>
  <c r="Q502" i="34"/>
  <c r="P502" i="34" s="1"/>
  <c r="M502" i="34"/>
  <c r="L502" i="34" s="1"/>
  <c r="J502" i="34"/>
  <c r="I502" i="34"/>
  <c r="G502" i="34"/>
  <c r="F502" i="34" s="1"/>
  <c r="Q501" i="34"/>
  <c r="P501" i="34" s="1"/>
  <c r="M501" i="34"/>
  <c r="L501" i="34" s="1"/>
  <c r="J501" i="34"/>
  <c r="I501" i="34"/>
  <c r="G501" i="34"/>
  <c r="F501" i="34" s="1"/>
  <c r="Q500" i="34"/>
  <c r="P500" i="34" s="1"/>
  <c r="M500" i="34"/>
  <c r="L500" i="34" s="1"/>
  <c r="J500" i="34"/>
  <c r="I500" i="34"/>
  <c r="G500" i="34"/>
  <c r="F500" i="34" s="1"/>
  <c r="Q499" i="34"/>
  <c r="P499" i="34" s="1"/>
  <c r="M499" i="34"/>
  <c r="L499" i="34" s="1"/>
  <c r="J499" i="34"/>
  <c r="I499" i="34"/>
  <c r="G499" i="34"/>
  <c r="F499" i="34" s="1"/>
  <c r="Q498" i="34"/>
  <c r="P498" i="34" s="1"/>
  <c r="M498" i="34"/>
  <c r="L498" i="34" s="1"/>
  <c r="J498" i="34"/>
  <c r="I498" i="34"/>
  <c r="G498" i="34"/>
  <c r="F498" i="34" s="1"/>
  <c r="Q497" i="34"/>
  <c r="P497" i="34"/>
  <c r="M497" i="34"/>
  <c r="L497" i="34"/>
  <c r="J497" i="34"/>
  <c r="I497" i="34" s="1"/>
  <c r="G497" i="34"/>
  <c r="F497" i="34" s="1"/>
  <c r="Q496" i="34"/>
  <c r="P496" i="34" s="1"/>
  <c r="M496" i="34"/>
  <c r="L496" i="34"/>
  <c r="J496" i="34"/>
  <c r="I496" i="34" s="1"/>
  <c r="G496" i="34"/>
  <c r="F496" i="34" s="1"/>
  <c r="Q495" i="34"/>
  <c r="P495" i="34" s="1"/>
  <c r="M495" i="34"/>
  <c r="L495" i="34"/>
  <c r="J495" i="34"/>
  <c r="I495" i="34" s="1"/>
  <c r="G495" i="34"/>
  <c r="F495" i="34" s="1"/>
  <c r="Q494" i="34"/>
  <c r="M494" i="34"/>
  <c r="L494" i="34"/>
  <c r="J494" i="34"/>
  <c r="I494" i="34" s="1"/>
  <c r="G494" i="34"/>
  <c r="F494" i="34" s="1"/>
  <c r="Q493" i="34"/>
  <c r="P493" i="34" s="1"/>
  <c r="M493" i="34"/>
  <c r="L493" i="34"/>
  <c r="J493" i="34"/>
  <c r="I493" i="34" s="1"/>
  <c r="G493" i="34"/>
  <c r="F493" i="34" s="1"/>
  <c r="Q492" i="34"/>
  <c r="P492" i="34" s="1"/>
  <c r="M492" i="34"/>
  <c r="L492" i="34"/>
  <c r="J492" i="34"/>
  <c r="I492" i="34" s="1"/>
  <c r="G492" i="34"/>
  <c r="F492" i="34" s="1"/>
  <c r="Q491" i="34"/>
  <c r="P491" i="34" s="1"/>
  <c r="M491" i="34"/>
  <c r="L491" i="34"/>
  <c r="J491" i="34"/>
  <c r="I491" i="34" s="1"/>
  <c r="G491" i="34"/>
  <c r="F491" i="34" s="1"/>
  <c r="Q490" i="34"/>
  <c r="P490" i="34" s="1"/>
  <c r="M490" i="34"/>
  <c r="L490" i="34"/>
  <c r="J490" i="34"/>
  <c r="I490" i="34" s="1"/>
  <c r="G490" i="34"/>
  <c r="F490" i="34" s="1"/>
  <c r="Q489" i="34"/>
  <c r="P489" i="34" s="1"/>
  <c r="M489" i="34"/>
  <c r="L489" i="34"/>
  <c r="J489" i="34"/>
  <c r="I489" i="34" s="1"/>
  <c r="G489" i="34"/>
  <c r="F489" i="34" s="1"/>
  <c r="Q488" i="34"/>
  <c r="P488" i="34" s="1"/>
  <c r="M488" i="34"/>
  <c r="L488" i="34"/>
  <c r="J488" i="34"/>
  <c r="I488" i="34" s="1"/>
  <c r="G488" i="34"/>
  <c r="F488" i="34" s="1"/>
  <c r="Q487" i="34"/>
  <c r="P487" i="34" s="1"/>
  <c r="M487" i="34"/>
  <c r="L487" i="34"/>
  <c r="J487" i="34"/>
  <c r="I487" i="34" s="1"/>
  <c r="G487" i="34"/>
  <c r="F487" i="34" s="1"/>
  <c r="Q486" i="34"/>
  <c r="P486" i="34" s="1"/>
  <c r="M486" i="34"/>
  <c r="L486" i="34"/>
  <c r="J486" i="34"/>
  <c r="I486" i="34" s="1"/>
  <c r="G486" i="34"/>
  <c r="F486" i="34" s="1"/>
  <c r="Q485" i="34"/>
  <c r="P485" i="34"/>
  <c r="M485" i="34"/>
  <c r="L485" i="34"/>
  <c r="J485" i="34"/>
  <c r="I485" i="34" s="1"/>
  <c r="G485" i="34"/>
  <c r="F485" i="34" s="1"/>
  <c r="Q484" i="34"/>
  <c r="P484" i="34" s="1"/>
  <c r="M484" i="34"/>
  <c r="L484" i="34"/>
  <c r="J484" i="34"/>
  <c r="I484" i="34" s="1"/>
  <c r="G484" i="34"/>
  <c r="F484" i="34" s="1"/>
  <c r="Q483" i="34"/>
  <c r="P483" i="34" s="1"/>
  <c r="M483" i="34"/>
  <c r="L483" i="34"/>
  <c r="J483" i="34"/>
  <c r="I483" i="34" s="1"/>
  <c r="G483" i="34"/>
  <c r="F483" i="34" s="1"/>
  <c r="Q482" i="34"/>
  <c r="P482" i="34" s="1"/>
  <c r="M482" i="34"/>
  <c r="L482" i="34"/>
  <c r="J482" i="34"/>
  <c r="I482" i="34" s="1"/>
  <c r="G482" i="34"/>
  <c r="F482" i="34" s="1"/>
  <c r="Q481" i="34"/>
  <c r="P481" i="34" s="1"/>
  <c r="M481" i="34"/>
  <c r="L481" i="34"/>
  <c r="J481" i="34"/>
  <c r="I481" i="34" s="1"/>
  <c r="G481" i="34"/>
  <c r="F481" i="34" s="1"/>
  <c r="Q480" i="34"/>
  <c r="P480" i="34" s="1"/>
  <c r="M480" i="34"/>
  <c r="L480" i="34"/>
  <c r="J480" i="34"/>
  <c r="I480" i="34" s="1"/>
  <c r="G480" i="34"/>
  <c r="F480" i="34" s="1"/>
  <c r="Q479" i="34"/>
  <c r="P479" i="34" s="1"/>
  <c r="M479" i="34"/>
  <c r="L479" i="34"/>
  <c r="J479" i="34"/>
  <c r="I479" i="34" s="1"/>
  <c r="G479" i="34"/>
  <c r="F479" i="34" s="1"/>
  <c r="Q478" i="34"/>
  <c r="P478" i="34" s="1"/>
  <c r="M478" i="34"/>
  <c r="L478" i="34"/>
  <c r="J478" i="34"/>
  <c r="I478" i="34" s="1"/>
  <c r="G478" i="34"/>
  <c r="F478" i="34" s="1"/>
  <c r="Q477" i="34"/>
  <c r="M477" i="34"/>
  <c r="L477" i="34"/>
  <c r="J477" i="34"/>
  <c r="I477" i="34" s="1"/>
  <c r="G477" i="34"/>
  <c r="F477" i="34" s="1"/>
  <c r="Q476" i="34"/>
  <c r="P476" i="34" s="1"/>
  <c r="M476" i="34"/>
  <c r="L476" i="34"/>
  <c r="J476" i="34"/>
  <c r="I476" i="34" s="1"/>
  <c r="G476" i="34"/>
  <c r="F476" i="34" s="1"/>
  <c r="Q475" i="34"/>
  <c r="P475" i="34" s="1"/>
  <c r="M475" i="34"/>
  <c r="L475" i="34"/>
  <c r="J475" i="34"/>
  <c r="I475" i="34" s="1"/>
  <c r="G475" i="34"/>
  <c r="F475" i="34" s="1"/>
  <c r="Q474" i="34"/>
  <c r="P474" i="34" s="1"/>
  <c r="M474" i="34"/>
  <c r="L474" i="34"/>
  <c r="J474" i="34"/>
  <c r="I474" i="34" s="1"/>
  <c r="G474" i="34"/>
  <c r="F474" i="34" s="1"/>
  <c r="Q473" i="34"/>
  <c r="P473" i="34" s="1"/>
  <c r="M473" i="34"/>
  <c r="L473" i="34"/>
  <c r="J473" i="34"/>
  <c r="I473" i="34" s="1"/>
  <c r="G473" i="34"/>
  <c r="F473" i="34" s="1"/>
  <c r="Q472" i="34"/>
  <c r="P472" i="34" s="1"/>
  <c r="M472" i="34"/>
  <c r="L472" i="34"/>
  <c r="J472" i="34"/>
  <c r="I472" i="34" s="1"/>
  <c r="G472" i="34"/>
  <c r="F472" i="34" s="1"/>
  <c r="Q471" i="34"/>
  <c r="P471" i="34" s="1"/>
  <c r="M471" i="34"/>
  <c r="L471" i="34"/>
  <c r="J471" i="34"/>
  <c r="I471" i="34" s="1"/>
  <c r="G471" i="34"/>
  <c r="F471" i="34" s="1"/>
  <c r="Q470" i="34"/>
  <c r="P470" i="34" s="1"/>
  <c r="M470" i="34"/>
  <c r="L470" i="34"/>
  <c r="J470" i="34"/>
  <c r="I470" i="34" s="1"/>
  <c r="G470" i="34"/>
  <c r="F470" i="34" s="1"/>
  <c r="Q469" i="34"/>
  <c r="P469" i="34" s="1"/>
  <c r="M469" i="34"/>
  <c r="L469" i="34"/>
  <c r="J469" i="34"/>
  <c r="I469" i="34" s="1"/>
  <c r="G469" i="34"/>
  <c r="F469" i="34" s="1"/>
  <c r="Q468" i="34"/>
  <c r="P468" i="34"/>
  <c r="M468" i="34"/>
  <c r="L468" i="34"/>
  <c r="J468" i="34"/>
  <c r="I468" i="34"/>
  <c r="G468" i="34"/>
  <c r="F468" i="34" s="1"/>
  <c r="Q467" i="34"/>
  <c r="P467" i="34" s="1"/>
  <c r="M467" i="34"/>
  <c r="L467" i="34"/>
  <c r="J467" i="34"/>
  <c r="I467" i="34"/>
  <c r="G467" i="34"/>
  <c r="F467" i="34" s="1"/>
  <c r="Q466" i="34"/>
  <c r="P466" i="34" s="1"/>
  <c r="M466" i="34"/>
  <c r="L466" i="34"/>
  <c r="J466" i="34"/>
  <c r="I466" i="34"/>
  <c r="G466" i="34"/>
  <c r="F466" i="34" s="1"/>
  <c r="Q465" i="34"/>
  <c r="P465" i="34" s="1"/>
  <c r="M465" i="34"/>
  <c r="L465" i="34"/>
  <c r="J465" i="34"/>
  <c r="I465" i="34"/>
  <c r="G465" i="34"/>
  <c r="F465" i="34" s="1"/>
  <c r="Q464" i="34"/>
  <c r="P464" i="34" s="1"/>
  <c r="M464" i="34"/>
  <c r="L464" i="34"/>
  <c r="J464" i="34"/>
  <c r="I464" i="34"/>
  <c r="G464" i="34"/>
  <c r="F464" i="34" s="1"/>
  <c r="Q463" i="34"/>
  <c r="P463" i="34"/>
  <c r="M463" i="34"/>
  <c r="L463" i="34"/>
  <c r="J463" i="34"/>
  <c r="I463" i="34"/>
  <c r="Q462" i="34"/>
  <c r="P462" i="34" s="1"/>
  <c r="M462" i="34"/>
  <c r="L462" i="34"/>
  <c r="J462" i="34"/>
  <c r="I462" i="34"/>
  <c r="Q461" i="34"/>
  <c r="P461" i="34" s="1"/>
  <c r="M461" i="34"/>
  <c r="L461" i="34"/>
  <c r="J461" i="34"/>
  <c r="I461" i="34"/>
  <c r="Q460" i="34"/>
  <c r="P460" i="34" s="1"/>
  <c r="M460" i="34"/>
  <c r="L460" i="34"/>
  <c r="J460" i="34"/>
  <c r="I460" i="34"/>
  <c r="Q459" i="34"/>
  <c r="P459" i="34" s="1"/>
  <c r="M459" i="34"/>
  <c r="L459" i="34"/>
  <c r="J459" i="34"/>
  <c r="I459" i="34"/>
  <c r="Q458" i="34"/>
  <c r="P458" i="34" s="1"/>
  <c r="M458" i="34"/>
  <c r="L458" i="34"/>
  <c r="J458" i="34"/>
  <c r="I458" i="34"/>
  <c r="G458" i="34"/>
  <c r="F458" i="34"/>
  <c r="Q457" i="34"/>
  <c r="P457" i="34" s="1"/>
  <c r="M457" i="34"/>
  <c r="L457" i="34"/>
  <c r="J457" i="34"/>
  <c r="I457" i="34"/>
  <c r="Q456" i="34"/>
  <c r="P456" i="34" s="1"/>
  <c r="M456" i="34"/>
  <c r="L456" i="34"/>
  <c r="J456" i="34"/>
  <c r="I456" i="34"/>
  <c r="Q455" i="34"/>
  <c r="M455" i="34"/>
  <c r="L455" i="34"/>
  <c r="J455" i="34"/>
  <c r="I455" i="34"/>
  <c r="G455" i="34"/>
  <c r="F455" i="34"/>
  <c r="Q454" i="34"/>
  <c r="P454" i="34" s="1"/>
  <c r="M454" i="34"/>
  <c r="L454" i="34"/>
  <c r="J454" i="34"/>
  <c r="I454" i="34"/>
  <c r="G454" i="34"/>
  <c r="F454" i="34"/>
  <c r="Q453" i="34"/>
  <c r="P453" i="34" s="1"/>
  <c r="M453" i="34"/>
  <c r="L453" i="34"/>
  <c r="J453" i="34"/>
  <c r="I453" i="34"/>
  <c r="G453" i="34"/>
  <c r="F453" i="34"/>
  <c r="Q452" i="34"/>
  <c r="P452" i="34" s="1"/>
  <c r="M452" i="34"/>
  <c r="L452" i="34"/>
  <c r="J452" i="34"/>
  <c r="I452" i="34"/>
  <c r="Q451" i="34"/>
  <c r="P451" i="34" s="1"/>
  <c r="M451" i="34"/>
  <c r="L451" i="34"/>
  <c r="J451" i="34"/>
  <c r="I451" i="34"/>
  <c r="Q450" i="34"/>
  <c r="P450" i="34" s="1"/>
  <c r="M450" i="34"/>
  <c r="L450" i="34"/>
  <c r="J450" i="34"/>
  <c r="I450" i="34"/>
  <c r="G450" i="34"/>
  <c r="F450" i="34"/>
  <c r="Q449" i="34"/>
  <c r="P449" i="34" s="1"/>
  <c r="M449" i="34"/>
  <c r="L449" i="34"/>
  <c r="J449" i="34"/>
  <c r="I449" i="34"/>
  <c r="Q448" i="34"/>
  <c r="P448" i="34" s="1"/>
  <c r="M448" i="34"/>
  <c r="L448" i="34"/>
  <c r="J448" i="34"/>
  <c r="I448" i="34"/>
  <c r="Q447" i="34"/>
  <c r="M447" i="34"/>
  <c r="L447" i="34"/>
  <c r="J447" i="34"/>
  <c r="I447" i="34"/>
  <c r="G447" i="34"/>
  <c r="F447" i="34"/>
  <c r="Q446" i="34"/>
  <c r="P446" i="34" s="1"/>
  <c r="M446" i="34"/>
  <c r="L446" i="34"/>
  <c r="J446" i="34"/>
  <c r="I446" i="34"/>
  <c r="G446" i="34"/>
  <c r="F446" i="34"/>
  <c r="Q445" i="34"/>
  <c r="P445" i="34" s="1"/>
  <c r="M445" i="34"/>
  <c r="L445" i="34"/>
  <c r="J445" i="34"/>
  <c r="I445" i="34"/>
  <c r="G445" i="34"/>
  <c r="F445" i="34"/>
  <c r="Q444" i="34"/>
  <c r="P444" i="34" s="1"/>
  <c r="M444" i="34"/>
  <c r="L444" i="34"/>
  <c r="J444" i="34"/>
  <c r="I444" i="34"/>
  <c r="Q443" i="34"/>
  <c r="P443" i="34" s="1"/>
  <c r="M443" i="34"/>
  <c r="L443" i="34"/>
  <c r="J443" i="34"/>
  <c r="I443" i="34"/>
  <c r="Q442" i="34"/>
  <c r="P442" i="34" s="1"/>
  <c r="M442" i="34"/>
  <c r="L442" i="34"/>
  <c r="J442" i="34"/>
  <c r="I442" i="34"/>
  <c r="Q441" i="34"/>
  <c r="P441" i="34" s="1"/>
  <c r="M441" i="34"/>
  <c r="L441" i="34"/>
  <c r="J441" i="34"/>
  <c r="I441" i="34"/>
  <c r="Q440" i="34"/>
  <c r="P440" i="34" s="1"/>
  <c r="M440" i="34"/>
  <c r="L440" i="34"/>
  <c r="J440" i="34"/>
  <c r="I440" i="34"/>
  <c r="Q439" i="34"/>
  <c r="P439" i="34" s="1"/>
  <c r="M439" i="34"/>
  <c r="L439" i="34"/>
  <c r="J439" i="34"/>
  <c r="I439" i="34"/>
  <c r="Q438" i="34"/>
  <c r="P438" i="34" s="1"/>
  <c r="M438" i="34"/>
  <c r="L438" i="34"/>
  <c r="J438" i="34"/>
  <c r="I438" i="34"/>
  <c r="Q437" i="34"/>
  <c r="P437" i="34" s="1"/>
  <c r="M437" i="34"/>
  <c r="L437" i="34"/>
  <c r="J437" i="34"/>
  <c r="I437" i="34"/>
  <c r="G437" i="34"/>
  <c r="F437" i="34"/>
  <c r="Q436" i="34"/>
  <c r="P436" i="34" s="1"/>
  <c r="M436" i="34"/>
  <c r="L436" i="34"/>
  <c r="J436" i="34"/>
  <c r="I436" i="34"/>
  <c r="Q435" i="34"/>
  <c r="M435" i="34"/>
  <c r="L435" i="34"/>
  <c r="J435" i="34"/>
  <c r="I435" i="34"/>
  <c r="G435" i="34"/>
  <c r="F435" i="34"/>
  <c r="Q434" i="34"/>
  <c r="P434" i="34" s="1"/>
  <c r="M434" i="34"/>
  <c r="L434" i="34"/>
  <c r="J434" i="34"/>
  <c r="I434" i="34"/>
  <c r="G434" i="34"/>
  <c r="F434" i="34"/>
  <c r="Q433" i="34"/>
  <c r="P433" i="34" s="1"/>
  <c r="M433" i="34"/>
  <c r="L433" i="34"/>
  <c r="J433" i="34"/>
  <c r="I433" i="34"/>
  <c r="G433" i="34"/>
  <c r="F433" i="34"/>
  <c r="Q432" i="34"/>
  <c r="P432" i="34" s="1"/>
  <c r="M432" i="34"/>
  <c r="L432" i="34"/>
  <c r="J432" i="34"/>
  <c r="I432" i="34"/>
  <c r="G432" i="34"/>
  <c r="F432" i="34"/>
  <c r="Q431" i="34"/>
  <c r="P431" i="34" s="1"/>
  <c r="M431" i="34"/>
  <c r="L431" i="34"/>
  <c r="J431" i="34"/>
  <c r="I431" i="34"/>
  <c r="G431" i="34"/>
  <c r="F431" i="34"/>
  <c r="Q430" i="34"/>
  <c r="P430" i="34" s="1"/>
  <c r="M430" i="34"/>
  <c r="L430" i="34"/>
  <c r="J430" i="34"/>
  <c r="I430" i="34"/>
  <c r="G430" i="34"/>
  <c r="F430" i="34"/>
  <c r="Q429" i="34"/>
  <c r="P429" i="34" s="1"/>
  <c r="M429" i="34"/>
  <c r="L429" i="34"/>
  <c r="J429" i="34"/>
  <c r="I429" i="34"/>
  <c r="G429" i="34"/>
  <c r="F429" i="34"/>
  <c r="Q428" i="34"/>
  <c r="P428" i="34" s="1"/>
  <c r="M428" i="34"/>
  <c r="L428" i="34"/>
  <c r="J428" i="34"/>
  <c r="I428" i="34"/>
  <c r="G428" i="34"/>
  <c r="F428" i="34"/>
  <c r="Q427" i="34"/>
  <c r="P427" i="34" s="1"/>
  <c r="M427" i="34"/>
  <c r="L427" i="34"/>
  <c r="J427" i="34"/>
  <c r="I427" i="34"/>
  <c r="G427" i="34"/>
  <c r="F427" i="34"/>
  <c r="Q426" i="34"/>
  <c r="P426" i="34" s="1"/>
  <c r="M426" i="34"/>
  <c r="L426" i="34"/>
  <c r="J426" i="34"/>
  <c r="I426" i="34" s="1"/>
  <c r="G426" i="34"/>
  <c r="F426" i="34"/>
  <c r="Q425" i="34"/>
  <c r="P425" i="34" s="1"/>
  <c r="M425" i="34"/>
  <c r="L425" i="34"/>
  <c r="J425" i="34"/>
  <c r="I425" i="34" s="1"/>
  <c r="G425" i="34"/>
  <c r="F425" i="34"/>
  <c r="Q424" i="34"/>
  <c r="P424" i="34" s="1"/>
  <c r="M424" i="34"/>
  <c r="L424" i="34"/>
  <c r="J424" i="34"/>
  <c r="I424" i="34" s="1"/>
  <c r="G424" i="34"/>
  <c r="F424" i="34"/>
  <c r="Q423" i="34"/>
  <c r="P423" i="34"/>
  <c r="M423" i="34"/>
  <c r="L423" i="34"/>
  <c r="J423" i="34"/>
  <c r="I423" i="34" s="1"/>
  <c r="G423" i="34"/>
  <c r="F423" i="34"/>
  <c r="Q422" i="34"/>
  <c r="P422" i="34" s="1"/>
  <c r="M422" i="34"/>
  <c r="L422" i="34"/>
  <c r="J422" i="34"/>
  <c r="I422" i="34" s="1"/>
  <c r="G422" i="34"/>
  <c r="F422" i="34"/>
  <c r="Q421" i="34"/>
  <c r="P421" i="34" s="1"/>
  <c r="M421" i="34"/>
  <c r="L421" i="34"/>
  <c r="J421" i="34"/>
  <c r="I421" i="34" s="1"/>
  <c r="G421" i="34"/>
  <c r="F421" i="34"/>
  <c r="Q420" i="34"/>
  <c r="P420" i="34" s="1"/>
  <c r="M420" i="34"/>
  <c r="L420" i="34"/>
  <c r="J420" i="34"/>
  <c r="I420" i="34" s="1"/>
  <c r="G420" i="34"/>
  <c r="F420" i="34"/>
  <c r="Q419" i="34"/>
  <c r="P419" i="34" s="1"/>
  <c r="M419" i="34"/>
  <c r="L419" i="34"/>
  <c r="J419" i="34"/>
  <c r="I419" i="34" s="1"/>
  <c r="G419" i="34"/>
  <c r="F419" i="34"/>
  <c r="Q418" i="34"/>
  <c r="P418" i="34" s="1"/>
  <c r="M418" i="34"/>
  <c r="L418" i="34"/>
  <c r="J418" i="34"/>
  <c r="I418" i="34" s="1"/>
  <c r="G418" i="34"/>
  <c r="F418" i="34"/>
  <c r="Q417" i="34"/>
  <c r="P417" i="34"/>
  <c r="M417" i="34"/>
  <c r="L417" i="34"/>
  <c r="J417" i="34"/>
  <c r="I417" i="34" s="1"/>
  <c r="G417" i="34"/>
  <c r="F417" i="34"/>
  <c r="Q416" i="34"/>
  <c r="P416" i="34" s="1"/>
  <c r="M416" i="34"/>
  <c r="L416" i="34"/>
  <c r="J416" i="34"/>
  <c r="I416" i="34" s="1"/>
  <c r="G416" i="34"/>
  <c r="F416" i="34"/>
  <c r="Q415" i="34"/>
  <c r="P415" i="34" s="1"/>
  <c r="M415" i="34"/>
  <c r="L415" i="34"/>
  <c r="J415" i="34"/>
  <c r="I415" i="34" s="1"/>
  <c r="G415" i="34"/>
  <c r="F415" i="34"/>
  <c r="Q414" i="34"/>
  <c r="P414" i="34" s="1"/>
  <c r="M414" i="34"/>
  <c r="L414" i="34"/>
  <c r="J414" i="34"/>
  <c r="I414" i="34" s="1"/>
  <c r="G414" i="34"/>
  <c r="F414" i="34"/>
  <c r="Q413" i="34"/>
  <c r="P413" i="34" s="1"/>
  <c r="M413" i="34"/>
  <c r="L413" i="34"/>
  <c r="J413" i="34"/>
  <c r="I413" i="34" s="1"/>
  <c r="G413" i="34"/>
  <c r="F413" i="34"/>
  <c r="Q412" i="34"/>
  <c r="P412" i="34" s="1"/>
  <c r="M412" i="34"/>
  <c r="L412" i="34"/>
  <c r="J412" i="34"/>
  <c r="I412" i="34" s="1"/>
  <c r="G412" i="34"/>
  <c r="F412" i="34"/>
  <c r="Q411" i="34"/>
  <c r="M411" i="34"/>
  <c r="L411" i="34"/>
  <c r="J411" i="34"/>
  <c r="I411" i="34" s="1"/>
  <c r="G411" i="34"/>
  <c r="F411" i="34"/>
  <c r="Q410" i="34"/>
  <c r="P410" i="34" s="1"/>
  <c r="M410" i="34"/>
  <c r="L410" i="34"/>
  <c r="J410" i="34"/>
  <c r="I410" i="34" s="1"/>
  <c r="G410" i="34"/>
  <c r="F410" i="34"/>
  <c r="Q409" i="34"/>
  <c r="P409" i="34" s="1"/>
  <c r="M409" i="34"/>
  <c r="L409" i="34"/>
  <c r="J409" i="34"/>
  <c r="I409" i="34" s="1"/>
  <c r="G409" i="34"/>
  <c r="F409" i="34"/>
  <c r="Q408" i="34"/>
  <c r="P408" i="34" s="1"/>
  <c r="M408" i="34"/>
  <c r="L408" i="34"/>
  <c r="J408" i="34"/>
  <c r="I408" i="34" s="1"/>
  <c r="G408" i="34"/>
  <c r="F408" i="34"/>
  <c r="Q407" i="34"/>
  <c r="P407" i="34" s="1"/>
  <c r="M407" i="34"/>
  <c r="L407" i="34"/>
  <c r="J407" i="34"/>
  <c r="I407" i="34" s="1"/>
  <c r="G407" i="34"/>
  <c r="F407" i="34"/>
  <c r="Q406" i="34"/>
  <c r="P406" i="34" s="1"/>
  <c r="M406" i="34"/>
  <c r="L406" i="34"/>
  <c r="J406" i="34"/>
  <c r="I406" i="34" s="1"/>
  <c r="G406" i="34"/>
  <c r="F406" i="34"/>
  <c r="Q405" i="34"/>
  <c r="M405" i="34"/>
  <c r="L405" i="34"/>
  <c r="J405" i="34"/>
  <c r="I405" i="34" s="1"/>
  <c r="G405" i="34"/>
  <c r="F405" i="34"/>
  <c r="Q404" i="34"/>
  <c r="P404" i="34" s="1"/>
  <c r="M404" i="34"/>
  <c r="L404" i="34"/>
  <c r="J404" i="34"/>
  <c r="I404" i="34" s="1"/>
  <c r="G404" i="34"/>
  <c r="F404" i="34"/>
  <c r="Q403" i="34"/>
  <c r="P403" i="34" s="1"/>
  <c r="M403" i="34"/>
  <c r="L403" i="34"/>
  <c r="J403" i="34"/>
  <c r="I403" i="34" s="1"/>
  <c r="G403" i="34"/>
  <c r="F403" i="34"/>
  <c r="Q402" i="34"/>
  <c r="P402" i="34" s="1"/>
  <c r="M402" i="34"/>
  <c r="L402" i="34"/>
  <c r="J402" i="34"/>
  <c r="I402" i="34" s="1"/>
  <c r="G402" i="34"/>
  <c r="F402" i="34"/>
  <c r="Q401" i="34"/>
  <c r="P401" i="34" s="1"/>
  <c r="M401" i="34"/>
  <c r="L401" i="34"/>
  <c r="J401" i="34"/>
  <c r="I401" i="34" s="1"/>
  <c r="G401" i="34"/>
  <c r="F401" i="34"/>
  <c r="Q400" i="34"/>
  <c r="P400" i="34" s="1"/>
  <c r="M400" i="34"/>
  <c r="L400" i="34"/>
  <c r="J400" i="34"/>
  <c r="I400" i="34" s="1"/>
  <c r="G400" i="34"/>
  <c r="F400" i="34"/>
  <c r="Q399" i="34"/>
  <c r="P399" i="34" s="1"/>
  <c r="M399" i="34"/>
  <c r="L399" i="34"/>
  <c r="J399" i="34"/>
  <c r="I399" i="34" s="1"/>
  <c r="G399" i="34"/>
  <c r="F399" i="34"/>
  <c r="Q398" i="34"/>
  <c r="P398" i="34" s="1"/>
  <c r="M398" i="34"/>
  <c r="L398" i="34"/>
  <c r="J398" i="34"/>
  <c r="I398" i="34" s="1"/>
  <c r="G398" i="34"/>
  <c r="F398" i="34"/>
  <c r="Q397" i="34"/>
  <c r="P397" i="34" s="1"/>
  <c r="M397" i="34"/>
  <c r="L397" i="34"/>
  <c r="J397" i="34"/>
  <c r="I397" i="34" s="1"/>
  <c r="G397" i="34"/>
  <c r="F397" i="34"/>
  <c r="Q396" i="34"/>
  <c r="M396" i="34"/>
  <c r="L396" i="34"/>
  <c r="J396" i="34"/>
  <c r="I396" i="34"/>
  <c r="G396" i="34"/>
  <c r="F396" i="34"/>
  <c r="Q395" i="34"/>
  <c r="P395" i="34" s="1"/>
  <c r="M395" i="34"/>
  <c r="L395" i="34"/>
  <c r="J395" i="34"/>
  <c r="I395" i="34"/>
  <c r="G395" i="34"/>
  <c r="F395" i="34"/>
  <c r="Q394" i="34"/>
  <c r="P394" i="34" s="1"/>
  <c r="M394" i="34"/>
  <c r="L394" i="34"/>
  <c r="J394" i="34"/>
  <c r="I394" i="34"/>
  <c r="G394" i="34"/>
  <c r="F394" i="34"/>
  <c r="Q393" i="34"/>
  <c r="P393" i="34" s="1"/>
  <c r="M393" i="34"/>
  <c r="L393" i="34"/>
  <c r="J393" i="34"/>
  <c r="I393" i="34"/>
  <c r="G393" i="34"/>
  <c r="F393" i="34"/>
  <c r="Q392" i="34"/>
  <c r="P392" i="34" s="1"/>
  <c r="M392" i="34"/>
  <c r="L392" i="34"/>
  <c r="J392" i="34"/>
  <c r="I392" i="34"/>
  <c r="G392" i="34"/>
  <c r="F392" i="34"/>
  <c r="Q391" i="34"/>
  <c r="P391" i="34" s="1"/>
  <c r="M391" i="34"/>
  <c r="L391" i="34"/>
  <c r="J391" i="34"/>
  <c r="I391" i="34"/>
  <c r="G391" i="34"/>
  <c r="F391" i="34"/>
  <c r="Q390" i="34"/>
  <c r="P390" i="34" s="1"/>
  <c r="M390" i="34"/>
  <c r="L390" i="34"/>
  <c r="J390" i="34"/>
  <c r="I390" i="34"/>
  <c r="G390" i="34"/>
  <c r="F390" i="34"/>
  <c r="Q389" i="34"/>
  <c r="P389" i="34" s="1"/>
  <c r="M389" i="34"/>
  <c r="L389" i="34"/>
  <c r="J389" i="34"/>
  <c r="I389" i="34"/>
  <c r="G389" i="34"/>
  <c r="F389" i="34"/>
  <c r="Q388" i="34"/>
  <c r="M388" i="34"/>
  <c r="L388" i="34"/>
  <c r="J388" i="34"/>
  <c r="I388" i="34"/>
  <c r="G388" i="34"/>
  <c r="F388" i="34"/>
  <c r="Q387" i="34"/>
  <c r="P387" i="34" s="1"/>
  <c r="M387" i="34"/>
  <c r="L387" i="34"/>
  <c r="J387" i="34"/>
  <c r="I387" i="34"/>
  <c r="G387" i="34"/>
  <c r="F387" i="34"/>
  <c r="Q386" i="34"/>
  <c r="P386" i="34" s="1"/>
  <c r="M386" i="34"/>
  <c r="L386" i="34"/>
  <c r="J386" i="34"/>
  <c r="I386" i="34"/>
  <c r="G386" i="34"/>
  <c r="F386" i="34"/>
  <c r="Q385" i="34"/>
  <c r="P385" i="34" s="1"/>
  <c r="M385" i="34"/>
  <c r="L385" i="34"/>
  <c r="J385" i="34"/>
  <c r="I385" i="34"/>
  <c r="G385" i="34"/>
  <c r="F385" i="34"/>
  <c r="Q384" i="34"/>
  <c r="P384" i="34" s="1"/>
  <c r="M384" i="34"/>
  <c r="L384" i="34"/>
  <c r="J384" i="34"/>
  <c r="I384" i="34"/>
  <c r="G384" i="34"/>
  <c r="F384" i="34"/>
  <c r="Q383" i="34"/>
  <c r="P383" i="34" s="1"/>
  <c r="M383" i="34"/>
  <c r="L383" i="34"/>
  <c r="J383" i="34"/>
  <c r="I383" i="34"/>
  <c r="G383" i="34"/>
  <c r="F383" i="34"/>
  <c r="Q382" i="34"/>
  <c r="P382" i="34" s="1"/>
  <c r="M382" i="34"/>
  <c r="L382" i="34"/>
  <c r="J382" i="34"/>
  <c r="I382" i="34"/>
  <c r="G382" i="34"/>
  <c r="F382" i="34"/>
  <c r="Q381" i="34"/>
  <c r="P381" i="34" s="1"/>
  <c r="M381" i="34"/>
  <c r="L381" i="34"/>
  <c r="J381" i="34"/>
  <c r="I381" i="34"/>
  <c r="G381" i="34"/>
  <c r="F381" i="34"/>
  <c r="Q380" i="34"/>
  <c r="P380" i="34" s="1"/>
  <c r="M380" i="34"/>
  <c r="L380" i="34"/>
  <c r="J380" i="34"/>
  <c r="I380" i="34"/>
  <c r="G380" i="34"/>
  <c r="F380" i="34"/>
  <c r="Q379" i="34"/>
  <c r="P379" i="34" s="1"/>
  <c r="M379" i="34"/>
  <c r="L379" i="34"/>
  <c r="J379" i="34"/>
  <c r="I379" i="34"/>
  <c r="G379" i="34"/>
  <c r="F379" i="34"/>
  <c r="Q378" i="34"/>
  <c r="P378" i="34" s="1"/>
  <c r="M378" i="34"/>
  <c r="L378" i="34"/>
  <c r="J378" i="34"/>
  <c r="I378" i="34"/>
  <c r="G378" i="34"/>
  <c r="F378" i="34"/>
  <c r="Q377" i="34"/>
  <c r="P377" i="34" s="1"/>
  <c r="M377" i="34"/>
  <c r="L377" i="34"/>
  <c r="J377" i="34"/>
  <c r="I377" i="34" s="1"/>
  <c r="G377" i="34"/>
  <c r="F377" i="34"/>
  <c r="Q376" i="34"/>
  <c r="P376" i="34" s="1"/>
  <c r="M376" i="34"/>
  <c r="L376" i="34"/>
  <c r="J376" i="34"/>
  <c r="I376" i="34" s="1"/>
  <c r="G376" i="34"/>
  <c r="F376" i="34"/>
  <c r="Q375" i="34"/>
  <c r="P375" i="34" s="1"/>
  <c r="M375" i="34"/>
  <c r="L375" i="34"/>
  <c r="J375" i="34"/>
  <c r="I375" i="34" s="1"/>
  <c r="G375" i="34"/>
  <c r="F375" i="34"/>
  <c r="Q374" i="34"/>
  <c r="P374" i="34"/>
  <c r="M374" i="34"/>
  <c r="L374" i="34"/>
  <c r="J374" i="34"/>
  <c r="I374" i="34" s="1"/>
  <c r="G374" i="34"/>
  <c r="F374" i="34"/>
  <c r="Q373" i="34"/>
  <c r="P373" i="34" s="1"/>
  <c r="M373" i="34"/>
  <c r="L373" i="34"/>
  <c r="J373" i="34"/>
  <c r="I373" i="34" s="1"/>
  <c r="G373" i="34"/>
  <c r="F373" i="34"/>
  <c r="Q372" i="34"/>
  <c r="P372" i="34" s="1"/>
  <c r="M372" i="34"/>
  <c r="L372" i="34"/>
  <c r="J372" i="34"/>
  <c r="I372" i="34" s="1"/>
  <c r="G372" i="34"/>
  <c r="F372" i="34"/>
  <c r="Q371" i="34"/>
  <c r="P371" i="34" s="1"/>
  <c r="M371" i="34"/>
  <c r="L371" i="34"/>
  <c r="J371" i="34"/>
  <c r="I371" i="34" s="1"/>
  <c r="G371" i="34"/>
  <c r="F371" i="34"/>
  <c r="Q370" i="34"/>
  <c r="P370" i="34" s="1"/>
  <c r="M370" i="34"/>
  <c r="L370" i="34"/>
  <c r="J370" i="34"/>
  <c r="I370" i="34" s="1"/>
  <c r="G370" i="34"/>
  <c r="F370" i="34"/>
  <c r="Q369" i="34"/>
  <c r="P369" i="34" s="1"/>
  <c r="M369" i="34"/>
  <c r="L369" i="34"/>
  <c r="J369" i="34"/>
  <c r="I369" i="34" s="1"/>
  <c r="G369" i="34"/>
  <c r="F369" i="34"/>
  <c r="Q368" i="34"/>
  <c r="P368" i="34" s="1"/>
  <c r="M368" i="34"/>
  <c r="L368" i="34"/>
  <c r="J368" i="34"/>
  <c r="I368" i="34" s="1"/>
  <c r="G368" i="34"/>
  <c r="F368" i="34"/>
  <c r="Q367" i="34"/>
  <c r="P367" i="34" s="1"/>
  <c r="M367" i="34"/>
  <c r="L367" i="34"/>
  <c r="J367" i="34"/>
  <c r="I367" i="34" s="1"/>
  <c r="G367" i="34"/>
  <c r="F367" i="34"/>
  <c r="Q366" i="34"/>
  <c r="P366" i="34" s="1"/>
  <c r="M366" i="34"/>
  <c r="L366" i="34"/>
  <c r="J366" i="34"/>
  <c r="I366" i="34" s="1"/>
  <c r="G366" i="34"/>
  <c r="F366" i="34"/>
  <c r="Q365" i="34"/>
  <c r="P365" i="34" s="1"/>
  <c r="M365" i="34"/>
  <c r="L365" i="34"/>
  <c r="J365" i="34"/>
  <c r="I365" i="34" s="1"/>
  <c r="G365" i="34"/>
  <c r="F365" i="34"/>
  <c r="Q364" i="34"/>
  <c r="P364" i="34" s="1"/>
  <c r="M364" i="34"/>
  <c r="L364" i="34"/>
  <c r="J364" i="34"/>
  <c r="I364" i="34" s="1"/>
  <c r="G364" i="34"/>
  <c r="F364" i="34"/>
  <c r="Q363" i="34"/>
  <c r="P363" i="34" s="1"/>
  <c r="M363" i="34"/>
  <c r="L363" i="34"/>
  <c r="J363" i="34"/>
  <c r="I363" i="34" s="1"/>
  <c r="G363" i="34"/>
  <c r="F363" i="34"/>
  <c r="Q362" i="34"/>
  <c r="P362" i="34"/>
  <c r="M362" i="34"/>
  <c r="L362" i="34"/>
  <c r="J362" i="34"/>
  <c r="I362" i="34" s="1"/>
  <c r="G362" i="34"/>
  <c r="F362" i="34"/>
  <c r="Q361" i="34"/>
  <c r="P361" i="34" s="1"/>
  <c r="M361" i="34"/>
  <c r="L361" i="34"/>
  <c r="J361" i="34"/>
  <c r="I361" i="34" s="1"/>
  <c r="G361" i="34"/>
  <c r="F361" i="34"/>
  <c r="Q360" i="34"/>
  <c r="P360" i="34" s="1"/>
  <c r="M360" i="34"/>
  <c r="L360" i="34"/>
  <c r="J360" i="34"/>
  <c r="I360" i="34" s="1"/>
  <c r="G360" i="34"/>
  <c r="F360" i="34"/>
  <c r="Q359" i="34"/>
  <c r="P359" i="34" s="1"/>
  <c r="M359" i="34"/>
  <c r="L359" i="34"/>
  <c r="J359" i="34"/>
  <c r="I359" i="34" s="1"/>
  <c r="G359" i="34"/>
  <c r="F359" i="34"/>
  <c r="Q358" i="34"/>
  <c r="P358" i="34" s="1"/>
  <c r="M358" i="34"/>
  <c r="L358" i="34"/>
  <c r="J358" i="34"/>
  <c r="I358" i="34" s="1"/>
  <c r="G358" i="34"/>
  <c r="F358" i="34"/>
  <c r="Q357" i="34"/>
  <c r="P357" i="34" s="1"/>
  <c r="M357" i="34"/>
  <c r="L357" i="34"/>
  <c r="J357" i="34"/>
  <c r="I357" i="34" s="1"/>
  <c r="G357" i="34"/>
  <c r="F357" i="34"/>
  <c r="Q356" i="34"/>
  <c r="M356" i="34"/>
  <c r="L356" i="34"/>
  <c r="J356" i="34"/>
  <c r="I356" i="34" s="1"/>
  <c r="G356" i="34"/>
  <c r="F356" i="34"/>
  <c r="Q355" i="34"/>
  <c r="P355" i="34" s="1"/>
  <c r="M355" i="34"/>
  <c r="L355" i="34"/>
  <c r="J355" i="34"/>
  <c r="I355" i="34" s="1"/>
  <c r="G355" i="34"/>
  <c r="F355" i="34"/>
  <c r="Q354" i="34"/>
  <c r="P354" i="34" s="1"/>
  <c r="M354" i="34"/>
  <c r="L354" i="34"/>
  <c r="J354" i="34"/>
  <c r="I354" i="34" s="1"/>
  <c r="G354" i="34"/>
  <c r="F354" i="34"/>
  <c r="Q353" i="34"/>
  <c r="P353" i="34" s="1"/>
  <c r="M353" i="34"/>
  <c r="L353" i="34"/>
  <c r="J353" i="34"/>
  <c r="I353" i="34" s="1"/>
  <c r="G353" i="34"/>
  <c r="F353" i="34"/>
  <c r="Q352" i="34"/>
  <c r="P352" i="34" s="1"/>
  <c r="M352" i="34"/>
  <c r="L352" i="34"/>
  <c r="J352" i="34"/>
  <c r="I352" i="34" s="1"/>
  <c r="G352" i="34"/>
  <c r="F352" i="34"/>
  <c r="Q351" i="34"/>
  <c r="P351" i="34" s="1"/>
  <c r="M351" i="34"/>
  <c r="L351" i="34"/>
  <c r="J351" i="34"/>
  <c r="I351" i="34" s="1"/>
  <c r="G351" i="34"/>
  <c r="F351" i="34"/>
  <c r="Q350" i="34"/>
  <c r="M350" i="34"/>
  <c r="L350" i="34"/>
  <c r="J350" i="34"/>
  <c r="I350" i="34" s="1"/>
  <c r="G350" i="34"/>
  <c r="F350" i="34"/>
  <c r="Q349" i="34"/>
  <c r="P349" i="34" s="1"/>
  <c r="M349" i="34"/>
  <c r="L349" i="34"/>
  <c r="J349" i="34"/>
  <c r="I349" i="34" s="1"/>
  <c r="G349" i="34"/>
  <c r="F349" i="34"/>
  <c r="Q348" i="34"/>
  <c r="P348" i="34" s="1"/>
  <c r="M348" i="34"/>
  <c r="L348" i="34"/>
  <c r="J348" i="34"/>
  <c r="I348" i="34" s="1"/>
  <c r="G348" i="34"/>
  <c r="F348" i="34"/>
  <c r="Q347" i="34"/>
  <c r="P347" i="34" s="1"/>
  <c r="M347" i="34"/>
  <c r="L347" i="34"/>
  <c r="J347" i="34"/>
  <c r="I347" i="34" s="1"/>
  <c r="G347" i="34"/>
  <c r="F347" i="34"/>
  <c r="Q346" i="34"/>
  <c r="P346" i="34" s="1"/>
  <c r="M346" i="34"/>
  <c r="L346" i="34"/>
  <c r="J346" i="34"/>
  <c r="I346" i="34" s="1"/>
  <c r="G346" i="34"/>
  <c r="F346" i="34"/>
  <c r="Q345" i="34"/>
  <c r="P345" i="34" s="1"/>
  <c r="M345" i="34"/>
  <c r="L345" i="34"/>
  <c r="J345" i="34"/>
  <c r="I345" i="34" s="1"/>
  <c r="G345" i="34"/>
  <c r="F345" i="34"/>
  <c r="Q344" i="34"/>
  <c r="P344" i="34" s="1"/>
  <c r="M344" i="34"/>
  <c r="L344" i="34"/>
  <c r="J344" i="34"/>
  <c r="I344" i="34" s="1"/>
  <c r="G344" i="34"/>
  <c r="F344" i="34"/>
  <c r="Q343" i="34"/>
  <c r="P343" i="34" s="1"/>
  <c r="M343" i="34"/>
  <c r="L343" i="34"/>
  <c r="J343" i="34"/>
  <c r="I343" i="34" s="1"/>
  <c r="G343" i="34"/>
  <c r="F343" i="34"/>
  <c r="Q342" i="34"/>
  <c r="P342" i="34" s="1"/>
  <c r="M342" i="34"/>
  <c r="L342" i="34"/>
  <c r="J342" i="34"/>
  <c r="I342" i="34" s="1"/>
  <c r="G342" i="34"/>
  <c r="F342" i="34"/>
  <c r="Q341" i="34"/>
  <c r="M341" i="34"/>
  <c r="L341" i="34"/>
  <c r="J341" i="34"/>
  <c r="I341" i="34"/>
  <c r="G341" i="34"/>
  <c r="F341" i="34"/>
  <c r="Q340" i="34"/>
  <c r="P340" i="34" s="1"/>
  <c r="M340" i="34"/>
  <c r="L340" i="34"/>
  <c r="J340" i="34"/>
  <c r="I340" i="34"/>
  <c r="G340" i="34"/>
  <c r="F340" i="34"/>
  <c r="Q339" i="34"/>
  <c r="P339" i="34" s="1"/>
  <c r="M339" i="34"/>
  <c r="L339" i="34"/>
  <c r="J339" i="34"/>
  <c r="I339" i="34"/>
  <c r="G339" i="34"/>
  <c r="F339" i="34"/>
  <c r="Q338" i="34"/>
  <c r="P338" i="34" s="1"/>
  <c r="M338" i="34"/>
  <c r="L338" i="34"/>
  <c r="J338" i="34"/>
  <c r="I338" i="34"/>
  <c r="G338" i="34"/>
  <c r="F338" i="34"/>
  <c r="Q337" i="34"/>
  <c r="P337" i="34" s="1"/>
  <c r="M337" i="34"/>
  <c r="L337" i="34"/>
  <c r="J337" i="34"/>
  <c r="I337" i="34"/>
  <c r="G337" i="34"/>
  <c r="F337" i="34"/>
  <c r="Q336" i="34"/>
  <c r="P336" i="34" s="1"/>
  <c r="M336" i="34"/>
  <c r="L336" i="34"/>
  <c r="J336" i="34"/>
  <c r="I336" i="34"/>
  <c r="G336" i="34"/>
  <c r="F336" i="34"/>
  <c r="Q335" i="34"/>
  <c r="P335" i="34" s="1"/>
  <c r="M335" i="34"/>
  <c r="L335" i="34"/>
  <c r="J335" i="34"/>
  <c r="I335" i="34"/>
  <c r="G335" i="34"/>
  <c r="F335" i="34"/>
  <c r="Q334" i="34"/>
  <c r="M334" i="34"/>
  <c r="L334" i="34"/>
  <c r="J334" i="34"/>
  <c r="I334" i="34"/>
  <c r="G334" i="34"/>
  <c r="F334" i="34"/>
  <c r="Q333" i="34"/>
  <c r="P333" i="34" s="1"/>
  <c r="M333" i="34"/>
  <c r="L333" i="34"/>
  <c r="J333" i="34"/>
  <c r="I333" i="34"/>
  <c r="G333" i="34"/>
  <c r="F333" i="34"/>
  <c r="Q332" i="34"/>
  <c r="P332" i="34" s="1"/>
  <c r="M332" i="34"/>
  <c r="L332" i="34"/>
  <c r="J332" i="34"/>
  <c r="I332" i="34"/>
  <c r="G332" i="34"/>
  <c r="F332" i="34"/>
  <c r="Q331" i="34"/>
  <c r="P331" i="34" s="1"/>
  <c r="M331" i="34"/>
  <c r="L331" i="34"/>
  <c r="J331" i="34"/>
  <c r="I331" i="34"/>
  <c r="G331" i="34"/>
  <c r="F331" i="34"/>
  <c r="Q330" i="34"/>
  <c r="P330" i="34" s="1"/>
  <c r="M330" i="34"/>
  <c r="L330" i="34"/>
  <c r="J330" i="34"/>
  <c r="I330" i="34"/>
  <c r="G330" i="34"/>
  <c r="F330" i="34"/>
  <c r="Q329" i="34"/>
  <c r="P329" i="34" s="1"/>
  <c r="M329" i="34"/>
  <c r="L329" i="34"/>
  <c r="J329" i="34"/>
  <c r="I329" i="34"/>
  <c r="G329" i="34"/>
  <c r="F329" i="34"/>
  <c r="Q328" i="34"/>
  <c r="P328" i="34" s="1"/>
  <c r="M328" i="34"/>
  <c r="L328" i="34"/>
  <c r="J328" i="34"/>
  <c r="I328" i="34"/>
  <c r="G328" i="34"/>
  <c r="F328" i="34"/>
  <c r="Q327" i="34"/>
  <c r="P327" i="34" s="1"/>
  <c r="M327" i="34"/>
  <c r="L327" i="34"/>
  <c r="J327" i="34"/>
  <c r="I327" i="34"/>
  <c r="G327" i="34"/>
  <c r="F327" i="34"/>
  <c r="Q326" i="34"/>
  <c r="P326" i="34" s="1"/>
  <c r="M326" i="34"/>
  <c r="L326" i="34"/>
  <c r="J326" i="34"/>
  <c r="I326" i="34"/>
  <c r="G326" i="34"/>
  <c r="F326" i="34"/>
  <c r="Q325" i="34"/>
  <c r="P325" i="34" s="1"/>
  <c r="M325" i="34"/>
  <c r="L325" i="34"/>
  <c r="J325" i="34"/>
  <c r="I325" i="34"/>
  <c r="G325" i="34"/>
  <c r="F325" i="34"/>
  <c r="Q324" i="34"/>
  <c r="P324" i="34" s="1"/>
  <c r="M324" i="34"/>
  <c r="L324" i="34"/>
  <c r="J324" i="34"/>
  <c r="I324" i="34"/>
  <c r="G324" i="34"/>
  <c r="F324" i="34"/>
  <c r="Q323" i="34"/>
  <c r="P323" i="34"/>
  <c r="M323" i="34"/>
  <c r="L323" i="34"/>
  <c r="J323" i="34"/>
  <c r="I323" i="34" s="1"/>
  <c r="G323" i="34"/>
  <c r="F323" i="34"/>
  <c r="Q322" i="34"/>
  <c r="P322" i="34" s="1"/>
  <c r="M322" i="34"/>
  <c r="L322" i="34"/>
  <c r="J322" i="34"/>
  <c r="I322" i="34" s="1"/>
  <c r="G322" i="34"/>
  <c r="F322" i="34"/>
  <c r="Q321" i="34"/>
  <c r="P321" i="34" s="1"/>
  <c r="M321" i="34"/>
  <c r="L321" i="34"/>
  <c r="J321" i="34"/>
  <c r="I321" i="34" s="1"/>
  <c r="G321" i="34"/>
  <c r="F321" i="34"/>
  <c r="Q320" i="34"/>
  <c r="P320" i="34" s="1"/>
  <c r="M320" i="34"/>
  <c r="L320" i="34"/>
  <c r="J320" i="34"/>
  <c r="I320" i="34" s="1"/>
  <c r="G320" i="34"/>
  <c r="F320" i="34"/>
  <c r="Q319" i="34"/>
  <c r="P319" i="34" s="1"/>
  <c r="M319" i="34"/>
  <c r="L319" i="34"/>
  <c r="J319" i="34"/>
  <c r="I319" i="34" s="1"/>
  <c r="G319" i="34"/>
  <c r="F319" i="34"/>
  <c r="Q318" i="34"/>
  <c r="P318" i="34" s="1"/>
  <c r="M318" i="34"/>
  <c r="L318" i="34"/>
  <c r="J318" i="34"/>
  <c r="I318" i="34" s="1"/>
  <c r="G318" i="34"/>
  <c r="F318" i="34"/>
  <c r="Q317" i="34"/>
  <c r="M317" i="34"/>
  <c r="L317" i="34"/>
  <c r="J317" i="34"/>
  <c r="I317" i="34" s="1"/>
  <c r="G317" i="34"/>
  <c r="F317" i="34"/>
  <c r="Q316" i="34"/>
  <c r="P316" i="34" s="1"/>
  <c r="M316" i="34"/>
  <c r="L316" i="34"/>
  <c r="J316" i="34"/>
  <c r="I316" i="34" s="1"/>
  <c r="G316" i="34"/>
  <c r="F316" i="34"/>
  <c r="Q315" i="34"/>
  <c r="P315" i="34" s="1"/>
  <c r="M315" i="34"/>
  <c r="L315" i="34"/>
  <c r="J315" i="34"/>
  <c r="I315" i="34" s="1"/>
  <c r="G315" i="34"/>
  <c r="F315" i="34"/>
  <c r="Q314" i="34"/>
  <c r="P314" i="34" s="1"/>
  <c r="M314" i="34"/>
  <c r="L314" i="34"/>
  <c r="J314" i="34"/>
  <c r="I314" i="34" s="1"/>
  <c r="G314" i="34"/>
  <c r="F314" i="34"/>
  <c r="Q313" i="34"/>
  <c r="P313" i="34" s="1"/>
  <c r="M313" i="34"/>
  <c r="L313" i="34"/>
  <c r="J313" i="34"/>
  <c r="I313" i="34" s="1"/>
  <c r="G313" i="34"/>
  <c r="F313" i="34"/>
  <c r="Q312" i="34"/>
  <c r="P312" i="34" s="1"/>
  <c r="M312" i="34"/>
  <c r="L312" i="34"/>
  <c r="J312" i="34"/>
  <c r="I312" i="34" s="1"/>
  <c r="G312" i="34"/>
  <c r="F312" i="34"/>
  <c r="Q311" i="34"/>
  <c r="P311" i="34"/>
  <c r="M311" i="34"/>
  <c r="L311" i="34"/>
  <c r="J311" i="34"/>
  <c r="I311" i="34" s="1"/>
  <c r="G311" i="34"/>
  <c r="F311" i="34"/>
  <c r="Q310" i="34"/>
  <c r="M310" i="34"/>
  <c r="L310" i="34"/>
  <c r="J310" i="34"/>
  <c r="I310" i="34" s="1"/>
  <c r="G310" i="34"/>
  <c r="F310" i="34"/>
  <c r="Q309" i="34"/>
  <c r="P309" i="34" s="1"/>
  <c r="M309" i="34"/>
  <c r="L309" i="34"/>
  <c r="J309" i="34"/>
  <c r="I309" i="34" s="1"/>
  <c r="G309" i="34"/>
  <c r="F309" i="34"/>
  <c r="Q308" i="34"/>
  <c r="P308" i="34" s="1"/>
  <c r="M308" i="34"/>
  <c r="L308" i="34"/>
  <c r="J308" i="34"/>
  <c r="I308" i="34" s="1"/>
  <c r="G308" i="34"/>
  <c r="F308" i="34"/>
  <c r="Q307" i="34"/>
  <c r="P307" i="34" s="1"/>
  <c r="M307" i="34"/>
  <c r="L307" i="34"/>
  <c r="J307" i="34"/>
  <c r="I307" i="34" s="1"/>
  <c r="G307" i="34"/>
  <c r="F307" i="34"/>
  <c r="Q306" i="34"/>
  <c r="P306" i="34" s="1"/>
  <c r="M306" i="34"/>
  <c r="L306" i="34"/>
  <c r="J306" i="34"/>
  <c r="I306" i="34" s="1"/>
  <c r="G306" i="34"/>
  <c r="F306" i="34"/>
  <c r="Q305" i="34"/>
  <c r="P305" i="34" s="1"/>
  <c r="M305" i="34"/>
  <c r="L305" i="34"/>
  <c r="J305" i="34"/>
  <c r="I305" i="34" s="1"/>
  <c r="G305" i="34"/>
  <c r="F305" i="34"/>
  <c r="Q304" i="34"/>
  <c r="P304" i="34" s="1"/>
  <c r="M304" i="34"/>
  <c r="L304" i="34"/>
  <c r="J304" i="34"/>
  <c r="I304" i="34" s="1"/>
  <c r="G304" i="34"/>
  <c r="F304" i="34"/>
  <c r="Q303" i="34"/>
  <c r="P303" i="34" s="1"/>
  <c r="M303" i="34"/>
  <c r="L303" i="34"/>
  <c r="J303" i="34"/>
  <c r="I303" i="34" s="1"/>
  <c r="G303" i="34"/>
  <c r="F303" i="34"/>
  <c r="Q302" i="34"/>
  <c r="P302" i="34" s="1"/>
  <c r="M302" i="34"/>
  <c r="L302" i="34"/>
  <c r="J302" i="34"/>
  <c r="I302" i="34" s="1"/>
  <c r="G302" i="34"/>
  <c r="F302" i="34"/>
  <c r="Q301" i="34"/>
  <c r="M301" i="34"/>
  <c r="L301" i="34"/>
  <c r="J301" i="34"/>
  <c r="I301" i="34"/>
  <c r="G301" i="34"/>
  <c r="F301" i="34"/>
  <c r="Q300" i="34"/>
  <c r="P300" i="34" s="1"/>
  <c r="M300" i="34"/>
  <c r="L300" i="34"/>
  <c r="J300" i="34"/>
  <c r="I300" i="34"/>
  <c r="G300" i="34"/>
  <c r="F300" i="34"/>
  <c r="Q299" i="34"/>
  <c r="P299" i="34" s="1"/>
  <c r="M299" i="34"/>
  <c r="L299" i="34"/>
  <c r="J299" i="34"/>
  <c r="I299" i="34"/>
  <c r="G299" i="34"/>
  <c r="F299" i="34"/>
  <c r="Q298" i="34"/>
  <c r="P298" i="34" s="1"/>
  <c r="M298" i="34"/>
  <c r="L298" i="34"/>
  <c r="J298" i="34"/>
  <c r="I298" i="34"/>
  <c r="G298" i="34"/>
  <c r="F298" i="34"/>
  <c r="Q297" i="34"/>
  <c r="P297" i="34" s="1"/>
  <c r="M297" i="34"/>
  <c r="L297" i="34"/>
  <c r="J297" i="34"/>
  <c r="I297" i="34"/>
  <c r="G297" i="34"/>
  <c r="F297" i="34"/>
  <c r="Q296" i="34"/>
  <c r="P296" i="34" s="1"/>
  <c r="M296" i="34"/>
  <c r="L296" i="34"/>
  <c r="J296" i="34"/>
  <c r="I296" i="34"/>
  <c r="G296" i="34"/>
  <c r="F296" i="34"/>
  <c r="Q295" i="34"/>
  <c r="P295" i="34" s="1"/>
  <c r="M295" i="34"/>
  <c r="L295" i="34"/>
  <c r="J295" i="34"/>
  <c r="I295" i="34"/>
  <c r="G295" i="34"/>
  <c r="F295" i="34"/>
  <c r="Q294" i="34"/>
  <c r="M294" i="34"/>
  <c r="L294" i="34"/>
  <c r="J294" i="34"/>
  <c r="I294" i="34"/>
  <c r="G294" i="34"/>
  <c r="F294" i="34"/>
  <c r="Q293" i="34"/>
  <c r="P293" i="34" s="1"/>
  <c r="M293" i="34"/>
  <c r="L293" i="34"/>
  <c r="J293" i="34"/>
  <c r="I293" i="34"/>
  <c r="G293" i="34"/>
  <c r="F293" i="34"/>
  <c r="Q292" i="34"/>
  <c r="P292" i="34" s="1"/>
  <c r="M292" i="34"/>
  <c r="L292" i="34"/>
  <c r="J292" i="34"/>
  <c r="I292" i="34"/>
  <c r="G292" i="34"/>
  <c r="F292" i="34"/>
  <c r="Q291" i="34"/>
  <c r="P291" i="34" s="1"/>
  <c r="M291" i="34"/>
  <c r="L291" i="34"/>
  <c r="J291" i="34"/>
  <c r="I291" i="34"/>
  <c r="G291" i="34"/>
  <c r="F291" i="34"/>
  <c r="Q290" i="34"/>
  <c r="P290" i="34" s="1"/>
  <c r="M290" i="34"/>
  <c r="L290" i="34"/>
  <c r="J290" i="34"/>
  <c r="I290" i="34"/>
  <c r="G290" i="34"/>
  <c r="F290" i="34"/>
  <c r="Q289" i="34"/>
  <c r="P289" i="34" s="1"/>
  <c r="M289" i="34"/>
  <c r="L289" i="34"/>
  <c r="J289" i="34"/>
  <c r="I289" i="34"/>
  <c r="G289" i="34"/>
  <c r="F289" i="34"/>
  <c r="Q288" i="34"/>
  <c r="P288" i="34" s="1"/>
  <c r="M288" i="34"/>
  <c r="L288" i="34"/>
  <c r="J288" i="34"/>
  <c r="I288" i="34"/>
  <c r="G288" i="34"/>
  <c r="F288" i="34"/>
  <c r="Q287" i="34"/>
  <c r="P287" i="34" s="1"/>
  <c r="M287" i="34"/>
  <c r="L287" i="34"/>
  <c r="J287" i="34"/>
  <c r="I287" i="34"/>
  <c r="G287" i="34"/>
  <c r="F287" i="34"/>
  <c r="Q286" i="34"/>
  <c r="P286" i="34" s="1"/>
  <c r="M286" i="34"/>
  <c r="L286" i="34"/>
  <c r="J286" i="34"/>
  <c r="I286" i="34"/>
  <c r="G286" i="34"/>
  <c r="F286" i="34"/>
  <c r="Q285" i="34"/>
  <c r="P285" i="34" s="1"/>
  <c r="M285" i="34"/>
  <c r="L285" i="34"/>
  <c r="J285" i="34"/>
  <c r="I285" i="34"/>
  <c r="G285" i="34"/>
  <c r="F285" i="34"/>
  <c r="Q284" i="34"/>
  <c r="P284" i="34" s="1"/>
  <c r="M284" i="34"/>
  <c r="L284" i="34"/>
  <c r="J284" i="34"/>
  <c r="I284" i="34"/>
  <c r="G284" i="34"/>
  <c r="F284" i="34"/>
  <c r="Q283" i="34"/>
  <c r="P283" i="34"/>
  <c r="M283" i="34"/>
  <c r="L283" i="34"/>
  <c r="J283" i="34"/>
  <c r="I283" i="34" s="1"/>
  <c r="G283" i="34"/>
  <c r="F283" i="34"/>
  <c r="Q282" i="34"/>
  <c r="P282" i="34" s="1"/>
  <c r="M282" i="34"/>
  <c r="L282" i="34"/>
  <c r="J282" i="34"/>
  <c r="I282" i="34" s="1"/>
  <c r="G282" i="34"/>
  <c r="F282" i="34"/>
  <c r="Q281" i="34"/>
  <c r="P281" i="34" s="1"/>
  <c r="M281" i="34"/>
  <c r="L281" i="34"/>
  <c r="J281" i="34"/>
  <c r="I281" i="34" s="1"/>
  <c r="G281" i="34"/>
  <c r="F281" i="34"/>
  <c r="Q280" i="34"/>
  <c r="P280" i="34" s="1"/>
  <c r="M280" i="34"/>
  <c r="L280" i="34"/>
  <c r="J280" i="34"/>
  <c r="I280" i="34" s="1"/>
  <c r="G280" i="34"/>
  <c r="F280" i="34"/>
  <c r="Q279" i="34"/>
  <c r="P279" i="34" s="1"/>
  <c r="M279" i="34"/>
  <c r="L279" i="34"/>
  <c r="J279" i="34"/>
  <c r="I279" i="34" s="1"/>
  <c r="G279" i="34"/>
  <c r="F279" i="34"/>
  <c r="Q278" i="34"/>
  <c r="P278" i="34" s="1"/>
  <c r="M278" i="34"/>
  <c r="L278" i="34"/>
  <c r="J278" i="34"/>
  <c r="I278" i="34" s="1"/>
  <c r="G278" i="34"/>
  <c r="F278" i="34"/>
  <c r="Q277" i="34"/>
  <c r="M277" i="34"/>
  <c r="L277" i="34"/>
  <c r="J277" i="34"/>
  <c r="I277" i="34" s="1"/>
  <c r="G277" i="34"/>
  <c r="F277" i="34"/>
  <c r="Q276" i="34"/>
  <c r="P276" i="34" s="1"/>
  <c r="M276" i="34"/>
  <c r="L276" i="34"/>
  <c r="J276" i="34"/>
  <c r="I276" i="34" s="1"/>
  <c r="G276" i="34"/>
  <c r="F276" i="34"/>
  <c r="Q275" i="34"/>
  <c r="P275" i="34" s="1"/>
  <c r="M275" i="34"/>
  <c r="L275" i="34"/>
  <c r="J275" i="34"/>
  <c r="I275" i="34" s="1"/>
  <c r="G275" i="34"/>
  <c r="F275" i="34"/>
  <c r="Q274" i="34"/>
  <c r="P274" i="34" s="1"/>
  <c r="M274" i="34"/>
  <c r="L274" i="34"/>
  <c r="J274" i="34"/>
  <c r="I274" i="34" s="1"/>
  <c r="G274" i="34"/>
  <c r="F274" i="34"/>
  <c r="Q273" i="34"/>
  <c r="P273" i="34" s="1"/>
  <c r="M273" i="34"/>
  <c r="L273" i="34"/>
  <c r="J273" i="34"/>
  <c r="I273" i="34" s="1"/>
  <c r="G273" i="34"/>
  <c r="F273" i="34"/>
  <c r="Q272" i="34"/>
  <c r="P272" i="34" s="1"/>
  <c r="M272" i="34"/>
  <c r="L272" i="34"/>
  <c r="J272" i="34"/>
  <c r="I272" i="34" s="1"/>
  <c r="G272" i="34"/>
  <c r="F272" i="34"/>
  <c r="Q271" i="34"/>
  <c r="P271" i="34"/>
  <c r="M271" i="34"/>
  <c r="L271" i="34"/>
  <c r="J271" i="34"/>
  <c r="I271" i="34" s="1"/>
  <c r="G271" i="34"/>
  <c r="F271" i="34"/>
  <c r="Q270" i="34"/>
  <c r="M270" i="34"/>
  <c r="L270" i="34"/>
  <c r="J270" i="34"/>
  <c r="I270" i="34" s="1"/>
  <c r="G270" i="34"/>
  <c r="F270" i="34"/>
  <c r="Q269" i="34"/>
  <c r="P269" i="34" s="1"/>
  <c r="M269" i="34"/>
  <c r="L269" i="34"/>
  <c r="J269" i="34"/>
  <c r="I269" i="34" s="1"/>
  <c r="G269" i="34"/>
  <c r="F269" i="34"/>
  <c r="Q268" i="34"/>
  <c r="P268" i="34" s="1"/>
  <c r="M268" i="34"/>
  <c r="L268" i="34"/>
  <c r="J268" i="34"/>
  <c r="I268" i="34" s="1"/>
  <c r="G268" i="34"/>
  <c r="F268" i="34"/>
  <c r="Q267" i="34"/>
  <c r="P267" i="34" s="1"/>
  <c r="M267" i="34"/>
  <c r="L267" i="34"/>
  <c r="J267" i="34"/>
  <c r="I267" i="34" s="1"/>
  <c r="G267" i="34"/>
  <c r="F267" i="34"/>
  <c r="Q266" i="34"/>
  <c r="P266" i="34" s="1"/>
  <c r="M266" i="34"/>
  <c r="L266" i="34"/>
  <c r="J266" i="34"/>
  <c r="I266" i="34" s="1"/>
  <c r="G266" i="34"/>
  <c r="F266" i="34"/>
  <c r="Q265" i="34"/>
  <c r="P265" i="34" s="1"/>
  <c r="M265" i="34"/>
  <c r="L265" i="34"/>
  <c r="J265" i="34"/>
  <c r="I265" i="34" s="1"/>
  <c r="G265" i="34"/>
  <c r="F265" i="34"/>
  <c r="Q264" i="34"/>
  <c r="P264" i="34" s="1"/>
  <c r="M264" i="34"/>
  <c r="L264" i="34"/>
  <c r="J264" i="34"/>
  <c r="I264" i="34" s="1"/>
  <c r="G264" i="34"/>
  <c r="F264" i="34"/>
  <c r="Q263" i="34"/>
  <c r="P263" i="34" s="1"/>
  <c r="M263" i="34"/>
  <c r="L263" i="34"/>
  <c r="J263" i="34"/>
  <c r="I263" i="34" s="1"/>
  <c r="G263" i="34"/>
  <c r="F263" i="34"/>
  <c r="Q262" i="34"/>
  <c r="P262" i="34" s="1"/>
  <c r="M262" i="34"/>
  <c r="L262" i="34"/>
  <c r="J262" i="34"/>
  <c r="I262" i="34" s="1"/>
  <c r="G262" i="34"/>
  <c r="F262" i="34"/>
  <c r="Q261" i="34"/>
  <c r="M261" i="34"/>
  <c r="L261" i="34"/>
  <c r="J261" i="34"/>
  <c r="I261" i="34"/>
  <c r="G261" i="34"/>
  <c r="F261" i="34"/>
  <c r="Q260" i="34"/>
  <c r="P260" i="34" s="1"/>
  <c r="M260" i="34"/>
  <c r="L260" i="34"/>
  <c r="J260" i="34"/>
  <c r="I260" i="34"/>
  <c r="G260" i="34"/>
  <c r="F260" i="34"/>
  <c r="Q259" i="34"/>
  <c r="P259" i="34" s="1"/>
  <c r="M259" i="34"/>
  <c r="L259" i="34"/>
  <c r="J259" i="34"/>
  <c r="I259" i="34"/>
  <c r="G259" i="34"/>
  <c r="F259" i="34"/>
  <c r="Q258" i="34"/>
  <c r="P258" i="34" s="1"/>
  <c r="M258" i="34"/>
  <c r="L258" i="34"/>
  <c r="J258" i="34"/>
  <c r="I258" i="34"/>
  <c r="G258" i="34"/>
  <c r="F258" i="34"/>
  <c r="Q257" i="34"/>
  <c r="P257" i="34" s="1"/>
  <c r="M257" i="34"/>
  <c r="L257" i="34"/>
  <c r="J257" i="34"/>
  <c r="I257" i="34"/>
  <c r="G257" i="34"/>
  <c r="F257" i="34"/>
  <c r="Q256" i="34"/>
  <c r="P256" i="34" s="1"/>
  <c r="M256" i="34"/>
  <c r="L256" i="34"/>
  <c r="J256" i="34"/>
  <c r="I256" i="34"/>
  <c r="G256" i="34"/>
  <c r="F256" i="34"/>
  <c r="Q255" i="34"/>
  <c r="P255" i="34" s="1"/>
  <c r="M255" i="34"/>
  <c r="L255" i="34"/>
  <c r="J255" i="34"/>
  <c r="I255" i="34"/>
  <c r="G255" i="34"/>
  <c r="F255" i="34"/>
  <c r="Q254" i="34"/>
  <c r="M254" i="34"/>
  <c r="L254" i="34"/>
  <c r="J254" i="34"/>
  <c r="I254" i="34"/>
  <c r="G254" i="34"/>
  <c r="F254" i="34"/>
  <c r="Q253" i="34"/>
  <c r="P253" i="34" s="1"/>
  <c r="M253" i="34"/>
  <c r="L253" i="34"/>
  <c r="J253" i="34"/>
  <c r="I253" i="34"/>
  <c r="G253" i="34"/>
  <c r="F253" i="34"/>
  <c r="Q252" i="34"/>
  <c r="P252" i="34" s="1"/>
  <c r="M252" i="34"/>
  <c r="L252" i="34"/>
  <c r="J252" i="34"/>
  <c r="I252" i="34"/>
  <c r="G252" i="34"/>
  <c r="F252" i="34"/>
  <c r="Q251" i="34"/>
  <c r="P251" i="34" s="1"/>
  <c r="M251" i="34"/>
  <c r="L251" i="34"/>
  <c r="J251" i="34"/>
  <c r="I251" i="34"/>
  <c r="G251" i="34"/>
  <c r="F251" i="34"/>
  <c r="Q250" i="34"/>
  <c r="P250" i="34" s="1"/>
  <c r="M250" i="34"/>
  <c r="L250" i="34"/>
  <c r="J250" i="34"/>
  <c r="I250" i="34"/>
  <c r="G250" i="34"/>
  <c r="F250" i="34"/>
  <c r="Q249" i="34"/>
  <c r="P249" i="34" s="1"/>
  <c r="M249" i="34"/>
  <c r="L249" i="34"/>
  <c r="J249" i="34"/>
  <c r="I249" i="34"/>
  <c r="G249" i="34"/>
  <c r="F249" i="34"/>
  <c r="Q248" i="34"/>
  <c r="P248" i="34" s="1"/>
  <c r="M248" i="34"/>
  <c r="L248" i="34"/>
  <c r="J248" i="34"/>
  <c r="I248" i="34"/>
  <c r="G248" i="34"/>
  <c r="F248" i="34"/>
  <c r="Q247" i="34"/>
  <c r="P247" i="34" s="1"/>
  <c r="M247" i="34"/>
  <c r="L247" i="34"/>
  <c r="J247" i="34"/>
  <c r="I247" i="34"/>
  <c r="G247" i="34"/>
  <c r="F247" i="34"/>
  <c r="Q246" i="34"/>
  <c r="P246" i="34" s="1"/>
  <c r="M246" i="34"/>
  <c r="L246" i="34"/>
  <c r="J246" i="34"/>
  <c r="I246" i="34"/>
  <c r="G246" i="34"/>
  <c r="F246" i="34"/>
  <c r="Q245" i="34"/>
  <c r="P245" i="34" s="1"/>
  <c r="M245" i="34"/>
  <c r="L245" i="34"/>
  <c r="J245" i="34"/>
  <c r="I245" i="34"/>
  <c r="G245" i="34"/>
  <c r="F245" i="34"/>
  <c r="Q244" i="34"/>
  <c r="P244" i="34" s="1"/>
  <c r="M244" i="34"/>
  <c r="L244" i="34"/>
  <c r="J244" i="34"/>
  <c r="I244" i="34"/>
  <c r="G244" i="34"/>
  <c r="F244" i="34"/>
  <c r="Q243" i="34"/>
  <c r="M243" i="34"/>
  <c r="L243" i="34"/>
  <c r="J243" i="34"/>
  <c r="I243" i="34" s="1"/>
  <c r="G243" i="34"/>
  <c r="F243" i="34"/>
  <c r="Q242" i="34"/>
  <c r="P242" i="34" s="1"/>
  <c r="M242" i="34"/>
  <c r="L242" i="34"/>
  <c r="J242" i="34"/>
  <c r="I242" i="34" s="1"/>
  <c r="G242" i="34"/>
  <c r="F242" i="34"/>
  <c r="Q241" i="34"/>
  <c r="P241" i="34" s="1"/>
  <c r="M241" i="34"/>
  <c r="L241" i="34"/>
  <c r="J241" i="34"/>
  <c r="I241" i="34" s="1"/>
  <c r="G241" i="34"/>
  <c r="F241" i="34"/>
  <c r="Q240" i="34"/>
  <c r="P240" i="34" s="1"/>
  <c r="M240" i="34"/>
  <c r="L240" i="34"/>
  <c r="J240" i="34"/>
  <c r="I240" i="34" s="1"/>
  <c r="G240" i="34"/>
  <c r="F240" i="34"/>
  <c r="Q239" i="34"/>
  <c r="P239" i="34" s="1"/>
  <c r="M239" i="34"/>
  <c r="L239" i="34"/>
  <c r="J239" i="34"/>
  <c r="I239" i="34" s="1"/>
  <c r="G239" i="34"/>
  <c r="F239" i="34"/>
  <c r="Q238" i="34"/>
  <c r="P238" i="34" s="1"/>
  <c r="M238" i="34"/>
  <c r="L238" i="34"/>
  <c r="J238" i="34"/>
  <c r="I238" i="34" s="1"/>
  <c r="G238" i="34"/>
  <c r="F238" i="34"/>
  <c r="Q237" i="34"/>
  <c r="P237" i="34" s="1"/>
  <c r="M237" i="34"/>
  <c r="L237" i="34"/>
  <c r="J237" i="34"/>
  <c r="I237" i="34" s="1"/>
  <c r="G237" i="34"/>
  <c r="F237" i="34"/>
  <c r="Q236" i="34"/>
  <c r="P236" i="34"/>
  <c r="M236" i="34"/>
  <c r="L236" i="34"/>
  <c r="J236" i="34"/>
  <c r="I236" i="34" s="1"/>
  <c r="G236" i="34"/>
  <c r="F236" i="34"/>
  <c r="Q235" i="34"/>
  <c r="M235" i="34"/>
  <c r="L235" i="34"/>
  <c r="J235" i="34"/>
  <c r="I235" i="34" s="1"/>
  <c r="G235" i="34"/>
  <c r="F235" i="34"/>
  <c r="Q234" i="34"/>
  <c r="P234" i="34" s="1"/>
  <c r="M234" i="34"/>
  <c r="L234" i="34"/>
  <c r="J234" i="34"/>
  <c r="I234" i="34" s="1"/>
  <c r="G234" i="34"/>
  <c r="F234" i="34"/>
  <c r="Q233" i="34"/>
  <c r="P233" i="34" s="1"/>
  <c r="M233" i="34"/>
  <c r="L233" i="34"/>
  <c r="J233" i="34"/>
  <c r="I233" i="34" s="1"/>
  <c r="G233" i="34"/>
  <c r="F233" i="34"/>
  <c r="Q232" i="34"/>
  <c r="P232" i="34" s="1"/>
  <c r="M232" i="34"/>
  <c r="L232" i="34"/>
  <c r="J232" i="34"/>
  <c r="I232" i="34" s="1"/>
  <c r="G232" i="34"/>
  <c r="F232" i="34"/>
  <c r="Q231" i="34"/>
  <c r="P231" i="34" s="1"/>
  <c r="M231" i="34"/>
  <c r="L231" i="34"/>
  <c r="J231" i="34"/>
  <c r="I231" i="34" s="1"/>
  <c r="G231" i="34"/>
  <c r="F231" i="34"/>
  <c r="Q230" i="34"/>
  <c r="P230" i="34" s="1"/>
  <c r="M230" i="34"/>
  <c r="L230" i="34"/>
  <c r="J230" i="34"/>
  <c r="I230" i="34" s="1"/>
  <c r="G230" i="34"/>
  <c r="F230" i="34"/>
  <c r="Q229" i="34"/>
  <c r="P229" i="34" s="1"/>
  <c r="M229" i="34"/>
  <c r="L229" i="34"/>
  <c r="J229" i="34"/>
  <c r="I229" i="34" s="1"/>
  <c r="G229" i="34"/>
  <c r="F229" i="34"/>
  <c r="Q228" i="34"/>
  <c r="P228" i="34" s="1"/>
  <c r="M228" i="34"/>
  <c r="L228" i="34"/>
  <c r="J228" i="34"/>
  <c r="I228" i="34" s="1"/>
  <c r="G228" i="34"/>
  <c r="F228" i="34"/>
  <c r="Q227" i="34"/>
  <c r="P227" i="34" s="1"/>
  <c r="M227" i="34"/>
  <c r="L227" i="34"/>
  <c r="J227" i="34"/>
  <c r="I227" i="34" s="1"/>
  <c r="G227" i="34"/>
  <c r="F227" i="34"/>
  <c r="Q226" i="34"/>
  <c r="M226" i="34"/>
  <c r="L226" i="34"/>
  <c r="J226" i="34"/>
  <c r="I226" i="34"/>
  <c r="G226" i="34"/>
  <c r="F226" i="34"/>
  <c r="Q225" i="34"/>
  <c r="P225" i="34" s="1"/>
  <c r="M225" i="34"/>
  <c r="L225" i="34"/>
  <c r="J225" i="34"/>
  <c r="I225" i="34"/>
  <c r="G225" i="34"/>
  <c r="F225" i="34"/>
  <c r="Q224" i="34"/>
  <c r="P224" i="34" s="1"/>
  <c r="M224" i="34"/>
  <c r="L224" i="34"/>
  <c r="J224" i="34"/>
  <c r="I224" i="34"/>
  <c r="G224" i="34"/>
  <c r="F224" i="34"/>
  <c r="Q223" i="34"/>
  <c r="P223" i="34" s="1"/>
  <c r="M223" i="34"/>
  <c r="L223" i="34"/>
  <c r="J223" i="34"/>
  <c r="I223" i="34"/>
  <c r="G223" i="34"/>
  <c r="F223" i="34"/>
  <c r="Q222" i="34"/>
  <c r="P222" i="34" s="1"/>
  <c r="M222" i="34"/>
  <c r="L222" i="34"/>
  <c r="J222" i="34"/>
  <c r="I222" i="34"/>
  <c r="G222" i="34"/>
  <c r="F222" i="34"/>
  <c r="Q221" i="34"/>
  <c r="P221" i="34" s="1"/>
  <c r="M221" i="34"/>
  <c r="L221" i="34"/>
  <c r="J221" i="34"/>
  <c r="I221" i="34"/>
  <c r="G221" i="34"/>
  <c r="F221" i="34"/>
  <c r="Q220" i="34"/>
  <c r="P220" i="34" s="1"/>
  <c r="M220" i="34"/>
  <c r="L220" i="34"/>
  <c r="J220" i="34"/>
  <c r="I220" i="34"/>
  <c r="G220" i="34"/>
  <c r="F220" i="34"/>
  <c r="Q219" i="34"/>
  <c r="M219" i="34"/>
  <c r="L219" i="34"/>
  <c r="J219" i="34"/>
  <c r="I219" i="34"/>
  <c r="G219" i="34"/>
  <c r="F219" i="34"/>
  <c r="Q218" i="34"/>
  <c r="P218" i="34" s="1"/>
  <c r="M218" i="34"/>
  <c r="L218" i="34"/>
  <c r="J218" i="34"/>
  <c r="I218" i="34"/>
  <c r="G218" i="34"/>
  <c r="F218" i="34"/>
  <c r="Q217" i="34"/>
  <c r="P217" i="34" s="1"/>
  <c r="M217" i="34"/>
  <c r="L217" i="34"/>
  <c r="J217" i="34"/>
  <c r="I217" i="34"/>
  <c r="G217" i="34"/>
  <c r="F217" i="34"/>
  <c r="Q216" i="34"/>
  <c r="P216" i="34" s="1"/>
  <c r="M216" i="34"/>
  <c r="L216" i="34"/>
  <c r="J216" i="34"/>
  <c r="I216" i="34"/>
  <c r="G216" i="34"/>
  <c r="F216" i="34"/>
  <c r="Q215" i="34"/>
  <c r="P215" i="34" s="1"/>
  <c r="M215" i="34"/>
  <c r="L215" i="34"/>
  <c r="J215" i="34"/>
  <c r="I215" i="34"/>
  <c r="G215" i="34"/>
  <c r="F215" i="34"/>
  <c r="Q214" i="34"/>
  <c r="P214" i="34" s="1"/>
  <c r="M214" i="34"/>
  <c r="L214" i="34"/>
  <c r="J214" i="34"/>
  <c r="I214" i="34"/>
  <c r="G214" i="34"/>
  <c r="F214" i="34"/>
  <c r="Q213" i="34"/>
  <c r="P213" i="34" s="1"/>
  <c r="M213" i="34"/>
  <c r="L213" i="34"/>
  <c r="J213" i="34"/>
  <c r="I213" i="34"/>
  <c r="G213" i="34"/>
  <c r="F213" i="34"/>
  <c r="Q212" i="34"/>
  <c r="P212" i="34" s="1"/>
  <c r="M212" i="34"/>
  <c r="L212" i="34"/>
  <c r="J212" i="34"/>
  <c r="I212" i="34"/>
  <c r="G212" i="34"/>
  <c r="F212" i="34"/>
  <c r="Q211" i="34"/>
  <c r="P211" i="34" s="1"/>
  <c r="M211" i="34"/>
  <c r="L211" i="34"/>
  <c r="J211" i="34"/>
  <c r="I211" i="34"/>
  <c r="G211" i="34"/>
  <c r="F211" i="34"/>
  <c r="Q210" i="34"/>
  <c r="P210" i="34" s="1"/>
  <c r="M210" i="34"/>
  <c r="L210" i="34"/>
  <c r="J210" i="34"/>
  <c r="I210" i="34"/>
  <c r="G210" i="34"/>
  <c r="F210" i="34"/>
  <c r="Q209" i="34"/>
  <c r="P209" i="34" s="1"/>
  <c r="M209" i="34"/>
  <c r="L209" i="34"/>
  <c r="J209" i="34"/>
  <c r="I209" i="34"/>
  <c r="G209" i="34"/>
  <c r="F209" i="34"/>
  <c r="Q208" i="34"/>
  <c r="P208" i="34" s="1"/>
  <c r="M208" i="34"/>
  <c r="L208" i="34"/>
  <c r="J208" i="34"/>
  <c r="I208" i="34" s="1"/>
  <c r="G208" i="34"/>
  <c r="F208" i="34"/>
  <c r="Q207" i="34"/>
  <c r="P207" i="34" s="1"/>
  <c r="M207" i="34"/>
  <c r="L207" i="34"/>
  <c r="J207" i="34"/>
  <c r="I207" i="34" s="1"/>
  <c r="G207" i="34"/>
  <c r="F207" i="34"/>
  <c r="Q206" i="34"/>
  <c r="P206" i="34" s="1"/>
  <c r="M206" i="34"/>
  <c r="L206" i="34"/>
  <c r="J206" i="34"/>
  <c r="I206" i="34" s="1"/>
  <c r="G206" i="34"/>
  <c r="F206" i="34"/>
  <c r="Q205" i="34"/>
  <c r="P205" i="34" s="1"/>
  <c r="M205" i="34"/>
  <c r="L205" i="34"/>
  <c r="J205" i="34"/>
  <c r="I205" i="34" s="1"/>
  <c r="G205" i="34"/>
  <c r="F205" i="34"/>
  <c r="Q204" i="34"/>
  <c r="P204" i="34" s="1"/>
  <c r="M204" i="34"/>
  <c r="L204" i="34"/>
  <c r="J204" i="34"/>
  <c r="I204" i="34" s="1"/>
  <c r="G204" i="34"/>
  <c r="F204" i="34"/>
  <c r="Q203" i="34"/>
  <c r="P203" i="34"/>
  <c r="M203" i="34"/>
  <c r="L203" i="34"/>
  <c r="J203" i="34"/>
  <c r="I203" i="34" s="1"/>
  <c r="G203" i="34"/>
  <c r="F203" i="34"/>
  <c r="Q202" i="34"/>
  <c r="P202" i="34" s="1"/>
  <c r="M202" i="34"/>
  <c r="L202" i="34"/>
  <c r="J202" i="34"/>
  <c r="I202" i="34" s="1"/>
  <c r="G202" i="34"/>
  <c r="F202" i="34"/>
  <c r="Q201" i="34"/>
  <c r="P201" i="34" s="1"/>
  <c r="M201" i="34"/>
  <c r="L201" i="34"/>
  <c r="J201" i="34"/>
  <c r="I201" i="34" s="1"/>
  <c r="G201" i="34"/>
  <c r="F201" i="34"/>
  <c r="Q200" i="34"/>
  <c r="P200" i="34" s="1"/>
  <c r="M200" i="34"/>
  <c r="L200" i="34"/>
  <c r="J200" i="34"/>
  <c r="I200" i="34" s="1"/>
  <c r="G200" i="34"/>
  <c r="F200" i="34"/>
  <c r="Q199" i="34"/>
  <c r="P199" i="34" s="1"/>
  <c r="M199" i="34"/>
  <c r="L199" i="34"/>
  <c r="J199" i="34"/>
  <c r="I199" i="34" s="1"/>
  <c r="G199" i="34"/>
  <c r="F199" i="34"/>
  <c r="Q198" i="34"/>
  <c r="P198" i="34" s="1"/>
  <c r="M198" i="34"/>
  <c r="L198" i="34"/>
  <c r="J198" i="34"/>
  <c r="I198" i="34" s="1"/>
  <c r="G198" i="34"/>
  <c r="F198" i="34"/>
  <c r="Q197" i="34"/>
  <c r="P197" i="34" s="1"/>
  <c r="M197" i="34"/>
  <c r="L197" i="34"/>
  <c r="J197" i="34"/>
  <c r="I197" i="34" s="1"/>
  <c r="G197" i="34"/>
  <c r="F197" i="34"/>
  <c r="Q196" i="34"/>
  <c r="P196" i="34" s="1"/>
  <c r="M196" i="34"/>
  <c r="L196" i="34"/>
  <c r="J196" i="34"/>
  <c r="I196" i="34" s="1"/>
  <c r="G196" i="34"/>
  <c r="F196" i="34"/>
  <c r="Q195" i="34"/>
  <c r="P195" i="34"/>
  <c r="M195" i="34"/>
  <c r="L195" i="34"/>
  <c r="J195" i="34"/>
  <c r="I195" i="34" s="1"/>
  <c r="G195" i="34"/>
  <c r="F195" i="34"/>
  <c r="Q194" i="34"/>
  <c r="P194" i="34" s="1"/>
  <c r="M194" i="34"/>
  <c r="L194" i="34"/>
  <c r="J194" i="34"/>
  <c r="I194" i="34" s="1"/>
  <c r="G194" i="34"/>
  <c r="F194" i="34"/>
  <c r="Q193" i="34"/>
  <c r="P193" i="34" s="1"/>
  <c r="M193" i="34"/>
  <c r="L193" i="34"/>
  <c r="J193" i="34"/>
  <c r="I193" i="34" s="1"/>
  <c r="G193" i="34"/>
  <c r="F193" i="34"/>
  <c r="Q192" i="34"/>
  <c r="P192" i="34" s="1"/>
  <c r="M192" i="34"/>
  <c r="L192" i="34"/>
  <c r="J192" i="34"/>
  <c r="I192" i="34" s="1"/>
  <c r="G192" i="34"/>
  <c r="F192" i="34"/>
  <c r="Q191" i="34"/>
  <c r="P191" i="34" s="1"/>
  <c r="M191" i="34"/>
  <c r="L191" i="34"/>
  <c r="J191" i="34"/>
  <c r="I191" i="34" s="1"/>
  <c r="G191" i="34"/>
  <c r="F191" i="34"/>
  <c r="Q190" i="34"/>
  <c r="P190" i="34" s="1"/>
  <c r="M190" i="34"/>
  <c r="L190" i="34"/>
  <c r="J190" i="34"/>
  <c r="I190" i="34" s="1"/>
  <c r="G190" i="34"/>
  <c r="F190" i="34"/>
  <c r="Q189" i="34"/>
  <c r="M189" i="34"/>
  <c r="L189" i="34"/>
  <c r="J189" i="34"/>
  <c r="I189" i="34" s="1"/>
  <c r="G189" i="34"/>
  <c r="F189" i="34"/>
  <c r="Q188" i="34"/>
  <c r="P188" i="34" s="1"/>
  <c r="M188" i="34"/>
  <c r="L188" i="34"/>
  <c r="J188" i="34"/>
  <c r="I188" i="34" s="1"/>
  <c r="G188" i="34"/>
  <c r="F188" i="34"/>
  <c r="Q187" i="34"/>
  <c r="P187" i="34" s="1"/>
  <c r="M187" i="34"/>
  <c r="L187" i="34"/>
  <c r="J187" i="34"/>
  <c r="I187" i="34" s="1"/>
  <c r="G187" i="34"/>
  <c r="F187" i="34"/>
  <c r="Q186" i="34"/>
  <c r="P186" i="34" s="1"/>
  <c r="M186" i="34"/>
  <c r="L186" i="34"/>
  <c r="J186" i="34"/>
  <c r="I186" i="34" s="1"/>
  <c r="G186" i="34"/>
  <c r="F186" i="34"/>
  <c r="Q185" i="34"/>
  <c r="P185" i="34" s="1"/>
  <c r="M185" i="34"/>
  <c r="L185" i="34"/>
  <c r="J185" i="34"/>
  <c r="I185" i="34" s="1"/>
  <c r="G185" i="34"/>
  <c r="F185" i="34"/>
  <c r="Q184" i="34"/>
  <c r="P184" i="34" s="1"/>
  <c r="M184" i="34"/>
  <c r="L184" i="34"/>
  <c r="J184" i="34"/>
  <c r="I184" i="34" s="1"/>
  <c r="G184" i="34"/>
  <c r="F184" i="34"/>
  <c r="Q183" i="34"/>
  <c r="P183" i="34" s="1"/>
  <c r="M183" i="34"/>
  <c r="L183" i="34"/>
  <c r="J183" i="34"/>
  <c r="I183" i="34" s="1"/>
  <c r="G183" i="34"/>
  <c r="F183" i="34"/>
  <c r="Q182" i="34"/>
  <c r="P182" i="34" s="1"/>
  <c r="M182" i="34"/>
  <c r="L182" i="34"/>
  <c r="J182" i="34"/>
  <c r="I182" i="34" s="1"/>
  <c r="G182" i="34"/>
  <c r="F182" i="34"/>
  <c r="Q181" i="34"/>
  <c r="P181" i="34" s="1"/>
  <c r="M181" i="34"/>
  <c r="L181" i="34"/>
  <c r="J181" i="34"/>
  <c r="I181" i="34" s="1"/>
  <c r="G181" i="34"/>
  <c r="F181" i="34"/>
  <c r="Q180" i="34"/>
  <c r="M180" i="34"/>
  <c r="L180" i="34"/>
  <c r="J180" i="34"/>
  <c r="I180" i="34"/>
  <c r="G180" i="34"/>
  <c r="F180" i="34"/>
  <c r="Q179" i="34"/>
  <c r="P179" i="34" s="1"/>
  <c r="M179" i="34"/>
  <c r="L179" i="34"/>
  <c r="J179" i="34"/>
  <c r="I179" i="34"/>
  <c r="G179" i="34"/>
  <c r="F179" i="34"/>
  <c r="Q178" i="34"/>
  <c r="P178" i="34" s="1"/>
  <c r="M178" i="34"/>
  <c r="L178" i="34"/>
  <c r="J178" i="34"/>
  <c r="I178" i="34"/>
  <c r="G178" i="34"/>
  <c r="F178" i="34"/>
  <c r="Q177" i="34"/>
  <c r="P177" i="34" s="1"/>
  <c r="M177" i="34"/>
  <c r="L177" i="34"/>
  <c r="J177" i="34"/>
  <c r="I177" i="34"/>
  <c r="G177" i="34"/>
  <c r="F177" i="34"/>
  <c r="Q176" i="34"/>
  <c r="P176" i="34" s="1"/>
  <c r="M176" i="34"/>
  <c r="L176" i="34"/>
  <c r="J176" i="34"/>
  <c r="I176" i="34"/>
  <c r="G176" i="34"/>
  <c r="F176" i="34"/>
  <c r="Q175" i="34"/>
  <c r="P175" i="34" s="1"/>
  <c r="M175" i="34"/>
  <c r="L175" i="34"/>
  <c r="J175" i="34"/>
  <c r="I175" i="34"/>
  <c r="G175" i="34"/>
  <c r="F175" i="34"/>
  <c r="Q174" i="34"/>
  <c r="P174" i="34" s="1"/>
  <c r="M174" i="34"/>
  <c r="L174" i="34"/>
  <c r="J174" i="34"/>
  <c r="I174" i="34"/>
  <c r="G174" i="34"/>
  <c r="F174" i="34"/>
  <c r="Q173" i="34"/>
  <c r="P173" i="34" s="1"/>
  <c r="M173" i="34"/>
  <c r="L173" i="34"/>
  <c r="J173" i="34"/>
  <c r="I173" i="34"/>
  <c r="G173" i="34"/>
  <c r="F173" i="34"/>
  <c r="Q172" i="34"/>
  <c r="M172" i="34"/>
  <c r="L172" i="34"/>
  <c r="J172" i="34"/>
  <c r="I172" i="34"/>
  <c r="G172" i="34"/>
  <c r="F172" i="34"/>
  <c r="Q171" i="34"/>
  <c r="P171" i="34" s="1"/>
  <c r="M171" i="34"/>
  <c r="L171" i="34"/>
  <c r="J171" i="34"/>
  <c r="I171" i="34"/>
  <c r="G171" i="34"/>
  <c r="F171" i="34"/>
  <c r="Q170" i="34"/>
  <c r="P170" i="34" s="1"/>
  <c r="M170" i="34"/>
  <c r="L170" i="34"/>
  <c r="J170" i="34"/>
  <c r="I170" i="34"/>
  <c r="G170" i="34"/>
  <c r="F170" i="34"/>
  <c r="Q169" i="34"/>
  <c r="P169" i="34" s="1"/>
  <c r="M169" i="34"/>
  <c r="L169" i="34"/>
  <c r="J169" i="34"/>
  <c r="I169" i="34"/>
  <c r="G169" i="34"/>
  <c r="F169" i="34"/>
  <c r="Q168" i="34"/>
  <c r="P168" i="34" s="1"/>
  <c r="M168" i="34"/>
  <c r="L168" i="34"/>
  <c r="J168" i="34"/>
  <c r="I168" i="34"/>
  <c r="G168" i="34"/>
  <c r="F168" i="34"/>
  <c r="Q167" i="34"/>
  <c r="P167" i="34" s="1"/>
  <c r="M167" i="34"/>
  <c r="L167" i="34"/>
  <c r="J167" i="34"/>
  <c r="I167" i="34"/>
  <c r="G167" i="34"/>
  <c r="F167" i="34"/>
  <c r="Q166" i="34"/>
  <c r="P166" i="34" s="1"/>
  <c r="M166" i="34"/>
  <c r="L166" i="34"/>
  <c r="J166" i="34"/>
  <c r="I166" i="34"/>
  <c r="G166" i="34"/>
  <c r="F166" i="34"/>
  <c r="Q165" i="34"/>
  <c r="P165" i="34" s="1"/>
  <c r="M165" i="34"/>
  <c r="L165" i="34"/>
  <c r="J165" i="34"/>
  <c r="I165" i="34"/>
  <c r="G165" i="34"/>
  <c r="F165" i="34"/>
  <c r="Q164" i="34"/>
  <c r="P164" i="34" s="1"/>
  <c r="M164" i="34"/>
  <c r="L164" i="34"/>
  <c r="J164" i="34"/>
  <c r="I164" i="34"/>
  <c r="G164" i="34"/>
  <c r="F164" i="34"/>
  <c r="Q163" i="34"/>
  <c r="P163" i="34" s="1"/>
  <c r="M163" i="34"/>
  <c r="L163" i="34"/>
  <c r="J163" i="34"/>
  <c r="I163" i="34"/>
  <c r="G163" i="34"/>
  <c r="F163" i="34"/>
  <c r="Q162" i="34"/>
  <c r="P162" i="34" s="1"/>
  <c r="M162" i="34"/>
  <c r="L162" i="34"/>
  <c r="J162" i="34"/>
  <c r="I162" i="34"/>
  <c r="G162" i="34"/>
  <c r="F162" i="34"/>
  <c r="Q161" i="34"/>
  <c r="P161" i="34" s="1"/>
  <c r="M161" i="34"/>
  <c r="L161" i="34"/>
  <c r="J161" i="34"/>
  <c r="I161" i="34" s="1"/>
  <c r="G161" i="34"/>
  <c r="F161" i="34"/>
  <c r="Q160" i="34"/>
  <c r="P160" i="34" s="1"/>
  <c r="M160" i="34"/>
  <c r="L160" i="34"/>
  <c r="J160" i="34"/>
  <c r="I160" i="34" s="1"/>
  <c r="G160" i="34"/>
  <c r="F160" i="34"/>
  <c r="Q159" i="34"/>
  <c r="P159" i="34" s="1"/>
  <c r="M159" i="34"/>
  <c r="L159" i="34"/>
  <c r="J159" i="34"/>
  <c r="I159" i="34" s="1"/>
  <c r="G159" i="34"/>
  <c r="F159" i="34"/>
  <c r="Q158" i="34"/>
  <c r="P158" i="34" s="1"/>
  <c r="M158" i="34"/>
  <c r="L158" i="34"/>
  <c r="J158" i="34"/>
  <c r="I158" i="34" s="1"/>
  <c r="G158" i="34"/>
  <c r="F158" i="34"/>
  <c r="Q157" i="34"/>
  <c r="P157" i="34" s="1"/>
  <c r="M157" i="34"/>
  <c r="L157" i="34"/>
  <c r="J157" i="34"/>
  <c r="I157" i="34" s="1"/>
  <c r="G157" i="34"/>
  <c r="F157" i="34"/>
  <c r="Q156" i="34"/>
  <c r="P156" i="34"/>
  <c r="M156" i="34"/>
  <c r="L156" i="34"/>
  <c r="J156" i="34"/>
  <c r="I156" i="34" s="1"/>
  <c r="G156" i="34"/>
  <c r="F156" i="34"/>
  <c r="Q155" i="34"/>
  <c r="P155" i="34" s="1"/>
  <c r="M155" i="34"/>
  <c r="L155" i="34"/>
  <c r="J155" i="34"/>
  <c r="I155" i="34" s="1"/>
  <c r="G155" i="34"/>
  <c r="F155" i="34"/>
  <c r="Q154" i="34"/>
  <c r="P154" i="34" s="1"/>
  <c r="M154" i="34"/>
  <c r="L154" i="34"/>
  <c r="J154" i="34"/>
  <c r="I154" i="34" s="1"/>
  <c r="G154" i="34"/>
  <c r="F154" i="34"/>
  <c r="Q153" i="34"/>
  <c r="P153" i="34" s="1"/>
  <c r="M153" i="34"/>
  <c r="L153" i="34"/>
  <c r="J153" i="34"/>
  <c r="I153" i="34" s="1"/>
  <c r="G153" i="34"/>
  <c r="F153" i="34"/>
  <c r="Q152" i="34"/>
  <c r="P152" i="34" s="1"/>
  <c r="M152" i="34"/>
  <c r="L152" i="34"/>
  <c r="J152" i="34"/>
  <c r="I152" i="34" s="1"/>
  <c r="G152" i="34"/>
  <c r="F152" i="34"/>
  <c r="Q151" i="34"/>
  <c r="P151" i="34"/>
  <c r="M151" i="34"/>
  <c r="L151" i="34"/>
  <c r="J151" i="34"/>
  <c r="I151" i="34" s="1"/>
  <c r="G151" i="34"/>
  <c r="F151" i="34"/>
  <c r="Q150" i="34"/>
  <c r="P150" i="34" s="1"/>
  <c r="M150" i="34"/>
  <c r="L150" i="34"/>
  <c r="J150" i="34"/>
  <c r="I150" i="34" s="1"/>
  <c r="G150" i="34"/>
  <c r="F150" i="34"/>
  <c r="Q149" i="34"/>
  <c r="P149" i="34" s="1"/>
  <c r="M149" i="34"/>
  <c r="L149" i="34"/>
  <c r="J149" i="34"/>
  <c r="I149" i="34" s="1"/>
  <c r="G149" i="34"/>
  <c r="F149" i="34"/>
  <c r="Q148" i="34"/>
  <c r="P148" i="34" s="1"/>
  <c r="M148" i="34"/>
  <c r="L148" i="34"/>
  <c r="J148" i="34"/>
  <c r="I148" i="34" s="1"/>
  <c r="G148" i="34"/>
  <c r="F148" i="34"/>
  <c r="Q147" i="34"/>
  <c r="P147" i="34" s="1"/>
  <c r="M147" i="34"/>
  <c r="L147" i="34"/>
  <c r="J147" i="34"/>
  <c r="I147" i="34" s="1"/>
  <c r="G147" i="34"/>
  <c r="F147" i="34"/>
  <c r="Q146" i="34"/>
  <c r="P146" i="34" s="1"/>
  <c r="M146" i="34"/>
  <c r="L146" i="34"/>
  <c r="J146" i="34"/>
  <c r="I146" i="34" s="1"/>
  <c r="G146" i="34"/>
  <c r="F146" i="34"/>
  <c r="Q145" i="34"/>
  <c r="M145" i="34"/>
  <c r="L145" i="34"/>
  <c r="J145" i="34"/>
  <c r="I145" i="34" s="1"/>
  <c r="G145" i="34"/>
  <c r="F145" i="34"/>
  <c r="Q144" i="34"/>
  <c r="P144" i="34" s="1"/>
  <c r="M144" i="34"/>
  <c r="L144" i="34"/>
  <c r="J144" i="34"/>
  <c r="I144" i="34" s="1"/>
  <c r="G144" i="34"/>
  <c r="F144" i="34"/>
  <c r="Q143" i="34"/>
  <c r="P143" i="34" s="1"/>
  <c r="M143" i="34"/>
  <c r="L143" i="34"/>
  <c r="J143" i="34"/>
  <c r="I143" i="34" s="1"/>
  <c r="G143" i="34"/>
  <c r="F143" i="34"/>
  <c r="Q142" i="34"/>
  <c r="P142" i="34" s="1"/>
  <c r="M142" i="34"/>
  <c r="L142" i="34"/>
  <c r="J142" i="34"/>
  <c r="I142" i="34" s="1"/>
  <c r="G142" i="34"/>
  <c r="F142" i="34"/>
  <c r="Q141" i="34"/>
  <c r="P141" i="34" s="1"/>
  <c r="M141" i="34"/>
  <c r="L141" i="34"/>
  <c r="J141" i="34"/>
  <c r="I141" i="34" s="1"/>
  <c r="G141" i="34"/>
  <c r="F141" i="34"/>
  <c r="Q140" i="34"/>
  <c r="P140" i="34" s="1"/>
  <c r="M140" i="34"/>
  <c r="L140" i="34"/>
  <c r="J140" i="34"/>
  <c r="I140" i="34" s="1"/>
  <c r="G140" i="34"/>
  <c r="F140" i="34"/>
  <c r="Q139" i="34"/>
  <c r="P139" i="34" s="1"/>
  <c r="M139" i="34"/>
  <c r="L139" i="34"/>
  <c r="J139" i="34"/>
  <c r="I139" i="34" s="1"/>
  <c r="G139" i="34"/>
  <c r="F139" i="34"/>
  <c r="Q138" i="34"/>
  <c r="P138" i="34" s="1"/>
  <c r="M138" i="34"/>
  <c r="L138" i="34"/>
  <c r="J138" i="34"/>
  <c r="I138" i="34" s="1"/>
  <c r="G138" i="34"/>
  <c r="F138" i="34"/>
  <c r="Q137" i="34"/>
  <c r="P137" i="34" s="1"/>
  <c r="M137" i="34"/>
  <c r="L137" i="34"/>
  <c r="J137" i="34"/>
  <c r="I137" i="34" s="1"/>
  <c r="G137" i="34"/>
  <c r="F137" i="34"/>
  <c r="Q136" i="34"/>
  <c r="M136" i="34"/>
  <c r="L136" i="34"/>
  <c r="J136" i="34"/>
  <c r="I136" i="34"/>
  <c r="G136" i="34"/>
  <c r="F136" i="34"/>
  <c r="Q135" i="34"/>
  <c r="P135" i="34" s="1"/>
  <c r="M135" i="34"/>
  <c r="L135" i="34"/>
  <c r="J135" i="34"/>
  <c r="I135" i="34"/>
  <c r="G135" i="34"/>
  <c r="F135" i="34"/>
  <c r="Q134" i="34"/>
  <c r="P134" i="34" s="1"/>
  <c r="M134" i="34"/>
  <c r="L134" i="34"/>
  <c r="J134" i="34"/>
  <c r="I134" i="34"/>
  <c r="G134" i="34"/>
  <c r="F134" i="34"/>
  <c r="Q133" i="34"/>
  <c r="P133" i="34" s="1"/>
  <c r="M133" i="34"/>
  <c r="L133" i="34"/>
  <c r="J133" i="34"/>
  <c r="I133" i="34"/>
  <c r="G133" i="34"/>
  <c r="F133" i="34"/>
  <c r="Q132" i="34"/>
  <c r="P132" i="34" s="1"/>
  <c r="M132" i="34"/>
  <c r="L132" i="34"/>
  <c r="J132" i="34"/>
  <c r="I132" i="34"/>
  <c r="G132" i="34"/>
  <c r="F132" i="34"/>
  <c r="Q131" i="34"/>
  <c r="P131" i="34" s="1"/>
  <c r="M131" i="34"/>
  <c r="L131" i="34"/>
  <c r="J131" i="34"/>
  <c r="I131" i="34"/>
  <c r="G131" i="34"/>
  <c r="F131" i="34"/>
  <c r="Q130" i="34"/>
  <c r="P130" i="34" s="1"/>
  <c r="M130" i="34"/>
  <c r="L130" i="34"/>
  <c r="J130" i="34"/>
  <c r="I130" i="34"/>
  <c r="G130" i="34"/>
  <c r="F130" i="34"/>
  <c r="Q129" i="34"/>
  <c r="P129" i="34" s="1"/>
  <c r="M129" i="34"/>
  <c r="L129" i="34"/>
  <c r="J129" i="34"/>
  <c r="I129" i="34"/>
  <c r="G129" i="34"/>
  <c r="F129" i="34"/>
  <c r="Q128" i="34"/>
  <c r="M128" i="34"/>
  <c r="L128" i="34"/>
  <c r="J128" i="34"/>
  <c r="I128" i="34"/>
  <c r="G128" i="34"/>
  <c r="F128" i="34"/>
  <c r="Q127" i="34"/>
  <c r="P127" i="34" s="1"/>
  <c r="M127" i="34"/>
  <c r="L127" i="34"/>
  <c r="J127" i="34"/>
  <c r="I127" i="34"/>
  <c r="G127" i="34"/>
  <c r="F127" i="34"/>
  <c r="Q126" i="34"/>
  <c r="P126" i="34" s="1"/>
  <c r="M126" i="34"/>
  <c r="L126" i="34"/>
  <c r="J126" i="34"/>
  <c r="I126" i="34"/>
  <c r="G126" i="34"/>
  <c r="F126" i="34"/>
  <c r="Q125" i="34"/>
  <c r="P125" i="34" s="1"/>
  <c r="M125" i="34"/>
  <c r="L125" i="34"/>
  <c r="J125" i="34"/>
  <c r="I125" i="34"/>
  <c r="G125" i="34"/>
  <c r="F125" i="34"/>
  <c r="Q124" i="34"/>
  <c r="P124" i="34" s="1"/>
  <c r="M124" i="34"/>
  <c r="L124" i="34"/>
  <c r="J124" i="34"/>
  <c r="I124" i="34"/>
  <c r="G124" i="34"/>
  <c r="F124" i="34"/>
  <c r="Q123" i="34"/>
  <c r="P123" i="34" s="1"/>
  <c r="M123" i="34"/>
  <c r="L123" i="34"/>
  <c r="J123" i="34"/>
  <c r="I123" i="34"/>
  <c r="G123" i="34"/>
  <c r="F123" i="34"/>
  <c r="Q122" i="34"/>
  <c r="P122" i="34" s="1"/>
  <c r="M122" i="34"/>
  <c r="L122" i="34"/>
  <c r="J122" i="34"/>
  <c r="I122" i="34"/>
  <c r="G122" i="34"/>
  <c r="F122" i="34"/>
  <c r="Q121" i="34"/>
  <c r="P121" i="34" s="1"/>
  <c r="M121" i="34"/>
  <c r="L121" i="34"/>
  <c r="J121" i="34"/>
  <c r="I121" i="34"/>
  <c r="G121" i="34"/>
  <c r="F121" i="34"/>
  <c r="Q120" i="34"/>
  <c r="P120" i="34" s="1"/>
  <c r="M120" i="34"/>
  <c r="L120" i="34"/>
  <c r="J120" i="34"/>
  <c r="I120" i="34"/>
  <c r="G120" i="34"/>
  <c r="F120" i="34"/>
  <c r="Q119" i="34"/>
  <c r="P119" i="34" s="1"/>
  <c r="M119" i="34"/>
  <c r="L119" i="34"/>
  <c r="J119" i="34"/>
  <c r="I119" i="34"/>
  <c r="G119" i="34"/>
  <c r="F119" i="34"/>
  <c r="Q118" i="34"/>
  <c r="P118" i="34" s="1"/>
  <c r="M118" i="34"/>
  <c r="L118" i="34"/>
  <c r="J118" i="34"/>
  <c r="I118" i="34"/>
  <c r="G118" i="34"/>
  <c r="F118" i="34"/>
  <c r="Q117" i="34"/>
  <c r="P117" i="34" s="1"/>
  <c r="M117" i="34"/>
  <c r="L117" i="34"/>
  <c r="J117" i="34"/>
  <c r="I117" i="34" s="1"/>
  <c r="G117" i="34"/>
  <c r="F117" i="34"/>
  <c r="Q116" i="34"/>
  <c r="P116" i="34" s="1"/>
  <c r="M116" i="34"/>
  <c r="L116" i="34"/>
  <c r="J116" i="34"/>
  <c r="I116" i="34" s="1"/>
  <c r="G116" i="34"/>
  <c r="F116" i="34"/>
  <c r="Q115" i="34"/>
  <c r="P115" i="34" s="1"/>
  <c r="M115" i="34"/>
  <c r="L115" i="34"/>
  <c r="J115" i="34"/>
  <c r="I115" i="34" s="1"/>
  <c r="G115" i="34"/>
  <c r="F115" i="34"/>
  <c r="Q114" i="34"/>
  <c r="P114" i="34" s="1"/>
  <c r="M114" i="34"/>
  <c r="L114" i="34"/>
  <c r="J114" i="34"/>
  <c r="I114" i="34" s="1"/>
  <c r="G114" i="34"/>
  <c r="F114" i="34"/>
  <c r="Q113" i="34"/>
  <c r="P113" i="34" s="1"/>
  <c r="M113" i="34"/>
  <c r="L113" i="34"/>
  <c r="J113" i="34"/>
  <c r="I113" i="34" s="1"/>
  <c r="G113" i="34"/>
  <c r="F113" i="34"/>
  <c r="Q112" i="34"/>
  <c r="P112" i="34"/>
  <c r="M112" i="34"/>
  <c r="L112" i="34"/>
  <c r="J112" i="34"/>
  <c r="I112" i="34" s="1"/>
  <c r="G112" i="34"/>
  <c r="F112" i="34"/>
  <c r="Q111" i="34"/>
  <c r="P111" i="34" s="1"/>
  <c r="M111" i="34"/>
  <c r="L111" i="34"/>
  <c r="J111" i="34"/>
  <c r="I111" i="34" s="1"/>
  <c r="G111" i="34"/>
  <c r="F111" i="34"/>
  <c r="Q110" i="34"/>
  <c r="P110" i="34" s="1"/>
  <c r="M110" i="34"/>
  <c r="L110" i="34"/>
  <c r="J110" i="34"/>
  <c r="I110" i="34" s="1"/>
  <c r="G110" i="34"/>
  <c r="F110" i="34"/>
  <c r="Q109" i="34"/>
  <c r="P109" i="34" s="1"/>
  <c r="M109" i="34"/>
  <c r="L109" i="34"/>
  <c r="J109" i="34"/>
  <c r="I109" i="34" s="1"/>
  <c r="G109" i="34"/>
  <c r="F109" i="34"/>
  <c r="Q108" i="34"/>
  <c r="P108" i="34" s="1"/>
  <c r="M108" i="34"/>
  <c r="L108" i="34"/>
  <c r="J108" i="34"/>
  <c r="I108" i="34" s="1"/>
  <c r="G108" i="34"/>
  <c r="F108" i="34"/>
  <c r="Q107" i="34"/>
  <c r="P107" i="34" s="1"/>
  <c r="M107" i="34"/>
  <c r="L107" i="34"/>
  <c r="J107" i="34"/>
  <c r="I107" i="34" s="1"/>
  <c r="G107" i="34"/>
  <c r="F107" i="34"/>
  <c r="Q106" i="34"/>
  <c r="M106" i="34"/>
  <c r="L106" i="34"/>
  <c r="J106" i="34"/>
  <c r="I106" i="34" s="1"/>
  <c r="G106" i="34"/>
  <c r="F106" i="34"/>
  <c r="Q105" i="34"/>
  <c r="P105" i="34" s="1"/>
  <c r="M105" i="34"/>
  <c r="L105" i="34"/>
  <c r="J105" i="34"/>
  <c r="I105" i="34" s="1"/>
  <c r="G105" i="34"/>
  <c r="F105" i="34"/>
  <c r="Q104" i="34"/>
  <c r="P104" i="34" s="1"/>
  <c r="M104" i="34"/>
  <c r="L104" i="34"/>
  <c r="J104" i="34"/>
  <c r="I104" i="34" s="1"/>
  <c r="G104" i="34"/>
  <c r="F104" i="34"/>
  <c r="Q103" i="34"/>
  <c r="P103" i="34" s="1"/>
  <c r="M103" i="34"/>
  <c r="L103" i="34"/>
  <c r="J103" i="34"/>
  <c r="I103" i="34" s="1"/>
  <c r="G103" i="34"/>
  <c r="F103" i="34"/>
  <c r="Q102" i="34"/>
  <c r="P102" i="34" s="1"/>
  <c r="M102" i="34"/>
  <c r="L102" i="34"/>
  <c r="J102" i="34"/>
  <c r="I102" i="34" s="1"/>
  <c r="G102" i="34"/>
  <c r="F102" i="34"/>
  <c r="Q101" i="34"/>
  <c r="P101" i="34" s="1"/>
  <c r="M101" i="34"/>
  <c r="L101" i="34"/>
  <c r="J101" i="34"/>
  <c r="I101" i="34" s="1"/>
  <c r="G101" i="34"/>
  <c r="F101" i="34"/>
  <c r="Q100" i="34"/>
  <c r="P100" i="34" s="1"/>
  <c r="M100" i="34"/>
  <c r="L100" i="34"/>
  <c r="J100" i="34"/>
  <c r="I100" i="34" s="1"/>
  <c r="G100" i="34"/>
  <c r="F100" i="34"/>
  <c r="Q99" i="34"/>
  <c r="P99" i="34" s="1"/>
  <c r="M99" i="34"/>
  <c r="L99" i="34"/>
  <c r="J99" i="34"/>
  <c r="I99" i="34" s="1"/>
  <c r="G99" i="34"/>
  <c r="F99" i="34"/>
  <c r="Q98" i="34"/>
  <c r="P98" i="34" s="1"/>
  <c r="M98" i="34"/>
  <c r="L98" i="34"/>
  <c r="J98" i="34"/>
  <c r="I98" i="34" s="1"/>
  <c r="G98" i="34"/>
  <c r="F98" i="34"/>
  <c r="Q97" i="34"/>
  <c r="M97" i="34"/>
  <c r="L97" i="34"/>
  <c r="J97" i="34"/>
  <c r="I97" i="34"/>
  <c r="G97" i="34"/>
  <c r="F97" i="34"/>
  <c r="Q96" i="34"/>
  <c r="P96" i="34" s="1"/>
  <c r="M96" i="34"/>
  <c r="L96" i="34"/>
  <c r="J96" i="34"/>
  <c r="I96" i="34"/>
  <c r="G96" i="34"/>
  <c r="F96" i="34"/>
  <c r="Q95" i="34"/>
  <c r="P95" i="34" s="1"/>
  <c r="M95" i="34"/>
  <c r="L95" i="34"/>
  <c r="J95" i="34"/>
  <c r="I95" i="34"/>
  <c r="G95" i="34"/>
  <c r="F95" i="34"/>
  <c r="Q94" i="34"/>
  <c r="P94" i="34" s="1"/>
  <c r="M94" i="34"/>
  <c r="L94" i="34"/>
  <c r="J94" i="34"/>
  <c r="I94" i="34"/>
  <c r="G94" i="34"/>
  <c r="F94" i="34"/>
  <c r="Q93" i="34"/>
  <c r="P93" i="34" s="1"/>
  <c r="M93" i="34"/>
  <c r="L93" i="34"/>
  <c r="J93" i="34"/>
  <c r="I93" i="34"/>
  <c r="G93" i="34"/>
  <c r="F93" i="34"/>
  <c r="Q92" i="34"/>
  <c r="P92" i="34" s="1"/>
  <c r="M92" i="34"/>
  <c r="L92" i="34"/>
  <c r="J92" i="34"/>
  <c r="I92" i="34"/>
  <c r="G92" i="34"/>
  <c r="F92" i="34"/>
  <c r="Q91" i="34"/>
  <c r="P91" i="34" s="1"/>
  <c r="M91" i="34"/>
  <c r="L91" i="34"/>
  <c r="J91" i="34"/>
  <c r="I91" i="34"/>
  <c r="G91" i="34"/>
  <c r="F91" i="34"/>
  <c r="Q90" i="34"/>
  <c r="M90" i="34"/>
  <c r="L90" i="34"/>
  <c r="J90" i="34"/>
  <c r="I90" i="34"/>
  <c r="G90" i="34"/>
  <c r="F90" i="34"/>
  <c r="Q89" i="34"/>
  <c r="P89" i="34" s="1"/>
  <c r="M89" i="34"/>
  <c r="L89" i="34"/>
  <c r="J89" i="34"/>
  <c r="I89" i="34"/>
  <c r="G89" i="34"/>
  <c r="F89" i="34"/>
  <c r="Q88" i="34"/>
  <c r="P88" i="34" s="1"/>
  <c r="M88" i="34"/>
  <c r="L88" i="34"/>
  <c r="J88" i="34"/>
  <c r="I88" i="34"/>
  <c r="G88" i="34"/>
  <c r="F88" i="34"/>
  <c r="Q87" i="34"/>
  <c r="P87" i="34" s="1"/>
  <c r="M87" i="34"/>
  <c r="L87" i="34"/>
  <c r="J87" i="34"/>
  <c r="I87" i="34"/>
  <c r="G87" i="34"/>
  <c r="F87" i="34"/>
  <c r="Q86" i="34"/>
  <c r="P86" i="34" s="1"/>
  <c r="M86" i="34"/>
  <c r="L86" i="34"/>
  <c r="J86" i="34"/>
  <c r="I86" i="34"/>
  <c r="G86" i="34"/>
  <c r="F86" i="34"/>
  <c r="Q85" i="34"/>
  <c r="P85" i="34" s="1"/>
  <c r="M85" i="34"/>
  <c r="L85" i="34"/>
  <c r="J85" i="34"/>
  <c r="I85" i="34"/>
  <c r="G85" i="34"/>
  <c r="F85" i="34"/>
  <c r="Q84" i="34"/>
  <c r="P84" i="34" s="1"/>
  <c r="M84" i="34"/>
  <c r="L84" i="34"/>
  <c r="J84" i="34"/>
  <c r="I84" i="34"/>
  <c r="G84" i="34"/>
  <c r="F84" i="34"/>
  <c r="Q83" i="34"/>
  <c r="P83" i="34" s="1"/>
  <c r="M83" i="34"/>
  <c r="L83" i="34"/>
  <c r="J83" i="34"/>
  <c r="I83" i="34"/>
  <c r="G83" i="34"/>
  <c r="F83" i="34"/>
  <c r="Q82" i="34"/>
  <c r="P82" i="34" s="1"/>
  <c r="M82" i="34"/>
  <c r="L82" i="34"/>
  <c r="J82" i="34"/>
  <c r="I82" i="34"/>
  <c r="G82" i="34"/>
  <c r="F82" i="34"/>
  <c r="Q81" i="34"/>
  <c r="P81" i="34" s="1"/>
  <c r="M81" i="34"/>
  <c r="L81" i="34"/>
  <c r="J81" i="34"/>
  <c r="I81" i="34"/>
  <c r="G81" i="34"/>
  <c r="F81" i="34"/>
  <c r="Q80" i="34"/>
  <c r="P80" i="34" s="1"/>
  <c r="M80" i="34"/>
  <c r="L80" i="34"/>
  <c r="J80" i="34"/>
  <c r="I80" i="34"/>
  <c r="G80" i="34"/>
  <c r="F80" i="34"/>
  <c r="Q79" i="34"/>
  <c r="P79" i="34" s="1"/>
  <c r="M79" i="34"/>
  <c r="L79" i="34"/>
  <c r="J79" i="34"/>
  <c r="I79" i="34" s="1"/>
  <c r="G79" i="34"/>
  <c r="F79" i="34"/>
  <c r="Q78" i="34"/>
  <c r="P78" i="34" s="1"/>
  <c r="M78" i="34"/>
  <c r="L78" i="34"/>
  <c r="J78" i="34"/>
  <c r="I78" i="34" s="1"/>
  <c r="G78" i="34"/>
  <c r="F78" i="34"/>
  <c r="Q77" i="34"/>
  <c r="P77" i="34" s="1"/>
  <c r="M77" i="34"/>
  <c r="L77" i="34"/>
  <c r="J77" i="34"/>
  <c r="I77" i="34" s="1"/>
  <c r="G77" i="34"/>
  <c r="F77" i="34"/>
  <c r="Q76" i="34"/>
  <c r="P76" i="34"/>
  <c r="M76" i="34"/>
  <c r="L76" i="34"/>
  <c r="J76" i="34"/>
  <c r="I76" i="34" s="1"/>
  <c r="G76" i="34"/>
  <c r="F76" i="34"/>
  <c r="Q75" i="34"/>
  <c r="P75" i="34" s="1"/>
  <c r="M75" i="34"/>
  <c r="L75" i="34"/>
  <c r="J75" i="34"/>
  <c r="I75" i="34" s="1"/>
  <c r="G75" i="34"/>
  <c r="F75" i="34"/>
  <c r="Q74" i="34"/>
  <c r="P74" i="34" s="1"/>
  <c r="M74" i="34"/>
  <c r="L74" i="34"/>
  <c r="J74" i="34"/>
  <c r="I74" i="34" s="1"/>
  <c r="G74" i="34"/>
  <c r="F74" i="34"/>
  <c r="Q73" i="34"/>
  <c r="P73" i="34" s="1"/>
  <c r="M73" i="34"/>
  <c r="L73" i="34"/>
  <c r="J73" i="34"/>
  <c r="I73" i="34" s="1"/>
  <c r="G73" i="34"/>
  <c r="F73" i="34"/>
  <c r="Q72" i="34"/>
  <c r="P72" i="34" s="1"/>
  <c r="M72" i="34"/>
  <c r="L72" i="34"/>
  <c r="J72" i="34"/>
  <c r="I72" i="34" s="1"/>
  <c r="G72" i="34"/>
  <c r="F72" i="34"/>
  <c r="Q71" i="34"/>
  <c r="P71" i="34"/>
  <c r="M71" i="34"/>
  <c r="L71" i="34"/>
  <c r="J71" i="34"/>
  <c r="I71" i="34" s="1"/>
  <c r="G71" i="34"/>
  <c r="F71" i="34"/>
  <c r="Q70" i="34"/>
  <c r="P70" i="34" s="1"/>
  <c r="M70" i="34"/>
  <c r="L70" i="34"/>
  <c r="J70" i="34"/>
  <c r="I70" i="34" s="1"/>
  <c r="G70" i="34"/>
  <c r="F70" i="34"/>
  <c r="Q69" i="34"/>
  <c r="P69" i="34" s="1"/>
  <c r="M69" i="34"/>
  <c r="L69" i="34"/>
  <c r="J69" i="34"/>
  <c r="I69" i="34" s="1"/>
  <c r="G69" i="34"/>
  <c r="F69" i="34"/>
  <c r="Q68" i="34"/>
  <c r="P68" i="34" s="1"/>
  <c r="M68" i="34"/>
  <c r="L68" i="34"/>
  <c r="J68" i="34"/>
  <c r="I68" i="34" s="1"/>
  <c r="G68" i="34"/>
  <c r="F68" i="34"/>
  <c r="Q67" i="34"/>
  <c r="P67" i="34" s="1"/>
  <c r="M67" i="34"/>
  <c r="L67" i="34"/>
  <c r="J67" i="34"/>
  <c r="I67" i="34" s="1"/>
  <c r="G67" i="34"/>
  <c r="F67" i="34"/>
  <c r="Q66" i="34"/>
  <c r="P66" i="34" s="1"/>
  <c r="M66" i="34"/>
  <c r="L66" i="34"/>
  <c r="J66" i="34"/>
  <c r="I66" i="34" s="1"/>
  <c r="G66" i="34"/>
  <c r="F66" i="34"/>
  <c r="Q65" i="34"/>
  <c r="M65" i="34"/>
  <c r="L65" i="34"/>
  <c r="J65" i="34"/>
  <c r="I65" i="34" s="1"/>
  <c r="G65" i="34"/>
  <c r="F65" i="34"/>
  <c r="Q64" i="34"/>
  <c r="P64" i="34" s="1"/>
  <c r="M64" i="34"/>
  <c r="L64" i="34"/>
  <c r="J64" i="34"/>
  <c r="I64" i="34" s="1"/>
  <c r="G64" i="34"/>
  <c r="F64" i="34"/>
  <c r="Q63" i="34"/>
  <c r="P63" i="34" s="1"/>
  <c r="M63" i="34"/>
  <c r="L63" i="34"/>
  <c r="J63" i="34"/>
  <c r="I63" i="34" s="1"/>
  <c r="G63" i="34"/>
  <c r="F63" i="34"/>
  <c r="Q62" i="34"/>
  <c r="P62" i="34" s="1"/>
  <c r="M62" i="34"/>
  <c r="L62" i="34"/>
  <c r="J62" i="34"/>
  <c r="I62" i="34" s="1"/>
  <c r="G62" i="34"/>
  <c r="F62" i="34"/>
  <c r="Q61" i="34"/>
  <c r="P61" i="34" s="1"/>
  <c r="M61" i="34"/>
  <c r="L61" i="34"/>
  <c r="J61" i="34"/>
  <c r="I61" i="34" s="1"/>
  <c r="G61" i="34"/>
  <c r="F61" i="34"/>
  <c r="Q60" i="34"/>
  <c r="P60" i="34" s="1"/>
  <c r="M60" i="34"/>
  <c r="L60" i="34"/>
  <c r="J60" i="34"/>
  <c r="I60" i="34" s="1"/>
  <c r="G60" i="34"/>
  <c r="F60" i="34"/>
  <c r="Q59" i="34"/>
  <c r="M59" i="34"/>
  <c r="L59" i="34"/>
  <c r="J59" i="34"/>
  <c r="I59" i="34" s="1"/>
  <c r="G59" i="34"/>
  <c r="F59" i="34"/>
  <c r="Q58" i="34"/>
  <c r="P58" i="34" s="1"/>
  <c r="M58" i="34"/>
  <c r="L58" i="34"/>
  <c r="J58" i="34"/>
  <c r="I58" i="34" s="1"/>
  <c r="G58" i="34"/>
  <c r="F58" i="34"/>
  <c r="Q57" i="34"/>
  <c r="P57" i="34" s="1"/>
  <c r="M57" i="34"/>
  <c r="L57" i="34"/>
  <c r="J57" i="34"/>
  <c r="I57" i="34" s="1"/>
  <c r="G57" i="34"/>
  <c r="F57" i="34"/>
  <c r="Q56" i="34"/>
  <c r="P56" i="34" s="1"/>
  <c r="M56" i="34"/>
  <c r="L56" i="34"/>
  <c r="J56" i="34"/>
  <c r="I56" i="34" s="1"/>
  <c r="G56" i="34"/>
  <c r="F56" i="34"/>
  <c r="Q55" i="34"/>
  <c r="P55" i="34" s="1"/>
  <c r="M55" i="34"/>
  <c r="L55" i="34"/>
  <c r="J55" i="34"/>
  <c r="I55" i="34" s="1"/>
  <c r="G55" i="34"/>
  <c r="F55" i="34"/>
  <c r="Q54" i="34"/>
  <c r="P54" i="34" s="1"/>
  <c r="M54" i="34"/>
  <c r="L54" i="34"/>
  <c r="J54" i="34"/>
  <c r="I54" i="34" s="1"/>
  <c r="G54" i="34"/>
  <c r="F54" i="34"/>
  <c r="Q53" i="34"/>
  <c r="P53" i="34" s="1"/>
  <c r="M53" i="34"/>
  <c r="L53" i="34"/>
  <c r="J53" i="34"/>
  <c r="I53" i="34" s="1"/>
  <c r="G53" i="34"/>
  <c r="F53" i="34"/>
  <c r="Q52" i="34"/>
  <c r="P52" i="34" s="1"/>
  <c r="M52" i="34"/>
  <c r="L52" i="34"/>
  <c r="J52" i="34"/>
  <c r="I52" i="34" s="1"/>
  <c r="G52" i="34"/>
  <c r="F52" i="34"/>
  <c r="Q51" i="34"/>
  <c r="P51" i="34" s="1"/>
  <c r="M51" i="34"/>
  <c r="L51" i="34"/>
  <c r="J51" i="34"/>
  <c r="I51" i="34" s="1"/>
  <c r="G51" i="34"/>
  <c r="F51" i="34"/>
  <c r="Q50" i="34"/>
  <c r="M50" i="34"/>
  <c r="L50" i="34"/>
  <c r="J50" i="34"/>
  <c r="I50" i="34"/>
  <c r="G50" i="34"/>
  <c r="F50" i="34"/>
  <c r="Q49" i="34"/>
  <c r="P49" i="34" s="1"/>
  <c r="M49" i="34"/>
  <c r="L49" i="34"/>
  <c r="J49" i="34"/>
  <c r="I49" i="34"/>
  <c r="G49" i="34"/>
  <c r="F49" i="34"/>
  <c r="Q48" i="34"/>
  <c r="P48" i="34" s="1"/>
  <c r="M48" i="34"/>
  <c r="L48" i="34"/>
  <c r="J48" i="34"/>
  <c r="I48" i="34"/>
  <c r="G48" i="34"/>
  <c r="F48" i="34"/>
  <c r="Q47" i="34"/>
  <c r="P47" i="34" s="1"/>
  <c r="M47" i="34"/>
  <c r="L47" i="34"/>
  <c r="J47" i="34"/>
  <c r="I47" i="34"/>
  <c r="G47" i="34"/>
  <c r="F47" i="34"/>
  <c r="Q46" i="34"/>
  <c r="P46" i="34" s="1"/>
  <c r="M46" i="34"/>
  <c r="L46" i="34"/>
  <c r="J46" i="34"/>
  <c r="I46" i="34"/>
  <c r="G46" i="34"/>
  <c r="F46" i="34"/>
  <c r="Q45" i="34"/>
  <c r="P45" i="34" s="1"/>
  <c r="M45" i="34"/>
  <c r="L45" i="34"/>
  <c r="J45" i="34"/>
  <c r="I45" i="34"/>
  <c r="G45" i="34"/>
  <c r="F45" i="34"/>
  <c r="Q44" i="34"/>
  <c r="P44" i="34" s="1"/>
  <c r="M44" i="34"/>
  <c r="L44" i="34"/>
  <c r="J44" i="34"/>
  <c r="I44" i="34"/>
  <c r="G44" i="34"/>
  <c r="F44" i="34"/>
  <c r="Q43" i="34"/>
  <c r="M43" i="34"/>
  <c r="L43" i="34"/>
  <c r="J43" i="34"/>
  <c r="I43" i="34"/>
  <c r="G43" i="34"/>
  <c r="F43" i="34"/>
  <c r="Q42" i="34"/>
  <c r="P42" i="34" s="1"/>
  <c r="M42" i="34"/>
  <c r="L42" i="34"/>
  <c r="J42" i="34"/>
  <c r="I42" i="34"/>
  <c r="G42" i="34"/>
  <c r="F42" i="34"/>
  <c r="Q41" i="34"/>
  <c r="P41" i="34" s="1"/>
  <c r="M41" i="34"/>
  <c r="L41" i="34"/>
  <c r="J41" i="34"/>
  <c r="I41" i="34"/>
  <c r="G41" i="34"/>
  <c r="F41" i="34"/>
  <c r="Q40" i="34"/>
  <c r="P40" i="34" s="1"/>
  <c r="M40" i="34"/>
  <c r="L40" i="34"/>
  <c r="J40" i="34"/>
  <c r="I40" i="34"/>
  <c r="G40" i="34"/>
  <c r="F40" i="34"/>
  <c r="Q39" i="34"/>
  <c r="P39" i="34" s="1"/>
  <c r="M39" i="34"/>
  <c r="L39" i="34"/>
  <c r="J39" i="34"/>
  <c r="I39" i="34"/>
  <c r="G39" i="34"/>
  <c r="F39" i="34"/>
  <c r="Q38" i="34"/>
  <c r="P38" i="34" s="1"/>
  <c r="M38" i="34"/>
  <c r="L38" i="34"/>
  <c r="J38" i="34"/>
  <c r="I38" i="34"/>
  <c r="G38" i="34"/>
  <c r="F38" i="34"/>
  <c r="Q37" i="34"/>
  <c r="P37" i="34" s="1"/>
  <c r="M37" i="34"/>
  <c r="L37" i="34"/>
  <c r="J37" i="34"/>
  <c r="I37" i="34"/>
  <c r="G37" i="34"/>
  <c r="F37" i="34"/>
  <c r="J36" i="34"/>
  <c r="I36" i="34" s="1"/>
  <c r="G36" i="34"/>
  <c r="F36" i="34" s="1"/>
  <c r="J35" i="34"/>
  <c r="I35" i="34" s="1"/>
  <c r="G35" i="34"/>
  <c r="F35" i="34" s="1"/>
  <c r="J34" i="34"/>
  <c r="I34" i="34" s="1"/>
  <c r="G34" i="34"/>
  <c r="F34" i="34" s="1"/>
  <c r="J33" i="34"/>
  <c r="I33" i="34" s="1"/>
  <c r="G33" i="34"/>
  <c r="F33" i="34" s="1"/>
  <c r="J32" i="34"/>
  <c r="I32" i="34" s="1"/>
  <c r="G32" i="34"/>
  <c r="F32" i="34" s="1"/>
  <c r="J31" i="34"/>
  <c r="I31" i="34" s="1"/>
  <c r="G31" i="34"/>
  <c r="F31" i="34" s="1"/>
  <c r="J30" i="34"/>
  <c r="I30" i="34" s="1"/>
  <c r="G30" i="34"/>
  <c r="F30" i="34" s="1"/>
  <c r="J29" i="34"/>
  <c r="I29" i="34" s="1"/>
  <c r="G29" i="34"/>
  <c r="F29" i="34" s="1"/>
  <c r="J28" i="34"/>
  <c r="I28" i="34" s="1"/>
  <c r="G28" i="34"/>
  <c r="F28" i="34" s="1"/>
  <c r="J27" i="34"/>
  <c r="I27" i="34" s="1"/>
  <c r="G27" i="34"/>
  <c r="F27" i="34" s="1"/>
  <c r="J26" i="34"/>
  <c r="I26" i="34" s="1"/>
  <c r="G26" i="34"/>
  <c r="F26" i="34" s="1"/>
  <c r="Q25" i="34"/>
  <c r="M25" i="34"/>
  <c r="L25" i="34"/>
  <c r="J25" i="34"/>
  <c r="I25" i="34" s="1"/>
  <c r="G25" i="34"/>
  <c r="F25" i="34" s="1"/>
  <c r="Q24" i="34"/>
  <c r="P24" i="34" s="1"/>
  <c r="M24" i="34"/>
  <c r="L24" i="34"/>
  <c r="J24" i="34"/>
  <c r="I24" i="34" s="1"/>
  <c r="G24" i="34"/>
  <c r="F24" i="34" s="1"/>
  <c r="Q23" i="34"/>
  <c r="P23" i="34" s="1"/>
  <c r="M23" i="34"/>
  <c r="L23" i="34"/>
  <c r="J23" i="34"/>
  <c r="I23" i="34" s="1"/>
  <c r="G23" i="34"/>
  <c r="F23" i="34" s="1"/>
  <c r="Q22" i="34"/>
  <c r="P22" i="34" s="1"/>
  <c r="M22" i="34"/>
  <c r="L22" i="34"/>
  <c r="J22" i="34"/>
  <c r="I22" i="34" s="1"/>
  <c r="G22" i="34"/>
  <c r="F22" i="34" s="1"/>
  <c r="Q21" i="34"/>
  <c r="P21" i="34" s="1"/>
  <c r="M21" i="34"/>
  <c r="L21" i="34"/>
  <c r="J21" i="34"/>
  <c r="I21" i="34" s="1"/>
  <c r="G21" i="34"/>
  <c r="F21" i="34" s="1"/>
  <c r="Q20" i="34"/>
  <c r="P20" i="34" s="1"/>
  <c r="M20" i="34"/>
  <c r="L20" i="34"/>
  <c r="J20" i="34"/>
  <c r="I20" i="34" s="1"/>
  <c r="G20" i="34"/>
  <c r="F20" i="34" s="1"/>
  <c r="Q19" i="34"/>
  <c r="P19" i="34" s="1"/>
  <c r="M19" i="34"/>
  <c r="L19" i="34"/>
  <c r="J19" i="34"/>
  <c r="I19" i="34" s="1"/>
  <c r="G19" i="34"/>
  <c r="F19" i="34" s="1"/>
  <c r="Q18" i="34"/>
  <c r="M18" i="34"/>
  <c r="L18" i="34"/>
  <c r="J18" i="34"/>
  <c r="I18" i="34" s="1"/>
  <c r="G18" i="34"/>
  <c r="F18" i="34" s="1"/>
  <c r="Q17" i="34"/>
  <c r="P17" i="34" s="1"/>
  <c r="M17" i="34"/>
  <c r="L17" i="34"/>
  <c r="J17" i="34"/>
  <c r="I17" i="34" s="1"/>
  <c r="G17" i="34"/>
  <c r="F17" i="34" s="1"/>
  <c r="Q16" i="34"/>
  <c r="P16" i="34" s="1"/>
  <c r="M16" i="34"/>
  <c r="L16" i="34"/>
  <c r="J16" i="34"/>
  <c r="I16" i="34" s="1"/>
  <c r="G16" i="34"/>
  <c r="F16" i="34" s="1"/>
  <c r="Q15" i="34"/>
  <c r="P15" i="34" s="1"/>
  <c r="M15" i="34"/>
  <c r="L15" i="34"/>
  <c r="J15" i="34"/>
  <c r="I15" i="34" s="1"/>
  <c r="G15" i="34"/>
  <c r="F15" i="34" s="1"/>
  <c r="Q14" i="34"/>
  <c r="P14" i="34" s="1"/>
  <c r="M14" i="34"/>
  <c r="L14" i="34"/>
  <c r="J14" i="34"/>
  <c r="I14" i="34" s="1"/>
  <c r="G14" i="34"/>
  <c r="F14" i="34" s="1"/>
  <c r="Q13" i="34"/>
  <c r="P13" i="34" s="1"/>
  <c r="M13" i="34"/>
  <c r="L13" i="34"/>
  <c r="J13" i="34"/>
  <c r="I13" i="34" s="1"/>
  <c r="G13" i="34"/>
  <c r="F13" i="34" s="1"/>
  <c r="Q12" i="34"/>
  <c r="P12" i="34" s="1"/>
  <c r="M12" i="34"/>
  <c r="L12" i="34"/>
  <c r="J12" i="34"/>
  <c r="I12" i="34" s="1"/>
  <c r="G12" i="34"/>
  <c r="F12" i="34" s="1"/>
  <c r="Q11" i="34"/>
  <c r="P11" i="34" s="1"/>
  <c r="M11" i="34"/>
  <c r="L11" i="34"/>
  <c r="J11" i="34"/>
  <c r="I11" i="34" s="1"/>
  <c r="G11" i="34"/>
  <c r="F11" i="34" s="1"/>
  <c r="Q10" i="34"/>
  <c r="P10" i="34" s="1"/>
  <c r="M10" i="34"/>
  <c r="L10" i="34"/>
  <c r="J10" i="34"/>
  <c r="I10" i="34" s="1"/>
  <c r="G10" i="34"/>
  <c r="F10" i="34" s="1"/>
  <c r="Q9" i="34"/>
  <c r="M9" i="34"/>
  <c r="L9" i="34"/>
  <c r="J9" i="34"/>
  <c r="I9" i="34"/>
  <c r="G9" i="34"/>
  <c r="F9" i="34" s="1"/>
  <c r="Q8" i="34"/>
  <c r="P8" i="34" s="1"/>
  <c r="M8" i="34"/>
  <c r="L8" i="34"/>
  <c r="J8" i="34"/>
  <c r="I8" i="34"/>
  <c r="G8" i="34"/>
  <c r="F8" i="34" s="1"/>
  <c r="Q7" i="34"/>
  <c r="P7" i="34" s="1"/>
  <c r="M7" i="34"/>
  <c r="L7" i="34"/>
  <c r="J7" i="34"/>
  <c r="I7" i="34"/>
  <c r="G7" i="34"/>
  <c r="F7" i="34" s="1"/>
  <c r="Q6" i="34"/>
  <c r="P6" i="34" s="1"/>
  <c r="M6" i="34"/>
  <c r="L6" i="34"/>
  <c r="J6" i="34"/>
  <c r="I6" i="34"/>
  <c r="G6" i="34"/>
  <c r="F6" i="34" s="1"/>
  <c r="Q5" i="34"/>
  <c r="P5" i="34"/>
  <c r="M5" i="34"/>
  <c r="L5" i="34"/>
  <c r="J5" i="34"/>
  <c r="I5" i="34"/>
  <c r="G5" i="34"/>
  <c r="F5" i="34" s="1"/>
  <c r="Q4" i="34"/>
  <c r="P4" i="34" s="1"/>
  <c r="M4" i="34"/>
  <c r="L4" i="34"/>
  <c r="J4" i="34"/>
  <c r="I4" i="34"/>
  <c r="G4" i="34"/>
  <c r="F4" i="34" s="1"/>
  <c r="Q3" i="34"/>
  <c r="P3" i="34" s="1"/>
  <c r="M3" i="34"/>
  <c r="L3" i="34"/>
  <c r="J3" i="34"/>
  <c r="I3" i="34"/>
  <c r="G3" i="34"/>
  <c r="F3" i="34" s="1"/>
  <c r="Q2" i="34"/>
  <c r="P2" i="34" s="1"/>
  <c r="M2" i="34"/>
  <c r="L2" i="34"/>
  <c r="J2" i="34"/>
  <c r="I2" i="34"/>
  <c r="G2" i="34"/>
  <c r="F2" i="34" s="1"/>
  <c r="Q653" i="33"/>
  <c r="P653" i="33" s="1"/>
  <c r="M653" i="33"/>
  <c r="L653" i="33"/>
  <c r="J653" i="33"/>
  <c r="I653" i="33" s="1"/>
  <c r="G653" i="33"/>
  <c r="F653" i="33" s="1"/>
  <c r="Q660" i="33"/>
  <c r="P660" i="33" s="1"/>
  <c r="M660" i="33"/>
  <c r="L660" i="33"/>
  <c r="J660" i="33"/>
  <c r="I660" i="33" s="1"/>
  <c r="G660" i="33"/>
  <c r="F660" i="33" s="1"/>
  <c r="Q659" i="33"/>
  <c r="P659" i="33" s="1"/>
  <c r="M659" i="33"/>
  <c r="L659" i="33"/>
  <c r="J659" i="33"/>
  <c r="I659" i="33" s="1"/>
  <c r="G659" i="33"/>
  <c r="F659" i="33" s="1"/>
  <c r="Q658" i="33"/>
  <c r="P658" i="33" s="1"/>
  <c r="M658" i="33"/>
  <c r="L658" i="33"/>
  <c r="J658" i="33"/>
  <c r="I658" i="33" s="1"/>
  <c r="G658" i="33"/>
  <c r="F658" i="33" s="1"/>
  <c r="Q657" i="33"/>
  <c r="P657" i="33" s="1"/>
  <c r="M657" i="33"/>
  <c r="L657" i="33"/>
  <c r="J657" i="33"/>
  <c r="I657" i="33" s="1"/>
  <c r="G657" i="33"/>
  <c r="F657" i="33" s="1"/>
  <c r="Q656" i="33"/>
  <c r="P656" i="33" s="1"/>
  <c r="M656" i="33"/>
  <c r="L656" i="33"/>
  <c r="J656" i="33"/>
  <c r="I656" i="33" s="1"/>
  <c r="G656" i="33"/>
  <c r="F656" i="33" s="1"/>
  <c r="Q655" i="33"/>
  <c r="P655" i="33" s="1"/>
  <c r="M655" i="33"/>
  <c r="L655" i="33"/>
  <c r="J655" i="33"/>
  <c r="I655" i="33" s="1"/>
  <c r="G655" i="33"/>
  <c r="F655" i="33" s="1"/>
  <c r="Q654" i="33"/>
  <c r="P654" i="33" s="1"/>
  <c r="M654" i="33"/>
  <c r="L654" i="33"/>
  <c r="J654" i="33"/>
  <c r="I654" i="33" s="1"/>
  <c r="G654" i="33"/>
  <c r="F654" i="33" s="1"/>
  <c r="Q465" i="33"/>
  <c r="P465" i="33"/>
  <c r="M465" i="33"/>
  <c r="L465" i="33"/>
  <c r="J465" i="33"/>
  <c r="I465" i="33" s="1"/>
  <c r="G465" i="33"/>
  <c r="F465" i="33" s="1"/>
  <c r="Q473" i="33"/>
  <c r="P473" i="33"/>
  <c r="M473" i="33"/>
  <c r="L473" i="33"/>
  <c r="J473" i="33"/>
  <c r="I473" i="33" s="1"/>
  <c r="G473" i="33"/>
  <c r="F473" i="33" s="1"/>
  <c r="Q472" i="33"/>
  <c r="P472" i="33" s="1"/>
  <c r="M472" i="33"/>
  <c r="L472" i="33"/>
  <c r="J472" i="33"/>
  <c r="I472" i="33" s="1"/>
  <c r="G472" i="33"/>
  <c r="F472" i="33" s="1"/>
  <c r="Q471" i="33"/>
  <c r="P471" i="33" s="1"/>
  <c r="M471" i="33"/>
  <c r="L471" i="33"/>
  <c r="J471" i="33"/>
  <c r="I471" i="33" s="1"/>
  <c r="G471" i="33"/>
  <c r="F471" i="33" s="1"/>
  <c r="Q470" i="33"/>
  <c r="P470" i="33" s="1"/>
  <c r="M470" i="33"/>
  <c r="L470" i="33"/>
  <c r="J470" i="33"/>
  <c r="I470" i="33" s="1"/>
  <c r="G470" i="33"/>
  <c r="F470" i="33" s="1"/>
  <c r="Q469" i="33"/>
  <c r="P469" i="33" s="1"/>
  <c r="M469" i="33"/>
  <c r="L469" i="33"/>
  <c r="J469" i="33"/>
  <c r="I469" i="33" s="1"/>
  <c r="G469" i="33"/>
  <c r="F469" i="33" s="1"/>
  <c r="Q468" i="33"/>
  <c r="P468" i="33" s="1"/>
  <c r="M468" i="33"/>
  <c r="L468" i="33"/>
  <c r="J468" i="33"/>
  <c r="I468" i="33" s="1"/>
  <c r="G468" i="33"/>
  <c r="F468" i="33" s="1"/>
  <c r="Q467" i="33"/>
  <c r="P467" i="33" s="1"/>
  <c r="M467" i="33"/>
  <c r="L467" i="33"/>
  <c r="J467" i="33"/>
  <c r="I467" i="33" s="1"/>
  <c r="G467" i="33"/>
  <c r="F467" i="33" s="1"/>
  <c r="Q466" i="33"/>
  <c r="P466" i="33" s="1"/>
  <c r="M466" i="33"/>
  <c r="L466" i="33"/>
  <c r="J466" i="33"/>
  <c r="I466" i="33" s="1"/>
  <c r="G466" i="33"/>
  <c r="F466" i="33" s="1"/>
  <c r="Q483" i="33"/>
  <c r="P483" i="33" s="1"/>
  <c r="M483" i="33"/>
  <c r="L483" i="33" s="1"/>
  <c r="J483" i="33"/>
  <c r="I483" i="33"/>
  <c r="G483" i="33"/>
  <c r="F483" i="33" s="1"/>
  <c r="Q481" i="33"/>
  <c r="P481" i="33" s="1"/>
  <c r="M481" i="33"/>
  <c r="L481" i="33" s="1"/>
  <c r="J481" i="33"/>
  <c r="I481" i="33" s="1"/>
  <c r="G481" i="33"/>
  <c r="F481" i="33" s="1"/>
  <c r="Q734" i="33" l="1"/>
  <c r="P734" i="33"/>
  <c r="M734" i="33"/>
  <c r="L734" i="33"/>
  <c r="J734" i="33"/>
  <c r="I734" i="33"/>
  <c r="G734" i="33"/>
  <c r="F734" i="33" s="1"/>
  <c r="Q733" i="33"/>
  <c r="P733" i="33" s="1"/>
  <c r="M733" i="33"/>
  <c r="L733" i="33"/>
  <c r="J733" i="33"/>
  <c r="I733" i="33" s="1"/>
  <c r="G733" i="33"/>
  <c r="F733" i="33" s="1"/>
  <c r="Q732" i="33"/>
  <c r="P732" i="33" s="1"/>
  <c r="M732" i="33"/>
  <c r="L732" i="33"/>
  <c r="J732" i="33"/>
  <c r="I732" i="33" s="1"/>
  <c r="G732" i="33"/>
  <c r="F732" i="33" s="1"/>
  <c r="Q731" i="33"/>
  <c r="P731" i="33" s="1"/>
  <c r="M731" i="33"/>
  <c r="L731" i="33"/>
  <c r="J731" i="33"/>
  <c r="I731" i="33" s="1"/>
  <c r="G731" i="33"/>
  <c r="F731" i="33" s="1"/>
  <c r="Q730" i="33"/>
  <c r="P730" i="33"/>
  <c r="M730" i="33"/>
  <c r="L730" i="33"/>
  <c r="J730" i="33"/>
  <c r="I730" i="33" s="1"/>
  <c r="G730" i="33"/>
  <c r="F730" i="33" s="1"/>
  <c r="Q729" i="33"/>
  <c r="P729" i="33" s="1"/>
  <c r="M729" i="33"/>
  <c r="L729" i="33"/>
  <c r="J729" i="33"/>
  <c r="I729" i="33" s="1"/>
  <c r="G729" i="33"/>
  <c r="F729" i="33" s="1"/>
  <c r="Q728" i="33"/>
  <c r="P728" i="33" s="1"/>
  <c r="M728" i="33"/>
  <c r="L728" i="33"/>
  <c r="J728" i="33"/>
  <c r="I728" i="33" s="1"/>
  <c r="G728" i="33"/>
  <c r="F728" i="33" s="1"/>
  <c r="Q727" i="33"/>
  <c r="P727" i="33"/>
  <c r="M727" i="33"/>
  <c r="L727" i="33"/>
  <c r="J727" i="33"/>
  <c r="I727" i="33"/>
  <c r="G727" i="33"/>
  <c r="F727" i="33" s="1"/>
  <c r="Q714" i="33"/>
  <c r="P714" i="33" s="1"/>
  <c r="M714" i="33"/>
  <c r="L714" i="33" s="1"/>
  <c r="J714" i="33"/>
  <c r="I714" i="33"/>
  <c r="G714" i="33"/>
  <c r="F714" i="33" s="1"/>
  <c r="Q713" i="33"/>
  <c r="P713" i="33" s="1"/>
  <c r="M713" i="33"/>
  <c r="L713" i="33" s="1"/>
  <c r="J713" i="33"/>
  <c r="I713" i="33"/>
  <c r="G713" i="33"/>
  <c r="F713" i="33" s="1"/>
  <c r="Q712" i="33"/>
  <c r="P712" i="33" s="1"/>
  <c r="M712" i="33"/>
  <c r="L712" i="33" s="1"/>
  <c r="J712" i="33"/>
  <c r="I712" i="33"/>
  <c r="G712" i="33"/>
  <c r="F712" i="33" s="1"/>
  <c r="Q711" i="33"/>
  <c r="P711" i="33" s="1"/>
  <c r="M711" i="33"/>
  <c r="L711" i="33" s="1"/>
  <c r="J711" i="33"/>
  <c r="I711" i="33"/>
  <c r="G711" i="33"/>
  <c r="F711" i="33" s="1"/>
  <c r="Q710" i="33"/>
  <c r="P710" i="33" s="1"/>
  <c r="M710" i="33"/>
  <c r="L710" i="33" s="1"/>
  <c r="J710" i="33"/>
  <c r="I710" i="33"/>
  <c r="G710" i="33"/>
  <c r="F710" i="33" s="1"/>
  <c r="Q709" i="33"/>
  <c r="P709" i="33" s="1"/>
  <c r="M709" i="33"/>
  <c r="L709" i="33" s="1"/>
  <c r="J709" i="33"/>
  <c r="I709" i="33"/>
  <c r="G709" i="33"/>
  <c r="F709" i="33" s="1"/>
  <c r="Q708" i="33"/>
  <c r="P708" i="33" s="1"/>
  <c r="M708" i="33"/>
  <c r="L708" i="33" s="1"/>
  <c r="J708" i="33"/>
  <c r="I708" i="33"/>
  <c r="G708" i="33"/>
  <c r="F708" i="33" s="1"/>
  <c r="Q707" i="33"/>
  <c r="P707" i="33" s="1"/>
  <c r="M707" i="33"/>
  <c r="L707" i="33" s="1"/>
  <c r="J707" i="33"/>
  <c r="I707" i="33"/>
  <c r="G707" i="33"/>
  <c r="F707" i="33" s="1"/>
  <c r="Q706" i="33"/>
  <c r="P706" i="33" s="1"/>
  <c r="M706" i="33"/>
  <c r="L706" i="33" s="1"/>
  <c r="J706" i="33"/>
  <c r="I706" i="33"/>
  <c r="G706" i="33"/>
  <c r="F706" i="33" s="1"/>
  <c r="Q705" i="33"/>
  <c r="P705" i="33" s="1"/>
  <c r="M705" i="33"/>
  <c r="L705" i="33" s="1"/>
  <c r="J705" i="33"/>
  <c r="I705" i="33"/>
  <c r="G705" i="33"/>
  <c r="F705" i="33" s="1"/>
  <c r="Q704" i="33"/>
  <c r="P704" i="33" s="1"/>
  <c r="M704" i="33"/>
  <c r="L704" i="33" s="1"/>
  <c r="J704" i="33"/>
  <c r="I704" i="33"/>
  <c r="G704" i="33"/>
  <c r="F704" i="33" s="1"/>
  <c r="Q703" i="33"/>
  <c r="P703" i="33" s="1"/>
  <c r="M703" i="33"/>
  <c r="L703" i="33" s="1"/>
  <c r="J703" i="33"/>
  <c r="I703" i="33"/>
  <c r="G703" i="33"/>
  <c r="F703" i="33" s="1"/>
  <c r="Q702" i="33"/>
  <c r="P702" i="33" s="1"/>
  <c r="M702" i="33"/>
  <c r="L702" i="33" s="1"/>
  <c r="J702" i="33"/>
  <c r="I702" i="33"/>
  <c r="G702" i="33"/>
  <c r="F702" i="33" s="1"/>
  <c r="Q701" i="33"/>
  <c r="P701" i="33" s="1"/>
  <c r="M701" i="33"/>
  <c r="L701" i="33" s="1"/>
  <c r="J701" i="33"/>
  <c r="I701" i="33"/>
  <c r="G701" i="33"/>
  <c r="F701" i="33" s="1"/>
  <c r="Q700" i="33"/>
  <c r="P700" i="33" s="1"/>
  <c r="M700" i="33"/>
  <c r="L700" i="33" s="1"/>
  <c r="J700" i="33"/>
  <c r="I700" i="33"/>
  <c r="G700" i="33"/>
  <c r="F700" i="33" s="1"/>
  <c r="Q699" i="33"/>
  <c r="P699" i="33"/>
  <c r="M699" i="33"/>
  <c r="L699" i="33" s="1"/>
  <c r="J699" i="33"/>
  <c r="I699" i="33"/>
  <c r="G699" i="33"/>
  <c r="F699" i="33" s="1"/>
  <c r="Q698" i="33"/>
  <c r="P698" i="33" s="1"/>
  <c r="M698" i="33"/>
  <c r="L698" i="33" s="1"/>
  <c r="J698" i="33"/>
  <c r="I698" i="33"/>
  <c r="G698" i="33"/>
  <c r="F698" i="33" s="1"/>
  <c r="Q697" i="33"/>
  <c r="P697" i="33"/>
  <c r="M697" i="33"/>
  <c r="L697" i="33" s="1"/>
  <c r="J697" i="33"/>
  <c r="I697" i="33"/>
  <c r="G697" i="33"/>
  <c r="F697" i="33" s="1"/>
  <c r="Q696" i="33"/>
  <c r="P696" i="33" s="1"/>
  <c r="M696" i="33"/>
  <c r="L696" i="33" s="1"/>
  <c r="J696" i="33"/>
  <c r="I696" i="33"/>
  <c r="G696" i="33"/>
  <c r="F696" i="33" s="1"/>
  <c r="Q695" i="33"/>
  <c r="P695" i="33" s="1"/>
  <c r="M695" i="33"/>
  <c r="L695" i="33" s="1"/>
  <c r="J695" i="33"/>
  <c r="I695" i="33"/>
  <c r="G695" i="33"/>
  <c r="F695" i="33" s="1"/>
  <c r="Q694" i="33"/>
  <c r="P694" i="33" s="1"/>
  <c r="M694" i="33"/>
  <c r="L694" i="33" s="1"/>
  <c r="J694" i="33"/>
  <c r="I694" i="33"/>
  <c r="G694" i="33"/>
  <c r="F694" i="33" s="1"/>
  <c r="Q693" i="33"/>
  <c r="P693" i="33" s="1"/>
  <c r="M693" i="33"/>
  <c r="L693" i="33" s="1"/>
  <c r="J693" i="33"/>
  <c r="I693" i="33"/>
  <c r="G693" i="33"/>
  <c r="F693" i="33" s="1"/>
  <c r="Q692" i="33"/>
  <c r="P692" i="33" s="1"/>
  <c r="M692" i="33"/>
  <c r="L692" i="33" s="1"/>
  <c r="J692" i="33"/>
  <c r="I692" i="33"/>
  <c r="G692" i="33"/>
  <c r="F692" i="33" s="1"/>
  <c r="Q691" i="33"/>
  <c r="P691" i="33"/>
  <c r="M691" i="33"/>
  <c r="L691" i="33" s="1"/>
  <c r="J691" i="33"/>
  <c r="I691" i="33"/>
  <c r="G691" i="33"/>
  <c r="F691" i="33" s="1"/>
  <c r="Q690" i="33"/>
  <c r="P690" i="33" s="1"/>
  <c r="M690" i="33"/>
  <c r="L690" i="33" s="1"/>
  <c r="J690" i="33"/>
  <c r="I690" i="33"/>
  <c r="G690" i="33"/>
  <c r="F690" i="33" s="1"/>
  <c r="Q689" i="33"/>
  <c r="P689" i="33" s="1"/>
  <c r="M689" i="33"/>
  <c r="L689" i="33" s="1"/>
  <c r="J689" i="33"/>
  <c r="I689" i="33"/>
  <c r="G689" i="33"/>
  <c r="F689" i="33" s="1"/>
  <c r="Q688" i="33"/>
  <c r="P688" i="33" s="1"/>
  <c r="M688" i="33"/>
  <c r="L688" i="33" s="1"/>
  <c r="J688" i="33"/>
  <c r="I688" i="33"/>
  <c r="G688" i="33"/>
  <c r="F688" i="33" s="1"/>
  <c r="Q687" i="33"/>
  <c r="P687" i="33" s="1"/>
  <c r="M687" i="33"/>
  <c r="L687" i="33" s="1"/>
  <c r="J687" i="33"/>
  <c r="I687" i="33"/>
  <c r="G687" i="33"/>
  <c r="F687" i="33" s="1"/>
  <c r="Q686" i="33"/>
  <c r="P686" i="33" s="1"/>
  <c r="M686" i="33"/>
  <c r="L686" i="33" s="1"/>
  <c r="J686" i="33"/>
  <c r="I686" i="33"/>
  <c r="G686" i="33"/>
  <c r="F686" i="33" s="1"/>
  <c r="Q685" i="33"/>
  <c r="P685" i="33" s="1"/>
  <c r="M685" i="33"/>
  <c r="L685" i="33" s="1"/>
  <c r="J685" i="33"/>
  <c r="I685" i="33"/>
  <c r="G685" i="33"/>
  <c r="F685" i="33" s="1"/>
  <c r="Q684" i="33"/>
  <c r="P684" i="33" s="1"/>
  <c r="M684" i="33"/>
  <c r="L684" i="33" s="1"/>
  <c r="J684" i="33"/>
  <c r="I684" i="33"/>
  <c r="G684" i="33"/>
  <c r="F684" i="33" s="1"/>
  <c r="Q681" i="33"/>
  <c r="P681" i="33" s="1"/>
  <c r="M681" i="33"/>
  <c r="L681" i="33" s="1"/>
  <c r="J681" i="33"/>
  <c r="I681" i="33"/>
  <c r="G681" i="33"/>
  <c r="F681" i="33" s="1"/>
  <c r="Q680" i="33"/>
  <c r="P680" i="33" s="1"/>
  <c r="M680" i="33"/>
  <c r="L680" i="33" s="1"/>
  <c r="J680" i="33"/>
  <c r="I680" i="33"/>
  <c r="G680" i="33"/>
  <c r="F680" i="33" s="1"/>
  <c r="Q679" i="33"/>
  <c r="P679" i="33" s="1"/>
  <c r="M679" i="33"/>
  <c r="L679" i="33" s="1"/>
  <c r="J679" i="33"/>
  <c r="I679" i="33"/>
  <c r="G679" i="33"/>
  <c r="F679" i="33" s="1"/>
  <c r="Q678" i="33"/>
  <c r="P678" i="33" s="1"/>
  <c r="M678" i="33"/>
  <c r="L678" i="33" s="1"/>
  <c r="J678" i="33"/>
  <c r="I678" i="33"/>
  <c r="G678" i="33"/>
  <c r="F678" i="33" s="1"/>
  <c r="Q677" i="33"/>
  <c r="P677" i="33" s="1"/>
  <c r="M677" i="33"/>
  <c r="L677" i="33" s="1"/>
  <c r="J677" i="33"/>
  <c r="I677" i="33"/>
  <c r="G677" i="33"/>
  <c r="F677" i="33" s="1"/>
  <c r="Q676" i="33"/>
  <c r="P676" i="33"/>
  <c r="M676" i="33"/>
  <c r="L676" i="33" s="1"/>
  <c r="J676" i="33"/>
  <c r="I676" i="33"/>
  <c r="G676" i="33"/>
  <c r="F676" i="33" s="1"/>
  <c r="Q675" i="33"/>
  <c r="P675" i="33" s="1"/>
  <c r="M675" i="33"/>
  <c r="L675" i="33" s="1"/>
  <c r="J675" i="33"/>
  <c r="I675" i="33"/>
  <c r="G675" i="33"/>
  <c r="F675" i="33" s="1"/>
  <c r="Q674" i="33"/>
  <c r="P674" i="33"/>
  <c r="M674" i="33"/>
  <c r="L674" i="33" s="1"/>
  <c r="J674" i="33"/>
  <c r="I674" i="33"/>
  <c r="G674" i="33"/>
  <c r="F674" i="33" s="1"/>
  <c r="Q673" i="33"/>
  <c r="P673" i="33" s="1"/>
  <c r="M673" i="33"/>
  <c r="L673" i="33" s="1"/>
  <c r="J673" i="33"/>
  <c r="I673" i="33"/>
  <c r="G673" i="33"/>
  <c r="F673" i="33" s="1"/>
  <c r="Q672" i="33"/>
  <c r="P672" i="33" s="1"/>
  <c r="M672" i="33"/>
  <c r="L672" i="33" s="1"/>
  <c r="J672" i="33"/>
  <c r="I672" i="33"/>
  <c r="G672" i="33"/>
  <c r="F672" i="33" s="1"/>
  <c r="Q671" i="33"/>
  <c r="P671" i="33" s="1"/>
  <c r="M671" i="33"/>
  <c r="L671" i="33" s="1"/>
  <c r="J671" i="33"/>
  <c r="I671" i="33"/>
  <c r="G671" i="33"/>
  <c r="F671" i="33" s="1"/>
  <c r="Q670" i="33"/>
  <c r="P670" i="33"/>
  <c r="M670" i="33"/>
  <c r="L670" i="33" s="1"/>
  <c r="J670" i="33"/>
  <c r="I670" i="33"/>
  <c r="G670" i="33"/>
  <c r="F670" i="33" s="1"/>
  <c r="Q669" i="33"/>
  <c r="P669" i="33" s="1"/>
  <c r="M669" i="33"/>
  <c r="L669" i="33" s="1"/>
  <c r="J669" i="33"/>
  <c r="I669" i="33"/>
  <c r="G669" i="33"/>
  <c r="F669" i="33" s="1"/>
  <c r="Q668" i="33"/>
  <c r="P668" i="33" s="1"/>
  <c r="M668" i="33"/>
  <c r="L668" i="33" s="1"/>
  <c r="J668" i="33"/>
  <c r="I668" i="33"/>
  <c r="G668" i="33"/>
  <c r="F668" i="33" s="1"/>
  <c r="Q667" i="33"/>
  <c r="P667" i="33" s="1"/>
  <c r="M667" i="33"/>
  <c r="L667" i="33" s="1"/>
  <c r="J667" i="33"/>
  <c r="I667" i="33"/>
  <c r="G667" i="33"/>
  <c r="F667" i="33" s="1"/>
  <c r="Q666" i="33"/>
  <c r="P666" i="33" s="1"/>
  <c r="M666" i="33"/>
  <c r="L666" i="33" s="1"/>
  <c r="J666" i="33"/>
  <c r="I666" i="33"/>
  <c r="G666" i="33"/>
  <c r="F666" i="33" s="1"/>
  <c r="Q665" i="33"/>
  <c r="P665" i="33" s="1"/>
  <c r="M665" i="33"/>
  <c r="L665" i="33" s="1"/>
  <c r="J665" i="33"/>
  <c r="I665" i="33"/>
  <c r="G665" i="33"/>
  <c r="F665" i="33" s="1"/>
  <c r="Q664" i="33"/>
  <c r="P664" i="33" s="1"/>
  <c r="M664" i="33"/>
  <c r="L664" i="33" s="1"/>
  <c r="J664" i="33"/>
  <c r="I664" i="33"/>
  <c r="G664" i="33"/>
  <c r="F664" i="33" s="1"/>
  <c r="Q663" i="33"/>
  <c r="P663" i="33"/>
  <c r="M663" i="33"/>
  <c r="L663" i="33" s="1"/>
  <c r="J663" i="33"/>
  <c r="I663" i="33"/>
  <c r="G663" i="33"/>
  <c r="F663" i="33" s="1"/>
  <c r="Q662" i="33"/>
  <c r="P662" i="33" s="1"/>
  <c r="M662" i="33"/>
  <c r="L662" i="33" s="1"/>
  <c r="J662" i="33"/>
  <c r="I662" i="33"/>
  <c r="G662" i="33"/>
  <c r="F662" i="33" s="1"/>
  <c r="Q661" i="33"/>
  <c r="M661" i="33"/>
  <c r="L661" i="33"/>
  <c r="J661" i="33"/>
  <c r="I661" i="33"/>
  <c r="G661" i="33"/>
  <c r="F661" i="33" s="1"/>
  <c r="Q652" i="33"/>
  <c r="P652" i="33" s="1"/>
  <c r="M652" i="33"/>
  <c r="L652" i="33"/>
  <c r="J652" i="33"/>
  <c r="I652" i="33" s="1"/>
  <c r="G652" i="33"/>
  <c r="F652" i="33" s="1"/>
  <c r="Q651" i="33"/>
  <c r="P651" i="33" s="1"/>
  <c r="M651" i="33"/>
  <c r="L651" i="33"/>
  <c r="J651" i="33"/>
  <c r="I651" i="33" s="1"/>
  <c r="G651" i="33"/>
  <c r="F651" i="33" s="1"/>
  <c r="Q650" i="33"/>
  <c r="P650" i="33" s="1"/>
  <c r="M650" i="33"/>
  <c r="L650" i="33"/>
  <c r="J650" i="33"/>
  <c r="I650" i="33" s="1"/>
  <c r="G650" i="33"/>
  <c r="F650" i="33" s="1"/>
  <c r="Q649" i="33"/>
  <c r="P649" i="33" s="1"/>
  <c r="M649" i="33"/>
  <c r="L649" i="33"/>
  <c r="J649" i="33"/>
  <c r="I649" i="33" s="1"/>
  <c r="G649" i="33"/>
  <c r="F649" i="33" s="1"/>
  <c r="Q648" i="33"/>
  <c r="P648" i="33" s="1"/>
  <c r="M648" i="33"/>
  <c r="L648" i="33"/>
  <c r="J648" i="33"/>
  <c r="I648" i="33" s="1"/>
  <c r="G648" i="33"/>
  <c r="F648" i="33" s="1"/>
  <c r="Q647" i="33"/>
  <c r="P647" i="33" s="1"/>
  <c r="M647" i="33"/>
  <c r="L647" i="33"/>
  <c r="J647" i="33"/>
  <c r="I647" i="33" s="1"/>
  <c r="G647" i="33"/>
  <c r="F647" i="33" s="1"/>
  <c r="Q646" i="33"/>
  <c r="P646" i="33" s="1"/>
  <c r="M646" i="33"/>
  <c r="L646" i="33"/>
  <c r="J646" i="33"/>
  <c r="I646" i="33" s="1"/>
  <c r="G646" i="33"/>
  <c r="F646" i="33" s="1"/>
  <c r="Q645" i="33"/>
  <c r="P645" i="33" s="1"/>
  <c r="M645" i="33"/>
  <c r="L645" i="33"/>
  <c r="J645" i="33"/>
  <c r="I645" i="33" s="1"/>
  <c r="G645" i="33"/>
  <c r="F645" i="33" s="1"/>
  <c r="Q644" i="33"/>
  <c r="P644" i="33"/>
  <c r="M644" i="33"/>
  <c r="L644" i="33"/>
  <c r="J644" i="33"/>
  <c r="I644" i="33"/>
  <c r="G644" i="33"/>
  <c r="F644" i="33" s="1"/>
  <c r="Q643" i="33"/>
  <c r="P643" i="33" s="1"/>
  <c r="M643" i="33"/>
  <c r="L643" i="33"/>
  <c r="J643" i="33"/>
  <c r="I643" i="33"/>
  <c r="G643" i="33"/>
  <c r="F643" i="33" s="1"/>
  <c r="Q642" i="33"/>
  <c r="P642" i="33" s="1"/>
  <c r="M642" i="33"/>
  <c r="L642" i="33"/>
  <c r="J642" i="33"/>
  <c r="I642" i="33"/>
  <c r="G642" i="33"/>
  <c r="F642" i="33" s="1"/>
  <c r="Q641" i="33"/>
  <c r="P641" i="33" s="1"/>
  <c r="M641" i="33"/>
  <c r="L641" i="33"/>
  <c r="J641" i="33"/>
  <c r="I641" i="33"/>
  <c r="G641" i="33"/>
  <c r="F641" i="33" s="1"/>
  <c r="Q640" i="33"/>
  <c r="P640" i="33" s="1"/>
  <c r="M640" i="33"/>
  <c r="L640" i="33"/>
  <c r="J640" i="33"/>
  <c r="I640" i="33"/>
  <c r="G640" i="33"/>
  <c r="F640" i="33" s="1"/>
  <c r="Q639" i="33"/>
  <c r="P639" i="33" s="1"/>
  <c r="M639" i="33"/>
  <c r="L639" i="33"/>
  <c r="J639" i="33"/>
  <c r="I639" i="33"/>
  <c r="G639" i="33"/>
  <c r="F639" i="33" s="1"/>
  <c r="Q638" i="33"/>
  <c r="P638" i="33" s="1"/>
  <c r="M638" i="33"/>
  <c r="L638" i="33"/>
  <c r="J638" i="33"/>
  <c r="I638" i="33"/>
  <c r="G638" i="33"/>
  <c r="F638" i="33" s="1"/>
  <c r="Q637" i="33"/>
  <c r="P637" i="33"/>
  <c r="M637" i="33"/>
  <c r="L637" i="33"/>
  <c r="J637" i="33"/>
  <c r="I637" i="33"/>
  <c r="Q636" i="33"/>
  <c r="P636" i="33" s="1"/>
  <c r="M636" i="33"/>
  <c r="L636" i="33"/>
  <c r="J636" i="33"/>
  <c r="I636" i="33"/>
  <c r="Q635" i="33"/>
  <c r="P635" i="33" s="1"/>
  <c r="M635" i="33"/>
  <c r="L635" i="33"/>
  <c r="J635" i="33"/>
  <c r="I635" i="33"/>
  <c r="Q634" i="33"/>
  <c r="P634" i="33" s="1"/>
  <c r="M634" i="33"/>
  <c r="L634" i="33"/>
  <c r="J634" i="33"/>
  <c r="I634" i="33"/>
  <c r="Q633" i="33"/>
  <c r="P633" i="33" s="1"/>
  <c r="M633" i="33"/>
  <c r="L633" i="33"/>
  <c r="J633" i="33"/>
  <c r="I633" i="33"/>
  <c r="Q632" i="33"/>
  <c r="P632" i="33" s="1"/>
  <c r="M632" i="33"/>
  <c r="L632" i="33"/>
  <c r="J632" i="33"/>
  <c r="I632" i="33"/>
  <c r="G632" i="33"/>
  <c r="F632" i="33"/>
  <c r="Q631" i="33"/>
  <c r="P631" i="33" s="1"/>
  <c r="M631" i="33"/>
  <c r="L631" i="33"/>
  <c r="J631" i="33"/>
  <c r="I631" i="33"/>
  <c r="Q630" i="33"/>
  <c r="P630" i="33" s="1"/>
  <c r="M630" i="33"/>
  <c r="L630" i="33"/>
  <c r="J630" i="33"/>
  <c r="I630" i="33"/>
  <c r="Q629" i="33"/>
  <c r="M629" i="33"/>
  <c r="L629" i="33"/>
  <c r="J629" i="33"/>
  <c r="I629" i="33"/>
  <c r="G629" i="33"/>
  <c r="F629" i="33"/>
  <c r="Q628" i="33"/>
  <c r="P628" i="33" s="1"/>
  <c r="M628" i="33"/>
  <c r="L628" i="33"/>
  <c r="J628" i="33"/>
  <c r="I628" i="33"/>
  <c r="G628" i="33"/>
  <c r="F628" i="33"/>
  <c r="Q627" i="33"/>
  <c r="P627" i="33" s="1"/>
  <c r="M627" i="33"/>
  <c r="L627" i="33"/>
  <c r="J627" i="33"/>
  <c r="I627" i="33"/>
  <c r="G627" i="33"/>
  <c r="F627" i="33"/>
  <c r="Q626" i="33"/>
  <c r="P626" i="33" s="1"/>
  <c r="M626" i="33"/>
  <c r="L626" i="33"/>
  <c r="J626" i="33"/>
  <c r="I626" i="33"/>
  <c r="G626" i="33"/>
  <c r="F626" i="33"/>
  <c r="Q625" i="33"/>
  <c r="P625" i="33"/>
  <c r="M625" i="33"/>
  <c r="L625" i="33"/>
  <c r="J625" i="33"/>
  <c r="I625" i="33"/>
  <c r="Q624" i="33"/>
  <c r="P624" i="33" s="1"/>
  <c r="M624" i="33"/>
  <c r="L624" i="33"/>
  <c r="J624" i="33"/>
  <c r="I624" i="33"/>
  <c r="Q623" i="33"/>
  <c r="P623" i="33" s="1"/>
  <c r="M623" i="33"/>
  <c r="L623" i="33"/>
  <c r="J623" i="33"/>
  <c r="I623" i="33"/>
  <c r="Q622" i="33"/>
  <c r="P622" i="33" s="1"/>
  <c r="M622" i="33"/>
  <c r="L622" i="33"/>
  <c r="J622" i="33"/>
  <c r="I622" i="33"/>
  <c r="G622" i="33"/>
  <c r="F622" i="33"/>
  <c r="Q621" i="33"/>
  <c r="P621" i="33" s="1"/>
  <c r="M621" i="33"/>
  <c r="L621" i="33"/>
  <c r="J621" i="33"/>
  <c r="I621" i="33"/>
  <c r="Q620" i="33"/>
  <c r="P620" i="33" s="1"/>
  <c r="M620" i="33"/>
  <c r="L620" i="33"/>
  <c r="J620" i="33"/>
  <c r="I620" i="33"/>
  <c r="Q619" i="33"/>
  <c r="P619" i="33" s="1"/>
  <c r="M619" i="33"/>
  <c r="L619" i="33"/>
  <c r="J619" i="33"/>
  <c r="I619" i="33"/>
  <c r="G619" i="33"/>
  <c r="F619" i="33"/>
  <c r="Q618" i="33"/>
  <c r="P618" i="33" s="1"/>
  <c r="M618" i="33"/>
  <c r="L618" i="33"/>
  <c r="J618" i="33"/>
  <c r="I618" i="33"/>
  <c r="G618" i="33"/>
  <c r="F618" i="33"/>
  <c r="Q617" i="33"/>
  <c r="P617" i="33"/>
  <c r="M617" i="33"/>
  <c r="L617" i="33"/>
  <c r="J617" i="33"/>
  <c r="I617" i="33"/>
  <c r="G617" i="33"/>
  <c r="F617" i="33"/>
  <c r="Q616" i="33"/>
  <c r="P616" i="33" s="1"/>
  <c r="M616" i="33"/>
  <c r="L616" i="33"/>
  <c r="J616" i="33"/>
  <c r="I616" i="33"/>
  <c r="G616" i="33"/>
  <c r="F616" i="33"/>
  <c r="Q615" i="33"/>
  <c r="P615" i="33" s="1"/>
  <c r="M615" i="33"/>
  <c r="L615" i="33"/>
  <c r="J615" i="33"/>
  <c r="I615" i="33"/>
  <c r="G615" i="33"/>
  <c r="F615" i="33"/>
  <c r="Q614" i="33"/>
  <c r="P614" i="33" s="1"/>
  <c r="M614" i="33"/>
  <c r="L614" i="33"/>
  <c r="J614" i="33"/>
  <c r="I614" i="33"/>
  <c r="G614" i="33"/>
  <c r="F614" i="33"/>
  <c r="Q613" i="33"/>
  <c r="P613" i="33" s="1"/>
  <c r="M613" i="33"/>
  <c r="L613" i="33"/>
  <c r="J613" i="33"/>
  <c r="I613" i="33"/>
  <c r="G613" i="33"/>
  <c r="F613" i="33"/>
  <c r="Q612" i="33"/>
  <c r="P612" i="33" s="1"/>
  <c r="M612" i="33"/>
  <c r="L612" i="33"/>
  <c r="J612" i="33"/>
  <c r="I612" i="33"/>
  <c r="G612" i="33"/>
  <c r="F612" i="33"/>
  <c r="Q611" i="33"/>
  <c r="P611" i="33" s="1"/>
  <c r="M611" i="33"/>
  <c r="L611" i="33"/>
  <c r="J611" i="33"/>
  <c r="I611" i="33"/>
  <c r="G611" i="33"/>
  <c r="F611" i="33"/>
  <c r="Q610" i="33"/>
  <c r="P610" i="33" s="1"/>
  <c r="M610" i="33"/>
  <c r="L610" i="33"/>
  <c r="J610" i="33"/>
  <c r="I610" i="33"/>
  <c r="G610" i="33"/>
  <c r="F610" i="33"/>
  <c r="Q609" i="33"/>
  <c r="P609" i="33" s="1"/>
  <c r="M609" i="33"/>
  <c r="L609" i="33"/>
  <c r="J609" i="33"/>
  <c r="I609" i="33"/>
  <c r="G609" i="33"/>
  <c r="F609" i="33"/>
  <c r="Q608" i="33"/>
  <c r="P608" i="33" s="1"/>
  <c r="M608" i="33"/>
  <c r="L608" i="33"/>
  <c r="J608" i="33"/>
  <c r="I608" i="33"/>
  <c r="G608" i="33"/>
  <c r="F608" i="33"/>
  <c r="Q607" i="33"/>
  <c r="P607" i="33" s="1"/>
  <c r="M607" i="33"/>
  <c r="L607" i="33"/>
  <c r="J607" i="33"/>
  <c r="I607" i="33"/>
  <c r="G607" i="33"/>
  <c r="F607" i="33"/>
  <c r="Q606" i="33"/>
  <c r="P606" i="33" s="1"/>
  <c r="M606" i="33"/>
  <c r="L606" i="33"/>
  <c r="J606" i="33"/>
  <c r="I606" i="33"/>
  <c r="G606" i="33"/>
  <c r="F606" i="33"/>
  <c r="Q605" i="33"/>
  <c r="P605" i="33" s="1"/>
  <c r="M605" i="33"/>
  <c r="L605" i="33"/>
  <c r="J605" i="33"/>
  <c r="I605" i="33"/>
  <c r="G605" i="33"/>
  <c r="F605" i="33"/>
  <c r="Q604" i="33"/>
  <c r="P604" i="33" s="1"/>
  <c r="M604" i="33"/>
  <c r="L604" i="33"/>
  <c r="J604" i="33"/>
  <c r="I604" i="33"/>
  <c r="G604" i="33"/>
  <c r="F604" i="33"/>
  <c r="Q603" i="33"/>
  <c r="M603" i="33"/>
  <c r="L603" i="33"/>
  <c r="J603" i="33"/>
  <c r="I603" i="33"/>
  <c r="G603" i="33"/>
  <c r="F603" i="33"/>
  <c r="Q602" i="33"/>
  <c r="P602" i="33" s="1"/>
  <c r="M602" i="33"/>
  <c r="L602" i="33"/>
  <c r="J602" i="33"/>
  <c r="I602" i="33"/>
  <c r="G602" i="33"/>
  <c r="F602" i="33"/>
  <c r="Q601" i="33"/>
  <c r="P601" i="33" s="1"/>
  <c r="M601" i="33"/>
  <c r="L601" i="33"/>
  <c r="J601" i="33"/>
  <c r="I601" i="33"/>
  <c r="G601" i="33"/>
  <c r="F601" i="33"/>
  <c r="Q600" i="33"/>
  <c r="P600" i="33" s="1"/>
  <c r="M600" i="33"/>
  <c r="L600" i="33"/>
  <c r="J600" i="33"/>
  <c r="I600" i="33"/>
  <c r="G600" i="33"/>
  <c r="F600" i="33"/>
  <c r="Q599" i="33"/>
  <c r="P599" i="33" s="1"/>
  <c r="M599" i="33"/>
  <c r="L599" i="33"/>
  <c r="J599" i="33"/>
  <c r="I599" i="33"/>
  <c r="G599" i="33"/>
  <c r="F599" i="33"/>
  <c r="Q598" i="33"/>
  <c r="P598" i="33" s="1"/>
  <c r="M598" i="33"/>
  <c r="L598" i="33"/>
  <c r="J598" i="33"/>
  <c r="I598" i="33"/>
  <c r="G598" i="33"/>
  <c r="F598" i="33"/>
  <c r="Q597" i="33"/>
  <c r="P597" i="33"/>
  <c r="M597" i="33"/>
  <c r="L597" i="33"/>
  <c r="J597" i="33"/>
  <c r="I597" i="33"/>
  <c r="G597" i="33"/>
  <c r="F597" i="33"/>
  <c r="Q596" i="33"/>
  <c r="P596" i="33" s="1"/>
  <c r="M596" i="33"/>
  <c r="L596" i="33"/>
  <c r="J596" i="33"/>
  <c r="I596" i="33"/>
  <c r="G596" i="33"/>
  <c r="F596" i="33"/>
  <c r="Q595" i="33"/>
  <c r="P595" i="33" s="1"/>
  <c r="M595" i="33"/>
  <c r="L595" i="33"/>
  <c r="J595" i="33"/>
  <c r="I595" i="33"/>
  <c r="G595" i="33"/>
  <c r="F595" i="33"/>
  <c r="Q594" i="33"/>
  <c r="P594" i="33" s="1"/>
  <c r="M594" i="33"/>
  <c r="L594" i="33"/>
  <c r="J594" i="33"/>
  <c r="I594" i="33"/>
  <c r="G594" i="33"/>
  <c r="F594" i="33"/>
  <c r="Q593" i="33"/>
  <c r="P593" i="33" s="1"/>
  <c r="M593" i="33"/>
  <c r="L593" i="33"/>
  <c r="J593" i="33"/>
  <c r="I593" i="33"/>
  <c r="G593" i="33"/>
  <c r="F593" i="33"/>
  <c r="Q592" i="33"/>
  <c r="P592" i="33" s="1"/>
  <c r="M592" i="33"/>
  <c r="L592" i="33"/>
  <c r="J592" i="33"/>
  <c r="I592" i="33"/>
  <c r="G592" i="33"/>
  <c r="F592" i="33"/>
  <c r="Q591" i="33"/>
  <c r="P591" i="33"/>
  <c r="M591" i="33"/>
  <c r="L591" i="33"/>
  <c r="J591" i="33"/>
  <c r="I591" i="33"/>
  <c r="G591" i="33"/>
  <c r="F591" i="33"/>
  <c r="Q590" i="33"/>
  <c r="P590" i="33" s="1"/>
  <c r="M590" i="33"/>
  <c r="L590" i="33"/>
  <c r="J590" i="33"/>
  <c r="I590" i="33"/>
  <c r="Q589" i="33"/>
  <c r="P589" i="33" s="1"/>
  <c r="M589" i="33"/>
  <c r="L589" i="33"/>
  <c r="J589" i="33"/>
  <c r="I589" i="33"/>
  <c r="Q588" i="33"/>
  <c r="P588" i="33" s="1"/>
  <c r="M588" i="33"/>
  <c r="L588" i="33"/>
  <c r="J588" i="33"/>
  <c r="I588" i="33" s="1"/>
  <c r="G588" i="33"/>
  <c r="F588" i="33" s="1"/>
  <c r="Q587" i="33"/>
  <c r="P587" i="33" s="1"/>
  <c r="M587" i="33"/>
  <c r="L587" i="33"/>
  <c r="J587" i="33"/>
  <c r="I587" i="33" s="1"/>
  <c r="G587" i="33"/>
  <c r="F587" i="33" s="1"/>
  <c r="Q586" i="33"/>
  <c r="P586" i="33" s="1"/>
  <c r="M586" i="33"/>
  <c r="L586" i="33"/>
  <c r="J586" i="33"/>
  <c r="I586" i="33" s="1"/>
  <c r="G586" i="33"/>
  <c r="F586" i="33" s="1"/>
  <c r="Q585" i="33"/>
  <c r="P585" i="33" s="1"/>
  <c r="M585" i="33"/>
  <c r="L585" i="33"/>
  <c r="J585" i="33"/>
  <c r="I585" i="33" s="1"/>
  <c r="G585" i="33"/>
  <c r="F585" i="33" s="1"/>
  <c r="Q584" i="33"/>
  <c r="P584" i="33" s="1"/>
  <c r="M584" i="33"/>
  <c r="L584" i="33"/>
  <c r="J584" i="33"/>
  <c r="I584" i="33" s="1"/>
  <c r="G584" i="33"/>
  <c r="F584" i="33" s="1"/>
  <c r="Q583" i="33"/>
  <c r="P583" i="33" s="1"/>
  <c r="M583" i="33"/>
  <c r="L583" i="33"/>
  <c r="J583" i="33"/>
  <c r="I583" i="33" s="1"/>
  <c r="G583" i="33"/>
  <c r="F583" i="33" s="1"/>
  <c r="Q582" i="33"/>
  <c r="P582" i="33" s="1"/>
  <c r="M582" i="33"/>
  <c r="L582" i="33"/>
  <c r="J582" i="33"/>
  <c r="I582" i="33" s="1"/>
  <c r="G582" i="33"/>
  <c r="F582" i="33" s="1"/>
  <c r="Q581" i="33"/>
  <c r="P581" i="33" s="1"/>
  <c r="M581" i="33"/>
  <c r="L581" i="33"/>
  <c r="J581" i="33"/>
  <c r="I581" i="33" s="1"/>
  <c r="G581" i="33"/>
  <c r="F581" i="33" s="1"/>
  <c r="Q580" i="33"/>
  <c r="P580" i="33" s="1"/>
  <c r="M580" i="33"/>
  <c r="L580" i="33"/>
  <c r="J580" i="33"/>
  <c r="I580" i="33" s="1"/>
  <c r="G580" i="33"/>
  <c r="F580" i="33" s="1"/>
  <c r="Q579" i="33"/>
  <c r="P579" i="33" s="1"/>
  <c r="M579" i="33"/>
  <c r="L579" i="33"/>
  <c r="J579" i="33"/>
  <c r="I579" i="33" s="1"/>
  <c r="G579" i="33"/>
  <c r="F579" i="33" s="1"/>
  <c r="Q578" i="33"/>
  <c r="P578" i="33" s="1"/>
  <c r="M578" i="33"/>
  <c r="L578" i="33"/>
  <c r="J578" i="33"/>
  <c r="I578" i="33" s="1"/>
  <c r="G578" i="33"/>
  <c r="F578" i="33" s="1"/>
  <c r="Q577" i="33"/>
  <c r="P577" i="33" s="1"/>
  <c r="M577" i="33"/>
  <c r="L577" i="33"/>
  <c r="J577" i="33"/>
  <c r="I577" i="33" s="1"/>
  <c r="G577" i="33"/>
  <c r="F577" i="33" s="1"/>
  <c r="Q576" i="33"/>
  <c r="P576" i="33" s="1"/>
  <c r="M576" i="33"/>
  <c r="L576" i="33"/>
  <c r="J576" i="33"/>
  <c r="I576" i="33" s="1"/>
  <c r="G576" i="33"/>
  <c r="F576" i="33" s="1"/>
  <c r="Q575" i="33"/>
  <c r="P575" i="33" s="1"/>
  <c r="M575" i="33"/>
  <c r="L575" i="33"/>
  <c r="J575" i="33"/>
  <c r="I575" i="33" s="1"/>
  <c r="G575" i="33"/>
  <c r="F575" i="33" s="1"/>
  <c r="Q574" i="33"/>
  <c r="P574" i="33" s="1"/>
  <c r="M574" i="33"/>
  <c r="L574" i="33"/>
  <c r="J574" i="33"/>
  <c r="I574" i="33" s="1"/>
  <c r="G574" i="33"/>
  <c r="F574" i="33" s="1"/>
  <c r="Q573" i="33"/>
  <c r="P573" i="33" s="1"/>
  <c r="M573" i="33"/>
  <c r="L573" i="33"/>
  <c r="J573" i="33"/>
  <c r="I573" i="33" s="1"/>
  <c r="G573" i="33"/>
  <c r="F573" i="33" s="1"/>
  <c r="Q572" i="33"/>
  <c r="P572" i="33" s="1"/>
  <c r="M572" i="33"/>
  <c r="L572" i="33"/>
  <c r="J572" i="33"/>
  <c r="I572" i="33" s="1"/>
  <c r="G572" i="33"/>
  <c r="F572" i="33" s="1"/>
  <c r="Q571" i="33"/>
  <c r="P571" i="33" s="1"/>
  <c r="M571" i="33"/>
  <c r="L571" i="33"/>
  <c r="J571" i="33"/>
  <c r="I571" i="33" s="1"/>
  <c r="G571" i="33"/>
  <c r="F571" i="33" s="1"/>
  <c r="Q570" i="33"/>
  <c r="P570" i="33" s="1"/>
  <c r="M570" i="33"/>
  <c r="L570" i="33"/>
  <c r="J570" i="33"/>
  <c r="I570" i="33" s="1"/>
  <c r="G570" i="33"/>
  <c r="F570" i="33" s="1"/>
  <c r="Q569" i="33"/>
  <c r="P569" i="33" s="1"/>
  <c r="M569" i="33"/>
  <c r="L569" i="33"/>
  <c r="J569" i="33"/>
  <c r="I569" i="33" s="1"/>
  <c r="G569" i="33"/>
  <c r="F569" i="33" s="1"/>
  <c r="Q568" i="33"/>
  <c r="P568" i="33" s="1"/>
  <c r="M568" i="33"/>
  <c r="L568" i="33"/>
  <c r="J568" i="33"/>
  <c r="I568" i="33" s="1"/>
  <c r="G568" i="33"/>
  <c r="F568" i="33" s="1"/>
  <c r="Q567" i="33"/>
  <c r="P567" i="33" s="1"/>
  <c r="M567" i="33"/>
  <c r="L567" i="33"/>
  <c r="J567" i="33"/>
  <c r="I567" i="33" s="1"/>
  <c r="G567" i="33"/>
  <c r="F567" i="33" s="1"/>
  <c r="Q566" i="33"/>
  <c r="P566" i="33" s="1"/>
  <c r="M566" i="33"/>
  <c r="L566" i="33"/>
  <c r="J566" i="33"/>
  <c r="I566" i="33" s="1"/>
  <c r="G566" i="33"/>
  <c r="F566" i="33" s="1"/>
  <c r="Q565" i="33"/>
  <c r="P565" i="33" s="1"/>
  <c r="M565" i="33"/>
  <c r="L565" i="33"/>
  <c r="J565" i="33"/>
  <c r="I565" i="33" s="1"/>
  <c r="G565" i="33"/>
  <c r="F565" i="33" s="1"/>
  <c r="Q564" i="33"/>
  <c r="P564" i="33" s="1"/>
  <c r="M564" i="33"/>
  <c r="L564" i="33"/>
  <c r="J564" i="33"/>
  <c r="I564" i="33" s="1"/>
  <c r="G564" i="33"/>
  <c r="F564" i="33" s="1"/>
  <c r="Q563" i="33"/>
  <c r="P563" i="33" s="1"/>
  <c r="M563" i="33"/>
  <c r="L563" i="33"/>
  <c r="J563" i="33"/>
  <c r="I563" i="33" s="1"/>
  <c r="G563" i="33"/>
  <c r="F563" i="33" s="1"/>
  <c r="Q562" i="33"/>
  <c r="P562" i="33" s="1"/>
  <c r="M562" i="33"/>
  <c r="L562" i="33"/>
  <c r="J562" i="33"/>
  <c r="I562" i="33" s="1"/>
  <c r="G562" i="33"/>
  <c r="F562" i="33" s="1"/>
  <c r="Q561" i="33"/>
  <c r="P561" i="33" s="1"/>
  <c r="M561" i="33"/>
  <c r="L561" i="33"/>
  <c r="J561" i="33"/>
  <c r="I561" i="33" s="1"/>
  <c r="G561" i="33"/>
  <c r="F561" i="33" s="1"/>
  <c r="Q560" i="33"/>
  <c r="P560" i="33" s="1"/>
  <c r="M560" i="33"/>
  <c r="L560" i="33"/>
  <c r="J560" i="33"/>
  <c r="I560" i="33" s="1"/>
  <c r="G560" i="33"/>
  <c r="F560" i="33" s="1"/>
  <c r="Q559" i="33"/>
  <c r="P559" i="33" s="1"/>
  <c r="M559" i="33"/>
  <c r="L559" i="33"/>
  <c r="J559" i="33"/>
  <c r="I559" i="33" s="1"/>
  <c r="G559" i="33"/>
  <c r="F559" i="33" s="1"/>
  <c r="Q558" i="33"/>
  <c r="P558" i="33" s="1"/>
  <c r="M558" i="33"/>
  <c r="L558" i="33"/>
  <c r="J558" i="33"/>
  <c r="I558" i="33" s="1"/>
  <c r="G558" i="33"/>
  <c r="F558" i="33" s="1"/>
  <c r="Q557" i="33"/>
  <c r="P557" i="33" s="1"/>
  <c r="M557" i="33"/>
  <c r="L557" i="33"/>
  <c r="J557" i="33"/>
  <c r="I557" i="33" s="1"/>
  <c r="G557" i="33"/>
  <c r="F557" i="33" s="1"/>
  <c r="Q556" i="33"/>
  <c r="P556" i="33" s="1"/>
  <c r="M556" i="33"/>
  <c r="L556" i="33"/>
  <c r="J556" i="33"/>
  <c r="I556" i="33" s="1"/>
  <c r="G556" i="33"/>
  <c r="F556" i="33" s="1"/>
  <c r="Q555" i="33"/>
  <c r="P555" i="33"/>
  <c r="M555" i="33"/>
  <c r="L555" i="33"/>
  <c r="J555" i="33"/>
  <c r="I555" i="33"/>
  <c r="G555" i="33"/>
  <c r="F555" i="33" s="1"/>
  <c r="Q554" i="33"/>
  <c r="P554" i="33" s="1"/>
  <c r="M554" i="33"/>
  <c r="L554" i="33"/>
  <c r="J554" i="33"/>
  <c r="I554" i="33" s="1"/>
  <c r="G554" i="33"/>
  <c r="F554" i="33" s="1"/>
  <c r="Q553" i="33"/>
  <c r="P553" i="33" s="1"/>
  <c r="M553" i="33"/>
  <c r="L553" i="33"/>
  <c r="J553" i="33"/>
  <c r="I553" i="33" s="1"/>
  <c r="G553" i="33"/>
  <c r="F553" i="33" s="1"/>
  <c r="Q552" i="33"/>
  <c r="P552" i="33" s="1"/>
  <c r="M552" i="33"/>
  <c r="L552" i="33"/>
  <c r="J552" i="33"/>
  <c r="I552" i="33" s="1"/>
  <c r="G552" i="33"/>
  <c r="F552" i="33" s="1"/>
  <c r="Q551" i="33"/>
  <c r="P551" i="33"/>
  <c r="M551" i="33"/>
  <c r="L551" i="33"/>
  <c r="J551" i="33"/>
  <c r="I551" i="33" s="1"/>
  <c r="G551" i="33"/>
  <c r="F551" i="33" s="1"/>
  <c r="Q550" i="33"/>
  <c r="P550" i="33" s="1"/>
  <c r="M550" i="33"/>
  <c r="L550" i="33"/>
  <c r="J550" i="33"/>
  <c r="I550" i="33" s="1"/>
  <c r="G550" i="33"/>
  <c r="F550" i="33" s="1"/>
  <c r="Q549" i="33"/>
  <c r="P549" i="33" s="1"/>
  <c r="M549" i="33"/>
  <c r="L549" i="33"/>
  <c r="J549" i="33"/>
  <c r="I549" i="33" s="1"/>
  <c r="G549" i="33"/>
  <c r="F549" i="33" s="1"/>
  <c r="Q548" i="33"/>
  <c r="P548" i="33"/>
  <c r="M548" i="33"/>
  <c r="L548" i="33"/>
  <c r="J548" i="33"/>
  <c r="I548" i="33"/>
  <c r="G548" i="33"/>
  <c r="F548" i="33" s="1"/>
  <c r="Q536" i="33"/>
  <c r="P536" i="33" s="1"/>
  <c r="M536" i="33"/>
  <c r="L536" i="33" s="1"/>
  <c r="J536" i="33"/>
  <c r="I536" i="33"/>
  <c r="G536" i="33"/>
  <c r="F536" i="33" s="1"/>
  <c r="Q535" i="33"/>
  <c r="P535" i="33" s="1"/>
  <c r="M535" i="33"/>
  <c r="L535" i="33" s="1"/>
  <c r="J535" i="33"/>
  <c r="I535" i="33"/>
  <c r="G535" i="33"/>
  <c r="F535" i="33" s="1"/>
  <c r="Q534" i="33"/>
  <c r="P534" i="33" s="1"/>
  <c r="M534" i="33"/>
  <c r="L534" i="33" s="1"/>
  <c r="J534" i="33"/>
  <c r="I534" i="33"/>
  <c r="G534" i="33"/>
  <c r="F534" i="33" s="1"/>
  <c r="Q533" i="33"/>
  <c r="P533" i="33" s="1"/>
  <c r="M533" i="33"/>
  <c r="L533" i="33" s="1"/>
  <c r="J533" i="33"/>
  <c r="I533" i="33"/>
  <c r="G533" i="33"/>
  <c r="F533" i="33" s="1"/>
  <c r="Q532" i="33"/>
  <c r="P532" i="33" s="1"/>
  <c r="M532" i="33"/>
  <c r="L532" i="33" s="1"/>
  <c r="J532" i="33"/>
  <c r="I532" i="33"/>
  <c r="G532" i="33"/>
  <c r="F532" i="33" s="1"/>
  <c r="Q531" i="33"/>
  <c r="P531" i="33" s="1"/>
  <c r="M531" i="33"/>
  <c r="L531" i="33" s="1"/>
  <c r="J531" i="33"/>
  <c r="I531" i="33"/>
  <c r="G531" i="33"/>
  <c r="F531" i="33" s="1"/>
  <c r="Q530" i="33"/>
  <c r="P530" i="33" s="1"/>
  <c r="M530" i="33"/>
  <c r="L530" i="33" s="1"/>
  <c r="J530" i="33"/>
  <c r="I530" i="33"/>
  <c r="G530" i="33"/>
  <c r="F530" i="33" s="1"/>
  <c r="Q529" i="33"/>
  <c r="P529" i="33" s="1"/>
  <c r="M529" i="33"/>
  <c r="L529" i="33" s="1"/>
  <c r="J529" i="33"/>
  <c r="I529" i="33"/>
  <c r="G529" i="33"/>
  <c r="F529" i="33" s="1"/>
  <c r="Q528" i="33"/>
  <c r="P528" i="33" s="1"/>
  <c r="M528" i="33"/>
  <c r="L528" i="33" s="1"/>
  <c r="J528" i="33"/>
  <c r="I528" i="33"/>
  <c r="G528" i="33"/>
  <c r="F528" i="33" s="1"/>
  <c r="Q527" i="33"/>
  <c r="P527" i="33" s="1"/>
  <c r="M527" i="33"/>
  <c r="L527" i="33" s="1"/>
  <c r="J527" i="33"/>
  <c r="I527" i="33"/>
  <c r="G527" i="33"/>
  <c r="F527" i="33" s="1"/>
  <c r="Q526" i="33"/>
  <c r="P526" i="33" s="1"/>
  <c r="M526" i="33"/>
  <c r="L526" i="33" s="1"/>
  <c r="J526" i="33"/>
  <c r="I526" i="33"/>
  <c r="G526" i="33"/>
  <c r="F526" i="33" s="1"/>
  <c r="Q525" i="33"/>
  <c r="P525" i="33" s="1"/>
  <c r="M525" i="33"/>
  <c r="L525" i="33" s="1"/>
  <c r="J525" i="33"/>
  <c r="I525" i="33"/>
  <c r="G525" i="33"/>
  <c r="F525" i="33" s="1"/>
  <c r="Q524" i="33"/>
  <c r="P524" i="33" s="1"/>
  <c r="M524" i="33"/>
  <c r="L524" i="33" s="1"/>
  <c r="J524" i="33"/>
  <c r="I524" i="33"/>
  <c r="G524" i="33"/>
  <c r="F524" i="33" s="1"/>
  <c r="Q523" i="33"/>
  <c r="P523" i="33" s="1"/>
  <c r="M523" i="33"/>
  <c r="L523" i="33" s="1"/>
  <c r="J523" i="33"/>
  <c r="I523" i="33"/>
  <c r="G523" i="33"/>
  <c r="F523" i="33" s="1"/>
  <c r="Q522" i="33"/>
  <c r="P522" i="33" s="1"/>
  <c r="M522" i="33"/>
  <c r="L522" i="33" s="1"/>
  <c r="J522" i="33"/>
  <c r="I522" i="33"/>
  <c r="G522" i="33"/>
  <c r="F522" i="33" s="1"/>
  <c r="Q521" i="33"/>
  <c r="P521" i="33" s="1"/>
  <c r="M521" i="33"/>
  <c r="L521" i="33" s="1"/>
  <c r="J521" i="33"/>
  <c r="I521" i="33"/>
  <c r="G521" i="33"/>
  <c r="F521" i="33" s="1"/>
  <c r="Q520" i="33"/>
  <c r="P520" i="33" s="1"/>
  <c r="M520" i="33"/>
  <c r="L520" i="33" s="1"/>
  <c r="J520" i="33"/>
  <c r="I520" i="33"/>
  <c r="G520" i="33"/>
  <c r="F520" i="33" s="1"/>
  <c r="Q519" i="33"/>
  <c r="P519" i="33" s="1"/>
  <c r="M519" i="33"/>
  <c r="L519" i="33" s="1"/>
  <c r="J519" i="33"/>
  <c r="I519" i="33"/>
  <c r="G519" i="33"/>
  <c r="F519" i="33" s="1"/>
  <c r="Q518" i="33"/>
  <c r="P518" i="33" s="1"/>
  <c r="M518" i="33"/>
  <c r="L518" i="33" s="1"/>
  <c r="J518" i="33"/>
  <c r="I518" i="33"/>
  <c r="G518" i="33"/>
  <c r="F518" i="33" s="1"/>
  <c r="Q517" i="33"/>
  <c r="P517" i="33"/>
  <c r="M517" i="33"/>
  <c r="L517" i="33" s="1"/>
  <c r="J517" i="33"/>
  <c r="I517" i="33"/>
  <c r="G517" i="33"/>
  <c r="F517" i="33" s="1"/>
  <c r="Q516" i="33"/>
  <c r="P516" i="33" s="1"/>
  <c r="M516" i="33"/>
  <c r="L516" i="33" s="1"/>
  <c r="J516" i="33"/>
  <c r="I516" i="33"/>
  <c r="G516" i="33"/>
  <c r="F516" i="33" s="1"/>
  <c r="Q515" i="33"/>
  <c r="P515" i="33"/>
  <c r="M515" i="33"/>
  <c r="L515" i="33" s="1"/>
  <c r="J515" i="33"/>
  <c r="I515" i="33"/>
  <c r="G515" i="33"/>
  <c r="F515" i="33" s="1"/>
  <c r="Q514" i="33"/>
  <c r="P514" i="33" s="1"/>
  <c r="M514" i="33"/>
  <c r="L514" i="33" s="1"/>
  <c r="J514" i="33"/>
  <c r="I514" i="33"/>
  <c r="G514" i="33"/>
  <c r="F514" i="33" s="1"/>
  <c r="Q513" i="33"/>
  <c r="P513" i="33" s="1"/>
  <c r="M513" i="33"/>
  <c r="L513" i="33" s="1"/>
  <c r="J513" i="33"/>
  <c r="I513" i="33"/>
  <c r="G513" i="33"/>
  <c r="F513" i="33" s="1"/>
  <c r="Q512" i="33"/>
  <c r="P512" i="33" s="1"/>
  <c r="M512" i="33"/>
  <c r="L512" i="33" s="1"/>
  <c r="J512" i="33"/>
  <c r="I512" i="33"/>
  <c r="G512" i="33"/>
  <c r="F512" i="33" s="1"/>
  <c r="Q511" i="33"/>
  <c r="P511" i="33" s="1"/>
  <c r="M511" i="33"/>
  <c r="L511" i="33" s="1"/>
  <c r="J511" i="33"/>
  <c r="I511" i="33"/>
  <c r="G511" i="33"/>
  <c r="F511" i="33" s="1"/>
  <c r="Q510" i="33"/>
  <c r="P510" i="33" s="1"/>
  <c r="M510" i="33"/>
  <c r="L510" i="33" s="1"/>
  <c r="J510" i="33"/>
  <c r="I510" i="33"/>
  <c r="G510" i="33"/>
  <c r="F510" i="33" s="1"/>
  <c r="Q509" i="33"/>
  <c r="P509" i="33"/>
  <c r="M509" i="33"/>
  <c r="L509" i="33" s="1"/>
  <c r="J509" i="33"/>
  <c r="I509" i="33"/>
  <c r="G509" i="33"/>
  <c r="F509" i="33" s="1"/>
  <c r="Q508" i="33"/>
  <c r="P508" i="33" s="1"/>
  <c r="M508" i="33"/>
  <c r="L508" i="33" s="1"/>
  <c r="J508" i="33"/>
  <c r="I508" i="33"/>
  <c r="G508" i="33"/>
  <c r="F508" i="33" s="1"/>
  <c r="Q507" i="33"/>
  <c r="P507" i="33" s="1"/>
  <c r="M507" i="33"/>
  <c r="L507" i="33" s="1"/>
  <c r="J507" i="33"/>
  <c r="I507" i="33"/>
  <c r="G507" i="33"/>
  <c r="F507" i="33" s="1"/>
  <c r="Q506" i="33"/>
  <c r="P506" i="33" s="1"/>
  <c r="M506" i="33"/>
  <c r="L506" i="33" s="1"/>
  <c r="J506" i="33"/>
  <c r="I506" i="33"/>
  <c r="G506" i="33"/>
  <c r="F506" i="33" s="1"/>
  <c r="Q505" i="33"/>
  <c r="P505" i="33" s="1"/>
  <c r="M505" i="33"/>
  <c r="L505" i="33" s="1"/>
  <c r="J505" i="33"/>
  <c r="I505" i="33"/>
  <c r="G505" i="33"/>
  <c r="F505" i="33" s="1"/>
  <c r="Q504" i="33"/>
  <c r="P504" i="33" s="1"/>
  <c r="M504" i="33"/>
  <c r="L504" i="33" s="1"/>
  <c r="J504" i="33"/>
  <c r="I504" i="33"/>
  <c r="G504" i="33"/>
  <c r="F504" i="33" s="1"/>
  <c r="Q503" i="33"/>
  <c r="P503" i="33" s="1"/>
  <c r="M503" i="33"/>
  <c r="L503" i="33" s="1"/>
  <c r="J503" i="33"/>
  <c r="I503" i="33"/>
  <c r="G503" i="33"/>
  <c r="F503" i="33" s="1"/>
  <c r="Q502" i="33"/>
  <c r="P502" i="33" s="1"/>
  <c r="M502" i="33"/>
  <c r="L502" i="33" s="1"/>
  <c r="J502" i="33"/>
  <c r="I502" i="33"/>
  <c r="G502" i="33"/>
  <c r="F502" i="33" s="1"/>
  <c r="Q501" i="33"/>
  <c r="P501" i="33" s="1"/>
  <c r="M501" i="33"/>
  <c r="L501" i="33" s="1"/>
  <c r="J501" i="33"/>
  <c r="I501" i="33"/>
  <c r="G501" i="33"/>
  <c r="F501" i="33" s="1"/>
  <c r="Q500" i="33"/>
  <c r="P500" i="33" s="1"/>
  <c r="M500" i="33"/>
  <c r="L500" i="33" s="1"/>
  <c r="J500" i="33"/>
  <c r="I500" i="33"/>
  <c r="G500" i="33"/>
  <c r="F500" i="33" s="1"/>
  <c r="Q499" i="33"/>
  <c r="P499" i="33" s="1"/>
  <c r="M499" i="33"/>
  <c r="L499" i="33" s="1"/>
  <c r="J499" i="33"/>
  <c r="I499" i="33"/>
  <c r="G499" i="33"/>
  <c r="F499" i="33" s="1"/>
  <c r="Q498" i="33"/>
  <c r="P498" i="33" s="1"/>
  <c r="M498" i="33"/>
  <c r="L498" i="33" s="1"/>
  <c r="J498" i="33"/>
  <c r="I498" i="33"/>
  <c r="G498" i="33"/>
  <c r="F498" i="33" s="1"/>
  <c r="Q497" i="33"/>
  <c r="P497" i="33" s="1"/>
  <c r="M497" i="33"/>
  <c r="L497" i="33" s="1"/>
  <c r="J497" i="33"/>
  <c r="I497" i="33"/>
  <c r="G497" i="33"/>
  <c r="F497" i="33" s="1"/>
  <c r="Q496" i="33"/>
  <c r="P496" i="33" s="1"/>
  <c r="M496" i="33"/>
  <c r="L496" i="33" s="1"/>
  <c r="J496" i="33"/>
  <c r="I496" i="33"/>
  <c r="G496" i="33"/>
  <c r="F496" i="33" s="1"/>
  <c r="Q495" i="33"/>
  <c r="P495" i="33" s="1"/>
  <c r="M495" i="33"/>
  <c r="L495" i="33" s="1"/>
  <c r="J495" i="33"/>
  <c r="I495" i="33"/>
  <c r="G495" i="33"/>
  <c r="F495" i="33" s="1"/>
  <c r="Q494" i="33"/>
  <c r="P494" i="33" s="1"/>
  <c r="M494" i="33"/>
  <c r="L494" i="33" s="1"/>
  <c r="J494" i="33"/>
  <c r="I494" i="33"/>
  <c r="G494" i="33"/>
  <c r="F494" i="33" s="1"/>
  <c r="Q493" i="33"/>
  <c r="P493" i="33" s="1"/>
  <c r="M493" i="33"/>
  <c r="L493" i="33" s="1"/>
  <c r="J493" i="33"/>
  <c r="I493" i="33"/>
  <c r="G493" i="33"/>
  <c r="F493" i="33" s="1"/>
  <c r="Q492" i="33"/>
  <c r="P492" i="33"/>
  <c r="M492" i="33"/>
  <c r="L492" i="33" s="1"/>
  <c r="J492" i="33"/>
  <c r="I492" i="33"/>
  <c r="G492" i="33"/>
  <c r="F492" i="33" s="1"/>
  <c r="Q491" i="33"/>
  <c r="P491" i="33" s="1"/>
  <c r="M491" i="33"/>
  <c r="L491" i="33" s="1"/>
  <c r="J491" i="33"/>
  <c r="I491" i="33"/>
  <c r="G491" i="33"/>
  <c r="F491" i="33" s="1"/>
  <c r="Q490" i="33"/>
  <c r="P490" i="33"/>
  <c r="M490" i="33"/>
  <c r="L490" i="33" s="1"/>
  <c r="J490" i="33"/>
  <c r="I490" i="33"/>
  <c r="G490" i="33"/>
  <c r="F490" i="33" s="1"/>
  <c r="Q489" i="33"/>
  <c r="P489" i="33" s="1"/>
  <c r="M489" i="33"/>
  <c r="L489" i="33" s="1"/>
  <c r="J489" i="33"/>
  <c r="I489" i="33"/>
  <c r="G489" i="33"/>
  <c r="F489" i="33" s="1"/>
  <c r="Q488" i="33"/>
  <c r="P488" i="33" s="1"/>
  <c r="M488" i="33"/>
  <c r="L488" i="33" s="1"/>
  <c r="J488" i="33"/>
  <c r="I488" i="33"/>
  <c r="G488" i="33"/>
  <c r="F488" i="33" s="1"/>
  <c r="Q487" i="33"/>
  <c r="P487" i="33" s="1"/>
  <c r="M487" i="33"/>
  <c r="L487" i="33" s="1"/>
  <c r="J487" i="33"/>
  <c r="I487" i="33"/>
  <c r="G487" i="33"/>
  <c r="F487" i="33" s="1"/>
  <c r="Q486" i="33"/>
  <c r="M486" i="33"/>
  <c r="L486" i="33" s="1"/>
  <c r="J486" i="33"/>
  <c r="I486" i="33"/>
  <c r="G486" i="33"/>
  <c r="F486" i="33" s="1"/>
  <c r="Q485" i="33"/>
  <c r="P485" i="33" s="1"/>
  <c r="M485" i="33"/>
  <c r="L485" i="33" s="1"/>
  <c r="J485" i="33"/>
  <c r="I485" i="33"/>
  <c r="G485" i="33"/>
  <c r="F485" i="33" s="1"/>
  <c r="Q484" i="33"/>
  <c r="P484" i="33" s="1"/>
  <c r="M484" i="33"/>
  <c r="L484" i="33" s="1"/>
  <c r="J484" i="33"/>
  <c r="I484" i="33"/>
  <c r="G484" i="33"/>
  <c r="F484" i="33" s="1"/>
  <c r="Q480" i="33"/>
  <c r="P480" i="33" s="1"/>
  <c r="M480" i="33"/>
  <c r="L480" i="33" s="1"/>
  <c r="J480" i="33"/>
  <c r="I480" i="33"/>
  <c r="G480" i="33"/>
  <c r="F480" i="33" s="1"/>
  <c r="Q479" i="33"/>
  <c r="P479" i="33" s="1"/>
  <c r="M479" i="33"/>
  <c r="L479" i="33" s="1"/>
  <c r="J479" i="33"/>
  <c r="I479" i="33"/>
  <c r="G479" i="33"/>
  <c r="F479" i="33" s="1"/>
  <c r="Q478" i="33"/>
  <c r="P478" i="33" s="1"/>
  <c r="M478" i="33"/>
  <c r="L478" i="33" s="1"/>
  <c r="J478" i="33"/>
  <c r="I478" i="33"/>
  <c r="G478" i="33"/>
  <c r="F478" i="33" s="1"/>
  <c r="Q477" i="33"/>
  <c r="P477" i="33" s="1"/>
  <c r="M477" i="33"/>
  <c r="L477" i="33" s="1"/>
  <c r="J477" i="33"/>
  <c r="I477" i="33"/>
  <c r="G477" i="33"/>
  <c r="F477" i="33" s="1"/>
  <c r="Q476" i="33"/>
  <c r="P476" i="33" s="1"/>
  <c r="M476" i="33"/>
  <c r="L476" i="33" s="1"/>
  <c r="J476" i="33"/>
  <c r="I476" i="33"/>
  <c r="G476" i="33"/>
  <c r="F476" i="33" s="1"/>
  <c r="Q475" i="33"/>
  <c r="P475" i="33" s="1"/>
  <c r="M475" i="33"/>
  <c r="L475" i="33" s="1"/>
  <c r="J475" i="33"/>
  <c r="I475" i="33"/>
  <c r="G475" i="33"/>
  <c r="F475" i="33" s="1"/>
  <c r="Q474" i="33"/>
  <c r="M474" i="33"/>
  <c r="L474" i="33"/>
  <c r="J474" i="33"/>
  <c r="I474" i="33"/>
  <c r="G474" i="33"/>
  <c r="F474" i="33" s="1"/>
  <c r="Q464" i="33"/>
  <c r="P464" i="33" s="1"/>
  <c r="M464" i="33"/>
  <c r="L464" i="33"/>
  <c r="J464" i="33"/>
  <c r="I464" i="33" s="1"/>
  <c r="G464" i="33"/>
  <c r="F464" i="33" s="1"/>
  <c r="Q463" i="33"/>
  <c r="P463" i="33" s="1"/>
  <c r="M463" i="33"/>
  <c r="L463" i="33"/>
  <c r="J463" i="33"/>
  <c r="I463" i="33" s="1"/>
  <c r="G463" i="33"/>
  <c r="F463" i="33" s="1"/>
  <c r="Q462" i="33"/>
  <c r="P462" i="33" s="1"/>
  <c r="M462" i="33"/>
  <c r="L462" i="33"/>
  <c r="J462" i="33"/>
  <c r="I462" i="33" s="1"/>
  <c r="G462" i="33"/>
  <c r="F462" i="33" s="1"/>
  <c r="Q461" i="33"/>
  <c r="P461" i="33" s="1"/>
  <c r="M461" i="33"/>
  <c r="L461" i="33"/>
  <c r="J461" i="33"/>
  <c r="I461" i="33" s="1"/>
  <c r="G461" i="33"/>
  <c r="F461" i="33" s="1"/>
  <c r="Q460" i="33"/>
  <c r="P460" i="33" s="1"/>
  <c r="M460" i="33"/>
  <c r="L460" i="33"/>
  <c r="J460" i="33"/>
  <c r="I460" i="33" s="1"/>
  <c r="G460" i="33"/>
  <c r="F460" i="33" s="1"/>
  <c r="Q459" i="33"/>
  <c r="P459" i="33" s="1"/>
  <c r="M459" i="33"/>
  <c r="L459" i="33"/>
  <c r="J459" i="33"/>
  <c r="I459" i="33" s="1"/>
  <c r="G459" i="33"/>
  <c r="F459" i="33" s="1"/>
  <c r="Q458" i="33"/>
  <c r="P458" i="33" s="1"/>
  <c r="M458" i="33"/>
  <c r="L458" i="33"/>
  <c r="J458" i="33"/>
  <c r="I458" i="33" s="1"/>
  <c r="G458" i="33"/>
  <c r="F458" i="33" s="1"/>
  <c r="Q457" i="33"/>
  <c r="P457" i="33" s="1"/>
  <c r="M457" i="33"/>
  <c r="L457" i="33"/>
  <c r="J457" i="33"/>
  <c r="I457" i="33" s="1"/>
  <c r="G457" i="33"/>
  <c r="F457" i="33" s="1"/>
  <c r="Q456" i="33"/>
  <c r="P456" i="33"/>
  <c r="M456" i="33"/>
  <c r="L456" i="33"/>
  <c r="J456" i="33"/>
  <c r="I456" i="33"/>
  <c r="G456" i="33"/>
  <c r="F456" i="33" s="1"/>
  <c r="Q455" i="33"/>
  <c r="P455" i="33" s="1"/>
  <c r="M455" i="33"/>
  <c r="L455" i="33"/>
  <c r="J455" i="33"/>
  <c r="I455" i="33"/>
  <c r="G455" i="33"/>
  <c r="F455" i="33" s="1"/>
  <c r="Q454" i="33"/>
  <c r="P454" i="33" s="1"/>
  <c r="M454" i="33"/>
  <c r="L454" i="33"/>
  <c r="J454" i="33"/>
  <c r="I454" i="33"/>
  <c r="G454" i="33"/>
  <c r="F454" i="33" s="1"/>
  <c r="Q453" i="33"/>
  <c r="P453" i="33" s="1"/>
  <c r="M453" i="33"/>
  <c r="L453" i="33"/>
  <c r="J453" i="33"/>
  <c r="I453" i="33"/>
  <c r="G453" i="33"/>
  <c r="F453" i="33" s="1"/>
  <c r="Q452" i="33"/>
  <c r="P452" i="33" s="1"/>
  <c r="M452" i="33"/>
  <c r="L452" i="33"/>
  <c r="J452" i="33"/>
  <c r="I452" i="33"/>
  <c r="G452" i="33"/>
  <c r="F452" i="33" s="1"/>
  <c r="Q451" i="33"/>
  <c r="P451" i="33" s="1"/>
  <c r="M451" i="33"/>
  <c r="L451" i="33"/>
  <c r="J451" i="33"/>
  <c r="I451" i="33"/>
  <c r="G451" i="33"/>
  <c r="F451" i="33" s="1"/>
  <c r="Q450" i="33"/>
  <c r="P450" i="33" s="1"/>
  <c r="M450" i="33"/>
  <c r="L450" i="33"/>
  <c r="J450" i="33"/>
  <c r="I450" i="33"/>
  <c r="G450" i="33"/>
  <c r="F450" i="33" s="1"/>
  <c r="Q449" i="33"/>
  <c r="P449" i="33"/>
  <c r="M449" i="33"/>
  <c r="L449" i="33"/>
  <c r="J449" i="33"/>
  <c r="I449" i="33"/>
  <c r="Q448" i="33"/>
  <c r="P448" i="33" s="1"/>
  <c r="M448" i="33"/>
  <c r="L448" i="33"/>
  <c r="J448" i="33"/>
  <c r="I448" i="33"/>
  <c r="Q447" i="33"/>
  <c r="P447" i="33" s="1"/>
  <c r="M447" i="33"/>
  <c r="L447" i="33"/>
  <c r="J447" i="33"/>
  <c r="I447" i="33"/>
  <c r="Q446" i="33"/>
  <c r="P446" i="33" s="1"/>
  <c r="M446" i="33"/>
  <c r="L446" i="33"/>
  <c r="J446" i="33"/>
  <c r="I446" i="33"/>
  <c r="Q445" i="33"/>
  <c r="P445" i="33" s="1"/>
  <c r="M445" i="33"/>
  <c r="L445" i="33"/>
  <c r="J445" i="33"/>
  <c r="I445" i="33"/>
  <c r="Q444" i="33"/>
  <c r="P444" i="33" s="1"/>
  <c r="M444" i="33"/>
  <c r="L444" i="33"/>
  <c r="J444" i="33"/>
  <c r="I444" i="33"/>
  <c r="G444" i="33"/>
  <c r="F444" i="33"/>
  <c r="Q443" i="33"/>
  <c r="P443" i="33" s="1"/>
  <c r="M443" i="33"/>
  <c r="L443" i="33"/>
  <c r="J443" i="33"/>
  <c r="I443" i="33"/>
  <c r="G443" i="33"/>
  <c r="F443" i="33"/>
  <c r="Q442" i="33"/>
  <c r="P442" i="33" s="1"/>
  <c r="M442" i="33"/>
  <c r="L442" i="33"/>
  <c r="J442" i="33"/>
  <c r="I442" i="33"/>
  <c r="Q441" i="33"/>
  <c r="P441" i="33" s="1"/>
  <c r="M441" i="33"/>
  <c r="L441" i="33"/>
  <c r="J441" i="33"/>
  <c r="I441" i="33"/>
  <c r="Q440" i="33"/>
  <c r="M440" i="33"/>
  <c r="L440" i="33"/>
  <c r="J440" i="33"/>
  <c r="I440" i="33"/>
  <c r="G440" i="33"/>
  <c r="F440" i="33"/>
  <c r="Q439" i="33"/>
  <c r="P439" i="33" s="1"/>
  <c r="M439" i="33"/>
  <c r="L439" i="33"/>
  <c r="J439" i="33"/>
  <c r="I439" i="33"/>
  <c r="G439" i="33"/>
  <c r="F439" i="33"/>
  <c r="Q438" i="33"/>
  <c r="P438" i="33" s="1"/>
  <c r="M438" i="33"/>
  <c r="L438" i="33"/>
  <c r="J438" i="33"/>
  <c r="I438" i="33"/>
  <c r="G438" i="33"/>
  <c r="F438" i="33"/>
  <c r="Q437" i="33"/>
  <c r="P437" i="33" s="1"/>
  <c r="M437" i="33"/>
  <c r="L437" i="33"/>
  <c r="J437" i="33"/>
  <c r="I437" i="33"/>
  <c r="G437" i="33"/>
  <c r="F437" i="33"/>
  <c r="Q436" i="33"/>
  <c r="P436" i="33"/>
  <c r="M436" i="33"/>
  <c r="L436" i="33"/>
  <c r="J436" i="33"/>
  <c r="I436" i="33"/>
  <c r="Q435" i="33"/>
  <c r="P435" i="33" s="1"/>
  <c r="M435" i="33"/>
  <c r="L435" i="33"/>
  <c r="J435" i="33"/>
  <c r="I435" i="33"/>
  <c r="Q434" i="33"/>
  <c r="P434" i="33" s="1"/>
  <c r="M434" i="33"/>
  <c r="L434" i="33"/>
  <c r="J434" i="33"/>
  <c r="I434" i="33"/>
  <c r="Q433" i="33"/>
  <c r="P433" i="33" s="1"/>
  <c r="M433" i="33"/>
  <c r="L433" i="33"/>
  <c r="J433" i="33"/>
  <c r="I433" i="33"/>
  <c r="G433" i="33"/>
  <c r="F433" i="33"/>
  <c r="Q432" i="33"/>
  <c r="P432" i="33" s="1"/>
  <c r="M432" i="33"/>
  <c r="L432" i="33"/>
  <c r="J432" i="33"/>
  <c r="I432" i="33"/>
  <c r="Q431" i="33"/>
  <c r="P431" i="33" s="1"/>
  <c r="M431" i="33"/>
  <c r="L431" i="33"/>
  <c r="J431" i="33"/>
  <c r="I431" i="33"/>
  <c r="Q430" i="33"/>
  <c r="P430" i="33" s="1"/>
  <c r="M430" i="33"/>
  <c r="L430" i="33"/>
  <c r="J430" i="33"/>
  <c r="I430" i="33"/>
  <c r="G430" i="33"/>
  <c r="F430" i="33"/>
  <c r="Q429" i="33"/>
  <c r="P429" i="33" s="1"/>
  <c r="M429" i="33"/>
  <c r="L429" i="33"/>
  <c r="J429" i="33"/>
  <c r="I429" i="33"/>
  <c r="G429" i="33"/>
  <c r="F429" i="33"/>
  <c r="Q428" i="33"/>
  <c r="P428" i="33" s="1"/>
  <c r="M428" i="33"/>
  <c r="L428" i="33"/>
  <c r="J428" i="33"/>
  <c r="I428" i="33"/>
  <c r="G428" i="33"/>
  <c r="F428" i="33"/>
  <c r="Q427" i="33"/>
  <c r="P427" i="33" s="1"/>
  <c r="M427" i="33"/>
  <c r="L427" i="33"/>
  <c r="J427" i="33"/>
  <c r="I427" i="33"/>
  <c r="G427" i="33"/>
  <c r="F427" i="33"/>
  <c r="Q426" i="33"/>
  <c r="P426" i="33" s="1"/>
  <c r="M426" i="33"/>
  <c r="L426" i="33"/>
  <c r="J426" i="33"/>
  <c r="I426" i="33" s="1"/>
  <c r="G426" i="33"/>
  <c r="F426" i="33"/>
  <c r="Q425" i="33"/>
  <c r="P425" i="33" s="1"/>
  <c r="M425" i="33"/>
  <c r="L425" i="33"/>
  <c r="J425" i="33"/>
  <c r="I425" i="33" s="1"/>
  <c r="G425" i="33"/>
  <c r="F425" i="33"/>
  <c r="Q424" i="33"/>
  <c r="P424" i="33" s="1"/>
  <c r="M424" i="33"/>
  <c r="L424" i="33"/>
  <c r="J424" i="33"/>
  <c r="I424" i="33" s="1"/>
  <c r="G424" i="33"/>
  <c r="F424" i="33"/>
  <c r="Q423" i="33"/>
  <c r="P423" i="33"/>
  <c r="M423" i="33"/>
  <c r="L423" i="33"/>
  <c r="J423" i="33"/>
  <c r="I423" i="33" s="1"/>
  <c r="G423" i="33"/>
  <c r="F423" i="33"/>
  <c r="Q422" i="33"/>
  <c r="P422" i="33" s="1"/>
  <c r="M422" i="33"/>
  <c r="L422" i="33"/>
  <c r="J422" i="33"/>
  <c r="I422" i="33" s="1"/>
  <c r="G422" i="33"/>
  <c r="F422" i="33"/>
  <c r="Q421" i="33"/>
  <c r="P421" i="33" s="1"/>
  <c r="M421" i="33"/>
  <c r="L421" i="33"/>
  <c r="J421" i="33"/>
  <c r="I421" i="33" s="1"/>
  <c r="G421" i="33"/>
  <c r="F421" i="33"/>
  <c r="Q420" i="33"/>
  <c r="P420" i="33" s="1"/>
  <c r="M420" i="33"/>
  <c r="L420" i="33"/>
  <c r="J420" i="33"/>
  <c r="I420" i="33" s="1"/>
  <c r="G420" i="33"/>
  <c r="F420" i="33"/>
  <c r="Q419" i="33"/>
  <c r="P419" i="33" s="1"/>
  <c r="M419" i="33"/>
  <c r="L419" i="33"/>
  <c r="J419" i="33"/>
  <c r="I419" i="33" s="1"/>
  <c r="G419" i="33"/>
  <c r="F419" i="33"/>
  <c r="Q418" i="33"/>
  <c r="P418" i="33" s="1"/>
  <c r="M418" i="33"/>
  <c r="L418" i="33"/>
  <c r="J418" i="33"/>
  <c r="I418" i="33" s="1"/>
  <c r="G418" i="33"/>
  <c r="F418" i="33"/>
  <c r="Q417" i="33"/>
  <c r="P417" i="33"/>
  <c r="M417" i="33"/>
  <c r="L417" i="33"/>
  <c r="J417" i="33"/>
  <c r="I417" i="33" s="1"/>
  <c r="G417" i="33"/>
  <c r="F417" i="33"/>
  <c r="Q416" i="33"/>
  <c r="P416" i="33" s="1"/>
  <c r="M416" i="33"/>
  <c r="L416" i="33"/>
  <c r="J416" i="33"/>
  <c r="I416" i="33" s="1"/>
  <c r="G416" i="33"/>
  <c r="F416" i="33"/>
  <c r="Q415" i="33"/>
  <c r="P415" i="33" s="1"/>
  <c r="M415" i="33"/>
  <c r="L415" i="33"/>
  <c r="J415" i="33"/>
  <c r="I415" i="33" s="1"/>
  <c r="G415" i="33"/>
  <c r="F415" i="33"/>
  <c r="Q414" i="33"/>
  <c r="P414" i="33" s="1"/>
  <c r="M414" i="33"/>
  <c r="L414" i="33"/>
  <c r="J414" i="33"/>
  <c r="I414" i="33" s="1"/>
  <c r="G414" i="33"/>
  <c r="F414" i="33"/>
  <c r="Q413" i="33"/>
  <c r="P413" i="33" s="1"/>
  <c r="M413" i="33"/>
  <c r="L413" i="33"/>
  <c r="J413" i="33"/>
  <c r="I413" i="33" s="1"/>
  <c r="G413" i="33"/>
  <c r="F413" i="33"/>
  <c r="Q412" i="33"/>
  <c r="P412" i="33" s="1"/>
  <c r="M412" i="33"/>
  <c r="L412" i="33"/>
  <c r="J412" i="33"/>
  <c r="I412" i="33" s="1"/>
  <c r="G412" i="33"/>
  <c r="F412" i="33"/>
  <c r="Q411" i="33"/>
  <c r="M411" i="33"/>
  <c r="L411" i="33"/>
  <c r="J411" i="33"/>
  <c r="I411" i="33" s="1"/>
  <c r="G411" i="33"/>
  <c r="F411" i="33"/>
  <c r="Q410" i="33"/>
  <c r="P410" i="33" s="1"/>
  <c r="M410" i="33"/>
  <c r="L410" i="33"/>
  <c r="J410" i="33"/>
  <c r="I410" i="33" s="1"/>
  <c r="G410" i="33"/>
  <c r="F410" i="33"/>
  <c r="Q409" i="33"/>
  <c r="P409" i="33" s="1"/>
  <c r="M409" i="33"/>
  <c r="L409" i="33"/>
  <c r="J409" i="33"/>
  <c r="I409" i="33" s="1"/>
  <c r="G409" i="33"/>
  <c r="F409" i="33"/>
  <c r="Q408" i="33"/>
  <c r="P408" i="33" s="1"/>
  <c r="M408" i="33"/>
  <c r="L408" i="33"/>
  <c r="J408" i="33"/>
  <c r="I408" i="33" s="1"/>
  <c r="G408" i="33"/>
  <c r="F408" i="33"/>
  <c r="Q407" i="33"/>
  <c r="P407" i="33" s="1"/>
  <c r="M407" i="33"/>
  <c r="L407" i="33"/>
  <c r="J407" i="33"/>
  <c r="I407" i="33" s="1"/>
  <c r="G407" i="33"/>
  <c r="F407" i="33"/>
  <c r="Q406" i="33"/>
  <c r="P406" i="33" s="1"/>
  <c r="M406" i="33"/>
  <c r="L406" i="33"/>
  <c r="J406" i="33"/>
  <c r="I406" i="33" s="1"/>
  <c r="G406" i="33"/>
  <c r="F406" i="33"/>
  <c r="Q405" i="33"/>
  <c r="M405" i="33"/>
  <c r="L405" i="33"/>
  <c r="J405" i="33"/>
  <c r="I405" i="33" s="1"/>
  <c r="G405" i="33"/>
  <c r="F405" i="33"/>
  <c r="Q404" i="33"/>
  <c r="P404" i="33" s="1"/>
  <c r="M404" i="33"/>
  <c r="L404" i="33"/>
  <c r="J404" i="33"/>
  <c r="I404" i="33" s="1"/>
  <c r="G404" i="33"/>
  <c r="F404" i="33"/>
  <c r="Q403" i="33"/>
  <c r="P403" i="33" s="1"/>
  <c r="M403" i="33"/>
  <c r="L403" i="33"/>
  <c r="J403" i="33"/>
  <c r="I403" i="33" s="1"/>
  <c r="G403" i="33"/>
  <c r="F403" i="33"/>
  <c r="Q402" i="33"/>
  <c r="P402" i="33" s="1"/>
  <c r="M402" i="33"/>
  <c r="L402" i="33"/>
  <c r="J402" i="33"/>
  <c r="I402" i="33" s="1"/>
  <c r="G402" i="33"/>
  <c r="F402" i="33"/>
  <c r="Q401" i="33"/>
  <c r="P401" i="33" s="1"/>
  <c r="M401" i="33"/>
  <c r="L401" i="33"/>
  <c r="J401" i="33"/>
  <c r="I401" i="33" s="1"/>
  <c r="G401" i="33"/>
  <c r="F401" i="33"/>
  <c r="Q400" i="33"/>
  <c r="P400" i="33" s="1"/>
  <c r="M400" i="33"/>
  <c r="L400" i="33"/>
  <c r="J400" i="33"/>
  <c r="I400" i="33" s="1"/>
  <c r="G400" i="33"/>
  <c r="F400" i="33"/>
  <c r="Q399" i="33"/>
  <c r="P399" i="33" s="1"/>
  <c r="M399" i="33"/>
  <c r="L399" i="33"/>
  <c r="J399" i="33"/>
  <c r="I399" i="33" s="1"/>
  <c r="G399" i="33"/>
  <c r="F399" i="33"/>
  <c r="Q398" i="33"/>
  <c r="P398" i="33" s="1"/>
  <c r="M398" i="33"/>
  <c r="L398" i="33"/>
  <c r="J398" i="33"/>
  <c r="I398" i="33" s="1"/>
  <c r="G398" i="33"/>
  <c r="F398" i="33"/>
  <c r="Q397" i="33"/>
  <c r="P397" i="33" s="1"/>
  <c r="M397" i="33"/>
  <c r="L397" i="33"/>
  <c r="J397" i="33"/>
  <c r="I397" i="33" s="1"/>
  <c r="G397" i="33"/>
  <c r="F397" i="33"/>
  <c r="Q396" i="33"/>
  <c r="M396" i="33"/>
  <c r="L396" i="33"/>
  <c r="J396" i="33"/>
  <c r="I396" i="33"/>
  <c r="G396" i="33"/>
  <c r="F396" i="33"/>
  <c r="Q395" i="33"/>
  <c r="P395" i="33" s="1"/>
  <c r="M395" i="33"/>
  <c r="L395" i="33"/>
  <c r="J395" i="33"/>
  <c r="I395" i="33"/>
  <c r="G395" i="33"/>
  <c r="F395" i="33"/>
  <c r="Q394" i="33"/>
  <c r="P394" i="33" s="1"/>
  <c r="M394" i="33"/>
  <c r="L394" i="33"/>
  <c r="J394" i="33"/>
  <c r="I394" i="33"/>
  <c r="G394" i="33"/>
  <c r="F394" i="33"/>
  <c r="Q393" i="33"/>
  <c r="P393" i="33" s="1"/>
  <c r="M393" i="33"/>
  <c r="L393" i="33"/>
  <c r="J393" i="33"/>
  <c r="I393" i="33"/>
  <c r="G393" i="33"/>
  <c r="F393" i="33"/>
  <c r="Q392" i="33"/>
  <c r="P392" i="33" s="1"/>
  <c r="M392" i="33"/>
  <c r="L392" i="33"/>
  <c r="J392" i="33"/>
  <c r="I392" i="33"/>
  <c r="G392" i="33"/>
  <c r="F392" i="33"/>
  <c r="Q391" i="33"/>
  <c r="P391" i="33" s="1"/>
  <c r="M391" i="33"/>
  <c r="L391" i="33"/>
  <c r="J391" i="33"/>
  <c r="I391" i="33"/>
  <c r="G391" i="33"/>
  <c r="F391" i="33"/>
  <c r="Q390" i="33"/>
  <c r="P390" i="33" s="1"/>
  <c r="M390" i="33"/>
  <c r="L390" i="33"/>
  <c r="J390" i="33"/>
  <c r="I390" i="33"/>
  <c r="G390" i="33"/>
  <c r="F390" i="33"/>
  <c r="Q389" i="33"/>
  <c r="P389" i="33" s="1"/>
  <c r="M389" i="33"/>
  <c r="L389" i="33"/>
  <c r="J389" i="33"/>
  <c r="I389" i="33"/>
  <c r="G389" i="33"/>
  <c r="F389" i="33"/>
  <c r="Q388" i="33"/>
  <c r="M388" i="33"/>
  <c r="L388" i="33"/>
  <c r="J388" i="33"/>
  <c r="I388" i="33"/>
  <c r="G388" i="33"/>
  <c r="F388" i="33"/>
  <c r="Q387" i="33"/>
  <c r="P387" i="33" s="1"/>
  <c r="M387" i="33"/>
  <c r="L387" i="33"/>
  <c r="J387" i="33"/>
  <c r="I387" i="33"/>
  <c r="G387" i="33"/>
  <c r="F387" i="33"/>
  <c r="Q386" i="33"/>
  <c r="P386" i="33" s="1"/>
  <c r="M386" i="33"/>
  <c r="L386" i="33"/>
  <c r="J386" i="33"/>
  <c r="I386" i="33"/>
  <c r="G386" i="33"/>
  <c r="F386" i="33"/>
  <c r="Q385" i="33"/>
  <c r="P385" i="33" s="1"/>
  <c r="M385" i="33"/>
  <c r="L385" i="33"/>
  <c r="J385" i="33"/>
  <c r="I385" i="33"/>
  <c r="G385" i="33"/>
  <c r="F385" i="33"/>
  <c r="Q384" i="33"/>
  <c r="P384" i="33" s="1"/>
  <c r="M384" i="33"/>
  <c r="L384" i="33"/>
  <c r="J384" i="33"/>
  <c r="I384" i="33"/>
  <c r="G384" i="33"/>
  <c r="F384" i="33"/>
  <c r="Q383" i="33"/>
  <c r="P383" i="33" s="1"/>
  <c r="M383" i="33"/>
  <c r="L383" i="33"/>
  <c r="J383" i="33"/>
  <c r="I383" i="33"/>
  <c r="G383" i="33"/>
  <c r="F383" i="33"/>
  <c r="Q382" i="33"/>
  <c r="P382" i="33" s="1"/>
  <c r="M382" i="33"/>
  <c r="L382" i="33"/>
  <c r="J382" i="33"/>
  <c r="I382" i="33"/>
  <c r="G382" i="33"/>
  <c r="F382" i="33"/>
  <c r="Q381" i="33"/>
  <c r="P381" i="33" s="1"/>
  <c r="M381" i="33"/>
  <c r="L381" i="33"/>
  <c r="J381" i="33"/>
  <c r="I381" i="33"/>
  <c r="G381" i="33"/>
  <c r="F381" i="33"/>
  <c r="Q380" i="33"/>
  <c r="P380" i="33" s="1"/>
  <c r="M380" i="33"/>
  <c r="L380" i="33"/>
  <c r="J380" i="33"/>
  <c r="I380" i="33"/>
  <c r="G380" i="33"/>
  <c r="F380" i="33"/>
  <c r="Q379" i="33"/>
  <c r="P379" i="33" s="1"/>
  <c r="M379" i="33"/>
  <c r="L379" i="33"/>
  <c r="J379" i="33"/>
  <c r="I379" i="33"/>
  <c r="G379" i="33"/>
  <c r="F379" i="33"/>
  <c r="Q378" i="33"/>
  <c r="P378" i="33" s="1"/>
  <c r="M378" i="33"/>
  <c r="L378" i="33"/>
  <c r="J378" i="33"/>
  <c r="I378" i="33"/>
  <c r="G378" i="33"/>
  <c r="F378" i="33"/>
  <c r="Q377" i="33"/>
  <c r="P377" i="33" s="1"/>
  <c r="M377" i="33"/>
  <c r="L377" i="33"/>
  <c r="J377" i="33"/>
  <c r="I377" i="33" s="1"/>
  <c r="G377" i="33"/>
  <c r="F377" i="33"/>
  <c r="Q376" i="33"/>
  <c r="P376" i="33" s="1"/>
  <c r="M376" i="33"/>
  <c r="L376" i="33"/>
  <c r="J376" i="33"/>
  <c r="I376" i="33" s="1"/>
  <c r="G376" i="33"/>
  <c r="F376" i="33"/>
  <c r="Q375" i="33"/>
  <c r="P375" i="33" s="1"/>
  <c r="M375" i="33"/>
  <c r="L375" i="33"/>
  <c r="J375" i="33"/>
  <c r="I375" i="33" s="1"/>
  <c r="G375" i="33"/>
  <c r="F375" i="33"/>
  <c r="Q374" i="33"/>
  <c r="P374" i="33"/>
  <c r="M374" i="33"/>
  <c r="L374" i="33"/>
  <c r="J374" i="33"/>
  <c r="I374" i="33" s="1"/>
  <c r="G374" i="33"/>
  <c r="F374" i="33"/>
  <c r="Q373" i="33"/>
  <c r="P373" i="33" s="1"/>
  <c r="M373" i="33"/>
  <c r="L373" i="33"/>
  <c r="J373" i="33"/>
  <c r="I373" i="33" s="1"/>
  <c r="G373" i="33"/>
  <c r="F373" i="33"/>
  <c r="Q372" i="33"/>
  <c r="P372" i="33" s="1"/>
  <c r="M372" i="33"/>
  <c r="L372" i="33"/>
  <c r="J372" i="33"/>
  <c r="I372" i="33" s="1"/>
  <c r="G372" i="33"/>
  <c r="F372" i="33"/>
  <c r="Q371" i="33"/>
  <c r="P371" i="33" s="1"/>
  <c r="M371" i="33"/>
  <c r="L371" i="33"/>
  <c r="J371" i="33"/>
  <c r="I371" i="33" s="1"/>
  <c r="G371" i="33"/>
  <c r="F371" i="33"/>
  <c r="Q370" i="33"/>
  <c r="P370" i="33" s="1"/>
  <c r="M370" i="33"/>
  <c r="L370" i="33"/>
  <c r="J370" i="33"/>
  <c r="I370" i="33" s="1"/>
  <c r="G370" i="33"/>
  <c r="F370" i="33"/>
  <c r="Q369" i="33"/>
  <c r="P369" i="33" s="1"/>
  <c r="M369" i="33"/>
  <c r="L369" i="33"/>
  <c r="J369" i="33"/>
  <c r="I369" i="33" s="1"/>
  <c r="G369" i="33"/>
  <c r="F369" i="33"/>
  <c r="Q368" i="33"/>
  <c r="P368" i="33" s="1"/>
  <c r="M368" i="33"/>
  <c r="L368" i="33"/>
  <c r="J368" i="33"/>
  <c r="I368" i="33" s="1"/>
  <c r="G368" i="33"/>
  <c r="F368" i="33"/>
  <c r="Q367" i="33"/>
  <c r="P367" i="33" s="1"/>
  <c r="M367" i="33"/>
  <c r="L367" i="33"/>
  <c r="J367" i="33"/>
  <c r="I367" i="33" s="1"/>
  <c r="G367" i="33"/>
  <c r="F367" i="33"/>
  <c r="Q366" i="33"/>
  <c r="P366" i="33" s="1"/>
  <c r="M366" i="33"/>
  <c r="L366" i="33"/>
  <c r="J366" i="33"/>
  <c r="I366" i="33" s="1"/>
  <c r="G366" i="33"/>
  <c r="F366" i="33"/>
  <c r="Q365" i="33"/>
  <c r="P365" i="33" s="1"/>
  <c r="M365" i="33"/>
  <c r="L365" i="33"/>
  <c r="J365" i="33"/>
  <c r="I365" i="33" s="1"/>
  <c r="G365" i="33"/>
  <c r="F365" i="33"/>
  <c r="Q364" i="33"/>
  <c r="P364" i="33" s="1"/>
  <c r="M364" i="33"/>
  <c r="L364" i="33"/>
  <c r="J364" i="33"/>
  <c r="I364" i="33" s="1"/>
  <c r="G364" i="33"/>
  <c r="F364" i="33"/>
  <c r="Q363" i="33"/>
  <c r="P363" i="33" s="1"/>
  <c r="M363" i="33"/>
  <c r="L363" i="33"/>
  <c r="J363" i="33"/>
  <c r="I363" i="33" s="1"/>
  <c r="G363" i="33"/>
  <c r="F363" i="33"/>
  <c r="Q362" i="33"/>
  <c r="P362" i="33"/>
  <c r="M362" i="33"/>
  <c r="L362" i="33"/>
  <c r="J362" i="33"/>
  <c r="I362" i="33" s="1"/>
  <c r="G362" i="33"/>
  <c r="F362" i="33"/>
  <c r="Q361" i="33"/>
  <c r="P361" i="33" s="1"/>
  <c r="M361" i="33"/>
  <c r="L361" i="33"/>
  <c r="J361" i="33"/>
  <c r="I361" i="33" s="1"/>
  <c r="G361" i="33"/>
  <c r="F361" i="33"/>
  <c r="Q360" i="33"/>
  <c r="P360" i="33" s="1"/>
  <c r="M360" i="33"/>
  <c r="L360" i="33"/>
  <c r="J360" i="33"/>
  <c r="I360" i="33" s="1"/>
  <c r="G360" i="33"/>
  <c r="F360" i="33"/>
  <c r="Q359" i="33"/>
  <c r="P359" i="33" s="1"/>
  <c r="M359" i="33"/>
  <c r="L359" i="33"/>
  <c r="J359" i="33"/>
  <c r="I359" i="33" s="1"/>
  <c r="G359" i="33"/>
  <c r="F359" i="33"/>
  <c r="Q358" i="33"/>
  <c r="P358" i="33" s="1"/>
  <c r="M358" i="33"/>
  <c r="L358" i="33"/>
  <c r="J358" i="33"/>
  <c r="I358" i="33" s="1"/>
  <c r="G358" i="33"/>
  <c r="F358" i="33"/>
  <c r="Q357" i="33"/>
  <c r="P357" i="33" s="1"/>
  <c r="M357" i="33"/>
  <c r="L357" i="33"/>
  <c r="J357" i="33"/>
  <c r="I357" i="33" s="1"/>
  <c r="G357" i="33"/>
  <c r="F357" i="33"/>
  <c r="Q356" i="33"/>
  <c r="M356" i="33"/>
  <c r="L356" i="33"/>
  <c r="J356" i="33"/>
  <c r="I356" i="33" s="1"/>
  <c r="G356" i="33"/>
  <c r="F356" i="33"/>
  <c r="Q355" i="33"/>
  <c r="P355" i="33" s="1"/>
  <c r="M355" i="33"/>
  <c r="L355" i="33"/>
  <c r="J355" i="33"/>
  <c r="I355" i="33" s="1"/>
  <c r="G355" i="33"/>
  <c r="F355" i="33"/>
  <c r="Q354" i="33"/>
  <c r="P354" i="33" s="1"/>
  <c r="M354" i="33"/>
  <c r="L354" i="33"/>
  <c r="J354" i="33"/>
  <c r="I354" i="33" s="1"/>
  <c r="G354" i="33"/>
  <c r="F354" i="33"/>
  <c r="Q353" i="33"/>
  <c r="P353" i="33" s="1"/>
  <c r="M353" i="33"/>
  <c r="L353" i="33"/>
  <c r="J353" i="33"/>
  <c r="I353" i="33" s="1"/>
  <c r="G353" i="33"/>
  <c r="F353" i="33"/>
  <c r="Q352" i="33"/>
  <c r="P352" i="33" s="1"/>
  <c r="M352" i="33"/>
  <c r="L352" i="33"/>
  <c r="J352" i="33"/>
  <c r="I352" i="33" s="1"/>
  <c r="G352" i="33"/>
  <c r="F352" i="33"/>
  <c r="Q351" i="33"/>
  <c r="P351" i="33" s="1"/>
  <c r="M351" i="33"/>
  <c r="L351" i="33"/>
  <c r="J351" i="33"/>
  <c r="I351" i="33" s="1"/>
  <c r="G351" i="33"/>
  <c r="F351" i="33"/>
  <c r="Q350" i="33"/>
  <c r="M350" i="33"/>
  <c r="L350" i="33"/>
  <c r="J350" i="33"/>
  <c r="I350" i="33" s="1"/>
  <c r="G350" i="33"/>
  <c r="F350" i="33"/>
  <c r="Q349" i="33"/>
  <c r="P349" i="33" s="1"/>
  <c r="M349" i="33"/>
  <c r="L349" i="33"/>
  <c r="J349" i="33"/>
  <c r="I349" i="33" s="1"/>
  <c r="G349" i="33"/>
  <c r="F349" i="33"/>
  <c r="Q348" i="33"/>
  <c r="P348" i="33" s="1"/>
  <c r="M348" i="33"/>
  <c r="L348" i="33"/>
  <c r="J348" i="33"/>
  <c r="I348" i="33" s="1"/>
  <c r="G348" i="33"/>
  <c r="F348" i="33"/>
  <c r="Q347" i="33"/>
  <c r="P347" i="33" s="1"/>
  <c r="M347" i="33"/>
  <c r="L347" i="33"/>
  <c r="J347" i="33"/>
  <c r="I347" i="33" s="1"/>
  <c r="G347" i="33"/>
  <c r="F347" i="33"/>
  <c r="Q346" i="33"/>
  <c r="P346" i="33" s="1"/>
  <c r="M346" i="33"/>
  <c r="L346" i="33"/>
  <c r="J346" i="33"/>
  <c r="I346" i="33" s="1"/>
  <c r="G346" i="33"/>
  <c r="F346" i="33"/>
  <c r="Q345" i="33"/>
  <c r="P345" i="33" s="1"/>
  <c r="M345" i="33"/>
  <c r="L345" i="33"/>
  <c r="J345" i="33"/>
  <c r="I345" i="33" s="1"/>
  <c r="G345" i="33"/>
  <c r="F345" i="33"/>
  <c r="Q344" i="33"/>
  <c r="P344" i="33" s="1"/>
  <c r="M344" i="33"/>
  <c r="L344" i="33"/>
  <c r="J344" i="33"/>
  <c r="I344" i="33" s="1"/>
  <c r="G344" i="33"/>
  <c r="F344" i="33"/>
  <c r="Q343" i="33"/>
  <c r="P343" i="33" s="1"/>
  <c r="M343" i="33"/>
  <c r="L343" i="33"/>
  <c r="J343" i="33"/>
  <c r="I343" i="33" s="1"/>
  <c r="G343" i="33"/>
  <c r="F343" i="33"/>
  <c r="Q342" i="33"/>
  <c r="P342" i="33" s="1"/>
  <c r="M342" i="33"/>
  <c r="L342" i="33"/>
  <c r="J342" i="33"/>
  <c r="I342" i="33" s="1"/>
  <c r="G342" i="33"/>
  <c r="F342" i="33"/>
  <c r="Q341" i="33"/>
  <c r="M341" i="33"/>
  <c r="L341" i="33"/>
  <c r="J341" i="33"/>
  <c r="I341" i="33"/>
  <c r="G341" i="33"/>
  <c r="F341" i="33"/>
  <c r="Q340" i="33"/>
  <c r="P340" i="33" s="1"/>
  <c r="M340" i="33"/>
  <c r="L340" i="33"/>
  <c r="J340" i="33"/>
  <c r="I340" i="33"/>
  <c r="G340" i="33"/>
  <c r="F340" i="33"/>
  <c r="Q339" i="33"/>
  <c r="P339" i="33" s="1"/>
  <c r="M339" i="33"/>
  <c r="L339" i="33"/>
  <c r="J339" i="33"/>
  <c r="I339" i="33"/>
  <c r="G339" i="33"/>
  <c r="F339" i="33"/>
  <c r="Q338" i="33"/>
  <c r="P338" i="33" s="1"/>
  <c r="M338" i="33"/>
  <c r="L338" i="33"/>
  <c r="J338" i="33"/>
  <c r="I338" i="33"/>
  <c r="G338" i="33"/>
  <c r="F338" i="33"/>
  <c r="Q337" i="33"/>
  <c r="P337" i="33" s="1"/>
  <c r="M337" i="33"/>
  <c r="L337" i="33"/>
  <c r="J337" i="33"/>
  <c r="I337" i="33"/>
  <c r="G337" i="33"/>
  <c r="F337" i="33"/>
  <c r="Q336" i="33"/>
  <c r="P336" i="33" s="1"/>
  <c r="M336" i="33"/>
  <c r="L336" i="33"/>
  <c r="J336" i="33"/>
  <c r="I336" i="33"/>
  <c r="G336" i="33"/>
  <c r="F336" i="33"/>
  <c r="Q335" i="33"/>
  <c r="P335" i="33" s="1"/>
  <c r="M335" i="33"/>
  <c r="L335" i="33"/>
  <c r="J335" i="33"/>
  <c r="I335" i="33"/>
  <c r="G335" i="33"/>
  <c r="F335" i="33"/>
  <c r="Q334" i="33"/>
  <c r="M334" i="33"/>
  <c r="L334" i="33"/>
  <c r="J334" i="33"/>
  <c r="I334" i="33"/>
  <c r="G334" i="33"/>
  <c r="F334" i="33"/>
  <c r="Q333" i="33"/>
  <c r="P333" i="33" s="1"/>
  <c r="M333" i="33"/>
  <c r="L333" i="33"/>
  <c r="J333" i="33"/>
  <c r="I333" i="33"/>
  <c r="G333" i="33"/>
  <c r="F333" i="33"/>
  <c r="Q332" i="33"/>
  <c r="P332" i="33" s="1"/>
  <c r="M332" i="33"/>
  <c r="L332" i="33"/>
  <c r="J332" i="33"/>
  <c r="I332" i="33"/>
  <c r="G332" i="33"/>
  <c r="F332" i="33"/>
  <c r="Q331" i="33"/>
  <c r="P331" i="33" s="1"/>
  <c r="M331" i="33"/>
  <c r="L331" i="33"/>
  <c r="J331" i="33"/>
  <c r="I331" i="33"/>
  <c r="G331" i="33"/>
  <c r="F331" i="33"/>
  <c r="Q330" i="33"/>
  <c r="P330" i="33" s="1"/>
  <c r="M330" i="33"/>
  <c r="L330" i="33"/>
  <c r="J330" i="33"/>
  <c r="I330" i="33"/>
  <c r="G330" i="33"/>
  <c r="F330" i="33"/>
  <c r="Q329" i="33"/>
  <c r="P329" i="33" s="1"/>
  <c r="M329" i="33"/>
  <c r="L329" i="33"/>
  <c r="J329" i="33"/>
  <c r="I329" i="33"/>
  <c r="G329" i="33"/>
  <c r="F329" i="33"/>
  <c r="Q328" i="33"/>
  <c r="P328" i="33" s="1"/>
  <c r="M328" i="33"/>
  <c r="L328" i="33"/>
  <c r="J328" i="33"/>
  <c r="I328" i="33"/>
  <c r="G328" i="33"/>
  <c r="F328" i="33"/>
  <c r="Q327" i="33"/>
  <c r="P327" i="33" s="1"/>
  <c r="M327" i="33"/>
  <c r="L327" i="33"/>
  <c r="J327" i="33"/>
  <c r="I327" i="33"/>
  <c r="G327" i="33"/>
  <c r="F327" i="33"/>
  <c r="Q326" i="33"/>
  <c r="P326" i="33" s="1"/>
  <c r="M326" i="33"/>
  <c r="L326" i="33"/>
  <c r="J326" i="33"/>
  <c r="I326" i="33"/>
  <c r="G326" i="33"/>
  <c r="F326" i="33"/>
  <c r="Q325" i="33"/>
  <c r="P325" i="33" s="1"/>
  <c r="M325" i="33"/>
  <c r="L325" i="33"/>
  <c r="J325" i="33"/>
  <c r="I325" i="33"/>
  <c r="G325" i="33"/>
  <c r="F325" i="33"/>
  <c r="Q324" i="33"/>
  <c r="P324" i="33" s="1"/>
  <c r="M324" i="33"/>
  <c r="L324" i="33"/>
  <c r="J324" i="33"/>
  <c r="I324" i="33"/>
  <c r="G324" i="33"/>
  <c r="F324" i="33"/>
  <c r="Q323" i="33"/>
  <c r="P323" i="33"/>
  <c r="M323" i="33"/>
  <c r="L323" i="33"/>
  <c r="J323" i="33"/>
  <c r="I323" i="33" s="1"/>
  <c r="G323" i="33"/>
  <c r="F323" i="33"/>
  <c r="Q322" i="33"/>
  <c r="P322" i="33" s="1"/>
  <c r="M322" i="33"/>
  <c r="L322" i="33"/>
  <c r="J322" i="33"/>
  <c r="I322" i="33" s="1"/>
  <c r="G322" i="33"/>
  <c r="F322" i="33"/>
  <c r="Q321" i="33"/>
  <c r="P321" i="33" s="1"/>
  <c r="M321" i="33"/>
  <c r="L321" i="33"/>
  <c r="J321" i="33"/>
  <c r="I321" i="33" s="1"/>
  <c r="G321" i="33"/>
  <c r="F321" i="33"/>
  <c r="Q320" i="33"/>
  <c r="P320" i="33" s="1"/>
  <c r="M320" i="33"/>
  <c r="L320" i="33"/>
  <c r="J320" i="33"/>
  <c r="I320" i="33" s="1"/>
  <c r="G320" i="33"/>
  <c r="F320" i="33"/>
  <c r="Q319" i="33"/>
  <c r="P319" i="33" s="1"/>
  <c r="M319" i="33"/>
  <c r="L319" i="33"/>
  <c r="J319" i="33"/>
  <c r="I319" i="33" s="1"/>
  <c r="G319" i="33"/>
  <c r="F319" i="33"/>
  <c r="Q318" i="33"/>
  <c r="P318" i="33" s="1"/>
  <c r="M318" i="33"/>
  <c r="L318" i="33"/>
  <c r="J318" i="33"/>
  <c r="I318" i="33" s="1"/>
  <c r="G318" i="33"/>
  <c r="F318" i="33"/>
  <c r="Q317" i="33"/>
  <c r="M317" i="33"/>
  <c r="L317" i="33"/>
  <c r="J317" i="33"/>
  <c r="I317" i="33" s="1"/>
  <c r="G317" i="33"/>
  <c r="F317" i="33"/>
  <c r="Q316" i="33"/>
  <c r="P316" i="33" s="1"/>
  <c r="M316" i="33"/>
  <c r="L316" i="33"/>
  <c r="J316" i="33"/>
  <c r="I316" i="33" s="1"/>
  <c r="G316" i="33"/>
  <c r="F316" i="33"/>
  <c r="Q315" i="33"/>
  <c r="P315" i="33" s="1"/>
  <c r="M315" i="33"/>
  <c r="L315" i="33"/>
  <c r="J315" i="33"/>
  <c r="I315" i="33" s="1"/>
  <c r="G315" i="33"/>
  <c r="F315" i="33"/>
  <c r="Q314" i="33"/>
  <c r="P314" i="33" s="1"/>
  <c r="M314" i="33"/>
  <c r="L314" i="33"/>
  <c r="J314" i="33"/>
  <c r="I314" i="33" s="1"/>
  <c r="G314" i="33"/>
  <c r="F314" i="33"/>
  <c r="Q313" i="33"/>
  <c r="P313" i="33" s="1"/>
  <c r="M313" i="33"/>
  <c r="L313" i="33"/>
  <c r="J313" i="33"/>
  <c r="I313" i="33" s="1"/>
  <c r="G313" i="33"/>
  <c r="F313" i="33"/>
  <c r="Q312" i="33"/>
  <c r="P312" i="33" s="1"/>
  <c r="M312" i="33"/>
  <c r="L312" i="33"/>
  <c r="J312" i="33"/>
  <c r="I312" i="33" s="1"/>
  <c r="G312" i="33"/>
  <c r="F312" i="33"/>
  <c r="Q311" i="33"/>
  <c r="P311" i="33"/>
  <c r="M311" i="33"/>
  <c r="L311" i="33"/>
  <c r="J311" i="33"/>
  <c r="I311" i="33" s="1"/>
  <c r="G311" i="33"/>
  <c r="F311" i="33"/>
  <c r="Q310" i="33"/>
  <c r="M310" i="33"/>
  <c r="L310" i="33"/>
  <c r="J310" i="33"/>
  <c r="I310" i="33" s="1"/>
  <c r="G310" i="33"/>
  <c r="F310" i="33"/>
  <c r="Q309" i="33"/>
  <c r="P309" i="33" s="1"/>
  <c r="M309" i="33"/>
  <c r="L309" i="33"/>
  <c r="J309" i="33"/>
  <c r="I309" i="33" s="1"/>
  <c r="G309" i="33"/>
  <c r="F309" i="33"/>
  <c r="Q308" i="33"/>
  <c r="P308" i="33" s="1"/>
  <c r="M308" i="33"/>
  <c r="L308" i="33"/>
  <c r="J308" i="33"/>
  <c r="I308" i="33" s="1"/>
  <c r="G308" i="33"/>
  <c r="F308" i="33"/>
  <c r="Q307" i="33"/>
  <c r="P307" i="33" s="1"/>
  <c r="M307" i="33"/>
  <c r="L307" i="33"/>
  <c r="J307" i="33"/>
  <c r="I307" i="33" s="1"/>
  <c r="G307" i="33"/>
  <c r="F307" i="33"/>
  <c r="Q306" i="33"/>
  <c r="P306" i="33" s="1"/>
  <c r="M306" i="33"/>
  <c r="L306" i="33"/>
  <c r="J306" i="33"/>
  <c r="I306" i="33" s="1"/>
  <c r="G306" i="33"/>
  <c r="F306" i="33"/>
  <c r="Q305" i="33"/>
  <c r="P305" i="33" s="1"/>
  <c r="M305" i="33"/>
  <c r="L305" i="33"/>
  <c r="J305" i="33"/>
  <c r="I305" i="33" s="1"/>
  <c r="G305" i="33"/>
  <c r="F305" i="33"/>
  <c r="Q304" i="33"/>
  <c r="P304" i="33" s="1"/>
  <c r="M304" i="33"/>
  <c r="L304" i="33"/>
  <c r="J304" i="33"/>
  <c r="I304" i="33" s="1"/>
  <c r="G304" i="33"/>
  <c r="F304" i="33"/>
  <c r="Q303" i="33"/>
  <c r="P303" i="33" s="1"/>
  <c r="M303" i="33"/>
  <c r="L303" i="33"/>
  <c r="J303" i="33"/>
  <c r="I303" i="33" s="1"/>
  <c r="G303" i="33"/>
  <c r="F303" i="33"/>
  <c r="Q302" i="33"/>
  <c r="P302" i="33" s="1"/>
  <c r="M302" i="33"/>
  <c r="L302" i="33"/>
  <c r="J302" i="33"/>
  <c r="I302" i="33" s="1"/>
  <c r="G302" i="33"/>
  <c r="F302" i="33"/>
  <c r="Q301" i="33"/>
  <c r="M301" i="33"/>
  <c r="L301" i="33"/>
  <c r="J301" i="33"/>
  <c r="I301" i="33"/>
  <c r="G301" i="33"/>
  <c r="F301" i="33"/>
  <c r="Q300" i="33"/>
  <c r="P300" i="33" s="1"/>
  <c r="M300" i="33"/>
  <c r="L300" i="33"/>
  <c r="J300" i="33"/>
  <c r="I300" i="33"/>
  <c r="G300" i="33"/>
  <c r="F300" i="33"/>
  <c r="Q299" i="33"/>
  <c r="P299" i="33" s="1"/>
  <c r="M299" i="33"/>
  <c r="L299" i="33"/>
  <c r="J299" i="33"/>
  <c r="I299" i="33"/>
  <c r="G299" i="33"/>
  <c r="F299" i="33"/>
  <c r="Q298" i="33"/>
  <c r="P298" i="33" s="1"/>
  <c r="M298" i="33"/>
  <c r="L298" i="33"/>
  <c r="J298" i="33"/>
  <c r="I298" i="33"/>
  <c r="G298" i="33"/>
  <c r="F298" i="33"/>
  <c r="Q297" i="33"/>
  <c r="P297" i="33" s="1"/>
  <c r="M297" i="33"/>
  <c r="L297" i="33"/>
  <c r="J297" i="33"/>
  <c r="I297" i="33"/>
  <c r="G297" i="33"/>
  <c r="F297" i="33"/>
  <c r="Q296" i="33"/>
  <c r="P296" i="33" s="1"/>
  <c r="M296" i="33"/>
  <c r="L296" i="33"/>
  <c r="J296" i="33"/>
  <c r="I296" i="33"/>
  <c r="G296" i="33"/>
  <c r="F296" i="33"/>
  <c r="Q295" i="33"/>
  <c r="P295" i="33" s="1"/>
  <c r="M295" i="33"/>
  <c r="L295" i="33"/>
  <c r="J295" i="33"/>
  <c r="I295" i="33"/>
  <c r="G295" i="33"/>
  <c r="F295" i="33"/>
  <c r="Q294" i="33"/>
  <c r="M294" i="33"/>
  <c r="L294" i="33"/>
  <c r="J294" i="33"/>
  <c r="I294" i="33"/>
  <c r="G294" i="33"/>
  <c r="F294" i="33"/>
  <c r="Q293" i="33"/>
  <c r="P293" i="33" s="1"/>
  <c r="M293" i="33"/>
  <c r="L293" i="33"/>
  <c r="J293" i="33"/>
  <c r="I293" i="33"/>
  <c r="G293" i="33"/>
  <c r="F293" i="33"/>
  <c r="Q292" i="33"/>
  <c r="P292" i="33" s="1"/>
  <c r="M292" i="33"/>
  <c r="L292" i="33"/>
  <c r="J292" i="33"/>
  <c r="I292" i="33"/>
  <c r="G292" i="33"/>
  <c r="F292" i="33"/>
  <c r="Q291" i="33"/>
  <c r="P291" i="33" s="1"/>
  <c r="M291" i="33"/>
  <c r="L291" i="33"/>
  <c r="J291" i="33"/>
  <c r="I291" i="33"/>
  <c r="G291" i="33"/>
  <c r="F291" i="33"/>
  <c r="Q290" i="33"/>
  <c r="P290" i="33" s="1"/>
  <c r="M290" i="33"/>
  <c r="L290" i="33"/>
  <c r="J290" i="33"/>
  <c r="I290" i="33"/>
  <c r="G290" i="33"/>
  <c r="F290" i="33"/>
  <c r="Q289" i="33"/>
  <c r="P289" i="33" s="1"/>
  <c r="M289" i="33"/>
  <c r="L289" i="33"/>
  <c r="J289" i="33"/>
  <c r="I289" i="33"/>
  <c r="G289" i="33"/>
  <c r="F289" i="33"/>
  <c r="Q288" i="33"/>
  <c r="P288" i="33" s="1"/>
  <c r="M288" i="33"/>
  <c r="L288" i="33"/>
  <c r="J288" i="33"/>
  <c r="I288" i="33"/>
  <c r="G288" i="33"/>
  <c r="F288" i="33"/>
  <c r="Q287" i="33"/>
  <c r="P287" i="33" s="1"/>
  <c r="M287" i="33"/>
  <c r="L287" i="33"/>
  <c r="J287" i="33"/>
  <c r="I287" i="33"/>
  <c r="G287" i="33"/>
  <c r="F287" i="33"/>
  <c r="Q286" i="33"/>
  <c r="P286" i="33" s="1"/>
  <c r="M286" i="33"/>
  <c r="L286" i="33"/>
  <c r="J286" i="33"/>
  <c r="I286" i="33"/>
  <c r="G286" i="33"/>
  <c r="F286" i="33"/>
  <c r="Q285" i="33"/>
  <c r="P285" i="33" s="1"/>
  <c r="M285" i="33"/>
  <c r="L285" i="33"/>
  <c r="J285" i="33"/>
  <c r="I285" i="33"/>
  <c r="G285" i="33"/>
  <c r="F285" i="33"/>
  <c r="Q284" i="33"/>
  <c r="P284" i="33" s="1"/>
  <c r="M284" i="33"/>
  <c r="L284" i="33"/>
  <c r="J284" i="33"/>
  <c r="I284" i="33"/>
  <c r="G284" i="33"/>
  <c r="F284" i="33"/>
  <c r="Q283" i="33"/>
  <c r="P283" i="33"/>
  <c r="M283" i="33"/>
  <c r="L283" i="33"/>
  <c r="J283" i="33"/>
  <c r="I283" i="33" s="1"/>
  <c r="G283" i="33"/>
  <c r="F283" i="33"/>
  <c r="Q282" i="33"/>
  <c r="P282" i="33" s="1"/>
  <c r="M282" i="33"/>
  <c r="L282" i="33"/>
  <c r="J282" i="33"/>
  <c r="I282" i="33" s="1"/>
  <c r="G282" i="33"/>
  <c r="F282" i="33"/>
  <c r="Q281" i="33"/>
  <c r="P281" i="33" s="1"/>
  <c r="M281" i="33"/>
  <c r="L281" i="33"/>
  <c r="J281" i="33"/>
  <c r="I281" i="33" s="1"/>
  <c r="G281" i="33"/>
  <c r="F281" i="33"/>
  <c r="Q280" i="33"/>
  <c r="P280" i="33" s="1"/>
  <c r="M280" i="33"/>
  <c r="L280" i="33"/>
  <c r="J280" i="33"/>
  <c r="I280" i="33" s="1"/>
  <c r="G280" i="33"/>
  <c r="F280" i="33"/>
  <c r="Q279" i="33"/>
  <c r="P279" i="33" s="1"/>
  <c r="M279" i="33"/>
  <c r="L279" i="33"/>
  <c r="J279" i="33"/>
  <c r="I279" i="33" s="1"/>
  <c r="G279" i="33"/>
  <c r="F279" i="33"/>
  <c r="Q278" i="33"/>
  <c r="P278" i="33" s="1"/>
  <c r="M278" i="33"/>
  <c r="L278" i="33"/>
  <c r="J278" i="33"/>
  <c r="I278" i="33" s="1"/>
  <c r="G278" i="33"/>
  <c r="F278" i="33"/>
  <c r="Q277" i="33"/>
  <c r="M277" i="33"/>
  <c r="L277" i="33"/>
  <c r="J277" i="33"/>
  <c r="I277" i="33" s="1"/>
  <c r="G277" i="33"/>
  <c r="F277" i="33"/>
  <c r="Q276" i="33"/>
  <c r="P276" i="33" s="1"/>
  <c r="M276" i="33"/>
  <c r="L276" i="33"/>
  <c r="J276" i="33"/>
  <c r="I276" i="33" s="1"/>
  <c r="G276" i="33"/>
  <c r="F276" i="33"/>
  <c r="Q275" i="33"/>
  <c r="P275" i="33" s="1"/>
  <c r="M275" i="33"/>
  <c r="L275" i="33"/>
  <c r="J275" i="33"/>
  <c r="I275" i="33" s="1"/>
  <c r="G275" i="33"/>
  <c r="F275" i="33"/>
  <c r="Q274" i="33"/>
  <c r="P274" i="33" s="1"/>
  <c r="M274" i="33"/>
  <c r="L274" i="33"/>
  <c r="J274" i="33"/>
  <c r="I274" i="33" s="1"/>
  <c r="G274" i="33"/>
  <c r="F274" i="33"/>
  <c r="Q273" i="33"/>
  <c r="P273" i="33" s="1"/>
  <c r="M273" i="33"/>
  <c r="L273" i="33"/>
  <c r="J273" i="33"/>
  <c r="I273" i="33" s="1"/>
  <c r="G273" i="33"/>
  <c r="F273" i="33"/>
  <c r="Q272" i="33"/>
  <c r="P272" i="33" s="1"/>
  <c r="M272" i="33"/>
  <c r="L272" i="33"/>
  <c r="J272" i="33"/>
  <c r="I272" i="33" s="1"/>
  <c r="G272" i="33"/>
  <c r="F272" i="33"/>
  <c r="Q271" i="33"/>
  <c r="P271" i="33"/>
  <c r="M271" i="33"/>
  <c r="L271" i="33"/>
  <c r="J271" i="33"/>
  <c r="I271" i="33" s="1"/>
  <c r="G271" i="33"/>
  <c r="F271" i="33"/>
  <c r="Q270" i="33"/>
  <c r="M270" i="33"/>
  <c r="L270" i="33"/>
  <c r="J270" i="33"/>
  <c r="I270" i="33" s="1"/>
  <c r="G270" i="33"/>
  <c r="F270" i="33"/>
  <c r="Q269" i="33"/>
  <c r="P269" i="33" s="1"/>
  <c r="M269" i="33"/>
  <c r="L269" i="33"/>
  <c r="J269" i="33"/>
  <c r="I269" i="33" s="1"/>
  <c r="G269" i="33"/>
  <c r="F269" i="33"/>
  <c r="Q268" i="33"/>
  <c r="P268" i="33" s="1"/>
  <c r="M268" i="33"/>
  <c r="L268" i="33"/>
  <c r="J268" i="33"/>
  <c r="I268" i="33" s="1"/>
  <c r="G268" i="33"/>
  <c r="F268" i="33"/>
  <c r="Q267" i="33"/>
  <c r="P267" i="33" s="1"/>
  <c r="M267" i="33"/>
  <c r="L267" i="33"/>
  <c r="J267" i="33"/>
  <c r="I267" i="33" s="1"/>
  <c r="G267" i="33"/>
  <c r="F267" i="33"/>
  <c r="Q266" i="33"/>
  <c r="P266" i="33" s="1"/>
  <c r="M266" i="33"/>
  <c r="L266" i="33"/>
  <c r="J266" i="33"/>
  <c r="I266" i="33" s="1"/>
  <c r="G266" i="33"/>
  <c r="F266" i="33"/>
  <c r="Q265" i="33"/>
  <c r="P265" i="33" s="1"/>
  <c r="M265" i="33"/>
  <c r="L265" i="33"/>
  <c r="J265" i="33"/>
  <c r="I265" i="33" s="1"/>
  <c r="G265" i="33"/>
  <c r="F265" i="33"/>
  <c r="Q264" i="33"/>
  <c r="P264" i="33" s="1"/>
  <c r="M264" i="33"/>
  <c r="L264" i="33"/>
  <c r="J264" i="33"/>
  <c r="I264" i="33" s="1"/>
  <c r="G264" i="33"/>
  <c r="F264" i="33"/>
  <c r="Q263" i="33"/>
  <c r="P263" i="33" s="1"/>
  <c r="M263" i="33"/>
  <c r="L263" i="33"/>
  <c r="J263" i="33"/>
  <c r="I263" i="33" s="1"/>
  <c r="G263" i="33"/>
  <c r="F263" i="33"/>
  <c r="Q262" i="33"/>
  <c r="P262" i="33" s="1"/>
  <c r="M262" i="33"/>
  <c r="L262" i="33"/>
  <c r="J262" i="33"/>
  <c r="I262" i="33" s="1"/>
  <c r="G262" i="33"/>
  <c r="F262" i="33"/>
  <c r="Q261" i="33"/>
  <c r="M261" i="33"/>
  <c r="L261" i="33"/>
  <c r="J261" i="33"/>
  <c r="I261" i="33"/>
  <c r="G261" i="33"/>
  <c r="F261" i="33"/>
  <c r="Q260" i="33"/>
  <c r="P260" i="33" s="1"/>
  <c r="M260" i="33"/>
  <c r="L260" i="33"/>
  <c r="J260" i="33"/>
  <c r="I260" i="33"/>
  <c r="G260" i="33"/>
  <c r="F260" i="33"/>
  <c r="Q259" i="33"/>
  <c r="P259" i="33" s="1"/>
  <c r="M259" i="33"/>
  <c r="L259" i="33"/>
  <c r="J259" i="33"/>
  <c r="I259" i="33"/>
  <c r="G259" i="33"/>
  <c r="F259" i="33"/>
  <c r="Q258" i="33"/>
  <c r="P258" i="33" s="1"/>
  <c r="M258" i="33"/>
  <c r="L258" i="33"/>
  <c r="J258" i="33"/>
  <c r="I258" i="33"/>
  <c r="G258" i="33"/>
  <c r="F258" i="33"/>
  <c r="Q257" i="33"/>
  <c r="P257" i="33" s="1"/>
  <c r="M257" i="33"/>
  <c r="L257" i="33"/>
  <c r="J257" i="33"/>
  <c r="I257" i="33"/>
  <c r="G257" i="33"/>
  <c r="F257" i="33"/>
  <c r="Q256" i="33"/>
  <c r="P256" i="33" s="1"/>
  <c r="M256" i="33"/>
  <c r="L256" i="33"/>
  <c r="J256" i="33"/>
  <c r="I256" i="33"/>
  <c r="G256" i="33"/>
  <c r="F256" i="33"/>
  <c r="Q255" i="33"/>
  <c r="P255" i="33" s="1"/>
  <c r="M255" i="33"/>
  <c r="L255" i="33"/>
  <c r="J255" i="33"/>
  <c r="I255" i="33"/>
  <c r="G255" i="33"/>
  <c r="F255" i="33"/>
  <c r="Q254" i="33"/>
  <c r="M254" i="33"/>
  <c r="L254" i="33"/>
  <c r="J254" i="33"/>
  <c r="I254" i="33"/>
  <c r="G254" i="33"/>
  <c r="F254" i="33"/>
  <c r="Q253" i="33"/>
  <c r="P253" i="33" s="1"/>
  <c r="M253" i="33"/>
  <c r="L253" i="33"/>
  <c r="J253" i="33"/>
  <c r="I253" i="33"/>
  <c r="G253" i="33"/>
  <c r="F253" i="33"/>
  <c r="Q252" i="33"/>
  <c r="P252" i="33" s="1"/>
  <c r="M252" i="33"/>
  <c r="L252" i="33"/>
  <c r="J252" i="33"/>
  <c r="I252" i="33"/>
  <c r="G252" i="33"/>
  <c r="F252" i="33"/>
  <c r="Q251" i="33"/>
  <c r="P251" i="33" s="1"/>
  <c r="M251" i="33"/>
  <c r="L251" i="33"/>
  <c r="J251" i="33"/>
  <c r="I251" i="33"/>
  <c r="G251" i="33"/>
  <c r="F251" i="33"/>
  <c r="Q250" i="33"/>
  <c r="P250" i="33" s="1"/>
  <c r="M250" i="33"/>
  <c r="L250" i="33"/>
  <c r="J250" i="33"/>
  <c r="I250" i="33"/>
  <c r="G250" i="33"/>
  <c r="F250" i="33"/>
  <c r="Q249" i="33"/>
  <c r="P249" i="33" s="1"/>
  <c r="M249" i="33"/>
  <c r="L249" i="33"/>
  <c r="J249" i="33"/>
  <c r="I249" i="33"/>
  <c r="G249" i="33"/>
  <c r="F249" i="33"/>
  <c r="Q248" i="33"/>
  <c r="P248" i="33" s="1"/>
  <c r="M248" i="33"/>
  <c r="L248" i="33"/>
  <c r="J248" i="33"/>
  <c r="I248" i="33"/>
  <c r="G248" i="33"/>
  <c r="F248" i="33"/>
  <c r="Q247" i="33"/>
  <c r="P247" i="33" s="1"/>
  <c r="M247" i="33"/>
  <c r="L247" i="33"/>
  <c r="J247" i="33"/>
  <c r="I247" i="33"/>
  <c r="G247" i="33"/>
  <c r="F247" i="33"/>
  <c r="Q246" i="33"/>
  <c r="P246" i="33" s="1"/>
  <c r="M246" i="33"/>
  <c r="L246" i="33"/>
  <c r="J246" i="33"/>
  <c r="I246" i="33"/>
  <c r="G246" i="33"/>
  <c r="F246" i="33"/>
  <c r="Q245" i="33"/>
  <c r="P245" i="33" s="1"/>
  <c r="M245" i="33"/>
  <c r="L245" i="33"/>
  <c r="J245" i="33"/>
  <c r="I245" i="33"/>
  <c r="G245" i="33"/>
  <c r="F245" i="33"/>
  <c r="Q244" i="33"/>
  <c r="P244" i="33" s="1"/>
  <c r="M244" i="33"/>
  <c r="L244" i="33"/>
  <c r="J244" i="33"/>
  <c r="I244" i="33"/>
  <c r="G244" i="33"/>
  <c r="F244" i="33"/>
  <c r="Q243" i="33"/>
  <c r="M243" i="33"/>
  <c r="L243" i="33"/>
  <c r="J243" i="33"/>
  <c r="I243" i="33" s="1"/>
  <c r="G243" i="33"/>
  <c r="F243" i="33"/>
  <c r="Q242" i="33"/>
  <c r="P242" i="33" s="1"/>
  <c r="M242" i="33"/>
  <c r="L242" i="33"/>
  <c r="J242" i="33"/>
  <c r="I242" i="33" s="1"/>
  <c r="G242" i="33"/>
  <c r="F242" i="33"/>
  <c r="Q241" i="33"/>
  <c r="P241" i="33" s="1"/>
  <c r="M241" i="33"/>
  <c r="L241" i="33"/>
  <c r="J241" i="33"/>
  <c r="I241" i="33" s="1"/>
  <c r="G241" i="33"/>
  <c r="F241" i="33"/>
  <c r="Q240" i="33"/>
  <c r="P240" i="33" s="1"/>
  <c r="M240" i="33"/>
  <c r="L240" i="33"/>
  <c r="J240" i="33"/>
  <c r="I240" i="33" s="1"/>
  <c r="G240" i="33"/>
  <c r="F240" i="33"/>
  <c r="Q239" i="33"/>
  <c r="P239" i="33" s="1"/>
  <c r="M239" i="33"/>
  <c r="L239" i="33"/>
  <c r="J239" i="33"/>
  <c r="I239" i="33" s="1"/>
  <c r="G239" i="33"/>
  <c r="F239" i="33"/>
  <c r="Q238" i="33"/>
  <c r="P238" i="33" s="1"/>
  <c r="M238" i="33"/>
  <c r="L238" i="33"/>
  <c r="J238" i="33"/>
  <c r="I238" i="33" s="1"/>
  <c r="G238" i="33"/>
  <c r="F238" i="33"/>
  <c r="Q237" i="33"/>
  <c r="P237" i="33" s="1"/>
  <c r="M237" i="33"/>
  <c r="L237" i="33"/>
  <c r="J237" i="33"/>
  <c r="I237" i="33" s="1"/>
  <c r="G237" i="33"/>
  <c r="F237" i="33"/>
  <c r="Q236" i="33"/>
  <c r="P236" i="33"/>
  <c r="M236" i="33"/>
  <c r="L236" i="33"/>
  <c r="J236" i="33"/>
  <c r="I236" i="33" s="1"/>
  <c r="G236" i="33"/>
  <c r="F236" i="33"/>
  <c r="Q235" i="33"/>
  <c r="M235" i="33"/>
  <c r="L235" i="33"/>
  <c r="J235" i="33"/>
  <c r="I235" i="33" s="1"/>
  <c r="G235" i="33"/>
  <c r="F235" i="33"/>
  <c r="Q234" i="33"/>
  <c r="P234" i="33" s="1"/>
  <c r="M234" i="33"/>
  <c r="L234" i="33"/>
  <c r="J234" i="33"/>
  <c r="I234" i="33" s="1"/>
  <c r="G234" i="33"/>
  <c r="F234" i="33"/>
  <c r="Q233" i="33"/>
  <c r="P233" i="33" s="1"/>
  <c r="M233" i="33"/>
  <c r="L233" i="33"/>
  <c r="J233" i="33"/>
  <c r="I233" i="33" s="1"/>
  <c r="G233" i="33"/>
  <c r="F233" i="33"/>
  <c r="Q232" i="33"/>
  <c r="P232" i="33" s="1"/>
  <c r="M232" i="33"/>
  <c r="L232" i="33"/>
  <c r="J232" i="33"/>
  <c r="I232" i="33" s="1"/>
  <c r="G232" i="33"/>
  <c r="F232" i="33"/>
  <c r="Q231" i="33"/>
  <c r="P231" i="33" s="1"/>
  <c r="M231" i="33"/>
  <c r="L231" i="33"/>
  <c r="J231" i="33"/>
  <c r="I231" i="33" s="1"/>
  <c r="G231" i="33"/>
  <c r="F231" i="33"/>
  <c r="Q230" i="33"/>
  <c r="P230" i="33" s="1"/>
  <c r="M230" i="33"/>
  <c r="L230" i="33"/>
  <c r="J230" i="33"/>
  <c r="I230" i="33" s="1"/>
  <c r="G230" i="33"/>
  <c r="F230" i="33"/>
  <c r="Q229" i="33"/>
  <c r="P229" i="33" s="1"/>
  <c r="M229" i="33"/>
  <c r="L229" i="33"/>
  <c r="J229" i="33"/>
  <c r="I229" i="33" s="1"/>
  <c r="G229" i="33"/>
  <c r="F229" i="33"/>
  <c r="Q228" i="33"/>
  <c r="P228" i="33" s="1"/>
  <c r="M228" i="33"/>
  <c r="L228" i="33"/>
  <c r="J228" i="33"/>
  <c r="I228" i="33" s="1"/>
  <c r="G228" i="33"/>
  <c r="F228" i="33"/>
  <c r="Q227" i="33"/>
  <c r="P227" i="33" s="1"/>
  <c r="M227" i="33"/>
  <c r="L227" i="33"/>
  <c r="J227" i="33"/>
  <c r="I227" i="33" s="1"/>
  <c r="G227" i="33"/>
  <c r="F227" i="33"/>
  <c r="Q226" i="33"/>
  <c r="M226" i="33"/>
  <c r="L226" i="33"/>
  <c r="J226" i="33"/>
  <c r="I226" i="33"/>
  <c r="G226" i="33"/>
  <c r="F226" i="33"/>
  <c r="Q225" i="33"/>
  <c r="P225" i="33" s="1"/>
  <c r="M225" i="33"/>
  <c r="L225" i="33"/>
  <c r="J225" i="33"/>
  <c r="I225" i="33"/>
  <c r="G225" i="33"/>
  <c r="F225" i="33"/>
  <c r="Q224" i="33"/>
  <c r="P224" i="33" s="1"/>
  <c r="M224" i="33"/>
  <c r="L224" i="33"/>
  <c r="J224" i="33"/>
  <c r="I224" i="33"/>
  <c r="G224" i="33"/>
  <c r="F224" i="33"/>
  <c r="Q223" i="33"/>
  <c r="P223" i="33" s="1"/>
  <c r="M223" i="33"/>
  <c r="L223" i="33"/>
  <c r="J223" i="33"/>
  <c r="I223" i="33"/>
  <c r="G223" i="33"/>
  <c r="F223" i="33"/>
  <c r="Q222" i="33"/>
  <c r="P222" i="33" s="1"/>
  <c r="M222" i="33"/>
  <c r="L222" i="33"/>
  <c r="J222" i="33"/>
  <c r="I222" i="33"/>
  <c r="G222" i="33"/>
  <c r="F222" i="33"/>
  <c r="Q221" i="33"/>
  <c r="P221" i="33" s="1"/>
  <c r="M221" i="33"/>
  <c r="L221" i="33"/>
  <c r="J221" i="33"/>
  <c r="I221" i="33"/>
  <c r="G221" i="33"/>
  <c r="F221" i="33"/>
  <c r="Q220" i="33"/>
  <c r="P220" i="33" s="1"/>
  <c r="M220" i="33"/>
  <c r="L220" i="33"/>
  <c r="J220" i="33"/>
  <c r="I220" i="33"/>
  <c r="G220" i="33"/>
  <c r="F220" i="33"/>
  <c r="Q219" i="33"/>
  <c r="M219" i="33"/>
  <c r="L219" i="33"/>
  <c r="J219" i="33"/>
  <c r="I219" i="33"/>
  <c r="G219" i="33"/>
  <c r="F219" i="33"/>
  <c r="Q218" i="33"/>
  <c r="P218" i="33" s="1"/>
  <c r="M218" i="33"/>
  <c r="L218" i="33"/>
  <c r="J218" i="33"/>
  <c r="I218" i="33"/>
  <c r="G218" i="33"/>
  <c r="F218" i="33"/>
  <c r="Q217" i="33"/>
  <c r="P217" i="33" s="1"/>
  <c r="M217" i="33"/>
  <c r="L217" i="33"/>
  <c r="J217" i="33"/>
  <c r="I217" i="33"/>
  <c r="G217" i="33"/>
  <c r="F217" i="33"/>
  <c r="Q216" i="33"/>
  <c r="P216" i="33" s="1"/>
  <c r="M216" i="33"/>
  <c r="L216" i="33"/>
  <c r="J216" i="33"/>
  <c r="I216" i="33"/>
  <c r="G216" i="33"/>
  <c r="F216" i="33"/>
  <c r="Q215" i="33"/>
  <c r="P215" i="33" s="1"/>
  <c r="M215" i="33"/>
  <c r="L215" i="33"/>
  <c r="J215" i="33"/>
  <c r="I215" i="33"/>
  <c r="G215" i="33"/>
  <c r="F215" i="33"/>
  <c r="Q214" i="33"/>
  <c r="P214" i="33" s="1"/>
  <c r="M214" i="33"/>
  <c r="L214" i="33"/>
  <c r="J214" i="33"/>
  <c r="I214" i="33"/>
  <c r="G214" i="33"/>
  <c r="F214" i="33"/>
  <c r="Q213" i="33"/>
  <c r="P213" i="33" s="1"/>
  <c r="M213" i="33"/>
  <c r="L213" i="33"/>
  <c r="J213" i="33"/>
  <c r="I213" i="33"/>
  <c r="G213" i="33"/>
  <c r="F213" i="33"/>
  <c r="Q212" i="33"/>
  <c r="P212" i="33" s="1"/>
  <c r="M212" i="33"/>
  <c r="L212" i="33"/>
  <c r="J212" i="33"/>
  <c r="I212" i="33"/>
  <c r="G212" i="33"/>
  <c r="F212" i="33"/>
  <c r="Q211" i="33"/>
  <c r="P211" i="33" s="1"/>
  <c r="M211" i="33"/>
  <c r="L211" i="33"/>
  <c r="J211" i="33"/>
  <c r="I211" i="33"/>
  <c r="G211" i="33"/>
  <c r="F211" i="33"/>
  <c r="Q210" i="33"/>
  <c r="P210" i="33" s="1"/>
  <c r="M210" i="33"/>
  <c r="L210" i="33"/>
  <c r="J210" i="33"/>
  <c r="I210" i="33"/>
  <c r="G210" i="33"/>
  <c r="F210" i="33"/>
  <c r="Q209" i="33"/>
  <c r="P209" i="33" s="1"/>
  <c r="M209" i="33"/>
  <c r="L209" i="33"/>
  <c r="J209" i="33"/>
  <c r="I209" i="33"/>
  <c r="G209" i="33"/>
  <c r="F209" i="33"/>
  <c r="Q208" i="33"/>
  <c r="P208" i="33" s="1"/>
  <c r="M208" i="33"/>
  <c r="L208" i="33"/>
  <c r="J208" i="33"/>
  <c r="I208" i="33" s="1"/>
  <c r="G208" i="33"/>
  <c r="F208" i="33"/>
  <c r="Q207" i="33"/>
  <c r="P207" i="33" s="1"/>
  <c r="M207" i="33"/>
  <c r="L207" i="33"/>
  <c r="J207" i="33"/>
  <c r="I207" i="33" s="1"/>
  <c r="G207" i="33"/>
  <c r="F207" i="33"/>
  <c r="Q206" i="33"/>
  <c r="P206" i="33" s="1"/>
  <c r="M206" i="33"/>
  <c r="L206" i="33"/>
  <c r="J206" i="33"/>
  <c r="I206" i="33" s="1"/>
  <c r="G206" i="33"/>
  <c r="F206" i="33"/>
  <c r="Q205" i="33"/>
  <c r="P205" i="33" s="1"/>
  <c r="M205" i="33"/>
  <c r="L205" i="33"/>
  <c r="J205" i="33"/>
  <c r="I205" i="33" s="1"/>
  <c r="G205" i="33"/>
  <c r="F205" i="33"/>
  <c r="Q204" i="33"/>
  <c r="P204" i="33" s="1"/>
  <c r="M204" i="33"/>
  <c r="L204" i="33"/>
  <c r="J204" i="33"/>
  <c r="I204" i="33" s="1"/>
  <c r="G204" i="33"/>
  <c r="F204" i="33"/>
  <c r="Q203" i="33"/>
  <c r="P203" i="33"/>
  <c r="M203" i="33"/>
  <c r="L203" i="33"/>
  <c r="J203" i="33"/>
  <c r="I203" i="33" s="1"/>
  <c r="G203" i="33"/>
  <c r="F203" i="33"/>
  <c r="Q202" i="33"/>
  <c r="P202" i="33" s="1"/>
  <c r="M202" i="33"/>
  <c r="L202" i="33"/>
  <c r="J202" i="33"/>
  <c r="I202" i="33" s="1"/>
  <c r="G202" i="33"/>
  <c r="F202" i="33"/>
  <c r="Q201" i="33"/>
  <c r="P201" i="33" s="1"/>
  <c r="M201" i="33"/>
  <c r="L201" i="33"/>
  <c r="J201" i="33"/>
  <c r="I201" i="33" s="1"/>
  <c r="G201" i="33"/>
  <c r="F201" i="33"/>
  <c r="Q200" i="33"/>
  <c r="P200" i="33" s="1"/>
  <c r="M200" i="33"/>
  <c r="L200" i="33"/>
  <c r="J200" i="33"/>
  <c r="I200" i="33" s="1"/>
  <c r="G200" i="33"/>
  <c r="F200" i="33"/>
  <c r="Q199" i="33"/>
  <c r="P199" i="33" s="1"/>
  <c r="M199" i="33"/>
  <c r="L199" i="33"/>
  <c r="J199" i="33"/>
  <c r="I199" i="33" s="1"/>
  <c r="G199" i="33"/>
  <c r="F199" i="33"/>
  <c r="Q198" i="33"/>
  <c r="P198" i="33" s="1"/>
  <c r="M198" i="33"/>
  <c r="L198" i="33"/>
  <c r="J198" i="33"/>
  <c r="I198" i="33" s="1"/>
  <c r="G198" i="33"/>
  <c r="F198" i="33"/>
  <c r="Q197" i="33"/>
  <c r="P197" i="33" s="1"/>
  <c r="M197" i="33"/>
  <c r="L197" i="33"/>
  <c r="J197" i="33"/>
  <c r="I197" i="33" s="1"/>
  <c r="G197" i="33"/>
  <c r="F197" i="33"/>
  <c r="Q196" i="33"/>
  <c r="P196" i="33" s="1"/>
  <c r="M196" i="33"/>
  <c r="L196" i="33"/>
  <c r="J196" i="33"/>
  <c r="I196" i="33" s="1"/>
  <c r="G196" i="33"/>
  <c r="F196" i="33"/>
  <c r="Q195" i="33"/>
  <c r="P195" i="33"/>
  <c r="M195" i="33"/>
  <c r="L195" i="33"/>
  <c r="J195" i="33"/>
  <c r="I195" i="33" s="1"/>
  <c r="G195" i="33"/>
  <c r="F195" i="33"/>
  <c r="Q194" i="33"/>
  <c r="P194" i="33" s="1"/>
  <c r="M194" i="33"/>
  <c r="L194" i="33"/>
  <c r="J194" i="33"/>
  <c r="I194" i="33" s="1"/>
  <c r="G194" i="33"/>
  <c r="F194" i="33"/>
  <c r="Q193" i="33"/>
  <c r="P193" i="33" s="1"/>
  <c r="M193" i="33"/>
  <c r="L193" i="33"/>
  <c r="J193" i="33"/>
  <c r="I193" i="33" s="1"/>
  <c r="G193" i="33"/>
  <c r="F193" i="33"/>
  <c r="Q192" i="33"/>
  <c r="P192" i="33" s="1"/>
  <c r="M192" i="33"/>
  <c r="L192" i="33"/>
  <c r="J192" i="33"/>
  <c r="I192" i="33" s="1"/>
  <c r="G192" i="33"/>
  <c r="F192" i="33"/>
  <c r="Q191" i="33"/>
  <c r="P191" i="33" s="1"/>
  <c r="M191" i="33"/>
  <c r="L191" i="33"/>
  <c r="J191" i="33"/>
  <c r="I191" i="33" s="1"/>
  <c r="G191" i="33"/>
  <c r="F191" i="33"/>
  <c r="Q190" i="33"/>
  <c r="P190" i="33" s="1"/>
  <c r="M190" i="33"/>
  <c r="L190" i="33"/>
  <c r="J190" i="33"/>
  <c r="I190" i="33" s="1"/>
  <c r="G190" i="33"/>
  <c r="F190" i="33"/>
  <c r="Q189" i="33"/>
  <c r="M189" i="33"/>
  <c r="L189" i="33"/>
  <c r="J189" i="33"/>
  <c r="I189" i="33" s="1"/>
  <c r="G189" i="33"/>
  <c r="F189" i="33"/>
  <c r="Q188" i="33"/>
  <c r="P188" i="33" s="1"/>
  <c r="M188" i="33"/>
  <c r="L188" i="33"/>
  <c r="J188" i="33"/>
  <c r="I188" i="33" s="1"/>
  <c r="G188" i="33"/>
  <c r="F188" i="33"/>
  <c r="Q187" i="33"/>
  <c r="P187" i="33" s="1"/>
  <c r="M187" i="33"/>
  <c r="L187" i="33"/>
  <c r="J187" i="33"/>
  <c r="I187" i="33" s="1"/>
  <c r="G187" i="33"/>
  <c r="F187" i="33"/>
  <c r="Q186" i="33"/>
  <c r="P186" i="33" s="1"/>
  <c r="M186" i="33"/>
  <c r="L186" i="33"/>
  <c r="J186" i="33"/>
  <c r="I186" i="33" s="1"/>
  <c r="G186" i="33"/>
  <c r="F186" i="33"/>
  <c r="Q185" i="33"/>
  <c r="P185" i="33" s="1"/>
  <c r="M185" i="33"/>
  <c r="L185" i="33"/>
  <c r="J185" i="33"/>
  <c r="I185" i="33" s="1"/>
  <c r="G185" i="33"/>
  <c r="F185" i="33"/>
  <c r="Q184" i="33"/>
  <c r="P184" i="33" s="1"/>
  <c r="M184" i="33"/>
  <c r="L184" i="33"/>
  <c r="J184" i="33"/>
  <c r="I184" i="33" s="1"/>
  <c r="G184" i="33"/>
  <c r="F184" i="33"/>
  <c r="Q183" i="33"/>
  <c r="P183" i="33" s="1"/>
  <c r="M183" i="33"/>
  <c r="L183" i="33"/>
  <c r="J183" i="33"/>
  <c r="I183" i="33" s="1"/>
  <c r="G183" i="33"/>
  <c r="F183" i="33"/>
  <c r="Q182" i="33"/>
  <c r="P182" i="33" s="1"/>
  <c r="M182" i="33"/>
  <c r="L182" i="33"/>
  <c r="J182" i="33"/>
  <c r="I182" i="33" s="1"/>
  <c r="G182" i="33"/>
  <c r="F182" i="33"/>
  <c r="Q181" i="33"/>
  <c r="P181" i="33" s="1"/>
  <c r="M181" i="33"/>
  <c r="L181" i="33"/>
  <c r="J181" i="33"/>
  <c r="I181" i="33" s="1"/>
  <c r="G181" i="33"/>
  <c r="F181" i="33"/>
  <c r="Q180" i="33"/>
  <c r="M180" i="33"/>
  <c r="L180" i="33"/>
  <c r="J180" i="33"/>
  <c r="I180" i="33"/>
  <c r="G180" i="33"/>
  <c r="F180" i="33"/>
  <c r="Q179" i="33"/>
  <c r="P179" i="33" s="1"/>
  <c r="M179" i="33"/>
  <c r="L179" i="33"/>
  <c r="J179" i="33"/>
  <c r="I179" i="33"/>
  <c r="G179" i="33"/>
  <c r="F179" i="33"/>
  <c r="Q178" i="33"/>
  <c r="P178" i="33" s="1"/>
  <c r="M178" i="33"/>
  <c r="L178" i="33"/>
  <c r="J178" i="33"/>
  <c r="I178" i="33"/>
  <c r="G178" i="33"/>
  <c r="F178" i="33"/>
  <c r="Q177" i="33"/>
  <c r="P177" i="33" s="1"/>
  <c r="M177" i="33"/>
  <c r="L177" i="33"/>
  <c r="J177" i="33"/>
  <c r="I177" i="33"/>
  <c r="G177" i="33"/>
  <c r="F177" i="33"/>
  <c r="Q176" i="33"/>
  <c r="P176" i="33" s="1"/>
  <c r="M176" i="33"/>
  <c r="L176" i="33"/>
  <c r="J176" i="33"/>
  <c r="I176" i="33"/>
  <c r="G176" i="33"/>
  <c r="F176" i="33"/>
  <c r="Q175" i="33"/>
  <c r="P175" i="33" s="1"/>
  <c r="M175" i="33"/>
  <c r="L175" i="33"/>
  <c r="J175" i="33"/>
  <c r="I175" i="33"/>
  <c r="G175" i="33"/>
  <c r="F175" i="33"/>
  <c r="Q174" i="33"/>
  <c r="P174" i="33" s="1"/>
  <c r="M174" i="33"/>
  <c r="L174" i="33"/>
  <c r="J174" i="33"/>
  <c r="I174" i="33"/>
  <c r="G174" i="33"/>
  <c r="F174" i="33"/>
  <c r="Q173" i="33"/>
  <c r="P173" i="33" s="1"/>
  <c r="M173" i="33"/>
  <c r="L173" i="33"/>
  <c r="J173" i="33"/>
  <c r="I173" i="33"/>
  <c r="G173" i="33"/>
  <c r="F173" i="33"/>
  <c r="Q172" i="33"/>
  <c r="M172" i="33"/>
  <c r="L172" i="33"/>
  <c r="J172" i="33"/>
  <c r="I172" i="33"/>
  <c r="G172" i="33"/>
  <c r="F172" i="33"/>
  <c r="Q171" i="33"/>
  <c r="P171" i="33" s="1"/>
  <c r="M171" i="33"/>
  <c r="L171" i="33"/>
  <c r="J171" i="33"/>
  <c r="I171" i="33"/>
  <c r="G171" i="33"/>
  <c r="F171" i="33"/>
  <c r="Q170" i="33"/>
  <c r="P170" i="33" s="1"/>
  <c r="M170" i="33"/>
  <c r="L170" i="33"/>
  <c r="J170" i="33"/>
  <c r="I170" i="33"/>
  <c r="G170" i="33"/>
  <c r="F170" i="33"/>
  <c r="Q169" i="33"/>
  <c r="P169" i="33" s="1"/>
  <c r="M169" i="33"/>
  <c r="L169" i="33"/>
  <c r="J169" i="33"/>
  <c r="I169" i="33"/>
  <c r="G169" i="33"/>
  <c r="F169" i="33"/>
  <c r="Q168" i="33"/>
  <c r="P168" i="33" s="1"/>
  <c r="M168" i="33"/>
  <c r="L168" i="33"/>
  <c r="J168" i="33"/>
  <c r="I168" i="33"/>
  <c r="G168" i="33"/>
  <c r="F168" i="33"/>
  <c r="Q167" i="33"/>
  <c r="P167" i="33" s="1"/>
  <c r="M167" i="33"/>
  <c r="L167" i="33"/>
  <c r="J167" i="33"/>
  <c r="I167" i="33"/>
  <c r="G167" i="33"/>
  <c r="F167" i="33"/>
  <c r="Q166" i="33"/>
  <c r="P166" i="33" s="1"/>
  <c r="M166" i="33"/>
  <c r="L166" i="33"/>
  <c r="J166" i="33"/>
  <c r="I166" i="33"/>
  <c r="G166" i="33"/>
  <c r="F166" i="33"/>
  <c r="Q165" i="33"/>
  <c r="P165" i="33" s="1"/>
  <c r="M165" i="33"/>
  <c r="L165" i="33"/>
  <c r="J165" i="33"/>
  <c r="I165" i="33"/>
  <c r="G165" i="33"/>
  <c r="F165" i="33"/>
  <c r="Q164" i="33"/>
  <c r="P164" i="33" s="1"/>
  <c r="M164" i="33"/>
  <c r="L164" i="33"/>
  <c r="J164" i="33"/>
  <c r="I164" i="33"/>
  <c r="G164" i="33"/>
  <c r="F164" i="33"/>
  <c r="Q163" i="33"/>
  <c r="P163" i="33" s="1"/>
  <c r="M163" i="33"/>
  <c r="L163" i="33"/>
  <c r="J163" i="33"/>
  <c r="I163" i="33"/>
  <c r="G163" i="33"/>
  <c r="F163" i="33"/>
  <c r="Q162" i="33"/>
  <c r="P162" i="33" s="1"/>
  <c r="M162" i="33"/>
  <c r="L162" i="33"/>
  <c r="J162" i="33"/>
  <c r="I162" i="33"/>
  <c r="G162" i="33"/>
  <c r="F162" i="33"/>
  <c r="Q161" i="33"/>
  <c r="P161" i="33" s="1"/>
  <c r="M161" i="33"/>
  <c r="L161" i="33"/>
  <c r="J161" i="33"/>
  <c r="I161" i="33" s="1"/>
  <c r="G161" i="33"/>
  <c r="F161" i="33"/>
  <c r="Q160" i="33"/>
  <c r="P160" i="33" s="1"/>
  <c r="M160" i="33"/>
  <c r="L160" i="33"/>
  <c r="J160" i="33"/>
  <c r="I160" i="33" s="1"/>
  <c r="G160" i="33"/>
  <c r="F160" i="33"/>
  <c r="Q159" i="33"/>
  <c r="P159" i="33" s="1"/>
  <c r="M159" i="33"/>
  <c r="L159" i="33"/>
  <c r="J159" i="33"/>
  <c r="I159" i="33" s="1"/>
  <c r="G159" i="33"/>
  <c r="F159" i="33"/>
  <c r="Q158" i="33"/>
  <c r="P158" i="33" s="1"/>
  <c r="M158" i="33"/>
  <c r="L158" i="33"/>
  <c r="J158" i="33"/>
  <c r="I158" i="33" s="1"/>
  <c r="G158" i="33"/>
  <c r="F158" i="33"/>
  <c r="Q157" i="33"/>
  <c r="P157" i="33" s="1"/>
  <c r="M157" i="33"/>
  <c r="L157" i="33"/>
  <c r="J157" i="33"/>
  <c r="I157" i="33" s="1"/>
  <c r="G157" i="33"/>
  <c r="F157" i="33"/>
  <c r="Q156" i="33"/>
  <c r="P156" i="33"/>
  <c r="M156" i="33"/>
  <c r="L156" i="33"/>
  <c r="J156" i="33"/>
  <c r="I156" i="33" s="1"/>
  <c r="G156" i="33"/>
  <c r="F156" i="33"/>
  <c r="Q155" i="33"/>
  <c r="P155" i="33" s="1"/>
  <c r="M155" i="33"/>
  <c r="L155" i="33"/>
  <c r="J155" i="33"/>
  <c r="I155" i="33" s="1"/>
  <c r="G155" i="33"/>
  <c r="F155" i="33"/>
  <c r="Q154" i="33"/>
  <c r="P154" i="33" s="1"/>
  <c r="M154" i="33"/>
  <c r="L154" i="33"/>
  <c r="J154" i="33"/>
  <c r="I154" i="33" s="1"/>
  <c r="G154" i="33"/>
  <c r="F154" i="33"/>
  <c r="Q153" i="33"/>
  <c r="P153" i="33" s="1"/>
  <c r="M153" i="33"/>
  <c r="L153" i="33"/>
  <c r="J153" i="33"/>
  <c r="I153" i="33" s="1"/>
  <c r="G153" i="33"/>
  <c r="F153" i="33"/>
  <c r="Q152" i="33"/>
  <c r="P152" i="33" s="1"/>
  <c r="M152" i="33"/>
  <c r="L152" i="33"/>
  <c r="J152" i="33"/>
  <c r="I152" i="33" s="1"/>
  <c r="G152" i="33"/>
  <c r="F152" i="33"/>
  <c r="Q151" i="33"/>
  <c r="P151" i="33"/>
  <c r="M151" i="33"/>
  <c r="L151" i="33"/>
  <c r="J151" i="33"/>
  <c r="I151" i="33" s="1"/>
  <c r="G151" i="33"/>
  <c r="F151" i="33"/>
  <c r="Q150" i="33"/>
  <c r="P150" i="33" s="1"/>
  <c r="M150" i="33"/>
  <c r="L150" i="33"/>
  <c r="J150" i="33"/>
  <c r="I150" i="33" s="1"/>
  <c r="G150" i="33"/>
  <c r="F150" i="33"/>
  <c r="Q149" i="33"/>
  <c r="P149" i="33" s="1"/>
  <c r="M149" i="33"/>
  <c r="L149" i="33"/>
  <c r="J149" i="33"/>
  <c r="I149" i="33" s="1"/>
  <c r="G149" i="33"/>
  <c r="F149" i="33"/>
  <c r="Q148" i="33"/>
  <c r="P148" i="33" s="1"/>
  <c r="M148" i="33"/>
  <c r="L148" i="33"/>
  <c r="J148" i="33"/>
  <c r="I148" i="33" s="1"/>
  <c r="G148" i="33"/>
  <c r="F148" i="33"/>
  <c r="Q147" i="33"/>
  <c r="P147" i="33" s="1"/>
  <c r="M147" i="33"/>
  <c r="L147" i="33"/>
  <c r="J147" i="33"/>
  <c r="I147" i="33" s="1"/>
  <c r="G147" i="33"/>
  <c r="F147" i="33"/>
  <c r="Q146" i="33"/>
  <c r="P146" i="33" s="1"/>
  <c r="M146" i="33"/>
  <c r="L146" i="33"/>
  <c r="J146" i="33"/>
  <c r="I146" i="33" s="1"/>
  <c r="G146" i="33"/>
  <c r="F146" i="33"/>
  <c r="Q145" i="33"/>
  <c r="M145" i="33"/>
  <c r="L145" i="33"/>
  <c r="J145" i="33"/>
  <c r="I145" i="33" s="1"/>
  <c r="G145" i="33"/>
  <c r="F145" i="33"/>
  <c r="Q144" i="33"/>
  <c r="P144" i="33" s="1"/>
  <c r="M144" i="33"/>
  <c r="L144" i="33"/>
  <c r="J144" i="33"/>
  <c r="I144" i="33" s="1"/>
  <c r="G144" i="33"/>
  <c r="F144" i="33"/>
  <c r="Q143" i="33"/>
  <c r="P143" i="33" s="1"/>
  <c r="M143" i="33"/>
  <c r="L143" i="33"/>
  <c r="J143" i="33"/>
  <c r="I143" i="33" s="1"/>
  <c r="G143" i="33"/>
  <c r="F143" i="33"/>
  <c r="Q142" i="33"/>
  <c r="P142" i="33" s="1"/>
  <c r="M142" i="33"/>
  <c r="L142" i="33"/>
  <c r="J142" i="33"/>
  <c r="I142" i="33" s="1"/>
  <c r="G142" i="33"/>
  <c r="F142" i="33"/>
  <c r="Q141" i="33"/>
  <c r="P141" i="33" s="1"/>
  <c r="M141" i="33"/>
  <c r="L141" i="33"/>
  <c r="J141" i="33"/>
  <c r="I141" i="33" s="1"/>
  <c r="G141" i="33"/>
  <c r="F141" i="33"/>
  <c r="Q140" i="33"/>
  <c r="P140" i="33" s="1"/>
  <c r="M140" i="33"/>
  <c r="L140" i="33"/>
  <c r="J140" i="33"/>
  <c r="I140" i="33" s="1"/>
  <c r="G140" i="33"/>
  <c r="F140" i="33"/>
  <c r="Q139" i="33"/>
  <c r="P139" i="33" s="1"/>
  <c r="M139" i="33"/>
  <c r="L139" i="33"/>
  <c r="J139" i="33"/>
  <c r="I139" i="33" s="1"/>
  <c r="G139" i="33"/>
  <c r="F139" i="33"/>
  <c r="Q138" i="33"/>
  <c r="P138" i="33" s="1"/>
  <c r="M138" i="33"/>
  <c r="L138" i="33"/>
  <c r="J138" i="33"/>
  <c r="I138" i="33" s="1"/>
  <c r="G138" i="33"/>
  <c r="F138" i="33"/>
  <c r="Q137" i="33"/>
  <c r="P137" i="33" s="1"/>
  <c r="M137" i="33"/>
  <c r="L137" i="33"/>
  <c r="J137" i="33"/>
  <c r="I137" i="33" s="1"/>
  <c r="G137" i="33"/>
  <c r="F137" i="33"/>
  <c r="Q136" i="33"/>
  <c r="M136" i="33"/>
  <c r="L136" i="33"/>
  <c r="J136" i="33"/>
  <c r="I136" i="33"/>
  <c r="G136" i="33"/>
  <c r="F136" i="33"/>
  <c r="Q135" i="33"/>
  <c r="P135" i="33" s="1"/>
  <c r="M135" i="33"/>
  <c r="L135" i="33"/>
  <c r="J135" i="33"/>
  <c r="I135" i="33"/>
  <c r="G135" i="33"/>
  <c r="F135" i="33"/>
  <c r="Q134" i="33"/>
  <c r="P134" i="33" s="1"/>
  <c r="M134" i="33"/>
  <c r="L134" i="33"/>
  <c r="J134" i="33"/>
  <c r="I134" i="33"/>
  <c r="G134" i="33"/>
  <c r="F134" i="33"/>
  <c r="Q133" i="33"/>
  <c r="P133" i="33" s="1"/>
  <c r="M133" i="33"/>
  <c r="L133" i="33"/>
  <c r="J133" i="33"/>
  <c r="I133" i="33"/>
  <c r="G133" i="33"/>
  <c r="F133" i="33"/>
  <c r="Q132" i="33"/>
  <c r="P132" i="33" s="1"/>
  <c r="M132" i="33"/>
  <c r="L132" i="33"/>
  <c r="J132" i="33"/>
  <c r="I132" i="33"/>
  <c r="G132" i="33"/>
  <c r="F132" i="33"/>
  <c r="Q131" i="33"/>
  <c r="P131" i="33" s="1"/>
  <c r="M131" i="33"/>
  <c r="L131" i="33"/>
  <c r="J131" i="33"/>
  <c r="I131" i="33"/>
  <c r="G131" i="33"/>
  <c r="F131" i="33"/>
  <c r="Q130" i="33"/>
  <c r="P130" i="33" s="1"/>
  <c r="M130" i="33"/>
  <c r="L130" i="33"/>
  <c r="J130" i="33"/>
  <c r="I130" i="33"/>
  <c r="G130" i="33"/>
  <c r="F130" i="33"/>
  <c r="Q129" i="33"/>
  <c r="P129" i="33" s="1"/>
  <c r="M129" i="33"/>
  <c r="L129" i="33"/>
  <c r="J129" i="33"/>
  <c r="I129" i="33"/>
  <c r="G129" i="33"/>
  <c r="F129" i="33"/>
  <c r="Q128" i="33"/>
  <c r="M128" i="33"/>
  <c r="L128" i="33"/>
  <c r="J128" i="33"/>
  <c r="I128" i="33"/>
  <c r="G128" i="33"/>
  <c r="F128" i="33"/>
  <c r="Q127" i="33"/>
  <c r="P127" i="33" s="1"/>
  <c r="M127" i="33"/>
  <c r="L127" i="33"/>
  <c r="J127" i="33"/>
  <c r="I127" i="33"/>
  <c r="G127" i="33"/>
  <c r="F127" i="33"/>
  <c r="Q126" i="33"/>
  <c r="P126" i="33" s="1"/>
  <c r="M126" i="33"/>
  <c r="L126" i="33"/>
  <c r="J126" i="33"/>
  <c r="I126" i="33"/>
  <c r="G126" i="33"/>
  <c r="F126" i="33"/>
  <c r="Q125" i="33"/>
  <c r="P125" i="33" s="1"/>
  <c r="M125" i="33"/>
  <c r="L125" i="33"/>
  <c r="J125" i="33"/>
  <c r="I125" i="33"/>
  <c r="G125" i="33"/>
  <c r="F125" i="33"/>
  <c r="Q124" i="33"/>
  <c r="P124" i="33" s="1"/>
  <c r="M124" i="33"/>
  <c r="L124" i="33"/>
  <c r="J124" i="33"/>
  <c r="I124" i="33"/>
  <c r="G124" i="33"/>
  <c r="F124" i="33"/>
  <c r="Q123" i="33"/>
  <c r="P123" i="33" s="1"/>
  <c r="M123" i="33"/>
  <c r="L123" i="33"/>
  <c r="J123" i="33"/>
  <c r="I123" i="33"/>
  <c r="G123" i="33"/>
  <c r="F123" i="33"/>
  <c r="Q122" i="33"/>
  <c r="P122" i="33" s="1"/>
  <c r="M122" i="33"/>
  <c r="L122" i="33"/>
  <c r="J122" i="33"/>
  <c r="I122" i="33"/>
  <c r="G122" i="33"/>
  <c r="F122" i="33"/>
  <c r="Q121" i="33"/>
  <c r="P121" i="33" s="1"/>
  <c r="M121" i="33"/>
  <c r="L121" i="33"/>
  <c r="J121" i="33"/>
  <c r="I121" i="33"/>
  <c r="G121" i="33"/>
  <c r="F121" i="33"/>
  <c r="Q120" i="33"/>
  <c r="P120" i="33" s="1"/>
  <c r="M120" i="33"/>
  <c r="L120" i="33"/>
  <c r="J120" i="33"/>
  <c r="I120" i="33"/>
  <c r="G120" i="33"/>
  <c r="F120" i="33"/>
  <c r="Q119" i="33"/>
  <c r="P119" i="33" s="1"/>
  <c r="M119" i="33"/>
  <c r="L119" i="33"/>
  <c r="J119" i="33"/>
  <c r="I119" i="33"/>
  <c r="G119" i="33"/>
  <c r="F119" i="33"/>
  <c r="Q118" i="33"/>
  <c r="P118" i="33" s="1"/>
  <c r="M118" i="33"/>
  <c r="L118" i="33"/>
  <c r="J118" i="33"/>
  <c r="I118" i="33"/>
  <c r="G118" i="33"/>
  <c r="F118" i="33"/>
  <c r="Q117" i="33"/>
  <c r="P117" i="33" s="1"/>
  <c r="M117" i="33"/>
  <c r="L117" i="33"/>
  <c r="J117" i="33"/>
  <c r="I117" i="33" s="1"/>
  <c r="G117" i="33"/>
  <c r="F117" i="33"/>
  <c r="Q116" i="33"/>
  <c r="P116" i="33" s="1"/>
  <c r="M116" i="33"/>
  <c r="L116" i="33"/>
  <c r="J116" i="33"/>
  <c r="I116" i="33" s="1"/>
  <c r="G116" i="33"/>
  <c r="F116" i="33"/>
  <c r="Q115" i="33"/>
  <c r="P115" i="33" s="1"/>
  <c r="M115" i="33"/>
  <c r="L115" i="33"/>
  <c r="J115" i="33"/>
  <c r="I115" i="33" s="1"/>
  <c r="G115" i="33"/>
  <c r="F115" i="33"/>
  <c r="Q114" i="33"/>
  <c r="P114" i="33" s="1"/>
  <c r="M114" i="33"/>
  <c r="L114" i="33"/>
  <c r="J114" i="33"/>
  <c r="I114" i="33" s="1"/>
  <c r="G114" i="33"/>
  <c r="F114" i="33"/>
  <c r="Q113" i="33"/>
  <c r="P113" i="33" s="1"/>
  <c r="M113" i="33"/>
  <c r="L113" i="33"/>
  <c r="J113" i="33"/>
  <c r="I113" i="33" s="1"/>
  <c r="G113" i="33"/>
  <c r="F113" i="33"/>
  <c r="Q112" i="33"/>
  <c r="P112" i="33"/>
  <c r="M112" i="33"/>
  <c r="L112" i="33"/>
  <c r="J112" i="33"/>
  <c r="I112" i="33" s="1"/>
  <c r="G112" i="33"/>
  <c r="F112" i="33"/>
  <c r="Q111" i="33"/>
  <c r="P111" i="33" s="1"/>
  <c r="M111" i="33"/>
  <c r="L111" i="33"/>
  <c r="J111" i="33"/>
  <c r="I111" i="33" s="1"/>
  <c r="G111" i="33"/>
  <c r="F111" i="33"/>
  <c r="Q110" i="33"/>
  <c r="P110" i="33" s="1"/>
  <c r="M110" i="33"/>
  <c r="L110" i="33"/>
  <c r="J110" i="33"/>
  <c r="I110" i="33" s="1"/>
  <c r="G110" i="33"/>
  <c r="F110" i="33"/>
  <c r="Q109" i="33"/>
  <c r="P109" i="33" s="1"/>
  <c r="M109" i="33"/>
  <c r="L109" i="33"/>
  <c r="J109" i="33"/>
  <c r="I109" i="33" s="1"/>
  <c r="G109" i="33"/>
  <c r="F109" i="33"/>
  <c r="Q108" i="33"/>
  <c r="P108" i="33" s="1"/>
  <c r="M108" i="33"/>
  <c r="L108" i="33"/>
  <c r="J108" i="33"/>
  <c r="I108" i="33" s="1"/>
  <c r="G108" i="33"/>
  <c r="F108" i="33"/>
  <c r="Q107" i="33"/>
  <c r="P107" i="33" s="1"/>
  <c r="M107" i="33"/>
  <c r="L107" i="33"/>
  <c r="J107" i="33"/>
  <c r="I107" i="33" s="1"/>
  <c r="G107" i="33"/>
  <c r="F107" i="33"/>
  <c r="Q106" i="33"/>
  <c r="M106" i="33"/>
  <c r="L106" i="33"/>
  <c r="J106" i="33"/>
  <c r="I106" i="33" s="1"/>
  <c r="G106" i="33"/>
  <c r="F106" i="33"/>
  <c r="Q105" i="33"/>
  <c r="P105" i="33" s="1"/>
  <c r="M105" i="33"/>
  <c r="L105" i="33"/>
  <c r="J105" i="33"/>
  <c r="I105" i="33" s="1"/>
  <c r="G105" i="33"/>
  <c r="F105" i="33"/>
  <c r="Q104" i="33"/>
  <c r="P104" i="33" s="1"/>
  <c r="M104" i="33"/>
  <c r="L104" i="33"/>
  <c r="J104" i="33"/>
  <c r="I104" i="33" s="1"/>
  <c r="G104" i="33"/>
  <c r="F104" i="33"/>
  <c r="Q103" i="33"/>
  <c r="P103" i="33" s="1"/>
  <c r="M103" i="33"/>
  <c r="L103" i="33"/>
  <c r="J103" i="33"/>
  <c r="I103" i="33" s="1"/>
  <c r="G103" i="33"/>
  <c r="F103" i="33"/>
  <c r="Q102" i="33"/>
  <c r="P102" i="33" s="1"/>
  <c r="M102" i="33"/>
  <c r="L102" i="33"/>
  <c r="J102" i="33"/>
  <c r="I102" i="33" s="1"/>
  <c r="G102" i="33"/>
  <c r="F102" i="33"/>
  <c r="Q101" i="33"/>
  <c r="P101" i="33" s="1"/>
  <c r="M101" i="33"/>
  <c r="L101" i="33"/>
  <c r="J101" i="33"/>
  <c r="I101" i="33" s="1"/>
  <c r="G101" i="33"/>
  <c r="F101" i="33"/>
  <c r="Q100" i="33"/>
  <c r="P100" i="33" s="1"/>
  <c r="M100" i="33"/>
  <c r="L100" i="33"/>
  <c r="J100" i="33"/>
  <c r="I100" i="33" s="1"/>
  <c r="G100" i="33"/>
  <c r="F100" i="33"/>
  <c r="Q99" i="33"/>
  <c r="P99" i="33" s="1"/>
  <c r="M99" i="33"/>
  <c r="L99" i="33"/>
  <c r="J99" i="33"/>
  <c r="I99" i="33" s="1"/>
  <c r="G99" i="33"/>
  <c r="F99" i="33"/>
  <c r="Q98" i="33"/>
  <c r="P98" i="33" s="1"/>
  <c r="M98" i="33"/>
  <c r="L98" i="33"/>
  <c r="J98" i="33"/>
  <c r="I98" i="33" s="1"/>
  <c r="G98" i="33"/>
  <c r="F98" i="33"/>
  <c r="Q97" i="33"/>
  <c r="M97" i="33"/>
  <c r="L97" i="33"/>
  <c r="J97" i="33"/>
  <c r="I97" i="33"/>
  <c r="G97" i="33"/>
  <c r="F97" i="33"/>
  <c r="Q96" i="33"/>
  <c r="P96" i="33" s="1"/>
  <c r="M96" i="33"/>
  <c r="L96" i="33"/>
  <c r="J96" i="33"/>
  <c r="I96" i="33"/>
  <c r="G96" i="33"/>
  <c r="F96" i="33"/>
  <c r="Q95" i="33"/>
  <c r="P95" i="33" s="1"/>
  <c r="M95" i="33"/>
  <c r="L95" i="33"/>
  <c r="J95" i="33"/>
  <c r="I95" i="33"/>
  <c r="G95" i="33"/>
  <c r="F95" i="33"/>
  <c r="Q94" i="33"/>
  <c r="P94" i="33" s="1"/>
  <c r="M94" i="33"/>
  <c r="L94" i="33"/>
  <c r="J94" i="33"/>
  <c r="I94" i="33"/>
  <c r="G94" i="33"/>
  <c r="F94" i="33"/>
  <c r="Q93" i="33"/>
  <c r="P93" i="33" s="1"/>
  <c r="M93" i="33"/>
  <c r="L93" i="33"/>
  <c r="J93" i="33"/>
  <c r="I93" i="33"/>
  <c r="G93" i="33"/>
  <c r="F93" i="33"/>
  <c r="Q92" i="33"/>
  <c r="P92" i="33" s="1"/>
  <c r="M92" i="33"/>
  <c r="L92" i="33"/>
  <c r="J92" i="33"/>
  <c r="I92" i="33"/>
  <c r="G92" i="33"/>
  <c r="F92" i="33"/>
  <c r="Q91" i="33"/>
  <c r="P91" i="33" s="1"/>
  <c r="M91" i="33"/>
  <c r="L91" i="33"/>
  <c r="J91" i="33"/>
  <c r="I91" i="33"/>
  <c r="G91" i="33"/>
  <c r="F91" i="33"/>
  <c r="Q90" i="33"/>
  <c r="M90" i="33"/>
  <c r="L90" i="33"/>
  <c r="J90" i="33"/>
  <c r="I90" i="33"/>
  <c r="G90" i="33"/>
  <c r="F90" i="33"/>
  <c r="Q89" i="33"/>
  <c r="P89" i="33" s="1"/>
  <c r="M89" i="33"/>
  <c r="L89" i="33"/>
  <c r="J89" i="33"/>
  <c r="I89" i="33"/>
  <c r="G89" i="33"/>
  <c r="F89" i="33"/>
  <c r="Q88" i="33"/>
  <c r="P88" i="33" s="1"/>
  <c r="M88" i="33"/>
  <c r="L88" i="33"/>
  <c r="J88" i="33"/>
  <c r="I88" i="33"/>
  <c r="G88" i="33"/>
  <c r="F88" i="33"/>
  <c r="Q87" i="33"/>
  <c r="P87" i="33" s="1"/>
  <c r="M87" i="33"/>
  <c r="L87" i="33"/>
  <c r="J87" i="33"/>
  <c r="I87" i="33"/>
  <c r="G87" i="33"/>
  <c r="F87" i="33"/>
  <c r="Q86" i="33"/>
  <c r="P86" i="33" s="1"/>
  <c r="M86" i="33"/>
  <c r="L86" i="33"/>
  <c r="J86" i="33"/>
  <c r="I86" i="33"/>
  <c r="G86" i="33"/>
  <c r="F86" i="33"/>
  <c r="Q85" i="33"/>
  <c r="P85" i="33" s="1"/>
  <c r="M85" i="33"/>
  <c r="L85" i="33"/>
  <c r="J85" i="33"/>
  <c r="I85" i="33"/>
  <c r="G85" i="33"/>
  <c r="F85" i="33"/>
  <c r="Q84" i="33"/>
  <c r="P84" i="33" s="1"/>
  <c r="M84" i="33"/>
  <c r="L84" i="33"/>
  <c r="J84" i="33"/>
  <c r="I84" i="33"/>
  <c r="G84" i="33"/>
  <c r="F84" i="33"/>
  <c r="Q83" i="33"/>
  <c r="P83" i="33" s="1"/>
  <c r="M83" i="33"/>
  <c r="L83" i="33"/>
  <c r="J83" i="33"/>
  <c r="I83" i="33"/>
  <c r="G83" i="33"/>
  <c r="F83" i="33"/>
  <c r="Q82" i="33"/>
  <c r="P82" i="33" s="1"/>
  <c r="M82" i="33"/>
  <c r="L82" i="33"/>
  <c r="J82" i="33"/>
  <c r="I82" i="33"/>
  <c r="G82" i="33"/>
  <c r="F82" i="33"/>
  <c r="Q81" i="33"/>
  <c r="P81" i="33" s="1"/>
  <c r="M81" i="33"/>
  <c r="L81" i="33"/>
  <c r="J81" i="33"/>
  <c r="I81" i="33"/>
  <c r="G81" i="33"/>
  <c r="F81" i="33"/>
  <c r="Q80" i="33"/>
  <c r="P80" i="33" s="1"/>
  <c r="M80" i="33"/>
  <c r="L80" i="33"/>
  <c r="J80" i="33"/>
  <c r="I80" i="33"/>
  <c r="G80" i="33"/>
  <c r="F80" i="33"/>
  <c r="Q79" i="33"/>
  <c r="P79" i="33" s="1"/>
  <c r="M79" i="33"/>
  <c r="L79" i="33"/>
  <c r="J79" i="33"/>
  <c r="I79" i="33" s="1"/>
  <c r="G79" i="33"/>
  <c r="F79" i="33"/>
  <c r="Q78" i="33"/>
  <c r="P78" i="33" s="1"/>
  <c r="M78" i="33"/>
  <c r="L78" i="33"/>
  <c r="J78" i="33"/>
  <c r="I78" i="33" s="1"/>
  <c r="G78" i="33"/>
  <c r="F78" i="33"/>
  <c r="Q77" i="33"/>
  <c r="P77" i="33" s="1"/>
  <c r="M77" i="33"/>
  <c r="L77" i="33"/>
  <c r="J77" i="33"/>
  <c r="I77" i="33" s="1"/>
  <c r="G77" i="33"/>
  <c r="F77" i="33"/>
  <c r="Q76" i="33"/>
  <c r="P76" i="33"/>
  <c r="M76" i="33"/>
  <c r="L76" i="33"/>
  <c r="J76" i="33"/>
  <c r="I76" i="33" s="1"/>
  <c r="G76" i="33"/>
  <c r="F76" i="33"/>
  <c r="Q75" i="33"/>
  <c r="P75" i="33" s="1"/>
  <c r="M75" i="33"/>
  <c r="L75" i="33"/>
  <c r="J75" i="33"/>
  <c r="I75" i="33" s="1"/>
  <c r="G75" i="33"/>
  <c r="F75" i="33"/>
  <c r="Q74" i="33"/>
  <c r="P74" i="33" s="1"/>
  <c r="M74" i="33"/>
  <c r="L74" i="33"/>
  <c r="J74" i="33"/>
  <c r="I74" i="33" s="1"/>
  <c r="G74" i="33"/>
  <c r="F74" i="33"/>
  <c r="Q73" i="33"/>
  <c r="P73" i="33" s="1"/>
  <c r="M73" i="33"/>
  <c r="L73" i="33"/>
  <c r="J73" i="33"/>
  <c r="I73" i="33" s="1"/>
  <c r="G73" i="33"/>
  <c r="F73" i="33"/>
  <c r="Q72" i="33"/>
  <c r="P72" i="33" s="1"/>
  <c r="M72" i="33"/>
  <c r="L72" i="33"/>
  <c r="J72" i="33"/>
  <c r="I72" i="33" s="1"/>
  <c r="G72" i="33"/>
  <c r="F72" i="33"/>
  <c r="Q71" i="33"/>
  <c r="P71" i="33"/>
  <c r="M71" i="33"/>
  <c r="L71" i="33"/>
  <c r="J71" i="33"/>
  <c r="I71" i="33" s="1"/>
  <c r="G71" i="33"/>
  <c r="F71" i="33"/>
  <c r="Q70" i="33"/>
  <c r="P70" i="33" s="1"/>
  <c r="M70" i="33"/>
  <c r="L70" i="33"/>
  <c r="J70" i="33"/>
  <c r="I70" i="33" s="1"/>
  <c r="G70" i="33"/>
  <c r="F70" i="33"/>
  <c r="Q69" i="33"/>
  <c r="P69" i="33" s="1"/>
  <c r="M69" i="33"/>
  <c r="L69" i="33"/>
  <c r="J69" i="33"/>
  <c r="I69" i="33" s="1"/>
  <c r="G69" i="33"/>
  <c r="F69" i="33"/>
  <c r="Q68" i="33"/>
  <c r="P68" i="33" s="1"/>
  <c r="M68" i="33"/>
  <c r="L68" i="33"/>
  <c r="J68" i="33"/>
  <c r="I68" i="33" s="1"/>
  <c r="G68" i="33"/>
  <c r="F68" i="33"/>
  <c r="Q67" i="33"/>
  <c r="P67" i="33" s="1"/>
  <c r="M67" i="33"/>
  <c r="L67" i="33"/>
  <c r="J67" i="33"/>
  <c r="I67" i="33" s="1"/>
  <c r="G67" i="33"/>
  <c r="F67" i="33"/>
  <c r="Q66" i="33"/>
  <c r="P66" i="33" s="1"/>
  <c r="M66" i="33"/>
  <c r="L66" i="33"/>
  <c r="J66" i="33"/>
  <c r="I66" i="33" s="1"/>
  <c r="G66" i="33"/>
  <c r="F66" i="33"/>
  <c r="Q65" i="33"/>
  <c r="M65" i="33"/>
  <c r="L65" i="33"/>
  <c r="J65" i="33"/>
  <c r="I65" i="33" s="1"/>
  <c r="G65" i="33"/>
  <c r="F65" i="33"/>
  <c r="Q64" i="33"/>
  <c r="P64" i="33" s="1"/>
  <c r="M64" i="33"/>
  <c r="L64" i="33"/>
  <c r="J64" i="33"/>
  <c r="I64" i="33" s="1"/>
  <c r="G64" i="33"/>
  <c r="F64" i="33"/>
  <c r="Q63" i="33"/>
  <c r="P63" i="33" s="1"/>
  <c r="M63" i="33"/>
  <c r="L63" i="33"/>
  <c r="J63" i="33"/>
  <c r="I63" i="33" s="1"/>
  <c r="G63" i="33"/>
  <c r="F63" i="33"/>
  <c r="Q62" i="33"/>
  <c r="P62" i="33" s="1"/>
  <c r="M62" i="33"/>
  <c r="L62" i="33"/>
  <c r="J62" i="33"/>
  <c r="I62" i="33" s="1"/>
  <c r="G62" i="33"/>
  <c r="F62" i="33"/>
  <c r="Q61" i="33"/>
  <c r="P61" i="33" s="1"/>
  <c r="M61" i="33"/>
  <c r="L61" i="33"/>
  <c r="J61" i="33"/>
  <c r="I61" i="33" s="1"/>
  <c r="G61" i="33"/>
  <c r="F61" i="33"/>
  <c r="Q60" i="33"/>
  <c r="P60" i="33" s="1"/>
  <c r="M60" i="33"/>
  <c r="L60" i="33"/>
  <c r="J60" i="33"/>
  <c r="I60" i="33" s="1"/>
  <c r="G60" i="33"/>
  <c r="F60" i="33"/>
  <c r="Q59" i="33"/>
  <c r="M59" i="33"/>
  <c r="L59" i="33"/>
  <c r="J59" i="33"/>
  <c r="I59" i="33" s="1"/>
  <c r="G59" i="33"/>
  <c r="F59" i="33"/>
  <c r="Q58" i="33"/>
  <c r="P58" i="33" s="1"/>
  <c r="M58" i="33"/>
  <c r="L58" i="33"/>
  <c r="J58" i="33"/>
  <c r="I58" i="33" s="1"/>
  <c r="G58" i="33"/>
  <c r="F58" i="33"/>
  <c r="Q57" i="33"/>
  <c r="P57" i="33" s="1"/>
  <c r="M57" i="33"/>
  <c r="L57" i="33"/>
  <c r="J57" i="33"/>
  <c r="I57" i="33" s="1"/>
  <c r="G57" i="33"/>
  <c r="F57" i="33"/>
  <c r="Q56" i="33"/>
  <c r="P56" i="33" s="1"/>
  <c r="M56" i="33"/>
  <c r="L56" i="33"/>
  <c r="J56" i="33"/>
  <c r="I56" i="33" s="1"/>
  <c r="G56" i="33"/>
  <c r="F56" i="33"/>
  <c r="Q55" i="33"/>
  <c r="P55" i="33" s="1"/>
  <c r="M55" i="33"/>
  <c r="L55" i="33"/>
  <c r="J55" i="33"/>
  <c r="I55" i="33" s="1"/>
  <c r="G55" i="33"/>
  <c r="F55" i="33"/>
  <c r="Q54" i="33"/>
  <c r="P54" i="33" s="1"/>
  <c r="M54" i="33"/>
  <c r="L54" i="33"/>
  <c r="J54" i="33"/>
  <c r="I54" i="33" s="1"/>
  <c r="G54" i="33"/>
  <c r="F54" i="33"/>
  <c r="Q53" i="33"/>
  <c r="P53" i="33" s="1"/>
  <c r="M53" i="33"/>
  <c r="L53" i="33"/>
  <c r="J53" i="33"/>
  <c r="I53" i="33" s="1"/>
  <c r="G53" i="33"/>
  <c r="F53" i="33"/>
  <c r="Q52" i="33"/>
  <c r="P52" i="33" s="1"/>
  <c r="M52" i="33"/>
  <c r="L52" i="33"/>
  <c r="J52" i="33"/>
  <c r="I52" i="33" s="1"/>
  <c r="G52" i="33"/>
  <c r="F52" i="33"/>
  <c r="Q51" i="33"/>
  <c r="P51" i="33" s="1"/>
  <c r="M51" i="33"/>
  <c r="L51" i="33"/>
  <c r="J51" i="33"/>
  <c r="I51" i="33" s="1"/>
  <c r="G51" i="33"/>
  <c r="F51" i="33"/>
  <c r="Q50" i="33"/>
  <c r="M50" i="33"/>
  <c r="L50" i="33"/>
  <c r="J50" i="33"/>
  <c r="I50" i="33"/>
  <c r="G50" i="33"/>
  <c r="F50" i="33"/>
  <c r="Q49" i="33"/>
  <c r="P49" i="33" s="1"/>
  <c r="M49" i="33"/>
  <c r="L49" i="33"/>
  <c r="J49" i="33"/>
  <c r="I49" i="33"/>
  <c r="G49" i="33"/>
  <c r="F49" i="33"/>
  <c r="Q48" i="33"/>
  <c r="P48" i="33" s="1"/>
  <c r="M48" i="33"/>
  <c r="L48" i="33"/>
  <c r="J48" i="33"/>
  <c r="I48" i="33"/>
  <c r="G48" i="33"/>
  <c r="F48" i="33"/>
  <c r="Q47" i="33"/>
  <c r="P47" i="33" s="1"/>
  <c r="M47" i="33"/>
  <c r="L47" i="33"/>
  <c r="J47" i="33"/>
  <c r="I47" i="33"/>
  <c r="G47" i="33"/>
  <c r="F47" i="33"/>
  <c r="Q46" i="33"/>
  <c r="P46" i="33" s="1"/>
  <c r="M46" i="33"/>
  <c r="L46" i="33"/>
  <c r="J46" i="33"/>
  <c r="I46" i="33"/>
  <c r="G46" i="33"/>
  <c r="F46" i="33"/>
  <c r="Q45" i="33"/>
  <c r="P45" i="33" s="1"/>
  <c r="M45" i="33"/>
  <c r="L45" i="33"/>
  <c r="J45" i="33"/>
  <c r="I45" i="33"/>
  <c r="G45" i="33"/>
  <c r="F45" i="33"/>
  <c r="Q44" i="33"/>
  <c r="P44" i="33" s="1"/>
  <c r="M44" i="33"/>
  <c r="L44" i="33"/>
  <c r="J44" i="33"/>
  <c r="I44" i="33"/>
  <c r="G44" i="33"/>
  <c r="F44" i="33"/>
  <c r="Q43" i="33"/>
  <c r="M43" i="33"/>
  <c r="L43" i="33"/>
  <c r="J43" i="33"/>
  <c r="I43" i="33"/>
  <c r="G43" i="33"/>
  <c r="F43" i="33"/>
  <c r="Q42" i="33"/>
  <c r="P42" i="33" s="1"/>
  <c r="M42" i="33"/>
  <c r="L42" i="33"/>
  <c r="J42" i="33"/>
  <c r="I42" i="33"/>
  <c r="G42" i="33"/>
  <c r="F42" i="33"/>
  <c r="Q41" i="33"/>
  <c r="P41" i="33" s="1"/>
  <c r="M41" i="33"/>
  <c r="L41" i="33"/>
  <c r="J41" i="33"/>
  <c r="I41" i="33"/>
  <c r="G41" i="33"/>
  <c r="F41" i="33"/>
  <c r="Q40" i="33"/>
  <c r="P40" i="33" s="1"/>
  <c r="M40" i="33"/>
  <c r="L40" i="33"/>
  <c r="J40" i="33"/>
  <c r="I40" i="33"/>
  <c r="G40" i="33"/>
  <c r="F40" i="33"/>
  <c r="Q39" i="33"/>
  <c r="P39" i="33" s="1"/>
  <c r="M39" i="33"/>
  <c r="L39" i="33"/>
  <c r="J39" i="33"/>
  <c r="I39" i="33"/>
  <c r="G39" i="33"/>
  <c r="F39" i="33"/>
  <c r="Q38" i="33"/>
  <c r="P38" i="33" s="1"/>
  <c r="M38" i="33"/>
  <c r="L38" i="33"/>
  <c r="J38" i="33"/>
  <c r="I38" i="33"/>
  <c r="G38" i="33"/>
  <c r="F38" i="33"/>
  <c r="Q37" i="33"/>
  <c r="P37" i="33" s="1"/>
  <c r="M37" i="33"/>
  <c r="L37" i="33"/>
  <c r="J37" i="33"/>
  <c r="I37" i="33"/>
  <c r="G37" i="33"/>
  <c r="F37" i="33"/>
  <c r="G26" i="33"/>
  <c r="F26" i="33" s="1"/>
  <c r="J26" i="33"/>
  <c r="I26" i="33" s="1"/>
  <c r="G27" i="33"/>
  <c r="F27" i="33" s="1"/>
  <c r="J27" i="33"/>
  <c r="I27" i="33" s="1"/>
  <c r="G28" i="33"/>
  <c r="F28" i="33" s="1"/>
  <c r="J28" i="33"/>
  <c r="I28" i="33" s="1"/>
  <c r="G29" i="33"/>
  <c r="F29" i="33" s="1"/>
  <c r="J29" i="33"/>
  <c r="I29" i="33" s="1"/>
  <c r="G30" i="33"/>
  <c r="F30" i="33" s="1"/>
  <c r="J30" i="33"/>
  <c r="I30" i="33" s="1"/>
  <c r="G31" i="33"/>
  <c r="F31" i="33" s="1"/>
  <c r="J31" i="33"/>
  <c r="I31" i="33" s="1"/>
  <c r="G32" i="33"/>
  <c r="F32" i="33" s="1"/>
  <c r="J32" i="33"/>
  <c r="I32" i="33" s="1"/>
  <c r="G33" i="33"/>
  <c r="F33" i="33" s="1"/>
  <c r="J33" i="33"/>
  <c r="I33" i="33" s="1"/>
  <c r="G34" i="33"/>
  <c r="F34" i="33" s="1"/>
  <c r="J34" i="33"/>
  <c r="I34" i="33" s="1"/>
  <c r="G35" i="33"/>
  <c r="F35" i="33" s="1"/>
  <c r="J35" i="33"/>
  <c r="I35" i="33" s="1"/>
  <c r="G36" i="33"/>
  <c r="F36" i="33" s="1"/>
  <c r="J36" i="33"/>
  <c r="I36" i="33" s="1"/>
  <c r="Q3" i="33" l="1"/>
  <c r="Q4" i="33"/>
  <c r="Q5" i="33"/>
  <c r="Q6" i="33"/>
  <c r="Q7" i="33"/>
  <c r="Q8" i="33"/>
  <c r="Q9" i="33"/>
  <c r="Q10" i="33"/>
  <c r="Q11" i="33"/>
  <c r="Q12" i="33"/>
  <c r="Q13" i="33"/>
  <c r="Q14" i="33"/>
  <c r="Q15" i="33"/>
  <c r="Q16" i="33"/>
  <c r="Q17" i="33"/>
  <c r="Q18" i="33"/>
  <c r="Q19" i="33"/>
  <c r="Q20" i="33"/>
  <c r="Q21" i="33"/>
  <c r="Q22" i="33"/>
  <c r="Q23" i="33"/>
  <c r="Q24" i="33"/>
  <c r="Q25" i="33"/>
  <c r="Q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" i="33"/>
  <c r="G3" i="33"/>
  <c r="G4" i="33"/>
  <c r="G5" i="33"/>
  <c r="G6" i="33"/>
  <c r="G7" i="33"/>
  <c r="G8" i="33"/>
  <c r="G9" i="33"/>
  <c r="G10" i="33"/>
  <c r="G11" i="33"/>
  <c r="G12" i="33"/>
  <c r="G13" i="33"/>
  <c r="G14" i="33"/>
  <c r="G15" i="33"/>
  <c r="G16" i="33"/>
  <c r="G17" i="33"/>
  <c r="G18" i="33"/>
  <c r="G19" i="33"/>
  <c r="G20" i="33"/>
  <c r="G21" i="33"/>
  <c r="G22" i="33"/>
  <c r="G23" i="33"/>
  <c r="G24" i="33"/>
  <c r="G25" i="33"/>
  <c r="G2" i="33"/>
  <c r="L25" i="33" l="1"/>
  <c r="I25" i="33"/>
  <c r="F25" i="33"/>
  <c r="P24" i="33"/>
  <c r="L24" i="33"/>
  <c r="I24" i="33"/>
  <c r="F24" i="33"/>
  <c r="P23" i="33"/>
  <c r="L23" i="33"/>
  <c r="I23" i="33"/>
  <c r="F23" i="33"/>
  <c r="P22" i="33"/>
  <c r="L22" i="33"/>
  <c r="I22" i="33"/>
  <c r="F22" i="33"/>
  <c r="P21" i="33"/>
  <c r="L21" i="33"/>
  <c r="I21" i="33"/>
  <c r="F21" i="33"/>
  <c r="P20" i="33"/>
  <c r="L20" i="33"/>
  <c r="I20" i="33"/>
  <c r="F20" i="33"/>
  <c r="P19" i="33"/>
  <c r="L19" i="33"/>
  <c r="I19" i="33"/>
  <c r="F19" i="33"/>
  <c r="I9" i="33" l="1"/>
  <c r="L9" i="33"/>
  <c r="F9" i="33"/>
  <c r="P11" i="33" l="1"/>
  <c r="P17" i="33"/>
  <c r="L17" i="33"/>
  <c r="I17" i="33"/>
  <c r="F17" i="33"/>
  <c r="P16" i="33"/>
  <c r="L16" i="33"/>
  <c r="I16" i="33"/>
  <c r="F16" i="33"/>
  <c r="L18" i="33"/>
  <c r="I18" i="33"/>
  <c r="F18" i="33"/>
  <c r="P4" i="33"/>
  <c r="L4" i="33"/>
  <c r="I4" i="33"/>
  <c r="F4" i="33"/>
  <c r="P3" i="33"/>
  <c r="L3" i="33"/>
  <c r="I3" i="33"/>
  <c r="F3" i="33"/>
  <c r="L11" i="33"/>
  <c r="I11" i="33"/>
  <c r="F11" i="33"/>
  <c r="P15" i="33" l="1"/>
  <c r="L15" i="33"/>
  <c r="I15" i="33"/>
  <c r="F15" i="33"/>
  <c r="P14" i="33"/>
  <c r="L14" i="33"/>
  <c r="I14" i="33"/>
  <c r="F14" i="33"/>
  <c r="P13" i="33"/>
  <c r="L13" i="33"/>
  <c r="I13" i="33"/>
  <c r="F13" i="33"/>
  <c r="P12" i="33"/>
  <c r="L12" i="33"/>
  <c r="I12" i="33"/>
  <c r="F12" i="33"/>
  <c r="P10" i="33"/>
  <c r="L10" i="33"/>
  <c r="I10" i="33"/>
  <c r="F10" i="33"/>
  <c r="P2" i="33" l="1"/>
  <c r="L2" i="33"/>
  <c r="I2" i="33"/>
  <c r="F2" i="33"/>
  <c r="P8" i="33"/>
  <c r="L8" i="33"/>
  <c r="I8" i="33"/>
  <c r="F8" i="33"/>
  <c r="P7" i="33"/>
  <c r="L7" i="33"/>
  <c r="I7" i="33"/>
  <c r="F7" i="33"/>
  <c r="P6" i="33"/>
  <c r="L6" i="33"/>
  <c r="I6" i="33"/>
  <c r="F6" i="33"/>
  <c r="P5" i="33"/>
  <c r="L5" i="33"/>
  <c r="I5" i="33"/>
  <c r="F5" i="33"/>
  <c r="B936" i="33" l="1"/>
  <c r="B942" i="33"/>
  <c r="B944" i="33"/>
  <c r="D944" i="33" s="1"/>
  <c r="C944" i="33" s="1"/>
  <c r="B939" i="33"/>
  <c r="B943" i="33"/>
  <c r="B945" i="33"/>
  <c r="B938" i="33"/>
  <c r="D938" i="33" s="1"/>
  <c r="C938" i="33" s="1"/>
  <c r="B937" i="33"/>
  <c r="B941" i="33"/>
  <c r="B934" i="33"/>
  <c r="D934" i="33" s="1"/>
  <c r="C934" i="33" s="1"/>
  <c r="B940" i="33"/>
  <c r="D940" i="33" s="1"/>
  <c r="C940" i="33" s="1"/>
  <c r="B946" i="33"/>
  <c r="B935" i="33"/>
  <c r="D935" i="33" s="1"/>
  <c r="C935" i="33" s="1"/>
  <c r="B928" i="33"/>
  <c r="B921" i="33"/>
  <c r="B927" i="33"/>
  <c r="B920" i="33"/>
  <c r="D920" i="33" s="1"/>
  <c r="C920" i="33" s="1"/>
  <c r="B918" i="33"/>
  <c r="D918" i="33" s="1"/>
  <c r="C918" i="33" s="1"/>
  <c r="B933" i="33"/>
  <c r="D933" i="33" s="1"/>
  <c r="C933" i="33" s="1"/>
  <c r="B926" i="33"/>
  <c r="B919" i="33"/>
  <c r="D919" i="33" s="1"/>
  <c r="C919" i="33" s="1"/>
  <c r="B925" i="33"/>
  <c r="D925" i="33" s="1"/>
  <c r="C925" i="33" s="1"/>
  <c r="B922" i="33"/>
  <c r="B924" i="33"/>
  <c r="D924" i="33" s="1"/>
  <c r="C924" i="33" s="1"/>
  <c r="B930" i="33"/>
  <c r="D930" i="33" s="1"/>
  <c r="C930" i="33" s="1"/>
  <c r="B923" i="33"/>
  <c r="D923" i="33" s="1"/>
  <c r="C923" i="33" s="1"/>
  <c r="B932" i="33"/>
  <c r="B929" i="33"/>
  <c r="D929" i="33" s="1"/>
  <c r="C929" i="33" s="1"/>
  <c r="B931" i="33"/>
  <c r="D931" i="33" s="1"/>
  <c r="C931" i="33" s="1"/>
  <c r="B894" i="33"/>
  <c r="B896" i="33"/>
  <c r="B902" i="33"/>
  <c r="B900" i="33"/>
  <c r="D900" i="33" s="1"/>
  <c r="C900" i="33" s="1"/>
  <c r="B897" i="33"/>
  <c r="B895" i="33"/>
  <c r="D895" i="33" s="1"/>
  <c r="C895" i="33" s="1"/>
  <c r="B891" i="33"/>
  <c r="D891" i="33" s="1"/>
  <c r="C891" i="33" s="1"/>
  <c r="B890" i="33"/>
  <c r="B892" i="33"/>
  <c r="B901" i="33"/>
  <c r="B899" i="33"/>
  <c r="D899" i="33" s="1"/>
  <c r="C899" i="33" s="1"/>
  <c r="B903" i="33"/>
  <c r="B889" i="33"/>
  <c r="B898" i="33"/>
  <c r="D898" i="33" s="1"/>
  <c r="C898" i="33" s="1"/>
  <c r="B893" i="33"/>
  <c r="B908" i="33"/>
  <c r="B917" i="33"/>
  <c r="D917" i="33" s="1"/>
  <c r="C917" i="33" s="1"/>
  <c r="B914" i="33"/>
  <c r="B904" i="33"/>
  <c r="B905" i="33"/>
  <c r="D905" i="33" s="1"/>
  <c r="C905" i="33" s="1"/>
  <c r="B907" i="33"/>
  <c r="B911" i="33"/>
  <c r="D911" i="33" s="1"/>
  <c r="C911" i="33" s="1"/>
  <c r="B916" i="33"/>
  <c r="D916" i="33" s="1"/>
  <c r="C916" i="33" s="1"/>
  <c r="B913" i="33"/>
  <c r="B915" i="33"/>
  <c r="D915" i="33" s="1"/>
  <c r="C915" i="33" s="1"/>
  <c r="B909" i="33"/>
  <c r="B910" i="33"/>
  <c r="D910" i="33" s="1"/>
  <c r="C910" i="33" s="1"/>
  <c r="B906" i="33"/>
  <c r="B912" i="33"/>
  <c r="B953" i="33"/>
  <c r="B960" i="33"/>
  <c r="B955" i="33"/>
  <c r="D955" i="33" s="1"/>
  <c r="C955" i="33" s="1"/>
  <c r="B952" i="33"/>
  <c r="B954" i="33"/>
  <c r="D954" i="33" s="1"/>
  <c r="C954" i="33" s="1"/>
  <c r="B959" i="33"/>
  <c r="B949" i="33"/>
  <c r="B951" i="33"/>
  <c r="B957" i="33"/>
  <c r="B961" i="33"/>
  <c r="B956" i="33"/>
  <c r="D956" i="33" s="1"/>
  <c r="C956" i="33" s="1"/>
  <c r="B947" i="33"/>
  <c r="B958" i="33"/>
  <c r="B948" i="33"/>
  <c r="B950" i="33"/>
  <c r="B968" i="33"/>
  <c r="D968" i="33" s="1"/>
  <c r="C968" i="33" s="1"/>
  <c r="B967" i="33"/>
  <c r="B976" i="33"/>
  <c r="B966" i="33"/>
  <c r="B982" i="33"/>
  <c r="D982" i="33" s="1"/>
  <c r="C982" i="33" s="1"/>
  <c r="B980" i="33"/>
  <c r="D980" i="33" s="1"/>
  <c r="C980" i="33" s="1"/>
  <c r="B970" i="33"/>
  <c r="D970" i="33" s="1"/>
  <c r="C970" i="33" s="1"/>
  <c r="B963" i="33"/>
  <c r="D963" i="33" s="1"/>
  <c r="C963" i="33" s="1"/>
  <c r="B974" i="33"/>
  <c r="D974" i="33" s="1"/>
  <c r="C974" i="33" s="1"/>
  <c r="B973" i="33"/>
  <c r="D973" i="33" s="1"/>
  <c r="C973" i="33" s="1"/>
  <c r="B964" i="33"/>
  <c r="D964" i="33" s="1"/>
  <c r="C964" i="33" s="1"/>
  <c r="B971" i="33"/>
  <c r="D971" i="33" s="1"/>
  <c r="C971" i="33" s="1"/>
  <c r="B972" i="33"/>
  <c r="B977" i="33"/>
  <c r="D977" i="33" s="1"/>
  <c r="C977" i="33" s="1"/>
  <c r="B965" i="33"/>
  <c r="D965" i="33" s="1"/>
  <c r="C965" i="33" s="1"/>
  <c r="B979" i="33"/>
  <c r="D979" i="33" s="1"/>
  <c r="C979" i="33" s="1"/>
  <c r="B969" i="33"/>
  <c r="B962" i="33"/>
  <c r="B981" i="33"/>
  <c r="B978" i="33"/>
  <c r="B975" i="33"/>
  <c r="D896" i="33" l="1"/>
  <c r="C896" i="33" s="1"/>
  <c r="D928" i="33"/>
  <c r="C928" i="33" s="1"/>
  <c r="D976" i="33"/>
  <c r="C976" i="33" s="1"/>
  <c r="D953" i="33"/>
  <c r="C953" i="33" s="1"/>
  <c r="D912" i="33"/>
  <c r="C912" i="33" s="1"/>
  <c r="D909" i="33"/>
  <c r="C909" i="33" s="1"/>
  <c r="D892" i="33"/>
  <c r="C892" i="33" s="1"/>
  <c r="D945" i="33"/>
  <c r="C945" i="33" s="1"/>
  <c r="D902" i="33"/>
  <c r="C902" i="33" s="1"/>
  <c r="D981" i="33"/>
  <c r="C981" i="33" s="1"/>
  <c r="D962" i="33"/>
  <c r="C962" i="33" s="1"/>
  <c r="D932" i="33"/>
  <c r="C932" i="33" s="1"/>
  <c r="D903" i="33"/>
  <c r="C903" i="33" s="1"/>
  <c r="D948" i="33"/>
  <c r="C948" i="33" s="1"/>
  <c r="D937" i="33"/>
  <c r="C937" i="33" s="1"/>
  <c r="D901" i="33"/>
  <c r="C901" i="33" s="1"/>
  <c r="D913" i="33"/>
  <c r="C913" i="33" s="1"/>
  <c r="D961" i="33"/>
  <c r="C961" i="33" s="1"/>
  <c r="D926" i="33"/>
  <c r="C926" i="33" s="1"/>
  <c r="D939" i="33"/>
  <c r="C939" i="33" s="1"/>
  <c r="D904" i="33"/>
  <c r="C904" i="33"/>
  <c r="D975" i="33"/>
  <c r="C975" i="33" s="1"/>
  <c r="D894" i="33"/>
  <c r="C894" i="33" s="1"/>
  <c r="D960" i="33"/>
  <c r="C960" i="33" s="1"/>
  <c r="D946" i="33"/>
  <c r="C946" i="33" s="1"/>
  <c r="D958" i="33"/>
  <c r="C958" i="33" s="1"/>
  <c r="D972" i="33"/>
  <c r="C972" i="33" s="1"/>
  <c r="D921" i="33"/>
  <c r="C921" i="33" s="1"/>
  <c r="D952" i="33"/>
  <c r="C952" i="33" s="1"/>
  <c r="D978" i="33"/>
  <c r="C978" i="33" s="1"/>
  <c r="D893" i="33"/>
  <c r="C893" i="33" s="1"/>
  <c r="D969" i="33"/>
  <c r="C969" i="33" s="1"/>
  <c r="D906" i="33"/>
  <c r="C906" i="33" s="1"/>
  <c r="D941" i="33"/>
  <c r="C941" i="33" s="1"/>
  <c r="D890" i="33"/>
  <c r="C890" i="33" s="1"/>
  <c r="D943" i="33"/>
  <c r="C943" i="33" s="1"/>
  <c r="D957" i="33"/>
  <c r="C957" i="33" s="1"/>
  <c r="D951" i="33"/>
  <c r="C951" i="33" s="1"/>
  <c r="D907" i="33"/>
  <c r="C907" i="33" s="1"/>
  <c r="D897" i="33"/>
  <c r="C897" i="33" s="1"/>
  <c r="D942" i="33"/>
  <c r="C942" i="33" s="1"/>
  <c r="D959" i="33"/>
  <c r="C959" i="33" s="1"/>
  <c r="D927" i="33"/>
  <c r="C927" i="33" s="1"/>
  <c r="D914" i="33"/>
  <c r="C914" i="33" s="1"/>
  <c r="D966" i="33"/>
  <c r="C966" i="33" s="1"/>
  <c r="D908" i="33"/>
  <c r="C908" i="33" s="1"/>
  <c r="D967" i="33"/>
  <c r="C967" i="33" s="1"/>
  <c r="D889" i="33"/>
  <c r="C889" i="33" s="1"/>
  <c r="D950" i="33"/>
  <c r="C950" i="33" s="1"/>
  <c r="D922" i="33"/>
  <c r="C922" i="33" s="1"/>
  <c r="D947" i="33"/>
  <c r="C947" i="33" s="1"/>
  <c r="D949" i="33"/>
  <c r="C949" i="33" s="1"/>
  <c r="D936" i="33"/>
  <c r="C936" i="33" s="1"/>
  <c r="B785" i="33" l="1"/>
  <c r="D785" i="33" s="1"/>
  <c r="C785" i="33" s="1"/>
  <c r="B792" i="33"/>
  <c r="D792" i="33" s="1"/>
  <c r="C792" i="33" s="1"/>
  <c r="B820" i="33"/>
  <c r="D820" i="33" s="1"/>
  <c r="C820" i="33" s="1"/>
  <c r="B778" i="33"/>
  <c r="D778" i="33" s="1"/>
  <c r="C778" i="33" s="1"/>
  <c r="B854" i="33"/>
  <c r="D854" i="33" s="1"/>
  <c r="C854" i="33" s="1"/>
  <c r="B829" i="33"/>
  <c r="D829" i="33" s="1"/>
  <c r="C829" i="33" s="1"/>
  <c r="B861" i="33"/>
  <c r="D861" i="33" s="1"/>
  <c r="C861" i="33" s="1"/>
  <c r="B758" i="33"/>
  <c r="D758" i="33" s="1"/>
  <c r="C758" i="33" s="1"/>
  <c r="B742" i="33"/>
  <c r="D742" i="33" s="1"/>
  <c r="C742" i="33" s="1"/>
  <c r="B761" i="33"/>
  <c r="D761" i="33" s="1"/>
  <c r="C761" i="33" s="1"/>
  <c r="B793" i="33"/>
  <c r="D793" i="33" s="1"/>
  <c r="C793" i="33" s="1"/>
  <c r="B775" i="33"/>
  <c r="D775" i="33" s="1"/>
  <c r="C775" i="33" s="1"/>
  <c r="B858" i="33"/>
  <c r="D858" i="33" s="1"/>
  <c r="C858" i="33" s="1"/>
  <c r="B884" i="33"/>
  <c r="D884" i="33" s="1"/>
  <c r="C884" i="33" s="1"/>
  <c r="B877" i="33"/>
  <c r="D877" i="33" s="1"/>
  <c r="C877" i="33" s="1"/>
  <c r="B851" i="33"/>
  <c r="D851" i="33" s="1"/>
  <c r="C851" i="33" s="1"/>
  <c r="B748" i="33"/>
  <c r="D748" i="33" s="1"/>
  <c r="C748" i="33" s="1"/>
  <c r="B880" i="33"/>
  <c r="D880" i="33" s="1"/>
  <c r="C880" i="33" s="1"/>
  <c r="B750" i="33"/>
  <c r="D750" i="33" s="1"/>
  <c r="C750" i="33" s="1"/>
  <c r="B774" i="33"/>
  <c r="D774" i="33" s="1"/>
  <c r="C774" i="33" s="1"/>
  <c r="B777" i="33"/>
  <c r="D777" i="33" s="1"/>
  <c r="C777" i="33" s="1"/>
  <c r="B749" i="33"/>
  <c r="D749" i="33" s="1"/>
  <c r="C749" i="33" s="1"/>
  <c r="B846" i="33"/>
  <c r="D846" i="33" s="1"/>
  <c r="C846" i="33" s="1"/>
  <c r="B855" i="33"/>
  <c r="D855" i="33" s="1"/>
  <c r="C855" i="33" s="1"/>
  <c r="B753" i="33"/>
  <c r="D753" i="33" s="1"/>
  <c r="C753" i="33" s="1"/>
  <c r="B800" i="33"/>
  <c r="D800" i="33" s="1"/>
  <c r="C800" i="33" s="1"/>
  <c r="B874" i="33"/>
  <c r="D874" i="33" s="1"/>
  <c r="C874" i="33" s="1"/>
  <c r="B882" i="33"/>
  <c r="D882" i="33" s="1"/>
  <c r="C882" i="33" s="1"/>
  <c r="B809" i="33"/>
  <c r="D809" i="33" s="1"/>
  <c r="C809" i="33" s="1"/>
  <c r="B838" i="33"/>
  <c r="D838" i="33" s="1"/>
  <c r="C838" i="33" s="1"/>
  <c r="B768" i="33"/>
  <c r="D768" i="33" s="1"/>
  <c r="C768" i="33" s="1"/>
  <c r="B776" i="33"/>
  <c r="D776" i="33" s="1"/>
  <c r="C776" i="33" s="1"/>
  <c r="B843" i="33"/>
  <c r="D843" i="33" s="1"/>
  <c r="C843" i="33" s="1"/>
  <c r="B795" i="33"/>
  <c r="D795" i="33" s="1"/>
  <c r="C795" i="33" s="1"/>
  <c r="B815" i="33"/>
  <c r="D815" i="33" s="1"/>
  <c r="C815" i="33" s="1"/>
  <c r="B757" i="33"/>
  <c r="D757" i="33" s="1"/>
  <c r="C757" i="33" s="1"/>
  <c r="B819" i="33"/>
  <c r="D819" i="33" s="1"/>
  <c r="C819" i="33" s="1"/>
  <c r="B856" i="33"/>
  <c r="D856" i="33" s="1"/>
  <c r="C856" i="33" s="1"/>
  <c r="B759" i="33"/>
  <c r="D759" i="33" s="1"/>
  <c r="C759" i="33" s="1"/>
  <c r="B828" i="33"/>
  <c r="D828" i="33" s="1"/>
  <c r="C828" i="33" s="1"/>
  <c r="B814" i="33"/>
  <c r="D814" i="33" s="1"/>
  <c r="C814" i="33" s="1"/>
  <c r="B797" i="33"/>
  <c r="D797" i="33" s="1"/>
  <c r="C797" i="33" s="1"/>
  <c r="B812" i="33"/>
  <c r="D812" i="33" s="1"/>
  <c r="C812" i="33" s="1"/>
  <c r="B769" i="33"/>
  <c r="D769" i="33" s="1"/>
  <c r="C769" i="33" s="1"/>
  <c r="B821" i="33"/>
  <c r="D821" i="33" s="1"/>
  <c r="C821" i="33" s="1"/>
  <c r="B773" i="33"/>
  <c r="D773" i="33" s="1"/>
  <c r="C773" i="33" s="1"/>
  <c r="B744" i="33"/>
  <c r="D744" i="33" s="1"/>
  <c r="C744" i="33" s="1"/>
  <c r="B803" i="33"/>
  <c r="D803" i="33" s="1"/>
  <c r="C803" i="33" s="1"/>
  <c r="B783" i="33"/>
  <c r="D783" i="33" s="1"/>
  <c r="C783" i="33" s="1"/>
  <c r="B849" i="33"/>
  <c r="D849" i="33" s="1"/>
  <c r="C849" i="33" s="1"/>
  <c r="B824" i="33"/>
  <c r="D824" i="33" s="1"/>
  <c r="C824" i="33" s="1"/>
  <c r="B833" i="33"/>
  <c r="D833" i="33" s="1"/>
  <c r="C833" i="33" s="1"/>
  <c r="B808" i="33"/>
  <c r="D808" i="33" s="1"/>
  <c r="C808" i="33" s="1"/>
  <c r="B853" i="33"/>
  <c r="D853" i="33" s="1"/>
  <c r="C853" i="33" s="1"/>
  <c r="B886" i="33"/>
  <c r="D886" i="33" s="1"/>
  <c r="C886" i="33" s="1"/>
  <c r="B740" i="33"/>
  <c r="D740" i="33" s="1"/>
  <c r="C740" i="33" s="1"/>
  <c r="B881" i="33"/>
  <c r="D881" i="33" s="1"/>
  <c r="C881" i="33" s="1"/>
  <c r="B798" i="33"/>
  <c r="D798" i="33" s="1"/>
  <c r="C798" i="33" s="1"/>
  <c r="B859" i="33"/>
  <c r="D859" i="33" s="1"/>
  <c r="C859" i="33" s="1"/>
  <c r="B764" i="33"/>
  <c r="D764" i="33" s="1"/>
  <c r="C764" i="33" s="1"/>
  <c r="B802" i="33"/>
  <c r="D802" i="33" s="1"/>
  <c r="C802" i="33" s="1"/>
  <c r="B813" i="33"/>
  <c r="D813" i="33" s="1"/>
  <c r="C813" i="33" s="1"/>
  <c r="B842" i="33"/>
  <c r="D842" i="33" s="1"/>
  <c r="C842" i="33" s="1"/>
  <c r="B739" i="33"/>
  <c r="D739" i="33" s="1"/>
  <c r="C739" i="33" s="1"/>
  <c r="B870" i="33"/>
  <c r="D870" i="33" s="1"/>
  <c r="C870" i="33" s="1"/>
  <c r="B789" i="33"/>
  <c r="D789" i="33" s="1"/>
  <c r="C789" i="33" s="1"/>
  <c r="B867" i="33"/>
  <c r="D867" i="33" s="1"/>
  <c r="C867" i="33" s="1"/>
  <c r="B863" i="33"/>
  <c r="D863" i="33" s="1"/>
  <c r="C863" i="33" s="1"/>
  <c r="B804" i="33"/>
  <c r="D804" i="33" s="1"/>
  <c r="C804" i="33" s="1"/>
  <c r="B860" i="33"/>
  <c r="D860" i="33" s="1"/>
  <c r="C860" i="33" s="1"/>
  <c r="B738" i="33"/>
  <c r="D738" i="33" s="1"/>
  <c r="C738" i="33" s="1"/>
  <c r="B799" i="33"/>
  <c r="D799" i="33" s="1"/>
  <c r="C799" i="33" s="1"/>
  <c r="B835" i="33"/>
  <c r="D835" i="33" s="1"/>
  <c r="C835" i="33" s="1"/>
  <c r="B754" i="33"/>
  <c r="D754" i="33" s="1"/>
  <c r="C754" i="33" s="1"/>
  <c r="B782" i="33"/>
  <c r="D782" i="33" s="1"/>
  <c r="C782" i="33" s="1"/>
  <c r="B876" i="33"/>
  <c r="D876" i="33" s="1"/>
  <c r="C876" i="33" s="1"/>
  <c r="B888" i="33"/>
  <c r="D888" i="33" s="1"/>
  <c r="C888" i="33" s="1"/>
  <c r="B817" i="33"/>
  <c r="D817" i="33" s="1"/>
  <c r="C817" i="33" s="1"/>
  <c r="B827" i="33"/>
  <c r="D827" i="33" s="1"/>
  <c r="C827" i="33" s="1"/>
  <c r="B887" i="33"/>
  <c r="D887" i="33" s="1"/>
  <c r="C887" i="33" s="1"/>
  <c r="B864" i="33"/>
  <c r="D864" i="33" s="1"/>
  <c r="C864" i="33" s="1"/>
  <c r="B844" i="33"/>
  <c r="D844" i="33" s="1"/>
  <c r="C844" i="33" s="1"/>
  <c r="B787" i="33"/>
  <c r="D787" i="33" s="1"/>
  <c r="C787" i="33" s="1"/>
  <c r="B832" i="33"/>
  <c r="D832" i="33" s="1"/>
  <c r="C832" i="33" s="1"/>
  <c r="B760" i="33"/>
  <c r="D760" i="33" s="1"/>
  <c r="C760" i="33" s="1"/>
  <c r="B868" i="33"/>
  <c r="D868" i="33" s="1"/>
  <c r="C868" i="33" s="1"/>
  <c r="B831" i="33"/>
  <c r="D831" i="33" s="1"/>
  <c r="C831" i="33" s="1"/>
  <c r="B816" i="33"/>
  <c r="D816" i="33" s="1"/>
  <c r="C816" i="33" s="1"/>
  <c r="B840" i="33"/>
  <c r="D840" i="33" s="1"/>
  <c r="C840" i="33" s="1"/>
  <c r="B823" i="33"/>
  <c r="D823" i="33" s="1"/>
  <c r="C823" i="33" s="1"/>
  <c r="B807" i="33"/>
  <c r="D807" i="33" s="1"/>
  <c r="C807" i="33" s="1"/>
  <c r="B770" i="33"/>
  <c r="D770" i="33" s="1"/>
  <c r="C770" i="33" s="1"/>
  <c r="B746" i="33"/>
  <c r="D746" i="33" s="1"/>
  <c r="C746" i="33" s="1"/>
  <c r="B781" i="33"/>
  <c r="D781" i="33" s="1"/>
  <c r="C781" i="33" s="1"/>
  <c r="B878" i="33"/>
  <c r="D878" i="33" s="1"/>
  <c r="C878" i="33" s="1"/>
  <c r="B841" i="33"/>
  <c r="D841" i="33" s="1"/>
  <c r="C841" i="33" s="1"/>
  <c r="B837" i="33"/>
  <c r="D837" i="33" s="1"/>
  <c r="C837" i="33" s="1"/>
  <c r="B779" i="33"/>
  <c r="D779" i="33" s="1"/>
  <c r="C779" i="33" s="1"/>
  <c r="B834" i="33"/>
  <c r="D834" i="33" s="1"/>
  <c r="C834" i="33" s="1"/>
  <c r="B873" i="33"/>
  <c r="D873" i="33" s="1"/>
  <c r="C873" i="33" s="1"/>
  <c r="B765" i="33"/>
  <c r="D765" i="33" s="1"/>
  <c r="C765" i="33" s="1"/>
  <c r="B763" i="33"/>
  <c r="D763" i="33" s="1"/>
  <c r="C763" i="33" s="1"/>
  <c r="B736" i="33"/>
  <c r="D736" i="33" s="1"/>
  <c r="C736" i="33" s="1"/>
  <c r="B836" i="33"/>
  <c r="D836" i="33" s="1"/>
  <c r="C836" i="33" s="1"/>
  <c r="B772" i="33"/>
  <c r="D772" i="33" s="1"/>
  <c r="C772" i="33" s="1"/>
  <c r="B747" i="33"/>
  <c r="D747" i="33" s="1"/>
  <c r="C747" i="33" s="1"/>
  <c r="B790" i="33"/>
  <c r="D790" i="33" s="1"/>
  <c r="C790" i="33" s="1"/>
  <c r="B839" i="33"/>
  <c r="D839" i="33" s="1"/>
  <c r="C839" i="33" s="1"/>
  <c r="B735" i="33"/>
  <c r="D735" i="33" s="1"/>
  <c r="C735" i="33" s="1"/>
  <c r="B852" i="33"/>
  <c r="D852" i="33" s="1"/>
  <c r="C852" i="33" s="1"/>
  <c r="B751" i="33"/>
  <c r="D751" i="33" s="1"/>
  <c r="C751" i="33" s="1"/>
  <c r="B794" i="33"/>
  <c r="D794" i="33" s="1"/>
  <c r="C794" i="33" s="1"/>
  <c r="B771" i="33"/>
  <c r="D771" i="33" s="1"/>
  <c r="C771" i="33" s="1"/>
  <c r="B780" i="33"/>
  <c r="D780" i="33" s="1"/>
  <c r="C780" i="33" s="1"/>
  <c r="B786" i="33"/>
  <c r="D786" i="33" s="1"/>
  <c r="C786" i="33" s="1"/>
  <c r="B857" i="33"/>
  <c r="D857" i="33" s="1"/>
  <c r="C857" i="33" s="1"/>
  <c r="B743" i="33"/>
  <c r="D743" i="33" s="1"/>
  <c r="C743" i="33" s="1"/>
  <c r="B825" i="33"/>
  <c r="D825" i="33" s="1"/>
  <c r="C825" i="33" s="1"/>
  <c r="B875" i="33"/>
  <c r="D875" i="33" s="1"/>
  <c r="C875" i="33" s="1"/>
  <c r="B752" i="33"/>
  <c r="D752" i="33" s="1"/>
  <c r="C752" i="33" s="1"/>
  <c r="B810" i="33"/>
  <c r="D810" i="33" s="1"/>
  <c r="C810" i="33" s="1"/>
  <c r="B745" i="33"/>
  <c r="D745" i="33" s="1"/>
  <c r="C745" i="33" s="1"/>
  <c r="B788" i="33"/>
  <c r="D788" i="33" s="1"/>
  <c r="C788" i="33" s="1"/>
  <c r="B865" i="33"/>
  <c r="D865" i="33" s="1"/>
  <c r="C865" i="33" s="1"/>
  <c r="B826" i="33"/>
  <c r="D826" i="33" s="1"/>
  <c r="C826" i="33" s="1"/>
  <c r="B818" i="33"/>
  <c r="D818" i="33" s="1"/>
  <c r="C818" i="33" s="1"/>
  <c r="B806" i="33"/>
  <c r="D806" i="33" s="1"/>
  <c r="C806" i="33" s="1"/>
  <c r="B766" i="33"/>
  <c r="D766" i="33" s="1"/>
  <c r="C766" i="33" s="1"/>
  <c r="B848" i="33"/>
  <c r="D848" i="33" s="1"/>
  <c r="C848" i="33" s="1"/>
  <c r="B872" i="33"/>
  <c r="D872" i="33" s="1"/>
  <c r="C872" i="33" s="1"/>
  <c r="B801" i="33"/>
  <c r="D801" i="33" s="1"/>
  <c r="C801" i="33" s="1"/>
  <c r="B866" i="33"/>
  <c r="D866" i="33" s="1"/>
  <c r="C866" i="33" s="1"/>
  <c r="B885" i="33"/>
  <c r="D885" i="33" s="1"/>
  <c r="C885" i="33" s="1"/>
  <c r="B811" i="33"/>
  <c r="D811" i="33" s="1"/>
  <c r="C811" i="33" s="1"/>
  <c r="B850" i="33"/>
  <c r="D850" i="33" s="1"/>
  <c r="C850" i="33" s="1"/>
  <c r="B762" i="33"/>
  <c r="D762" i="33" s="1"/>
  <c r="C762" i="33" s="1"/>
  <c r="B845" i="33"/>
  <c r="D845" i="33" s="1"/>
  <c r="C845" i="33" s="1"/>
  <c r="B784" i="33"/>
  <c r="D784" i="33" s="1"/>
  <c r="C784" i="33" s="1"/>
  <c r="B791" i="33"/>
  <c r="D791" i="33" s="1"/>
  <c r="C791" i="33" s="1"/>
  <c r="B869" i="33"/>
  <c r="D869" i="33" s="1"/>
  <c r="C869" i="33" s="1"/>
  <c r="B847" i="33"/>
  <c r="D847" i="33" s="1"/>
  <c r="C847" i="33" s="1"/>
  <c r="B741" i="33"/>
  <c r="D741" i="33" s="1"/>
  <c r="C741" i="33" s="1"/>
  <c r="B883" i="33"/>
  <c r="D883" i="33" s="1"/>
  <c r="C883" i="33" s="1"/>
  <c r="B830" i="33"/>
  <c r="D830" i="33" s="1"/>
  <c r="C830" i="33" s="1"/>
  <c r="B805" i="33"/>
  <c r="D805" i="33" s="1"/>
  <c r="C805" i="33" s="1"/>
  <c r="B796" i="33"/>
  <c r="D796" i="33" s="1"/>
  <c r="C796" i="33" s="1"/>
  <c r="B756" i="33"/>
  <c r="D756" i="33" s="1"/>
  <c r="C756" i="33" s="1"/>
  <c r="B767" i="33"/>
  <c r="D767" i="33" s="1"/>
  <c r="C767" i="33" s="1"/>
  <c r="B871" i="33"/>
  <c r="D871" i="33" s="1"/>
  <c r="C871" i="33" s="1"/>
  <c r="B862" i="33"/>
  <c r="D862" i="33" s="1"/>
  <c r="C862" i="33" s="1"/>
  <c r="B822" i="33"/>
  <c r="D822" i="33" s="1"/>
  <c r="C822" i="33" s="1"/>
  <c r="B737" i="33"/>
  <c r="D737" i="33" s="1"/>
  <c r="C737" i="33" s="1"/>
  <c r="B755" i="33"/>
  <c r="D755" i="33" s="1"/>
  <c r="C755" i="33" s="1"/>
  <c r="B879" i="33"/>
  <c r="D879" i="33" s="1"/>
  <c r="C879" i="33" s="1"/>
  <c r="B52" i="34" l="1"/>
  <c r="D52" i="34" s="1"/>
  <c r="C52" i="34" s="1"/>
  <c r="B73" i="34"/>
  <c r="D73" i="34" s="1"/>
  <c r="C73" i="34" s="1"/>
  <c r="B68" i="34"/>
  <c r="D68" i="34" s="1"/>
  <c r="C68" i="34" s="1"/>
  <c r="B70" i="34"/>
  <c r="D70" i="34" s="1"/>
  <c r="C70" i="34" s="1"/>
  <c r="B77" i="34"/>
  <c r="D77" i="34" s="1"/>
  <c r="C77" i="34" s="1"/>
  <c r="B59" i="34"/>
  <c r="D59" i="34" s="1"/>
  <c r="C59" i="34" s="1"/>
  <c r="B48" i="34"/>
  <c r="D48" i="34" s="1"/>
  <c r="C48" i="34" s="1"/>
  <c r="B60" i="34"/>
  <c r="D60" i="34" s="1"/>
  <c r="C60" i="34" s="1"/>
  <c r="B56" i="34"/>
  <c r="D56" i="34" s="1"/>
  <c r="C56" i="34" s="1"/>
  <c r="B72" i="34"/>
  <c r="D72" i="34" s="1"/>
  <c r="C72" i="34" s="1"/>
  <c r="B43" i="34"/>
  <c r="D43" i="34" s="1"/>
  <c r="C43" i="34" s="1"/>
  <c r="B61" i="34"/>
  <c r="D61" i="34" s="1"/>
  <c r="C61" i="34" s="1"/>
  <c r="B71" i="34"/>
  <c r="D71" i="34" s="1"/>
  <c r="C71" i="34" s="1"/>
  <c r="B47" i="34"/>
  <c r="D47" i="34" s="1"/>
  <c r="C47" i="34" s="1"/>
  <c r="B54" i="34"/>
  <c r="D54" i="34" s="1"/>
  <c r="C54" i="34" s="1"/>
  <c r="B41" i="34"/>
  <c r="D41" i="34" s="1"/>
  <c r="C41" i="34" s="1"/>
  <c r="B65" i="34"/>
  <c r="D65" i="34" s="1"/>
  <c r="C65" i="34" s="1"/>
  <c r="B62" i="34"/>
  <c r="D62" i="34" s="1"/>
  <c r="C62" i="34" s="1"/>
  <c r="B81" i="34"/>
  <c r="D81" i="34" s="1"/>
  <c r="C81" i="34" s="1"/>
  <c r="B37" i="34"/>
  <c r="D37" i="34" s="1"/>
  <c r="C37" i="34" s="1"/>
  <c r="B79" i="34"/>
  <c r="D79" i="34" s="1"/>
  <c r="C79" i="34" s="1"/>
  <c r="B75" i="34"/>
  <c r="D75" i="34" s="1"/>
  <c r="C75" i="34" s="1"/>
  <c r="B44" i="34"/>
  <c r="D44" i="34" s="1"/>
  <c r="C44" i="34" s="1"/>
  <c r="B45" i="34"/>
  <c r="D45" i="34" s="1"/>
  <c r="C45" i="34" s="1"/>
  <c r="B46" i="34"/>
  <c r="D46" i="34" s="1"/>
  <c r="C46" i="34" s="1"/>
  <c r="B42" i="34"/>
  <c r="D42" i="34" s="1"/>
  <c r="C42" i="34" s="1"/>
  <c r="B40" i="34"/>
  <c r="D40" i="34" s="1"/>
  <c r="C40" i="34" s="1"/>
  <c r="B63" i="34"/>
  <c r="D63" i="34" s="1"/>
  <c r="C63" i="34" s="1"/>
  <c r="B64" i="34"/>
  <c r="D64" i="34" s="1"/>
  <c r="C64" i="34" s="1"/>
  <c r="B55" i="34"/>
  <c r="D55" i="34" s="1"/>
  <c r="C55" i="34" s="1"/>
  <c r="B57" i="34"/>
  <c r="D57" i="34" s="1"/>
  <c r="C57" i="34" s="1"/>
  <c r="B53" i="34"/>
  <c r="D53" i="34" s="1"/>
  <c r="C53" i="34" s="1"/>
  <c r="B74" i="34"/>
  <c r="D74" i="34" s="1"/>
  <c r="C74" i="34" s="1"/>
  <c r="B69" i="34"/>
  <c r="D69" i="34" s="1"/>
  <c r="C69" i="34" s="1"/>
  <c r="B67" i="34"/>
  <c r="D67" i="34" s="1"/>
  <c r="C67" i="34" s="1"/>
  <c r="B83" i="34"/>
  <c r="D83" i="34" s="1"/>
  <c r="C83" i="34" s="1"/>
  <c r="B38" i="34"/>
  <c r="D38" i="34" s="1"/>
  <c r="C38" i="34" s="1"/>
  <c r="B50" i="34"/>
  <c r="D50" i="34" s="1"/>
  <c r="C50" i="34" s="1"/>
  <c r="B76" i="34"/>
  <c r="D76" i="34" s="1"/>
  <c r="C76" i="34" s="1"/>
  <c r="B51" i="34"/>
  <c r="D51" i="34" s="1"/>
  <c r="C51" i="34" s="1"/>
  <c r="B80" i="34"/>
  <c r="D80" i="34" s="1"/>
  <c r="C80" i="34" s="1"/>
  <c r="B39" i="34"/>
  <c r="D39" i="34" s="1"/>
  <c r="C39" i="34" s="1"/>
  <c r="B78" i="34"/>
  <c r="D78" i="34" s="1"/>
  <c r="C78" i="34" s="1"/>
  <c r="B58" i="34"/>
  <c r="D58" i="34" s="1"/>
  <c r="C58" i="34" s="1"/>
  <c r="B66" i="34"/>
  <c r="D66" i="34" s="1"/>
  <c r="C66" i="34" s="1"/>
  <c r="B82" i="34"/>
  <c r="D82" i="34" s="1"/>
  <c r="C82" i="34" s="1"/>
  <c r="B49" i="34"/>
  <c r="D49" i="34" s="1"/>
  <c r="C49" i="34" s="1"/>
  <c r="B213" i="34"/>
  <c r="D213" i="34" s="1"/>
  <c r="C213" i="34" s="1"/>
  <c r="B237" i="34"/>
  <c r="D237" i="34" s="1"/>
  <c r="C237" i="34" s="1"/>
  <c r="B246" i="34"/>
  <c r="D246" i="34" s="1"/>
  <c r="C246" i="34" s="1"/>
  <c r="B214" i="34"/>
  <c r="D214" i="34" s="1"/>
  <c r="C214" i="34" s="1"/>
  <c r="B228" i="34"/>
  <c r="D228" i="34" s="1"/>
  <c r="C228" i="34" s="1"/>
  <c r="B229" i="34"/>
  <c r="D229" i="34" s="1"/>
  <c r="C229" i="34" s="1"/>
  <c r="B219" i="34"/>
  <c r="D219" i="34" s="1"/>
  <c r="C219" i="34" s="1"/>
  <c r="B222" i="34"/>
  <c r="D222" i="34" s="1"/>
  <c r="C222" i="34" s="1"/>
  <c r="B231" i="34"/>
  <c r="D231" i="34" s="1"/>
  <c r="C231" i="34" s="1"/>
  <c r="B230" i="34"/>
  <c r="D230" i="34" s="1"/>
  <c r="C230" i="34" s="1"/>
  <c r="B232" i="34"/>
  <c r="D232" i="34" s="1"/>
  <c r="C232" i="34" s="1"/>
  <c r="B226" i="34"/>
  <c r="D226" i="34" s="1"/>
  <c r="C226" i="34" s="1"/>
  <c r="B233" i="34"/>
  <c r="D233" i="34" s="1"/>
  <c r="C233" i="34" s="1"/>
  <c r="B224" i="34"/>
  <c r="D224" i="34" s="1"/>
  <c r="C224" i="34" s="1"/>
  <c r="B217" i="34"/>
  <c r="D217" i="34" s="1"/>
  <c r="C217" i="34" s="1"/>
  <c r="B234" i="34"/>
  <c r="D234" i="34" s="1"/>
  <c r="C234" i="34" s="1"/>
  <c r="B236" i="34"/>
  <c r="D236" i="34" s="1"/>
  <c r="C236" i="34" s="1"/>
  <c r="B223" i="34"/>
  <c r="D223" i="34" s="1"/>
  <c r="C223" i="34" s="1"/>
  <c r="B235" i="34"/>
  <c r="D235" i="34" s="1"/>
  <c r="C235" i="34" s="1"/>
  <c r="B241" i="34"/>
  <c r="D241" i="34" s="1"/>
  <c r="C241" i="34" s="1"/>
  <c r="B220" i="34"/>
  <c r="D220" i="34" s="1"/>
  <c r="C220" i="34" s="1"/>
  <c r="B227" i="34"/>
  <c r="D227" i="34" s="1"/>
  <c r="C227" i="34" s="1"/>
  <c r="B216" i="34"/>
  <c r="D216" i="34" s="1"/>
  <c r="C216" i="34" s="1"/>
  <c r="B218" i="34"/>
  <c r="D218" i="34" s="1"/>
  <c r="C218" i="34" s="1"/>
  <c r="B243" i="34"/>
  <c r="D243" i="34" s="1"/>
  <c r="C243" i="34" s="1"/>
  <c r="B247" i="34"/>
  <c r="D247" i="34" s="1"/>
  <c r="C247" i="34" s="1"/>
  <c r="B239" i="34"/>
  <c r="D239" i="34" s="1"/>
  <c r="C239" i="34" s="1"/>
  <c r="B244" i="34"/>
  <c r="D244" i="34" s="1"/>
  <c r="C244" i="34" s="1"/>
  <c r="B240" i="34"/>
  <c r="D240" i="34" s="1"/>
  <c r="C240" i="34" s="1"/>
  <c r="B221" i="34"/>
  <c r="D221" i="34" s="1"/>
  <c r="C221" i="34" s="1"/>
  <c r="B245" i="34"/>
  <c r="D245" i="34" s="1"/>
  <c r="C245" i="34" s="1"/>
  <c r="B242" i="34"/>
  <c r="D242" i="34" s="1"/>
  <c r="C242" i="34" s="1"/>
  <c r="B215" i="34"/>
  <c r="D215" i="34" s="1"/>
  <c r="C215" i="34" s="1"/>
  <c r="B238" i="34"/>
  <c r="D238" i="34" s="1"/>
  <c r="C238" i="34" s="1"/>
  <c r="B225" i="34"/>
  <c r="D225" i="34" s="1"/>
  <c r="C225" i="34" s="1"/>
  <c r="B426" i="34"/>
  <c r="D426" i="34" s="1"/>
  <c r="C426" i="34" s="1"/>
  <c r="B422" i="34"/>
  <c r="D422" i="34" s="1"/>
  <c r="C422" i="34" s="1"/>
  <c r="B395" i="34"/>
  <c r="D395" i="34" s="1"/>
  <c r="C395" i="34" s="1"/>
  <c r="B396" i="34"/>
  <c r="D396" i="34" s="1"/>
  <c r="C396" i="34" s="1"/>
  <c r="B398" i="34"/>
  <c r="D398" i="34" s="1"/>
  <c r="C398" i="34" s="1"/>
  <c r="B417" i="34"/>
  <c r="D417" i="34" s="1"/>
  <c r="C417" i="34" s="1"/>
  <c r="B415" i="34"/>
  <c r="D415" i="34" s="1"/>
  <c r="C415" i="34" s="1"/>
  <c r="B421" i="34"/>
  <c r="D421" i="34" s="1"/>
  <c r="C421" i="34" s="1"/>
  <c r="B420" i="34"/>
  <c r="D420" i="34" s="1"/>
  <c r="C420" i="34" s="1"/>
  <c r="B414" i="34"/>
  <c r="D414" i="34" s="1"/>
  <c r="C414" i="34" s="1"/>
  <c r="B382" i="34"/>
  <c r="D382" i="34" s="1"/>
  <c r="C382" i="34" s="1"/>
  <c r="B406" i="34"/>
  <c r="D406" i="34" s="1"/>
  <c r="C406" i="34" s="1"/>
  <c r="B388" i="34"/>
  <c r="D388" i="34" s="1"/>
  <c r="C388" i="34" s="1"/>
  <c r="B413" i="34"/>
  <c r="D413" i="34" s="1"/>
  <c r="C413" i="34" s="1"/>
  <c r="B408" i="34"/>
  <c r="D408" i="34" s="1"/>
  <c r="C408" i="34" s="1"/>
  <c r="B407" i="34"/>
  <c r="D407" i="34" s="1"/>
  <c r="C407" i="34" s="1"/>
  <c r="B400" i="34"/>
  <c r="D400" i="34" s="1"/>
  <c r="C400" i="34" s="1"/>
  <c r="B397" i="34"/>
  <c r="D397" i="34" s="1"/>
  <c r="C397" i="34" s="1"/>
  <c r="B419" i="34"/>
  <c r="D419" i="34" s="1"/>
  <c r="C419" i="34" s="1"/>
  <c r="B391" i="34"/>
  <c r="D391" i="34" s="1"/>
  <c r="C391" i="34" s="1"/>
  <c r="B418" i="34"/>
  <c r="D418" i="34" s="1"/>
  <c r="C418" i="34" s="1"/>
  <c r="B424" i="34"/>
  <c r="D424" i="34" s="1"/>
  <c r="C424" i="34" s="1"/>
  <c r="B394" i="34"/>
  <c r="D394" i="34" s="1"/>
  <c r="C394" i="34" s="1"/>
  <c r="B410" i="34"/>
  <c r="D410" i="34" s="1"/>
  <c r="C410" i="34" s="1"/>
  <c r="B416" i="34"/>
  <c r="D416" i="34" s="1"/>
  <c r="C416" i="34" s="1"/>
  <c r="B430" i="34"/>
  <c r="D430" i="34" s="1"/>
  <c r="C430" i="34" s="1"/>
  <c r="B383" i="34"/>
  <c r="D383" i="34" s="1"/>
  <c r="C383" i="34" s="1"/>
  <c r="B429" i="34"/>
  <c r="D429" i="34" s="1"/>
  <c r="C429" i="34" s="1"/>
  <c r="B412" i="34"/>
  <c r="D412" i="34" s="1"/>
  <c r="C412" i="34" s="1"/>
  <c r="B402" i="34"/>
  <c r="D402" i="34" s="1"/>
  <c r="C402" i="34" s="1"/>
  <c r="B405" i="34"/>
  <c r="D405" i="34" s="1"/>
  <c r="C405" i="34" s="1"/>
  <c r="B390" i="34"/>
  <c r="D390" i="34" s="1"/>
  <c r="C390" i="34" s="1"/>
  <c r="B423" i="34"/>
  <c r="D423" i="34" s="1"/>
  <c r="C423" i="34" s="1"/>
  <c r="B425" i="34"/>
  <c r="D425" i="34" s="1"/>
  <c r="C425" i="34" s="1"/>
  <c r="B387" i="34"/>
  <c r="D387" i="34" s="1"/>
  <c r="C387" i="34" s="1"/>
  <c r="B399" i="34"/>
  <c r="D399" i="34" s="1"/>
  <c r="C399" i="34" s="1"/>
  <c r="B389" i="34"/>
  <c r="D389" i="34" s="1"/>
  <c r="C389" i="34" s="1"/>
  <c r="B411" i="34"/>
  <c r="D411" i="34" s="1"/>
  <c r="C411" i="34" s="1"/>
  <c r="B393" i="34"/>
  <c r="D393" i="34" s="1"/>
  <c r="C393" i="34" s="1"/>
  <c r="B386" i="34"/>
  <c r="D386" i="34" s="1"/>
  <c r="C386" i="34" s="1"/>
  <c r="B409" i="34"/>
  <c r="D409" i="34" s="1"/>
  <c r="C409" i="34" s="1"/>
  <c r="B427" i="34"/>
  <c r="D427" i="34" s="1"/>
  <c r="C427" i="34" s="1"/>
  <c r="B392" i="34"/>
  <c r="D392" i="34" s="1"/>
  <c r="C392" i="34" s="1"/>
  <c r="B385" i="34"/>
  <c r="D385" i="34" s="1"/>
  <c r="C385" i="34" s="1"/>
  <c r="B404" i="34"/>
  <c r="D404" i="34" s="1"/>
  <c r="C404" i="34" s="1"/>
  <c r="B403" i="34"/>
  <c r="D403" i="34" s="1"/>
  <c r="C403" i="34" s="1"/>
  <c r="B401" i="34"/>
  <c r="D401" i="34" s="1"/>
  <c r="C401" i="34" s="1"/>
  <c r="B384" i="34"/>
  <c r="D384" i="34" s="1"/>
  <c r="C384" i="34" s="1"/>
  <c r="B428" i="34"/>
  <c r="D428" i="34" s="1"/>
  <c r="C428" i="34" s="1"/>
  <c r="B94" i="34"/>
  <c r="D94" i="34" s="1"/>
  <c r="C94" i="34" s="1"/>
  <c r="B114" i="34"/>
  <c r="D114" i="34" s="1"/>
  <c r="C114" i="34" s="1"/>
  <c r="B96" i="34"/>
  <c r="D96" i="34" s="1"/>
  <c r="C96" i="34" s="1"/>
  <c r="B111" i="34"/>
  <c r="D111" i="34" s="1"/>
  <c r="C111" i="34" s="1"/>
  <c r="B118" i="34"/>
  <c r="D118" i="34" s="1"/>
  <c r="C118" i="34" s="1"/>
  <c r="B112" i="34"/>
  <c r="D112" i="34" s="1"/>
  <c r="C112" i="34" s="1"/>
  <c r="B102" i="34"/>
  <c r="D102" i="34" s="1"/>
  <c r="C102" i="34" s="1"/>
  <c r="B115" i="34"/>
  <c r="D115" i="34" s="1"/>
  <c r="C115" i="34" s="1"/>
  <c r="B109" i="34"/>
  <c r="D109" i="34" s="1"/>
  <c r="C109" i="34" s="1"/>
  <c r="B104" i="34"/>
  <c r="D104" i="34" s="1"/>
  <c r="C104" i="34" s="1"/>
  <c r="B89" i="34"/>
  <c r="D89" i="34" s="1"/>
  <c r="C89" i="34" s="1"/>
  <c r="B97" i="34"/>
  <c r="D97" i="34" s="1"/>
  <c r="C97" i="34" s="1"/>
  <c r="B106" i="34"/>
  <c r="D106" i="34" s="1"/>
  <c r="C106" i="34" s="1"/>
  <c r="B113" i="34"/>
  <c r="D113" i="34" s="1"/>
  <c r="C113" i="34" s="1"/>
  <c r="B100" i="34"/>
  <c r="D100" i="34" s="1"/>
  <c r="C100" i="34" s="1"/>
  <c r="B110" i="34"/>
  <c r="D110" i="34" s="1"/>
  <c r="C110" i="34" s="1"/>
  <c r="B99" i="34"/>
  <c r="D99" i="34" s="1"/>
  <c r="C99" i="34" s="1"/>
  <c r="B90" i="34"/>
  <c r="D90" i="34" s="1"/>
  <c r="C90" i="34" s="1"/>
  <c r="B92" i="34"/>
  <c r="D92" i="34" s="1"/>
  <c r="C92" i="34" s="1"/>
  <c r="B116" i="34"/>
  <c r="D116" i="34" s="1"/>
  <c r="C116" i="34" s="1"/>
  <c r="B119" i="34"/>
  <c r="D119" i="34" s="1"/>
  <c r="C119" i="34" s="1"/>
  <c r="B86" i="34"/>
  <c r="D86" i="34" s="1"/>
  <c r="C86" i="34" s="1"/>
  <c r="B91" i="34"/>
  <c r="D91" i="34" s="1"/>
  <c r="C91" i="34" s="1"/>
  <c r="B121" i="34"/>
  <c r="D121" i="34" s="1"/>
  <c r="C121" i="34" s="1"/>
  <c r="B98" i="34"/>
  <c r="D98" i="34" s="1"/>
  <c r="C98" i="34" s="1"/>
  <c r="B88" i="34"/>
  <c r="D88" i="34" s="1"/>
  <c r="C88" i="34" s="1"/>
  <c r="B108" i="34"/>
  <c r="D108" i="34" s="1"/>
  <c r="C108" i="34" s="1"/>
  <c r="B87" i="34"/>
  <c r="D87" i="34" s="1"/>
  <c r="C87" i="34" s="1"/>
  <c r="B101" i="34"/>
  <c r="D101" i="34" s="1"/>
  <c r="C101" i="34" s="1"/>
  <c r="B85" i="34"/>
  <c r="D85" i="34" s="1"/>
  <c r="C85" i="34" s="1"/>
  <c r="B84" i="34"/>
  <c r="D84" i="34" s="1"/>
  <c r="C84" i="34" s="1"/>
  <c r="B117" i="34"/>
  <c r="D117" i="34" s="1"/>
  <c r="C117" i="34" s="1"/>
  <c r="B95" i="34"/>
  <c r="D95" i="34" s="1"/>
  <c r="C95" i="34" s="1"/>
  <c r="B103" i="34"/>
  <c r="D103" i="34" s="1"/>
  <c r="C103" i="34" s="1"/>
  <c r="B107" i="34"/>
  <c r="D107" i="34" s="1"/>
  <c r="C107" i="34" s="1"/>
  <c r="B105" i="34"/>
  <c r="D105" i="34" s="1"/>
  <c r="C105" i="34" s="1"/>
  <c r="B120" i="34"/>
  <c r="D120" i="34" s="1"/>
  <c r="C120" i="34" s="1"/>
  <c r="B93" i="34"/>
  <c r="D93" i="34" s="1"/>
  <c r="C93" i="34" s="1"/>
  <c r="B262" i="34"/>
  <c r="D262" i="34" s="1"/>
  <c r="C262" i="34" s="1"/>
  <c r="B254" i="34"/>
  <c r="D254" i="34" s="1"/>
  <c r="C254" i="34" s="1"/>
  <c r="B281" i="34"/>
  <c r="D281" i="34" s="1"/>
  <c r="C281" i="34" s="1"/>
  <c r="B255" i="34"/>
  <c r="D255" i="34" s="1"/>
  <c r="C255" i="34" s="1"/>
  <c r="B283" i="34"/>
  <c r="D283" i="34" s="1"/>
  <c r="C283" i="34" s="1"/>
  <c r="B269" i="34"/>
  <c r="D269" i="34" s="1"/>
  <c r="C269" i="34" s="1"/>
  <c r="B274" i="34"/>
  <c r="D274" i="34" s="1"/>
  <c r="C274" i="34" s="1"/>
  <c r="B256" i="34"/>
  <c r="D256" i="34" s="1"/>
  <c r="C256" i="34" s="1"/>
  <c r="B276" i="34"/>
  <c r="D276" i="34" s="1"/>
  <c r="C276" i="34" s="1"/>
  <c r="B270" i="34"/>
  <c r="D270" i="34" s="1"/>
  <c r="C270" i="34" s="1"/>
  <c r="B249" i="34"/>
  <c r="D249" i="34" s="1"/>
  <c r="C249" i="34" s="1"/>
  <c r="B258" i="34"/>
  <c r="D258" i="34" s="1"/>
  <c r="C258" i="34" s="1"/>
  <c r="B267" i="34"/>
  <c r="D267" i="34" s="1"/>
  <c r="C267" i="34" s="1"/>
  <c r="B264" i="34"/>
  <c r="D264" i="34" s="1"/>
  <c r="C264" i="34" s="1"/>
  <c r="B272" i="34"/>
  <c r="D272" i="34" s="1"/>
  <c r="C272" i="34" s="1"/>
  <c r="B282" i="34"/>
  <c r="D282" i="34" s="1"/>
  <c r="C282" i="34" s="1"/>
  <c r="B271" i="34"/>
  <c r="D271" i="34" s="1"/>
  <c r="C271" i="34" s="1"/>
  <c r="B286" i="34"/>
  <c r="D286" i="34" s="1"/>
  <c r="C286" i="34" s="1"/>
  <c r="B252" i="34"/>
  <c r="D252" i="34" s="1"/>
  <c r="C252" i="34" s="1"/>
  <c r="B263" i="34"/>
  <c r="D263" i="34" s="1"/>
  <c r="C263" i="34" s="1"/>
  <c r="B273" i="34"/>
  <c r="D273" i="34" s="1"/>
  <c r="C273" i="34" s="1"/>
  <c r="B268" i="34"/>
  <c r="D268" i="34" s="1"/>
  <c r="C268" i="34" s="1"/>
  <c r="B266" i="34"/>
  <c r="D266" i="34" s="1"/>
  <c r="C266" i="34" s="1"/>
  <c r="B285" i="34"/>
  <c r="D285" i="34" s="1"/>
  <c r="C285" i="34" s="1"/>
  <c r="B260" i="34"/>
  <c r="D260" i="34" s="1"/>
  <c r="C260" i="34" s="1"/>
  <c r="B279" i="34"/>
  <c r="D279" i="34" s="1"/>
  <c r="C279" i="34" s="1"/>
  <c r="B280" i="34"/>
  <c r="D280" i="34" s="1"/>
  <c r="C280" i="34" s="1"/>
  <c r="B248" i="34"/>
  <c r="D248" i="34" s="1"/>
  <c r="C248" i="34" s="1"/>
  <c r="B278" i="34"/>
  <c r="D278" i="34" s="1"/>
  <c r="C278" i="34" s="1"/>
  <c r="B275" i="34"/>
  <c r="D275" i="34" s="1"/>
  <c r="C275" i="34" s="1"/>
  <c r="B257" i="34"/>
  <c r="D257" i="34" s="1"/>
  <c r="C257" i="34" s="1"/>
  <c r="B259" i="34"/>
  <c r="D259" i="34" s="1"/>
  <c r="C259" i="34" s="1"/>
  <c r="B250" i="34"/>
  <c r="D250" i="34" s="1"/>
  <c r="C250" i="34" s="1"/>
  <c r="B284" i="34"/>
  <c r="D284" i="34" s="1"/>
  <c r="C284" i="34" s="1"/>
  <c r="B265" i="34"/>
  <c r="D265" i="34" s="1"/>
  <c r="C265" i="34" s="1"/>
  <c r="B251" i="34"/>
  <c r="D251" i="34" s="1"/>
  <c r="C251" i="34" s="1"/>
  <c r="B287" i="34"/>
  <c r="D287" i="34" s="1"/>
  <c r="C287" i="34" s="1"/>
  <c r="B261" i="34"/>
  <c r="D261" i="34" s="1"/>
  <c r="C261" i="34" s="1"/>
  <c r="B277" i="34"/>
  <c r="D277" i="34" s="1"/>
  <c r="C277" i="34" s="1"/>
  <c r="B253" i="34"/>
  <c r="D253" i="34" s="1"/>
  <c r="C253" i="34" s="1"/>
  <c r="B503" i="34"/>
  <c r="D503" i="34" s="1"/>
  <c r="C503" i="34" s="1"/>
  <c r="B491" i="34"/>
  <c r="D491" i="34" s="1"/>
  <c r="C491" i="34" s="1"/>
  <c r="B496" i="34"/>
  <c r="D496" i="34" s="1"/>
  <c r="C496" i="34" s="1"/>
  <c r="B467" i="34"/>
  <c r="D467" i="34" s="1"/>
  <c r="C467" i="34" s="1"/>
  <c r="B475" i="34"/>
  <c r="D475" i="34" s="1"/>
  <c r="C475" i="34" s="1"/>
  <c r="B476" i="34"/>
  <c r="D476" i="34" s="1"/>
  <c r="C476" i="34" s="1"/>
  <c r="B452" i="34"/>
  <c r="D452" i="34" s="1"/>
  <c r="C452" i="34" s="1"/>
  <c r="B478" i="34"/>
  <c r="D478" i="34" s="1"/>
  <c r="C478" i="34" s="1"/>
  <c r="B472" i="34"/>
  <c r="D472" i="34" s="1"/>
  <c r="C472" i="34" s="1"/>
  <c r="B502" i="34"/>
  <c r="D502" i="34" s="1"/>
  <c r="C502" i="34" s="1"/>
  <c r="B501" i="34"/>
  <c r="D501" i="34" s="1"/>
  <c r="C501" i="34" s="1"/>
  <c r="B484" i="34"/>
  <c r="D484" i="34" s="1"/>
  <c r="C484" i="34" s="1"/>
  <c r="B497" i="34"/>
  <c r="D497" i="34" s="1"/>
  <c r="C497" i="34" s="1"/>
  <c r="B469" i="34"/>
  <c r="D469" i="34" s="1"/>
  <c r="C469" i="34" s="1"/>
  <c r="B486" i="34"/>
  <c r="D486" i="34" s="1"/>
  <c r="C486" i="34" s="1"/>
  <c r="B505" i="34"/>
  <c r="D505" i="34" s="1"/>
  <c r="C505" i="34" s="1"/>
  <c r="B473" i="34"/>
  <c r="D473" i="34" s="1"/>
  <c r="C473" i="34" s="1"/>
  <c r="B463" i="34"/>
  <c r="D463" i="34" s="1"/>
  <c r="C463" i="34" s="1"/>
  <c r="B466" i="34"/>
  <c r="D466" i="34" s="1"/>
  <c r="C466" i="34" s="1"/>
  <c r="B450" i="34"/>
  <c r="D450" i="34" s="1"/>
  <c r="C450" i="34" s="1"/>
  <c r="B487" i="34"/>
  <c r="D487" i="34" s="1"/>
  <c r="C487" i="34" s="1"/>
  <c r="B455" i="34"/>
  <c r="D455" i="34" s="1"/>
  <c r="C455" i="34" s="1"/>
  <c r="B451" i="34"/>
  <c r="D451" i="34" s="1"/>
  <c r="C451" i="34" s="1"/>
  <c r="B474" i="34"/>
  <c r="D474" i="34" s="1"/>
  <c r="C474" i="34" s="1"/>
  <c r="B449" i="34"/>
  <c r="D449" i="34" s="1"/>
  <c r="C449" i="34" s="1"/>
  <c r="B477" i="34"/>
  <c r="D477" i="34" s="1"/>
  <c r="C477" i="34" s="1"/>
  <c r="B499" i="34"/>
  <c r="D499" i="34" s="1"/>
  <c r="C499" i="34" s="1"/>
  <c r="B500" i="34"/>
  <c r="D500" i="34" s="1"/>
  <c r="C500" i="34" s="1"/>
  <c r="B504" i="34"/>
  <c r="D504" i="34" s="1"/>
  <c r="C504" i="34" s="1"/>
  <c r="B495" i="34"/>
  <c r="D495" i="34" s="1"/>
  <c r="C495" i="34" s="1"/>
  <c r="B492" i="34"/>
  <c r="D492" i="34" s="1"/>
  <c r="C492" i="34" s="1"/>
  <c r="B494" i="34"/>
  <c r="D494" i="34" s="1"/>
  <c r="C494" i="34" s="1"/>
  <c r="B461" i="34"/>
  <c r="D461" i="34" s="1"/>
  <c r="C461" i="34" s="1"/>
  <c r="B488" i="34"/>
  <c r="D488" i="34" s="1"/>
  <c r="C488" i="34" s="1"/>
  <c r="B457" i="34"/>
  <c r="D457" i="34" s="1"/>
  <c r="C457" i="34" s="1"/>
  <c r="B468" i="34"/>
  <c r="D468" i="34" s="1"/>
  <c r="C468" i="34" s="1"/>
  <c r="B448" i="34"/>
  <c r="D448" i="34" s="1"/>
  <c r="C448" i="34" s="1"/>
  <c r="B483" i="34"/>
  <c r="D483" i="34" s="1"/>
  <c r="C483" i="34" s="1"/>
  <c r="B470" i="34"/>
  <c r="D470" i="34" s="1"/>
  <c r="C470" i="34" s="1"/>
  <c r="B485" i="34"/>
  <c r="D485" i="34" s="1"/>
  <c r="C485" i="34" s="1"/>
  <c r="B471" i="34"/>
  <c r="D471" i="34" s="1"/>
  <c r="C471" i="34" s="1"/>
  <c r="B458" i="34"/>
  <c r="D458" i="34" s="1"/>
  <c r="C458" i="34" s="1"/>
  <c r="B460" i="34"/>
  <c r="D460" i="34" s="1"/>
  <c r="C460" i="34" s="1"/>
  <c r="B479" i="34"/>
  <c r="D479" i="34" s="1"/>
  <c r="C479" i="34" s="1"/>
  <c r="B493" i="34"/>
  <c r="D493" i="34" s="1"/>
  <c r="C493" i="34" s="1"/>
  <c r="B462" i="34"/>
  <c r="D462" i="34" s="1"/>
  <c r="C462" i="34" s="1"/>
  <c r="B489" i="34"/>
  <c r="D489" i="34" s="1"/>
  <c r="C489" i="34" s="1"/>
  <c r="B480" i="34"/>
  <c r="D480" i="34" s="1"/>
  <c r="C480" i="34" s="1"/>
  <c r="B456" i="34"/>
  <c r="D456" i="34" s="1"/>
  <c r="C456" i="34" s="1"/>
  <c r="B464" i="34"/>
  <c r="D464" i="34" s="1"/>
  <c r="C464" i="34" s="1"/>
  <c r="B453" i="34"/>
  <c r="D453" i="34" s="1"/>
  <c r="C453" i="34" s="1"/>
  <c r="B454" i="34"/>
  <c r="D454" i="34" s="1"/>
  <c r="C454" i="34" s="1"/>
  <c r="B465" i="34"/>
  <c r="D465" i="34" s="1"/>
  <c r="C465" i="34" s="1"/>
  <c r="B506" i="34"/>
  <c r="D506" i="34" s="1"/>
  <c r="C506" i="34" s="1"/>
  <c r="B481" i="34"/>
  <c r="D481" i="34" s="1"/>
  <c r="C481" i="34" s="1"/>
  <c r="B482" i="34"/>
  <c r="D482" i="34" s="1"/>
  <c r="C482" i="34" s="1"/>
  <c r="B459" i="34"/>
  <c r="D459" i="34" s="1"/>
  <c r="C459" i="34" s="1"/>
  <c r="B490" i="34"/>
  <c r="D490" i="34" s="1"/>
  <c r="C490" i="34" s="1"/>
  <c r="B498" i="34"/>
  <c r="D498" i="34" s="1"/>
  <c r="C498" i="34" s="1"/>
  <c r="B648" i="34"/>
  <c r="D648" i="34" s="1"/>
  <c r="C648" i="34" s="1"/>
  <c r="B646" i="34"/>
  <c r="D646" i="34" s="1"/>
  <c r="C646" i="34" s="1"/>
  <c r="B652" i="34"/>
  <c r="D652" i="34" s="1"/>
  <c r="C652" i="34" s="1"/>
  <c r="B639" i="34"/>
  <c r="D639" i="34" s="1"/>
  <c r="C639" i="34" s="1"/>
  <c r="B631" i="34"/>
  <c r="D631" i="34" s="1"/>
  <c r="C631" i="34" s="1"/>
  <c r="B650" i="34"/>
  <c r="D650" i="34" s="1"/>
  <c r="C650" i="34" s="1"/>
  <c r="B638" i="34"/>
  <c r="D638" i="34" s="1"/>
  <c r="C638" i="34" s="1"/>
  <c r="B642" i="34"/>
  <c r="D642" i="34" s="1"/>
  <c r="C642" i="34" s="1"/>
  <c r="B636" i="34"/>
  <c r="D636" i="34" s="1"/>
  <c r="C636" i="34" s="1"/>
  <c r="B645" i="34"/>
  <c r="D645" i="34" s="1"/>
  <c r="C645" i="34" s="1"/>
  <c r="B622" i="34"/>
  <c r="D622" i="34" s="1"/>
  <c r="C622" i="34" s="1"/>
  <c r="B623" i="34"/>
  <c r="D623" i="34" s="1"/>
  <c r="C623" i="34" s="1"/>
  <c r="B653" i="34"/>
  <c r="D653" i="34" s="1"/>
  <c r="C653" i="34" s="1"/>
  <c r="B624" i="34"/>
  <c r="D624" i="34" s="1"/>
  <c r="C624" i="34" s="1"/>
  <c r="B651" i="34"/>
  <c r="D651" i="34" s="1"/>
  <c r="C651" i="34" s="1"/>
  <c r="B629" i="34"/>
  <c r="D629" i="34" s="1"/>
  <c r="C629" i="34" s="1"/>
  <c r="B643" i="34"/>
  <c r="D643" i="34" s="1"/>
  <c r="C643" i="34" s="1"/>
  <c r="B627" i="34"/>
  <c r="D627" i="34" s="1"/>
  <c r="C627" i="34" s="1"/>
  <c r="B633" i="34"/>
  <c r="D633" i="34" s="1"/>
  <c r="C633" i="34" s="1"/>
  <c r="B637" i="34"/>
  <c r="D637" i="34" s="1"/>
  <c r="C637" i="34" s="1"/>
  <c r="B630" i="34"/>
  <c r="D630" i="34" s="1"/>
  <c r="C630" i="34" s="1"/>
  <c r="B649" i="34"/>
  <c r="D649" i="34" s="1"/>
  <c r="C649" i="34" s="1"/>
  <c r="B644" i="34"/>
  <c r="D644" i="34" s="1"/>
  <c r="C644" i="34" s="1"/>
  <c r="B647" i="34"/>
  <c r="D647" i="34" s="1"/>
  <c r="C647" i="34" s="1"/>
  <c r="B628" i="34"/>
  <c r="D628" i="34" s="1"/>
  <c r="C628" i="34" s="1"/>
  <c r="B625" i="34"/>
  <c r="D625" i="34" s="1"/>
  <c r="C625" i="34" s="1"/>
  <c r="B640" i="34"/>
  <c r="D640" i="34" s="1"/>
  <c r="C640" i="34" s="1"/>
  <c r="B635" i="34"/>
  <c r="D635" i="34" s="1"/>
  <c r="C635" i="34" s="1"/>
  <c r="B632" i="34"/>
  <c r="D632" i="34" s="1"/>
  <c r="C632" i="34" s="1"/>
  <c r="B641" i="34"/>
  <c r="D641" i="34" s="1"/>
  <c r="C641" i="34" s="1"/>
  <c r="B626" i="34"/>
  <c r="D626" i="34" s="1"/>
  <c r="C626" i="34" s="1"/>
  <c r="B634" i="34"/>
  <c r="D634" i="34" s="1"/>
  <c r="C634" i="34" s="1"/>
  <c r="B10" i="34"/>
  <c r="D10" i="34" s="1"/>
  <c r="C10" i="34" s="1"/>
  <c r="B2" i="34"/>
  <c r="D2" i="34" s="1"/>
  <c r="C2" i="34" s="1"/>
  <c r="B25" i="34"/>
  <c r="D25" i="34" s="1"/>
  <c r="C25" i="34" s="1"/>
  <c r="B35" i="34"/>
  <c r="D35" i="34" s="1"/>
  <c r="C35" i="34" s="1"/>
  <c r="B24" i="34"/>
  <c r="D24" i="34" s="1"/>
  <c r="C24" i="34" s="1"/>
  <c r="B29" i="34"/>
  <c r="D29" i="34" s="1"/>
  <c r="C29" i="34" s="1"/>
  <c r="B14" i="34"/>
  <c r="D14" i="34" s="1"/>
  <c r="C14" i="34" s="1"/>
  <c r="B13" i="34"/>
  <c r="D13" i="34" s="1"/>
  <c r="C13" i="34" s="1"/>
  <c r="B26" i="34"/>
  <c r="D26" i="34" s="1"/>
  <c r="C26" i="34" s="1"/>
  <c r="B27" i="34"/>
  <c r="D27" i="34" s="1"/>
  <c r="C27" i="34" s="1"/>
  <c r="B31" i="34"/>
  <c r="D31" i="34" s="1"/>
  <c r="C31" i="34" s="1"/>
  <c r="B34" i="34"/>
  <c r="D34" i="34" s="1"/>
  <c r="C34" i="34" s="1"/>
  <c r="B21" i="34"/>
  <c r="D21" i="34" s="1"/>
  <c r="C21" i="34" s="1"/>
  <c r="B9" i="34"/>
  <c r="D9" i="34" s="1"/>
  <c r="C9" i="34" s="1"/>
  <c r="B12" i="34"/>
  <c r="D12" i="34" s="1"/>
  <c r="C12" i="34" s="1"/>
  <c r="B16" i="34"/>
  <c r="D16" i="34" s="1"/>
  <c r="C16" i="34" s="1"/>
  <c r="B8" i="34"/>
  <c r="D8" i="34" s="1"/>
  <c r="C8" i="34" s="1"/>
  <c r="B4" i="34"/>
  <c r="D4" i="34" s="1"/>
  <c r="C4" i="34" s="1"/>
  <c r="B19" i="34"/>
  <c r="D19" i="34" s="1"/>
  <c r="C19" i="34" s="1"/>
  <c r="B30" i="34"/>
  <c r="D30" i="34" s="1"/>
  <c r="C30" i="34" s="1"/>
  <c r="B32" i="34"/>
  <c r="D32" i="34" s="1"/>
  <c r="C32" i="34" s="1"/>
  <c r="B7" i="34"/>
  <c r="D7" i="34" s="1"/>
  <c r="C7" i="34" s="1"/>
  <c r="B22" i="34"/>
  <c r="D22" i="34" s="1"/>
  <c r="C22" i="34" s="1"/>
  <c r="B11" i="34"/>
  <c r="D11" i="34" s="1"/>
  <c r="C11" i="34" s="1"/>
  <c r="B33" i="34"/>
  <c r="D33" i="34" s="1"/>
  <c r="C33" i="34" s="1"/>
  <c r="B6" i="34"/>
  <c r="D6" i="34" s="1"/>
  <c r="C6" i="34" s="1"/>
  <c r="B23" i="34"/>
  <c r="D23" i="34" s="1"/>
  <c r="C23" i="34" s="1"/>
  <c r="B18" i="34"/>
  <c r="D18" i="34" s="1"/>
  <c r="C18" i="34" s="1"/>
  <c r="B17" i="34"/>
  <c r="D17" i="34" s="1"/>
  <c r="C17" i="34" s="1"/>
  <c r="B28" i="34"/>
  <c r="D28" i="34" s="1"/>
  <c r="C28" i="34" s="1"/>
  <c r="B15" i="34"/>
  <c r="D15" i="34" s="1"/>
  <c r="C15" i="34" s="1"/>
  <c r="B5" i="34"/>
  <c r="D5" i="34" s="1"/>
  <c r="C5" i="34" s="1"/>
  <c r="B20" i="34"/>
  <c r="D20" i="34" s="1"/>
  <c r="C20" i="34" s="1"/>
  <c r="B36" i="34"/>
  <c r="D36" i="34" s="1"/>
  <c r="C36" i="34" s="1"/>
  <c r="B3" i="34"/>
  <c r="D3" i="34" s="1"/>
  <c r="C3" i="34" s="1"/>
  <c r="B191" i="34"/>
  <c r="D191" i="34" s="1"/>
  <c r="C191" i="34" s="1"/>
  <c r="B177" i="34"/>
  <c r="D177" i="34" s="1"/>
  <c r="C177" i="34" s="1"/>
  <c r="B204" i="34"/>
  <c r="D204" i="34" s="1"/>
  <c r="C204" i="34" s="1"/>
  <c r="B183" i="34"/>
  <c r="D183" i="34" s="1"/>
  <c r="C183" i="34" s="1"/>
  <c r="B203" i="34"/>
  <c r="D203" i="34" s="1"/>
  <c r="C203" i="34" s="1"/>
  <c r="B206" i="34"/>
  <c r="D206" i="34" s="1"/>
  <c r="C206" i="34" s="1"/>
  <c r="B181" i="34"/>
  <c r="D181" i="34" s="1"/>
  <c r="C181" i="34" s="1"/>
  <c r="B185" i="34"/>
  <c r="D185" i="34" s="1"/>
  <c r="C185" i="34" s="1"/>
  <c r="B169" i="34"/>
  <c r="D169" i="34" s="1"/>
  <c r="C169" i="34" s="1"/>
  <c r="B167" i="34"/>
  <c r="D167" i="34" s="1"/>
  <c r="C167" i="34" s="1"/>
  <c r="B194" i="34"/>
  <c r="D194" i="34" s="1"/>
  <c r="C194" i="34" s="1"/>
  <c r="B179" i="34"/>
  <c r="D179" i="34" s="1"/>
  <c r="C179" i="34" s="1"/>
  <c r="B182" i="34"/>
  <c r="D182" i="34" s="1"/>
  <c r="C182" i="34" s="1"/>
  <c r="B212" i="34"/>
  <c r="D212" i="34" s="1"/>
  <c r="C212" i="34" s="1"/>
  <c r="B178" i="34"/>
  <c r="D178" i="34" s="1"/>
  <c r="C178" i="34" s="1"/>
  <c r="B174" i="34"/>
  <c r="D174" i="34" s="1"/>
  <c r="C174" i="34" s="1"/>
  <c r="B173" i="34"/>
  <c r="D173" i="34" s="1"/>
  <c r="C173" i="34" s="1"/>
  <c r="B209" i="34"/>
  <c r="D209" i="34" s="1"/>
  <c r="C209" i="34" s="1"/>
  <c r="B176" i="34"/>
  <c r="D176" i="34" s="1"/>
  <c r="C176" i="34" s="1"/>
  <c r="B207" i="34"/>
  <c r="D207" i="34" s="1"/>
  <c r="C207" i="34" s="1"/>
  <c r="B175" i="34"/>
  <c r="D175" i="34" s="1"/>
  <c r="C175" i="34" s="1"/>
  <c r="B196" i="34"/>
  <c r="D196" i="34" s="1"/>
  <c r="C196" i="34" s="1"/>
  <c r="B211" i="34"/>
  <c r="D211" i="34" s="1"/>
  <c r="C211" i="34" s="1"/>
  <c r="B197" i="34"/>
  <c r="D197" i="34" s="1"/>
  <c r="C197" i="34" s="1"/>
  <c r="B168" i="34"/>
  <c r="D168" i="34" s="1"/>
  <c r="C168" i="34" s="1"/>
  <c r="B195" i="34"/>
  <c r="D195" i="34" s="1"/>
  <c r="C195" i="34" s="1"/>
  <c r="B198" i="34"/>
  <c r="D198" i="34" s="1"/>
  <c r="C198" i="34" s="1"/>
  <c r="B199" i="34"/>
  <c r="D199" i="34" s="1"/>
  <c r="C199" i="34" s="1"/>
  <c r="B186" i="34"/>
  <c r="D186" i="34" s="1"/>
  <c r="C186" i="34" s="1"/>
  <c r="B208" i="34"/>
  <c r="D208" i="34" s="1"/>
  <c r="C208" i="34" s="1"/>
  <c r="B190" i="34"/>
  <c r="D190" i="34" s="1"/>
  <c r="C190" i="34" s="1"/>
  <c r="B189" i="34"/>
  <c r="D189" i="34" s="1"/>
  <c r="C189" i="34" s="1"/>
  <c r="B170" i="34"/>
  <c r="D170" i="34" s="1"/>
  <c r="C170" i="34" s="1"/>
  <c r="B202" i="34"/>
  <c r="D202" i="34" s="1"/>
  <c r="C202" i="34" s="1"/>
  <c r="B166" i="34"/>
  <c r="D166" i="34" s="1"/>
  <c r="C166" i="34" s="1"/>
  <c r="B184" i="34"/>
  <c r="D184" i="34" s="1"/>
  <c r="C184" i="34" s="1"/>
  <c r="B200" i="34"/>
  <c r="D200" i="34" s="1"/>
  <c r="C200" i="34" s="1"/>
  <c r="B172" i="34"/>
  <c r="D172" i="34" s="1"/>
  <c r="C172" i="34" s="1"/>
  <c r="B180" i="34"/>
  <c r="D180" i="34" s="1"/>
  <c r="C180" i="34" s="1"/>
  <c r="B187" i="34"/>
  <c r="D187" i="34" s="1"/>
  <c r="C187" i="34" s="1"/>
  <c r="B210" i="34"/>
  <c r="D210" i="34" s="1"/>
  <c r="C210" i="34" s="1"/>
  <c r="B192" i="34"/>
  <c r="D192" i="34" s="1"/>
  <c r="C192" i="34" s="1"/>
  <c r="B205" i="34"/>
  <c r="D205" i="34" s="1"/>
  <c r="C205" i="34" s="1"/>
  <c r="B201" i="34"/>
  <c r="D201" i="34" s="1"/>
  <c r="C201" i="34" s="1"/>
  <c r="B171" i="34"/>
  <c r="D171" i="34" s="1"/>
  <c r="C171" i="34" s="1"/>
  <c r="B188" i="34"/>
  <c r="D188" i="34" s="1"/>
  <c r="C188" i="34" s="1"/>
  <c r="B193" i="34"/>
  <c r="D193" i="34" s="1"/>
  <c r="C193" i="34" s="1"/>
  <c r="B339" i="34"/>
  <c r="D339" i="34" s="1"/>
  <c r="C339" i="34" s="1"/>
  <c r="B352" i="34"/>
  <c r="D352" i="34" s="1"/>
  <c r="C352" i="34" s="1"/>
  <c r="B328" i="34"/>
  <c r="D328" i="34" s="1"/>
  <c r="C328" i="34" s="1"/>
  <c r="B347" i="34"/>
  <c r="D347" i="34" s="1"/>
  <c r="C347" i="34" s="1"/>
  <c r="B351" i="34"/>
  <c r="D351" i="34" s="1"/>
  <c r="C351" i="34" s="1"/>
  <c r="B335" i="34"/>
  <c r="D335" i="34" s="1"/>
  <c r="C335" i="34" s="1"/>
  <c r="B356" i="34"/>
  <c r="D356" i="34" s="1"/>
  <c r="C356" i="34" s="1"/>
  <c r="B378" i="34"/>
  <c r="D378" i="34" s="1"/>
  <c r="C378" i="34" s="1"/>
  <c r="B330" i="34"/>
  <c r="D330" i="34" s="1"/>
  <c r="C330" i="34" s="1"/>
  <c r="B371" i="34"/>
  <c r="D371" i="34" s="1"/>
  <c r="C371" i="34" s="1"/>
  <c r="B364" i="34"/>
  <c r="D364" i="34" s="1"/>
  <c r="C364" i="34" s="1"/>
  <c r="B331" i="34"/>
  <c r="D331" i="34" s="1"/>
  <c r="C331" i="34" s="1"/>
  <c r="B336" i="34"/>
  <c r="D336" i="34" s="1"/>
  <c r="C336" i="34" s="1"/>
  <c r="B365" i="34"/>
  <c r="D365" i="34" s="1"/>
  <c r="C365" i="34" s="1"/>
  <c r="B332" i="34"/>
  <c r="D332" i="34" s="1"/>
  <c r="C332" i="34" s="1"/>
  <c r="B367" i="34"/>
  <c r="D367" i="34" s="1"/>
  <c r="C367" i="34" s="1"/>
  <c r="B349" i="34"/>
  <c r="D349" i="34" s="1"/>
  <c r="C349" i="34" s="1"/>
  <c r="B342" i="34"/>
  <c r="D342" i="34" s="1"/>
  <c r="C342" i="34" s="1"/>
  <c r="B344" i="34"/>
  <c r="D344" i="34" s="1"/>
  <c r="C344" i="34" s="1"/>
  <c r="B361" i="34"/>
  <c r="D361" i="34" s="1"/>
  <c r="C361" i="34" s="1"/>
  <c r="B358" i="34"/>
  <c r="D358" i="34" s="1"/>
  <c r="C358" i="34" s="1"/>
  <c r="B348" i="34"/>
  <c r="D348" i="34" s="1"/>
  <c r="C348" i="34" s="1"/>
  <c r="B340" i="34"/>
  <c r="D340" i="34" s="1"/>
  <c r="C340" i="34" s="1"/>
  <c r="B379" i="34"/>
  <c r="D379" i="34" s="1"/>
  <c r="C379" i="34" s="1"/>
  <c r="B376" i="34"/>
  <c r="D376" i="34" s="1"/>
  <c r="C376" i="34" s="1"/>
  <c r="B381" i="34"/>
  <c r="D381" i="34" s="1"/>
  <c r="C381" i="34" s="1"/>
  <c r="B370" i="34"/>
  <c r="D370" i="34" s="1"/>
  <c r="C370" i="34" s="1"/>
  <c r="B362" i="34"/>
  <c r="D362" i="34" s="1"/>
  <c r="C362" i="34" s="1"/>
  <c r="B337" i="34"/>
  <c r="D337" i="34" s="1"/>
  <c r="C337" i="34" s="1"/>
  <c r="B359" i="34"/>
  <c r="D359" i="34" s="1"/>
  <c r="C359" i="34" s="1"/>
  <c r="B375" i="34"/>
  <c r="D375" i="34" s="1"/>
  <c r="C375" i="34" s="1"/>
  <c r="B355" i="34"/>
  <c r="D355" i="34" s="1"/>
  <c r="C355" i="34" s="1"/>
  <c r="B360" i="34"/>
  <c r="D360" i="34" s="1"/>
  <c r="C360" i="34" s="1"/>
  <c r="B368" i="34"/>
  <c r="D368" i="34" s="1"/>
  <c r="C368" i="34" s="1"/>
  <c r="B350" i="34"/>
  <c r="D350" i="34" s="1"/>
  <c r="C350" i="34" s="1"/>
  <c r="B377" i="34"/>
  <c r="D377" i="34" s="1"/>
  <c r="C377" i="34" s="1"/>
  <c r="B353" i="34"/>
  <c r="D353" i="34" s="1"/>
  <c r="C353" i="34" s="1"/>
  <c r="B334" i="34"/>
  <c r="D334" i="34" s="1"/>
  <c r="C334" i="34" s="1"/>
  <c r="B341" i="34"/>
  <c r="D341" i="34" s="1"/>
  <c r="C341" i="34" s="1"/>
  <c r="B366" i="34"/>
  <c r="D366" i="34" s="1"/>
  <c r="C366" i="34" s="1"/>
  <c r="B354" i="34"/>
  <c r="D354" i="34" s="1"/>
  <c r="C354" i="34" s="1"/>
  <c r="B329" i="34"/>
  <c r="D329" i="34" s="1"/>
  <c r="C329" i="34" s="1"/>
  <c r="B369" i="34"/>
  <c r="D369" i="34" s="1"/>
  <c r="C369" i="34" s="1"/>
  <c r="B372" i="34"/>
  <c r="D372" i="34" s="1"/>
  <c r="C372" i="34" s="1"/>
  <c r="B357" i="34"/>
  <c r="D357" i="34" s="1"/>
  <c r="C357" i="34" s="1"/>
  <c r="B363" i="34"/>
  <c r="D363" i="34" s="1"/>
  <c r="C363" i="34" s="1"/>
  <c r="B343" i="34"/>
  <c r="D343" i="34" s="1"/>
  <c r="C343" i="34" s="1"/>
  <c r="B345" i="34"/>
  <c r="D345" i="34" s="1"/>
  <c r="C345" i="34" s="1"/>
  <c r="B338" i="34"/>
  <c r="D338" i="34" s="1"/>
  <c r="C338" i="34" s="1"/>
  <c r="B346" i="34"/>
  <c r="D346" i="34" s="1"/>
  <c r="C346" i="34" s="1"/>
  <c r="B374" i="34"/>
  <c r="D374" i="34" s="1"/>
  <c r="C374" i="34" s="1"/>
  <c r="B373" i="34"/>
  <c r="D373" i="34" s="1"/>
  <c r="C373" i="34" s="1"/>
  <c r="B380" i="34"/>
  <c r="D380" i="34" s="1"/>
  <c r="C380" i="34" s="1"/>
  <c r="B333" i="34"/>
  <c r="D333" i="34" s="1"/>
  <c r="C333" i="34" s="1"/>
  <c r="B612" i="34"/>
  <c r="D612" i="34" s="1"/>
  <c r="C612" i="34" s="1"/>
  <c r="B595" i="34"/>
  <c r="D595" i="34" s="1"/>
  <c r="C595" i="34" s="1"/>
  <c r="B617" i="34"/>
  <c r="D617" i="34" s="1"/>
  <c r="C617" i="34" s="1"/>
  <c r="B545" i="34"/>
  <c r="D545" i="34" s="1"/>
  <c r="C545" i="34" s="1"/>
  <c r="B541" i="34"/>
  <c r="D541" i="34" s="1"/>
  <c r="C541" i="34" s="1"/>
  <c r="B522" i="34"/>
  <c r="D522" i="34" s="1"/>
  <c r="C522" i="34" s="1"/>
  <c r="B533" i="34"/>
  <c r="D533" i="34" s="1"/>
  <c r="C533" i="34" s="1"/>
  <c r="B600" i="34"/>
  <c r="D600" i="34" s="1"/>
  <c r="C600" i="34" s="1"/>
  <c r="B614" i="34"/>
  <c r="D614" i="34" s="1"/>
  <c r="C614" i="34" s="1"/>
  <c r="B615" i="34"/>
  <c r="D615" i="34" s="1"/>
  <c r="C615" i="34" s="1"/>
  <c r="B594" i="34"/>
  <c r="D594" i="34" s="1"/>
  <c r="C594" i="34" s="1"/>
  <c r="B559" i="34"/>
  <c r="D559" i="34" s="1"/>
  <c r="C559" i="34" s="1"/>
  <c r="B558" i="34"/>
  <c r="D558" i="34" s="1"/>
  <c r="C558" i="34" s="1"/>
  <c r="B586" i="34"/>
  <c r="D586" i="34" s="1"/>
  <c r="C586" i="34" s="1"/>
  <c r="B592" i="34"/>
  <c r="D592" i="34" s="1"/>
  <c r="C592" i="34" s="1"/>
  <c r="B589" i="34"/>
  <c r="D589" i="34" s="1"/>
  <c r="C589" i="34" s="1"/>
  <c r="B609" i="34"/>
  <c r="D609" i="34" s="1"/>
  <c r="C609" i="34" s="1"/>
  <c r="B619" i="34"/>
  <c r="D619" i="34" s="1"/>
  <c r="C619" i="34" s="1"/>
  <c r="B543" i="34"/>
  <c r="D543" i="34" s="1"/>
  <c r="C543" i="34" s="1"/>
  <c r="B581" i="34"/>
  <c r="D581" i="34" s="1"/>
  <c r="C581" i="34" s="1"/>
  <c r="B563" i="34"/>
  <c r="D563" i="34" s="1"/>
  <c r="C563" i="34" s="1"/>
  <c r="B524" i="34"/>
  <c r="D524" i="34" s="1"/>
  <c r="C524" i="34" s="1"/>
  <c r="B591" i="34"/>
  <c r="D591" i="34" s="1"/>
  <c r="C591" i="34" s="1"/>
  <c r="B604" i="34"/>
  <c r="D604" i="34" s="1"/>
  <c r="C604" i="34" s="1"/>
  <c r="B616" i="34"/>
  <c r="D616" i="34" s="1"/>
  <c r="C616" i="34" s="1"/>
  <c r="B560" i="34"/>
  <c r="D560" i="34" s="1"/>
  <c r="C560" i="34" s="1"/>
  <c r="B550" i="34"/>
  <c r="D550" i="34" s="1"/>
  <c r="C550" i="34" s="1"/>
  <c r="B532" i="34"/>
  <c r="D532" i="34" s="1"/>
  <c r="C532" i="34" s="1"/>
  <c r="B531" i="34"/>
  <c r="D531" i="34" s="1"/>
  <c r="C531" i="34" s="1"/>
  <c r="B523" i="34"/>
  <c r="D523" i="34" s="1"/>
  <c r="C523" i="34" s="1"/>
  <c r="B557" i="34"/>
  <c r="D557" i="34" s="1"/>
  <c r="C557" i="34" s="1"/>
  <c r="B587" i="34"/>
  <c r="D587" i="34" s="1"/>
  <c r="C587" i="34" s="1"/>
  <c r="B601" i="34"/>
  <c r="D601" i="34" s="1"/>
  <c r="C601" i="34" s="1"/>
  <c r="B576" i="34"/>
  <c r="D576" i="34" s="1"/>
  <c r="C576" i="34" s="1"/>
  <c r="B553" i="34"/>
  <c r="D553" i="34" s="1"/>
  <c r="C553" i="34" s="1"/>
  <c r="B536" i="34"/>
  <c r="D536" i="34" s="1"/>
  <c r="C536" i="34" s="1"/>
  <c r="B508" i="34"/>
  <c r="D508" i="34" s="1"/>
  <c r="C508" i="34" s="1"/>
  <c r="B570" i="34"/>
  <c r="D570" i="34" s="1"/>
  <c r="C570" i="34" s="1"/>
  <c r="B551" i="34"/>
  <c r="D551" i="34" s="1"/>
  <c r="C551" i="34" s="1"/>
  <c r="B516" i="34"/>
  <c r="D516" i="34" s="1"/>
  <c r="C516" i="34" s="1"/>
  <c r="B599" i="34"/>
  <c r="D599" i="34" s="1"/>
  <c r="C599" i="34" s="1"/>
  <c r="B582" i="34"/>
  <c r="D582" i="34" s="1"/>
  <c r="C582" i="34" s="1"/>
  <c r="B571" i="34"/>
  <c r="D571" i="34" s="1"/>
  <c r="C571" i="34" s="1"/>
  <c r="B603" i="34"/>
  <c r="D603" i="34" s="1"/>
  <c r="C603" i="34" s="1"/>
  <c r="B538" i="34"/>
  <c r="D538" i="34" s="1"/>
  <c r="C538" i="34" s="1"/>
  <c r="B590" i="34"/>
  <c r="D590" i="34" s="1"/>
  <c r="C590" i="34" s="1"/>
  <c r="B525" i="34"/>
  <c r="D525" i="34" s="1"/>
  <c r="C525" i="34" s="1"/>
  <c r="B547" i="34"/>
  <c r="D547" i="34" s="1"/>
  <c r="C547" i="34" s="1"/>
  <c r="B556" i="34"/>
  <c r="D556" i="34" s="1"/>
  <c r="C556" i="34" s="1"/>
  <c r="B539" i="34"/>
  <c r="D539" i="34" s="1"/>
  <c r="C539" i="34" s="1"/>
  <c r="B618" i="34"/>
  <c r="D618" i="34" s="1"/>
  <c r="C618" i="34" s="1"/>
  <c r="B578" i="34"/>
  <c r="D578" i="34" s="1"/>
  <c r="C578" i="34" s="1"/>
  <c r="B611" i="34"/>
  <c r="D611" i="34" s="1"/>
  <c r="C611" i="34" s="1"/>
  <c r="B585" i="34"/>
  <c r="D585" i="34" s="1"/>
  <c r="C585" i="34" s="1"/>
  <c r="B537" i="34"/>
  <c r="D537" i="34" s="1"/>
  <c r="C537" i="34" s="1"/>
  <c r="B607" i="34"/>
  <c r="D607" i="34" s="1"/>
  <c r="C607" i="34" s="1"/>
  <c r="B540" i="34"/>
  <c r="D540" i="34" s="1"/>
  <c r="C540" i="34" s="1"/>
  <c r="B567" i="34"/>
  <c r="D567" i="34" s="1"/>
  <c r="C567" i="34" s="1"/>
  <c r="B507" i="34"/>
  <c r="D507" i="34" s="1"/>
  <c r="C507" i="34" s="1"/>
  <c r="B577" i="34"/>
  <c r="D577" i="34" s="1"/>
  <c r="C577" i="34" s="1"/>
  <c r="B588" i="34"/>
  <c r="D588" i="34" s="1"/>
  <c r="C588" i="34" s="1"/>
  <c r="B510" i="34"/>
  <c r="D510" i="34" s="1"/>
  <c r="C510" i="34" s="1"/>
  <c r="B548" i="34"/>
  <c r="D548" i="34" s="1"/>
  <c r="C548" i="34" s="1"/>
  <c r="B580" i="34"/>
  <c r="D580" i="34" s="1"/>
  <c r="C580" i="34" s="1"/>
  <c r="B514" i="34"/>
  <c r="D514" i="34" s="1"/>
  <c r="C514" i="34" s="1"/>
  <c r="B569" i="34"/>
  <c r="D569" i="34" s="1"/>
  <c r="C569" i="34" s="1"/>
  <c r="B521" i="34"/>
  <c r="D521" i="34" s="1"/>
  <c r="C521" i="34" s="1"/>
  <c r="B620" i="34"/>
  <c r="D620" i="34" s="1"/>
  <c r="C620" i="34" s="1"/>
  <c r="B593" i="34"/>
  <c r="D593" i="34" s="1"/>
  <c r="C593" i="34" s="1"/>
  <c r="B520" i="34"/>
  <c r="D520" i="34" s="1"/>
  <c r="C520" i="34" s="1"/>
  <c r="B509" i="34"/>
  <c r="D509" i="34" s="1"/>
  <c r="C509" i="34" s="1"/>
  <c r="B512" i="34"/>
  <c r="D512" i="34" s="1"/>
  <c r="C512" i="34" s="1"/>
  <c r="B542" i="34"/>
  <c r="D542" i="34" s="1"/>
  <c r="C542" i="34" s="1"/>
  <c r="B608" i="34"/>
  <c r="D608" i="34" s="1"/>
  <c r="C608" i="34" s="1"/>
  <c r="B621" i="34"/>
  <c r="D621" i="34" s="1"/>
  <c r="C621" i="34" s="1"/>
  <c r="B552" i="34"/>
  <c r="D552" i="34" s="1"/>
  <c r="C552" i="34" s="1"/>
  <c r="B572" i="34"/>
  <c r="D572" i="34" s="1"/>
  <c r="C572" i="34" s="1"/>
  <c r="B515" i="34"/>
  <c r="D515" i="34" s="1"/>
  <c r="C515" i="34" s="1"/>
  <c r="B584" i="34"/>
  <c r="D584" i="34" s="1"/>
  <c r="C584" i="34" s="1"/>
  <c r="B518" i="34"/>
  <c r="D518" i="34" s="1"/>
  <c r="C518" i="34" s="1"/>
  <c r="B513" i="34"/>
  <c r="D513" i="34" s="1"/>
  <c r="C513" i="34" s="1"/>
  <c r="B597" i="34"/>
  <c r="D597" i="34" s="1"/>
  <c r="C597" i="34" s="1"/>
  <c r="B602" i="34"/>
  <c r="D602" i="34" s="1"/>
  <c r="C602" i="34" s="1"/>
  <c r="B519" i="34"/>
  <c r="D519" i="34" s="1"/>
  <c r="C519" i="34" s="1"/>
  <c r="B598" i="34"/>
  <c r="D598" i="34" s="1"/>
  <c r="C598" i="34" s="1"/>
  <c r="B605" i="34"/>
  <c r="D605" i="34" s="1"/>
  <c r="C605" i="34" s="1"/>
  <c r="B596" i="34"/>
  <c r="D596" i="34" s="1"/>
  <c r="C596" i="34" s="1"/>
  <c r="B610" i="34"/>
  <c r="D610" i="34" s="1"/>
  <c r="C610" i="34" s="1"/>
  <c r="B527" i="34"/>
  <c r="D527" i="34" s="1"/>
  <c r="C527" i="34" s="1"/>
  <c r="B529" i="34"/>
  <c r="D529" i="34" s="1"/>
  <c r="C529" i="34" s="1"/>
  <c r="B575" i="34"/>
  <c r="D575" i="34" s="1"/>
  <c r="C575" i="34" s="1"/>
  <c r="B574" i="34"/>
  <c r="D574" i="34" s="1"/>
  <c r="C574" i="34" s="1"/>
  <c r="B526" i="34"/>
  <c r="D526" i="34" s="1"/>
  <c r="C526" i="34" s="1"/>
  <c r="B565" i="34"/>
  <c r="D565" i="34" s="1"/>
  <c r="C565" i="34" s="1"/>
  <c r="B535" i="34"/>
  <c r="D535" i="34" s="1"/>
  <c r="C535" i="34" s="1"/>
  <c r="B555" i="34"/>
  <c r="D555" i="34" s="1"/>
  <c r="C555" i="34" s="1"/>
  <c r="B613" i="34"/>
  <c r="D613" i="34" s="1"/>
  <c r="C613" i="34" s="1"/>
  <c r="B549" i="34"/>
  <c r="D549" i="34" s="1"/>
  <c r="C549" i="34" s="1"/>
  <c r="B554" i="34"/>
  <c r="D554" i="34" s="1"/>
  <c r="C554" i="34" s="1"/>
  <c r="B546" i="34"/>
  <c r="D546" i="34" s="1"/>
  <c r="C546" i="34" s="1"/>
  <c r="B579" i="34"/>
  <c r="D579" i="34" s="1"/>
  <c r="C579" i="34" s="1"/>
  <c r="B564" i="34"/>
  <c r="D564" i="34" s="1"/>
  <c r="C564" i="34" s="1"/>
  <c r="B530" i="34"/>
  <c r="D530" i="34" s="1"/>
  <c r="C530" i="34" s="1"/>
  <c r="B606" i="34"/>
  <c r="D606" i="34" s="1"/>
  <c r="C606" i="34" s="1"/>
  <c r="B544" i="34"/>
  <c r="D544" i="34" s="1"/>
  <c r="C544" i="34" s="1"/>
  <c r="B528" i="34"/>
  <c r="D528" i="34" s="1"/>
  <c r="C528" i="34" s="1"/>
  <c r="B566" i="34"/>
  <c r="D566" i="34" s="1"/>
  <c r="C566" i="34" s="1"/>
  <c r="B511" i="34"/>
  <c r="D511" i="34" s="1"/>
  <c r="C511" i="34" s="1"/>
  <c r="B568" i="34"/>
  <c r="D568" i="34" s="1"/>
  <c r="C568" i="34" s="1"/>
  <c r="B517" i="34"/>
  <c r="D517" i="34" s="1"/>
  <c r="C517" i="34" s="1"/>
  <c r="B583" i="34"/>
  <c r="D583" i="34" s="1"/>
  <c r="C583" i="34" s="1"/>
  <c r="B534" i="34"/>
  <c r="D534" i="34" s="1"/>
  <c r="C534" i="34" s="1"/>
  <c r="B573" i="34"/>
  <c r="D573" i="34" s="1"/>
  <c r="C573" i="34" s="1"/>
  <c r="B561" i="34"/>
  <c r="D561" i="34" s="1"/>
  <c r="C561" i="34" s="1"/>
  <c r="B562" i="34"/>
  <c r="D562" i="34" s="1"/>
  <c r="C562" i="34" s="1"/>
  <c r="B748" i="34"/>
  <c r="D748" i="34" s="1"/>
  <c r="C748" i="34" s="1"/>
  <c r="B759" i="34"/>
  <c r="D759" i="34" s="1"/>
  <c r="C759" i="34" s="1"/>
  <c r="B728" i="34"/>
  <c r="D728" i="34" s="1"/>
  <c r="C728" i="34" s="1"/>
  <c r="B736" i="34"/>
  <c r="D736" i="34" s="1"/>
  <c r="C736" i="34" s="1"/>
  <c r="B717" i="34"/>
  <c r="D717" i="34" s="1"/>
  <c r="C717" i="34" s="1"/>
  <c r="B739" i="34"/>
  <c r="D739" i="34" s="1"/>
  <c r="C739" i="34" s="1"/>
  <c r="B778" i="34"/>
  <c r="D778" i="34" s="1"/>
  <c r="C778" i="34" s="1"/>
  <c r="B715" i="34"/>
  <c r="D715" i="34" s="1"/>
  <c r="C715" i="34" s="1"/>
  <c r="B724" i="34"/>
  <c r="D724" i="34" s="1"/>
  <c r="C724" i="34" s="1"/>
  <c r="B708" i="34"/>
  <c r="D708" i="34" s="1"/>
  <c r="C708" i="34" s="1"/>
  <c r="B707" i="34"/>
  <c r="D707" i="34" s="1"/>
  <c r="C707" i="34" s="1"/>
  <c r="B735" i="34"/>
  <c r="D735" i="34" s="1"/>
  <c r="C735" i="34" s="1"/>
  <c r="B738" i="34"/>
  <c r="D738" i="34" s="1"/>
  <c r="C738" i="34" s="1"/>
  <c r="B740" i="34"/>
  <c r="D740" i="34" s="1"/>
  <c r="C740" i="34" s="1"/>
  <c r="B695" i="34"/>
  <c r="D695" i="34" s="1"/>
  <c r="C695" i="34" s="1"/>
  <c r="B711" i="34"/>
  <c r="D711" i="34" s="1"/>
  <c r="C711" i="34" s="1"/>
  <c r="B761" i="34"/>
  <c r="D761" i="34" s="1"/>
  <c r="C761" i="34" s="1"/>
  <c r="B720" i="34"/>
  <c r="D720" i="34" s="1"/>
  <c r="C720" i="34" s="1"/>
  <c r="B709" i="34"/>
  <c r="D709" i="34" s="1"/>
  <c r="C709" i="34" s="1"/>
  <c r="B786" i="34"/>
  <c r="D786" i="34" s="1"/>
  <c r="C786" i="34" s="1"/>
  <c r="B733" i="34"/>
  <c r="D733" i="34" s="1"/>
  <c r="C733" i="34" s="1"/>
  <c r="B766" i="34"/>
  <c r="D766" i="34" s="1"/>
  <c r="C766" i="34" s="1"/>
  <c r="B734" i="34"/>
  <c r="D734" i="34" s="1"/>
  <c r="C734" i="34" s="1"/>
  <c r="B697" i="34"/>
  <c r="D697" i="34" s="1"/>
  <c r="C697" i="34" s="1"/>
  <c r="B700" i="34"/>
  <c r="D700" i="34" s="1"/>
  <c r="C700" i="34" s="1"/>
  <c r="B703" i="34"/>
  <c r="D703" i="34" s="1"/>
  <c r="C703" i="34" s="1"/>
  <c r="B726" i="34"/>
  <c r="D726" i="34" s="1"/>
  <c r="C726" i="34" s="1"/>
  <c r="B749" i="34"/>
  <c r="D749" i="34" s="1"/>
  <c r="C749" i="34" s="1"/>
  <c r="B692" i="34"/>
  <c r="D692" i="34" s="1"/>
  <c r="C692" i="34" s="1"/>
  <c r="B705" i="34"/>
  <c r="D705" i="34" s="1"/>
  <c r="C705" i="34" s="1"/>
  <c r="B771" i="34"/>
  <c r="D771" i="34" s="1"/>
  <c r="C771" i="34" s="1"/>
  <c r="B784" i="34"/>
  <c r="D784" i="34" s="1"/>
  <c r="C784" i="34" s="1"/>
  <c r="B743" i="34"/>
  <c r="D743" i="34" s="1"/>
  <c r="C743" i="34" s="1"/>
  <c r="B785" i="34"/>
  <c r="D785" i="34" s="1"/>
  <c r="C785" i="34" s="1"/>
  <c r="B719" i="34"/>
  <c r="D719" i="34" s="1"/>
  <c r="C719" i="34" s="1"/>
  <c r="B722" i="34"/>
  <c r="D722" i="34" s="1"/>
  <c r="C722" i="34" s="1"/>
  <c r="B776" i="34"/>
  <c r="D776" i="34" s="1"/>
  <c r="C776" i="34" s="1"/>
  <c r="B741" i="34"/>
  <c r="D741" i="34" s="1"/>
  <c r="C741" i="34" s="1"/>
  <c r="B686" i="34"/>
  <c r="D686" i="34" s="1"/>
  <c r="C686" i="34" s="1"/>
  <c r="B732" i="34"/>
  <c r="D732" i="34" s="1"/>
  <c r="C732" i="34" s="1"/>
  <c r="B688" i="34"/>
  <c r="D688" i="34" s="1"/>
  <c r="C688" i="34" s="1"/>
  <c r="B725" i="34"/>
  <c r="D725" i="34" s="1"/>
  <c r="C725" i="34" s="1"/>
  <c r="B769" i="34"/>
  <c r="D769" i="34" s="1"/>
  <c r="C769" i="34" s="1"/>
  <c r="B729" i="34"/>
  <c r="D729" i="34" s="1"/>
  <c r="C729" i="34" s="1"/>
  <c r="B753" i="34"/>
  <c r="D753" i="34" s="1"/>
  <c r="C753" i="34" s="1"/>
  <c r="B687" i="34"/>
  <c r="D687" i="34" s="1"/>
  <c r="C687" i="34" s="1"/>
  <c r="B689" i="34"/>
  <c r="D689" i="34" s="1"/>
  <c r="C689" i="34" s="1"/>
  <c r="B696" i="34"/>
  <c r="D696" i="34" s="1"/>
  <c r="C696" i="34" s="1"/>
  <c r="B716" i="34"/>
  <c r="D716" i="34" s="1"/>
  <c r="C716" i="34" s="1"/>
  <c r="B747" i="34"/>
  <c r="D747" i="34" s="1"/>
  <c r="C747" i="34" s="1"/>
  <c r="B765" i="34"/>
  <c r="D765" i="34" s="1"/>
  <c r="C765" i="34" s="1"/>
  <c r="B751" i="34"/>
  <c r="D751" i="34" s="1"/>
  <c r="C751" i="34" s="1"/>
  <c r="B702" i="34"/>
  <c r="D702" i="34" s="1"/>
  <c r="C702" i="34" s="1"/>
  <c r="B780" i="34"/>
  <c r="D780" i="34" s="1"/>
  <c r="C780" i="34" s="1"/>
  <c r="B718" i="34"/>
  <c r="D718" i="34" s="1"/>
  <c r="C718" i="34" s="1"/>
  <c r="B730" i="34"/>
  <c r="D730" i="34" s="1"/>
  <c r="C730" i="34" s="1"/>
  <c r="B745" i="34"/>
  <c r="D745" i="34" s="1"/>
  <c r="C745" i="34" s="1"/>
  <c r="B704" i="34"/>
  <c r="D704" i="34" s="1"/>
  <c r="C704" i="34" s="1"/>
  <c r="B727" i="34"/>
  <c r="D727" i="34" s="1"/>
  <c r="C727" i="34" s="1"/>
  <c r="B723" i="34"/>
  <c r="D723" i="34" s="1"/>
  <c r="C723" i="34" s="1"/>
  <c r="B744" i="34"/>
  <c r="D744" i="34" s="1"/>
  <c r="C744" i="34" s="1"/>
  <c r="B774" i="34"/>
  <c r="D774" i="34" s="1"/>
  <c r="C774" i="34" s="1"/>
  <c r="B787" i="34"/>
  <c r="D787" i="34" s="1"/>
  <c r="C787" i="34" s="1"/>
  <c r="B746" i="34"/>
  <c r="D746" i="34" s="1"/>
  <c r="C746" i="34" s="1"/>
  <c r="B712" i="34"/>
  <c r="D712" i="34" s="1"/>
  <c r="C712" i="34" s="1"/>
  <c r="B685" i="34"/>
  <c r="D685" i="34" s="1"/>
  <c r="C685" i="34" s="1"/>
  <c r="B781" i="34"/>
  <c r="D781" i="34" s="1"/>
  <c r="C781" i="34" s="1"/>
  <c r="B694" i="34"/>
  <c r="D694" i="34" s="1"/>
  <c r="C694" i="34" s="1"/>
  <c r="B714" i="34"/>
  <c r="D714" i="34" s="1"/>
  <c r="C714" i="34" s="1"/>
  <c r="B775" i="34"/>
  <c r="D775" i="34" s="1"/>
  <c r="C775" i="34" s="1"/>
  <c r="B773" i="34"/>
  <c r="D773" i="34" s="1"/>
  <c r="C773" i="34" s="1"/>
  <c r="B693" i="34"/>
  <c r="D693" i="34" s="1"/>
  <c r="C693" i="34" s="1"/>
  <c r="B742" i="34"/>
  <c r="D742" i="34" s="1"/>
  <c r="C742" i="34" s="1"/>
  <c r="B698" i="34"/>
  <c r="D698" i="34" s="1"/>
  <c r="C698" i="34" s="1"/>
  <c r="B777" i="34"/>
  <c r="D777" i="34" s="1"/>
  <c r="C777" i="34" s="1"/>
  <c r="B690" i="34"/>
  <c r="D690" i="34" s="1"/>
  <c r="C690" i="34" s="1"/>
  <c r="B754" i="34"/>
  <c r="D754" i="34" s="1"/>
  <c r="C754" i="34" s="1"/>
  <c r="B710" i="34"/>
  <c r="D710" i="34" s="1"/>
  <c r="C710" i="34" s="1"/>
  <c r="B768" i="34"/>
  <c r="D768" i="34" s="1"/>
  <c r="C768" i="34" s="1"/>
  <c r="B699" i="34"/>
  <c r="D699" i="34" s="1"/>
  <c r="C699" i="34" s="1"/>
  <c r="B750" i="34"/>
  <c r="D750" i="34" s="1"/>
  <c r="C750" i="34" s="1"/>
  <c r="B779" i="34"/>
  <c r="D779" i="34" s="1"/>
  <c r="C779" i="34" s="1"/>
  <c r="B770" i="34"/>
  <c r="D770" i="34" s="1"/>
  <c r="C770" i="34" s="1"/>
  <c r="B756" i="34"/>
  <c r="D756" i="34" s="1"/>
  <c r="C756" i="34" s="1"/>
  <c r="B755" i="34"/>
  <c r="D755" i="34" s="1"/>
  <c r="C755" i="34" s="1"/>
  <c r="B721" i="34"/>
  <c r="D721" i="34" s="1"/>
  <c r="C721" i="34" s="1"/>
  <c r="B713" i="34"/>
  <c r="D713" i="34" s="1"/>
  <c r="C713" i="34" s="1"/>
  <c r="B691" i="34"/>
  <c r="D691" i="34" s="1"/>
  <c r="C691" i="34" s="1"/>
  <c r="B760" i="34"/>
  <c r="D760" i="34" s="1"/>
  <c r="C760" i="34" s="1"/>
  <c r="B701" i="34"/>
  <c r="D701" i="34" s="1"/>
  <c r="C701" i="34" s="1"/>
  <c r="B772" i="34"/>
  <c r="D772" i="34" s="1"/>
  <c r="C772" i="34" s="1"/>
  <c r="B706" i="34"/>
  <c r="D706" i="34" s="1"/>
  <c r="C706" i="34" s="1"/>
  <c r="B758" i="34"/>
  <c r="D758" i="34" s="1"/>
  <c r="C758" i="34" s="1"/>
  <c r="B782" i="34"/>
  <c r="D782" i="34" s="1"/>
  <c r="C782" i="34" s="1"/>
  <c r="B764" i="34"/>
  <c r="D764" i="34" s="1"/>
  <c r="C764" i="34" s="1"/>
  <c r="B783" i="34"/>
  <c r="D783" i="34" s="1"/>
  <c r="C783" i="34" s="1"/>
  <c r="B737" i="34"/>
  <c r="D737" i="34" s="1"/>
  <c r="C737" i="34" s="1"/>
  <c r="B767" i="34"/>
  <c r="D767" i="34" s="1"/>
  <c r="C767" i="34" s="1"/>
  <c r="B757" i="34"/>
  <c r="D757" i="34" s="1"/>
  <c r="C757" i="34" s="1"/>
  <c r="B762" i="34"/>
  <c r="D762" i="34" s="1"/>
  <c r="C762" i="34" s="1"/>
  <c r="B752" i="34"/>
  <c r="D752" i="34" s="1"/>
  <c r="C752" i="34" s="1"/>
  <c r="B763" i="34"/>
  <c r="D763" i="34" s="1"/>
  <c r="C763" i="34" s="1"/>
  <c r="B731" i="34"/>
  <c r="D731" i="34" s="1"/>
  <c r="C731" i="34" s="1"/>
  <c r="B150" i="34"/>
  <c r="D150" i="34" s="1"/>
  <c r="C150" i="34" s="1"/>
  <c r="B130" i="34"/>
  <c r="D130" i="34" s="1"/>
  <c r="C130" i="34" s="1"/>
  <c r="B156" i="34"/>
  <c r="D156" i="34" s="1"/>
  <c r="C156" i="34" s="1"/>
  <c r="B161" i="34"/>
  <c r="D161" i="34" s="1"/>
  <c r="C161" i="34" s="1"/>
  <c r="B153" i="34"/>
  <c r="D153" i="34" s="1"/>
  <c r="C153" i="34" s="1"/>
  <c r="B148" i="34"/>
  <c r="D148" i="34" s="1"/>
  <c r="C148" i="34" s="1"/>
  <c r="B131" i="34"/>
  <c r="D131" i="34" s="1"/>
  <c r="C131" i="34" s="1"/>
  <c r="B147" i="34"/>
  <c r="D147" i="34" s="1"/>
  <c r="C147" i="34" s="1"/>
  <c r="B138" i="34"/>
  <c r="D138" i="34" s="1"/>
  <c r="C138" i="34" s="1"/>
  <c r="B164" i="34"/>
  <c r="D164" i="34" s="1"/>
  <c r="C164" i="34" s="1"/>
  <c r="B149" i="34"/>
  <c r="D149" i="34" s="1"/>
  <c r="C149" i="34" s="1"/>
  <c r="B155" i="34"/>
  <c r="D155" i="34" s="1"/>
  <c r="C155" i="34" s="1"/>
  <c r="B125" i="34"/>
  <c r="D125" i="34" s="1"/>
  <c r="C125" i="34" s="1"/>
  <c r="B145" i="34"/>
  <c r="D145" i="34" s="1"/>
  <c r="C145" i="34" s="1"/>
  <c r="B134" i="34"/>
  <c r="D134" i="34" s="1"/>
  <c r="C134" i="34" s="1"/>
  <c r="B165" i="34"/>
  <c r="D165" i="34" s="1"/>
  <c r="C165" i="34" s="1"/>
  <c r="B132" i="34"/>
  <c r="D132" i="34" s="1"/>
  <c r="C132" i="34" s="1"/>
  <c r="B162" i="34"/>
  <c r="D162" i="34" s="1"/>
  <c r="C162" i="34" s="1"/>
  <c r="B135" i="34"/>
  <c r="D135" i="34" s="1"/>
  <c r="C135" i="34" s="1"/>
  <c r="B141" i="34"/>
  <c r="D141" i="34" s="1"/>
  <c r="C141" i="34" s="1"/>
  <c r="B142" i="34"/>
  <c r="D142" i="34" s="1"/>
  <c r="C142" i="34" s="1"/>
  <c r="B146" i="34"/>
  <c r="D146" i="34" s="1"/>
  <c r="C146" i="34" s="1"/>
  <c r="B140" i="34"/>
  <c r="D140" i="34" s="1"/>
  <c r="C140" i="34" s="1"/>
  <c r="B159" i="34"/>
  <c r="D159" i="34" s="1"/>
  <c r="C159" i="34" s="1"/>
  <c r="B157" i="34"/>
  <c r="D157" i="34" s="1"/>
  <c r="C157" i="34" s="1"/>
  <c r="B160" i="34"/>
  <c r="D160" i="34" s="1"/>
  <c r="C160" i="34" s="1"/>
  <c r="B133" i="34"/>
  <c r="D133" i="34" s="1"/>
  <c r="C133" i="34" s="1"/>
  <c r="B126" i="34"/>
  <c r="D126" i="34" s="1"/>
  <c r="C126" i="34" s="1"/>
  <c r="B129" i="34"/>
  <c r="D129" i="34" s="1"/>
  <c r="C129" i="34" s="1"/>
  <c r="B163" i="34"/>
  <c r="D163" i="34" s="1"/>
  <c r="C163" i="34" s="1"/>
  <c r="B154" i="34"/>
  <c r="D154" i="34" s="1"/>
  <c r="C154" i="34" s="1"/>
  <c r="B152" i="34"/>
  <c r="D152" i="34" s="1"/>
  <c r="C152" i="34" s="1"/>
  <c r="B158" i="34"/>
  <c r="D158" i="34" s="1"/>
  <c r="C158" i="34" s="1"/>
  <c r="B136" i="34"/>
  <c r="D136" i="34" s="1"/>
  <c r="C136" i="34" s="1"/>
  <c r="B124" i="34"/>
  <c r="D124" i="34" s="1"/>
  <c r="C124" i="34" s="1"/>
  <c r="B139" i="34"/>
  <c r="D139" i="34" s="1"/>
  <c r="C139" i="34" s="1"/>
  <c r="B127" i="34"/>
  <c r="D127" i="34" s="1"/>
  <c r="C127" i="34" s="1"/>
  <c r="B151" i="34"/>
  <c r="D151" i="34" s="1"/>
  <c r="C151" i="34" s="1"/>
  <c r="B128" i="34"/>
  <c r="D128" i="34" s="1"/>
  <c r="C128" i="34" s="1"/>
  <c r="B144" i="34"/>
  <c r="D144" i="34" s="1"/>
  <c r="C144" i="34" s="1"/>
  <c r="B137" i="34"/>
  <c r="D137" i="34" s="1"/>
  <c r="C137" i="34" s="1"/>
  <c r="B123" i="34"/>
  <c r="D123" i="34" s="1"/>
  <c r="C123" i="34" s="1"/>
  <c r="B143" i="34"/>
  <c r="D143" i="34" s="1"/>
  <c r="C143" i="34" s="1"/>
  <c r="B122" i="34"/>
  <c r="D122" i="34" s="1"/>
  <c r="C122" i="34" s="1"/>
  <c r="B319" i="34"/>
  <c r="D319" i="34" s="1"/>
  <c r="C319" i="34" s="1"/>
  <c r="B313" i="34"/>
  <c r="D313" i="34" s="1"/>
  <c r="C313" i="34" s="1"/>
  <c r="B302" i="34"/>
  <c r="D302" i="34" s="1"/>
  <c r="C302" i="34" s="1"/>
  <c r="B303" i="34"/>
  <c r="D303" i="34" s="1"/>
  <c r="C303" i="34" s="1"/>
  <c r="B325" i="34"/>
  <c r="D325" i="34" s="1"/>
  <c r="C325" i="34" s="1"/>
  <c r="B320" i="34"/>
  <c r="D320" i="34" s="1"/>
  <c r="C320" i="34" s="1"/>
  <c r="B295" i="34"/>
  <c r="D295" i="34" s="1"/>
  <c r="C295" i="34" s="1"/>
  <c r="B318" i="34"/>
  <c r="D318" i="34" s="1"/>
  <c r="C318" i="34" s="1"/>
  <c r="B298" i="34"/>
  <c r="D298" i="34" s="1"/>
  <c r="C298" i="34" s="1"/>
  <c r="B309" i="34"/>
  <c r="D309" i="34" s="1"/>
  <c r="C309" i="34" s="1"/>
  <c r="B306" i="34"/>
  <c r="D306" i="34" s="1"/>
  <c r="C306" i="34" s="1"/>
  <c r="B296" i="34"/>
  <c r="D296" i="34" s="1"/>
  <c r="C296" i="34" s="1"/>
  <c r="B317" i="34"/>
  <c r="D317" i="34" s="1"/>
  <c r="C317" i="34" s="1"/>
  <c r="B292" i="34"/>
  <c r="D292" i="34" s="1"/>
  <c r="C292" i="34" s="1"/>
  <c r="B293" i="34"/>
  <c r="D293" i="34" s="1"/>
  <c r="C293" i="34" s="1"/>
  <c r="B291" i="34"/>
  <c r="D291" i="34" s="1"/>
  <c r="C291" i="34" s="1"/>
  <c r="B326" i="34"/>
  <c r="D326" i="34" s="1"/>
  <c r="C326" i="34" s="1"/>
  <c r="B316" i="34"/>
  <c r="D316" i="34" s="1"/>
  <c r="C316" i="34" s="1"/>
  <c r="B294" i="34"/>
  <c r="D294" i="34" s="1"/>
  <c r="C294" i="34" s="1"/>
  <c r="B315" i="34"/>
  <c r="D315" i="34" s="1"/>
  <c r="C315" i="34" s="1"/>
  <c r="B327" i="34"/>
  <c r="D327" i="34" s="1"/>
  <c r="C327" i="34" s="1"/>
  <c r="B299" i="34"/>
  <c r="D299" i="34" s="1"/>
  <c r="C299" i="34" s="1"/>
  <c r="B289" i="34"/>
  <c r="D289" i="34" s="1"/>
  <c r="C289" i="34" s="1"/>
  <c r="B305" i="34"/>
  <c r="D305" i="34" s="1"/>
  <c r="C305" i="34" s="1"/>
  <c r="B300" i="34"/>
  <c r="D300" i="34" s="1"/>
  <c r="C300" i="34" s="1"/>
  <c r="B324" i="34"/>
  <c r="D324" i="34" s="1"/>
  <c r="C324" i="34" s="1"/>
  <c r="B288" i="34"/>
  <c r="D288" i="34" s="1"/>
  <c r="C288" i="34" s="1"/>
  <c r="B308" i="34"/>
  <c r="D308" i="34" s="1"/>
  <c r="C308" i="34" s="1"/>
  <c r="B321" i="34"/>
  <c r="D321" i="34" s="1"/>
  <c r="C321" i="34" s="1"/>
  <c r="B301" i="34"/>
  <c r="D301" i="34" s="1"/>
  <c r="C301" i="34" s="1"/>
  <c r="B304" i="34"/>
  <c r="D304" i="34" s="1"/>
  <c r="C304" i="34" s="1"/>
  <c r="B307" i="34"/>
  <c r="D307" i="34" s="1"/>
  <c r="C307" i="34" s="1"/>
  <c r="B323" i="34"/>
  <c r="D323" i="34" s="1"/>
  <c r="C323" i="34" s="1"/>
  <c r="B314" i="34"/>
  <c r="D314" i="34" s="1"/>
  <c r="C314" i="34" s="1"/>
  <c r="B311" i="34"/>
  <c r="D311" i="34" s="1"/>
  <c r="C311" i="34" s="1"/>
  <c r="B297" i="34"/>
  <c r="D297" i="34" s="1"/>
  <c r="C297" i="34" s="1"/>
  <c r="B312" i="34"/>
  <c r="D312" i="34" s="1"/>
  <c r="C312" i="34" s="1"/>
  <c r="B290" i="34"/>
  <c r="D290" i="34" s="1"/>
  <c r="C290" i="34" s="1"/>
  <c r="B310" i="34"/>
  <c r="D310" i="34" s="1"/>
  <c r="C310" i="34" s="1"/>
  <c r="B322" i="34"/>
  <c r="D322" i="34" s="1"/>
  <c r="C322" i="34" s="1"/>
  <c r="B447" i="34"/>
  <c r="D447" i="34" s="1"/>
  <c r="C447" i="34" s="1"/>
  <c r="B445" i="34"/>
  <c r="D445" i="34" s="1"/>
  <c r="C445" i="34" s="1"/>
  <c r="B442" i="34"/>
  <c r="D442" i="34" s="1"/>
  <c r="C442" i="34" s="1"/>
  <c r="B439" i="34"/>
  <c r="D439" i="34" s="1"/>
  <c r="C439" i="34" s="1"/>
  <c r="B437" i="34"/>
  <c r="D437" i="34" s="1"/>
  <c r="C437" i="34" s="1"/>
  <c r="B436" i="34"/>
  <c r="D436" i="34" s="1"/>
  <c r="C436" i="34" s="1"/>
  <c r="B435" i="34"/>
  <c r="D435" i="34" s="1"/>
  <c r="C435" i="34" s="1"/>
  <c r="B433" i="34"/>
  <c r="D433" i="34" s="1"/>
  <c r="C433" i="34" s="1"/>
  <c r="B431" i="34"/>
  <c r="D431" i="34" s="1"/>
  <c r="C431" i="34" s="1"/>
  <c r="B434" i="34"/>
  <c r="D434" i="34" s="1"/>
  <c r="C434" i="34" s="1"/>
  <c r="B440" i="34"/>
  <c r="D440" i="34" s="1"/>
  <c r="C440" i="34" s="1"/>
  <c r="B441" i="34"/>
  <c r="D441" i="34" s="1"/>
  <c r="C441" i="34" s="1"/>
  <c r="B432" i="34"/>
  <c r="D432" i="34" s="1"/>
  <c r="C432" i="34" s="1"/>
  <c r="B443" i="34"/>
  <c r="D443" i="34" s="1"/>
  <c r="C443" i="34" s="1"/>
  <c r="B438" i="34"/>
  <c r="D438" i="34" s="1"/>
  <c r="C438" i="34" s="1"/>
  <c r="B446" i="34"/>
  <c r="D446" i="34" s="1"/>
  <c r="C446" i="34" s="1"/>
  <c r="B444" i="34"/>
  <c r="D444" i="34" s="1"/>
  <c r="C444" i="34" s="1"/>
  <c r="B665" i="34"/>
  <c r="D665" i="34" s="1"/>
  <c r="C665" i="34" s="1"/>
  <c r="B654" i="34"/>
  <c r="D654" i="34" s="1"/>
  <c r="C654" i="34" s="1"/>
  <c r="B663" i="34"/>
  <c r="D663" i="34" s="1"/>
  <c r="C663" i="34" s="1"/>
  <c r="B676" i="34"/>
  <c r="D676" i="34" s="1"/>
  <c r="C676" i="34" s="1"/>
  <c r="B669" i="34"/>
  <c r="D669" i="34" s="1"/>
  <c r="C669" i="34" s="1"/>
  <c r="B672" i="34"/>
  <c r="D672" i="34" s="1"/>
  <c r="C672" i="34" s="1"/>
  <c r="B667" i="34"/>
  <c r="D667" i="34" s="1"/>
  <c r="C667" i="34" s="1"/>
  <c r="B664" i="34"/>
  <c r="D664" i="34" s="1"/>
  <c r="C664" i="34" s="1"/>
  <c r="B681" i="34"/>
  <c r="D681" i="34" s="1"/>
  <c r="C681" i="34" s="1"/>
  <c r="B684" i="34"/>
  <c r="D684" i="34" s="1"/>
  <c r="C684" i="34" s="1"/>
  <c r="B671" i="34"/>
  <c r="D671" i="34" s="1"/>
  <c r="C671" i="34" s="1"/>
  <c r="B675" i="34"/>
  <c r="D675" i="34" s="1"/>
  <c r="C675" i="34" s="1"/>
  <c r="B673" i="34"/>
  <c r="D673" i="34" s="1"/>
  <c r="C673" i="34" s="1"/>
  <c r="B679" i="34"/>
  <c r="D679" i="34" s="1"/>
  <c r="C679" i="34" s="1"/>
  <c r="B668" i="34"/>
  <c r="D668" i="34" s="1"/>
  <c r="C668" i="34" s="1"/>
  <c r="B682" i="34"/>
  <c r="D682" i="34" s="1"/>
  <c r="C682" i="34" s="1"/>
  <c r="B658" i="34"/>
  <c r="D658" i="34" s="1"/>
  <c r="C658" i="34" s="1"/>
  <c r="B678" i="34"/>
  <c r="D678" i="34" s="1"/>
  <c r="C678" i="34" s="1"/>
  <c r="B670" i="34"/>
  <c r="D670" i="34" s="1"/>
  <c r="C670" i="34" s="1"/>
  <c r="B660" i="34"/>
  <c r="D660" i="34" s="1"/>
  <c r="C660" i="34" s="1"/>
  <c r="B656" i="34"/>
  <c r="D656" i="34" s="1"/>
  <c r="C656" i="34" s="1"/>
  <c r="B683" i="34"/>
  <c r="D683" i="34" s="1"/>
  <c r="C683" i="34" s="1"/>
  <c r="B677" i="34"/>
  <c r="D677" i="34" s="1"/>
  <c r="C677" i="34" s="1"/>
  <c r="B662" i="34"/>
  <c r="D662" i="34" s="1"/>
  <c r="C662" i="34" s="1"/>
  <c r="B655" i="34"/>
  <c r="D655" i="34" s="1"/>
  <c r="C655" i="34" s="1"/>
  <c r="B661" i="34"/>
  <c r="D661" i="34" s="1"/>
  <c r="C661" i="34" s="1"/>
  <c r="B674" i="34"/>
  <c r="D674" i="34" s="1"/>
  <c r="C674" i="34" s="1"/>
  <c r="B659" i="34"/>
  <c r="D659" i="34" s="1"/>
  <c r="C659" i="34" s="1"/>
  <c r="B666" i="34"/>
  <c r="D666" i="34" s="1"/>
  <c r="C666" i="34" s="1"/>
  <c r="B680" i="34"/>
  <c r="D680" i="34" s="1"/>
  <c r="C680" i="34" s="1"/>
  <c r="B657" i="34"/>
  <c r="D657" i="34" s="1"/>
  <c r="C657" i="34" s="1"/>
  <c r="B617" i="33" l="1"/>
  <c r="D617" i="33" s="1"/>
  <c r="C617" i="33" s="1"/>
  <c r="B615" i="33"/>
  <c r="D615" i="33" s="1"/>
  <c r="C615" i="33" s="1"/>
  <c r="B608" i="33"/>
  <c r="D608" i="33" s="1"/>
  <c r="C608" i="33" s="1"/>
  <c r="B619" i="33"/>
  <c r="D619" i="33" s="1"/>
  <c r="C619" i="33" s="1"/>
  <c r="B598" i="33"/>
  <c r="D598" i="33" s="1"/>
  <c r="C598" i="33" s="1"/>
  <c r="B618" i="33"/>
  <c r="D618" i="33" s="1"/>
  <c r="C618" i="33" s="1"/>
  <c r="B603" i="33"/>
  <c r="D603" i="33" s="1"/>
  <c r="C603" i="33" s="1"/>
  <c r="B612" i="33"/>
  <c r="D612" i="33" s="1"/>
  <c r="C612" i="33" s="1"/>
  <c r="B592" i="33"/>
  <c r="D592" i="33" s="1"/>
  <c r="C592" i="33" s="1"/>
  <c r="B593" i="33"/>
  <c r="D593" i="33" s="1"/>
  <c r="C593" i="33" s="1"/>
  <c r="B594" i="33"/>
  <c r="D594" i="33" s="1"/>
  <c r="C594" i="33" s="1"/>
  <c r="B607" i="33"/>
  <c r="D607" i="33" s="1"/>
  <c r="C607" i="33" s="1"/>
  <c r="B597" i="33"/>
  <c r="D597" i="33" s="1"/>
  <c r="C597" i="33" s="1"/>
  <c r="B606" i="33"/>
  <c r="D606" i="33" s="1"/>
  <c r="C606" i="33" s="1"/>
  <c r="B604" i="33"/>
  <c r="D604" i="33" s="1"/>
  <c r="C604" i="33" s="1"/>
  <c r="B601" i="33"/>
  <c r="D601" i="33" s="1"/>
  <c r="C601" i="33" s="1"/>
  <c r="B611" i="33"/>
  <c r="D611" i="33" s="1"/>
  <c r="C611" i="33" s="1"/>
  <c r="B613" i="33"/>
  <c r="D613" i="33" s="1"/>
  <c r="C613" i="33" s="1"/>
  <c r="B609" i="33"/>
  <c r="D609" i="33" s="1"/>
  <c r="C609" i="33" s="1"/>
  <c r="B590" i="33"/>
  <c r="D590" i="33" s="1"/>
  <c r="C590" i="33" s="1"/>
  <c r="B600" i="33"/>
  <c r="D600" i="33" s="1"/>
  <c r="C600" i="33" s="1"/>
  <c r="B599" i="33"/>
  <c r="D599" i="33" s="1"/>
  <c r="C599" i="33" s="1"/>
  <c r="B591" i="33"/>
  <c r="D591" i="33" s="1"/>
  <c r="C591" i="33" s="1"/>
  <c r="B616" i="33"/>
  <c r="D616" i="33" s="1"/>
  <c r="C616" i="33" s="1"/>
  <c r="B614" i="33"/>
  <c r="D614" i="33" s="1"/>
  <c r="C614" i="33" s="1"/>
  <c r="B605" i="33"/>
  <c r="D605" i="33" s="1"/>
  <c r="C605" i="33" s="1"/>
  <c r="B610" i="33"/>
  <c r="D610" i="33" s="1"/>
  <c r="C610" i="33" s="1"/>
  <c r="B595" i="33"/>
  <c r="D595" i="33" s="1"/>
  <c r="C595" i="33" s="1"/>
  <c r="B596" i="33"/>
  <c r="D596" i="33" s="1"/>
  <c r="C596" i="33" s="1"/>
  <c r="B602" i="33"/>
  <c r="D602" i="33" s="1"/>
  <c r="C602" i="33" s="1"/>
  <c r="B589" i="33"/>
  <c r="D589" i="33" s="1"/>
  <c r="C589" i="33" s="1"/>
  <c r="B556" i="33"/>
  <c r="D556" i="33" s="1"/>
  <c r="C556" i="33" s="1"/>
  <c r="B588" i="33"/>
  <c r="D588" i="33" s="1"/>
  <c r="C588" i="33" s="1"/>
  <c r="B585" i="33"/>
  <c r="D585" i="33" s="1"/>
  <c r="C585" i="33" s="1"/>
  <c r="B562" i="33"/>
  <c r="D562" i="33" s="1"/>
  <c r="C562" i="33" s="1"/>
  <c r="B580" i="33"/>
  <c r="D580" i="33" s="1"/>
  <c r="C580" i="33" s="1"/>
  <c r="B563" i="33"/>
  <c r="D563" i="33" s="1"/>
  <c r="C563" i="33" s="1"/>
  <c r="B571" i="33"/>
  <c r="D571" i="33" s="1"/>
  <c r="C571" i="33" s="1"/>
  <c r="B564" i="33"/>
  <c r="D564" i="33" s="1"/>
  <c r="C564" i="33" s="1"/>
  <c r="B581" i="33"/>
  <c r="D581" i="33" s="1"/>
  <c r="C581" i="33" s="1"/>
  <c r="B559" i="33"/>
  <c r="D559" i="33" s="1"/>
  <c r="C559" i="33" s="1"/>
  <c r="B568" i="33"/>
  <c r="D568" i="33" s="1"/>
  <c r="C568" i="33" s="1"/>
  <c r="B561" i="33"/>
  <c r="D561" i="33" s="1"/>
  <c r="C561" i="33" s="1"/>
  <c r="B573" i="33"/>
  <c r="D573" i="33" s="1"/>
  <c r="C573" i="33" s="1"/>
  <c r="B587" i="33"/>
  <c r="D587" i="33" s="1"/>
  <c r="C587" i="33" s="1"/>
  <c r="B583" i="33"/>
  <c r="D583" i="33" s="1"/>
  <c r="C583" i="33" s="1"/>
  <c r="B558" i="33"/>
  <c r="D558" i="33" s="1"/>
  <c r="C558" i="33" s="1"/>
  <c r="B567" i="33"/>
  <c r="D567" i="33" s="1"/>
  <c r="C567" i="33" s="1"/>
  <c r="B570" i="33"/>
  <c r="D570" i="33" s="1"/>
  <c r="C570" i="33" s="1"/>
  <c r="B574" i="33"/>
  <c r="D574" i="33" s="1"/>
  <c r="C574" i="33" s="1"/>
  <c r="B584" i="33"/>
  <c r="D584" i="33" s="1"/>
  <c r="C584" i="33" s="1"/>
  <c r="B560" i="33"/>
  <c r="D560" i="33" s="1"/>
  <c r="C560" i="33" s="1"/>
  <c r="B569" i="33"/>
  <c r="D569" i="33" s="1"/>
  <c r="C569" i="33" s="1"/>
  <c r="B572" i="33"/>
  <c r="D572" i="33" s="1"/>
  <c r="C572" i="33" s="1"/>
  <c r="B566" i="33"/>
  <c r="D566" i="33" s="1"/>
  <c r="C566" i="33" s="1"/>
  <c r="B582" i="33"/>
  <c r="D582" i="33" s="1"/>
  <c r="C582" i="33" s="1"/>
  <c r="B578" i="33"/>
  <c r="D578" i="33" s="1"/>
  <c r="C578" i="33" s="1"/>
  <c r="B565" i="33"/>
  <c r="D565" i="33" s="1"/>
  <c r="C565" i="33" s="1"/>
  <c r="B557" i="33"/>
  <c r="D557" i="33" s="1"/>
  <c r="C557" i="33" s="1"/>
  <c r="B579" i="33"/>
  <c r="D579" i="33" s="1"/>
  <c r="C579" i="33" s="1"/>
  <c r="B575" i="33"/>
  <c r="D575" i="33" s="1"/>
  <c r="C575" i="33" s="1"/>
  <c r="B577" i="33"/>
  <c r="D577" i="33" s="1"/>
  <c r="C577" i="33" s="1"/>
  <c r="B586" i="33"/>
  <c r="D586" i="33" s="1"/>
  <c r="C586" i="33" s="1"/>
  <c r="B576" i="33"/>
  <c r="D576" i="33" s="1"/>
  <c r="C576" i="33" s="1"/>
  <c r="B203" i="33" l="1"/>
  <c r="D203" i="33" s="1"/>
  <c r="C203" i="33" s="1"/>
  <c r="B202" i="33"/>
  <c r="D202" i="33" s="1"/>
  <c r="C202" i="33" s="1"/>
  <c r="B195" i="33"/>
  <c r="D195" i="33" s="1"/>
  <c r="C195" i="33" s="1"/>
  <c r="B182" i="33"/>
  <c r="D182" i="33" s="1"/>
  <c r="C182" i="33" s="1"/>
  <c r="B173" i="33"/>
  <c r="D173" i="33" s="1"/>
  <c r="C173" i="33" s="1"/>
  <c r="B186" i="33"/>
  <c r="D186" i="33" s="1"/>
  <c r="C186" i="33" s="1"/>
  <c r="B170" i="33"/>
  <c r="D170" i="33" s="1"/>
  <c r="C170" i="33" s="1"/>
  <c r="B191" i="33"/>
  <c r="D191" i="33" s="1"/>
  <c r="C191" i="33" s="1"/>
  <c r="B209" i="33"/>
  <c r="D209" i="33" s="1"/>
  <c r="C209" i="33" s="1"/>
  <c r="B178" i="33"/>
  <c r="D178" i="33" s="1"/>
  <c r="C178" i="33" s="1"/>
  <c r="B183" i="33"/>
  <c r="D183" i="33" s="1"/>
  <c r="C183" i="33" s="1"/>
  <c r="B194" i="33"/>
  <c r="D194" i="33" s="1"/>
  <c r="C194" i="33" s="1"/>
  <c r="B177" i="33"/>
  <c r="D177" i="33" s="1"/>
  <c r="C177" i="33" s="1"/>
  <c r="B176" i="33"/>
  <c r="D176" i="33" s="1"/>
  <c r="C176" i="33" s="1"/>
  <c r="B180" i="33"/>
  <c r="D180" i="33" s="1"/>
  <c r="C180" i="33" s="1"/>
  <c r="B169" i="33"/>
  <c r="D169" i="33" s="1"/>
  <c r="C169" i="33" s="1"/>
  <c r="B185" i="33"/>
  <c r="D185" i="33" s="1"/>
  <c r="C185" i="33" s="1"/>
  <c r="B192" i="33"/>
  <c r="D192" i="33" s="1"/>
  <c r="C192" i="33" s="1"/>
  <c r="B174" i="33"/>
  <c r="D174" i="33" s="1"/>
  <c r="C174" i="33" s="1"/>
  <c r="B189" i="33"/>
  <c r="D189" i="33" s="1"/>
  <c r="C189" i="33" s="1"/>
  <c r="B205" i="33"/>
  <c r="D205" i="33" s="1"/>
  <c r="C205" i="33" s="1"/>
  <c r="B197" i="33"/>
  <c r="D197" i="33" s="1"/>
  <c r="C197" i="33" s="1"/>
  <c r="B175" i="33"/>
  <c r="D175" i="33" s="1"/>
  <c r="C175" i="33" s="1"/>
  <c r="B208" i="33"/>
  <c r="D208" i="33" s="1"/>
  <c r="C208" i="33" s="1"/>
  <c r="B200" i="33"/>
  <c r="D200" i="33" s="1"/>
  <c r="C200" i="33" s="1"/>
  <c r="B167" i="33"/>
  <c r="D167" i="33" s="1"/>
  <c r="C167" i="33" s="1"/>
  <c r="B168" i="33"/>
  <c r="D168" i="33" s="1"/>
  <c r="C168" i="33" s="1"/>
  <c r="B210" i="33"/>
  <c r="D210" i="33" s="1"/>
  <c r="C210" i="33" s="1"/>
  <c r="B171" i="33"/>
  <c r="D171" i="33" s="1"/>
  <c r="C171" i="33" s="1"/>
  <c r="B190" i="33"/>
  <c r="D190" i="33" s="1"/>
  <c r="C190" i="33" s="1"/>
  <c r="B212" i="33"/>
  <c r="D212" i="33" s="1"/>
  <c r="C212" i="33" s="1"/>
  <c r="B204" i="33"/>
  <c r="D204" i="33" s="1"/>
  <c r="C204" i="33" s="1"/>
  <c r="B188" i="33"/>
  <c r="D188" i="33" s="1"/>
  <c r="C188" i="33" s="1"/>
  <c r="B172" i="33"/>
  <c r="D172" i="33" s="1"/>
  <c r="C172" i="33" s="1"/>
  <c r="B206" i="33"/>
  <c r="D206" i="33" s="1"/>
  <c r="C206" i="33" s="1"/>
  <c r="B199" i="33"/>
  <c r="D199" i="33" s="1"/>
  <c r="C199" i="33" s="1"/>
  <c r="B179" i="33"/>
  <c r="D179" i="33" s="1"/>
  <c r="C179" i="33" s="1"/>
  <c r="B166" i="33"/>
  <c r="D166" i="33" s="1"/>
  <c r="C166" i="33" s="1"/>
  <c r="B198" i="33"/>
  <c r="D198" i="33" s="1"/>
  <c r="C198" i="33" s="1"/>
  <c r="B184" i="33"/>
  <c r="D184" i="33" s="1"/>
  <c r="C184" i="33" s="1"/>
  <c r="B207" i="33"/>
  <c r="D207" i="33" s="1"/>
  <c r="C207" i="33" s="1"/>
  <c r="B181" i="33"/>
  <c r="D181" i="33" s="1"/>
  <c r="C181" i="33" s="1"/>
  <c r="B196" i="33"/>
  <c r="D196" i="33" s="1"/>
  <c r="C196" i="33" s="1"/>
  <c r="B193" i="33"/>
  <c r="D193" i="33" s="1"/>
  <c r="C193" i="33" s="1"/>
  <c r="B201" i="33"/>
  <c r="D201" i="33" s="1"/>
  <c r="C201" i="33" s="1"/>
  <c r="B211" i="33"/>
  <c r="D211" i="33" s="1"/>
  <c r="C211" i="33" s="1"/>
  <c r="B187" i="33"/>
  <c r="D187" i="33" s="1"/>
  <c r="C187" i="33" s="1"/>
  <c r="B638" i="33"/>
  <c r="D638" i="33" s="1"/>
  <c r="C638" i="33" s="1"/>
  <c r="B723" i="33"/>
  <c r="D723" i="33" s="1"/>
  <c r="C723" i="33" s="1"/>
  <c r="B730" i="33"/>
  <c r="D730" i="33" s="1"/>
  <c r="C730" i="33" s="1"/>
  <c r="B693" i="33"/>
  <c r="D693" i="33" s="1"/>
  <c r="C693" i="33" s="1"/>
  <c r="B716" i="33"/>
  <c r="D716" i="33" s="1"/>
  <c r="C716" i="33" s="1"/>
  <c r="B629" i="33"/>
  <c r="D629" i="33" s="1"/>
  <c r="C629" i="33" s="1"/>
  <c r="B691" i="33"/>
  <c r="D691" i="33" s="1"/>
  <c r="C691" i="33" s="1"/>
  <c r="B729" i="33"/>
  <c r="D729" i="33" s="1"/>
  <c r="C729" i="33" s="1"/>
  <c r="B655" i="33"/>
  <c r="D655" i="33" s="1"/>
  <c r="C655" i="33" s="1"/>
  <c r="B707" i="33"/>
  <c r="D707" i="33" s="1"/>
  <c r="C707" i="33" s="1"/>
  <c r="B697" i="33"/>
  <c r="D697" i="33" s="1"/>
  <c r="C697" i="33" s="1"/>
  <c r="B646" i="33"/>
  <c r="D646" i="33" s="1"/>
  <c r="C646" i="33" s="1"/>
  <c r="B673" i="33"/>
  <c r="D673" i="33" s="1"/>
  <c r="C673" i="33" s="1"/>
  <c r="B689" i="33"/>
  <c r="D689" i="33" s="1"/>
  <c r="C689" i="33" s="1"/>
  <c r="B667" i="33"/>
  <c r="D667" i="33" s="1"/>
  <c r="C667" i="33" s="1"/>
  <c r="B663" i="33"/>
  <c r="D663" i="33" s="1"/>
  <c r="C663" i="33" s="1"/>
  <c r="B623" i="33"/>
  <c r="D623" i="33" s="1"/>
  <c r="C623" i="33" s="1"/>
  <c r="B690" i="33"/>
  <c r="D690" i="33" s="1"/>
  <c r="C690" i="33" s="1"/>
  <c r="B672" i="33"/>
  <c r="D672" i="33" s="1"/>
  <c r="C672" i="33" s="1"/>
  <c r="B685" i="33"/>
  <c r="D685" i="33" s="1"/>
  <c r="C685" i="33" s="1"/>
  <c r="B666" i="33"/>
  <c r="D666" i="33" s="1"/>
  <c r="C666" i="33" s="1"/>
  <c r="B702" i="33"/>
  <c r="D702" i="33" s="1"/>
  <c r="C702" i="33" s="1"/>
  <c r="B671" i="33"/>
  <c r="D671" i="33" s="1"/>
  <c r="C671" i="33" s="1"/>
  <c r="B678" i="33"/>
  <c r="D678" i="33" s="1"/>
  <c r="C678" i="33" s="1"/>
  <c r="B720" i="33"/>
  <c r="D720" i="33" s="1"/>
  <c r="C720" i="33" s="1"/>
  <c r="B660" i="33"/>
  <c r="D660" i="33" s="1"/>
  <c r="C660" i="33" s="1"/>
  <c r="B676" i="33"/>
  <c r="D676" i="33" s="1"/>
  <c r="C676" i="33" s="1"/>
  <c r="B650" i="33"/>
  <c r="D650" i="33" s="1"/>
  <c r="C650" i="33" s="1"/>
  <c r="B696" i="33"/>
  <c r="D696" i="33" s="1"/>
  <c r="C696" i="33" s="1"/>
  <c r="B712" i="33"/>
  <c r="D712" i="33" s="1"/>
  <c r="C712" i="33" s="1"/>
  <c r="B679" i="33"/>
  <c r="D679" i="33" s="1"/>
  <c r="C679" i="33" s="1"/>
  <c r="B641" i="33"/>
  <c r="D641" i="33" s="1"/>
  <c r="C641" i="33" s="1"/>
  <c r="B657" i="33"/>
  <c r="D657" i="33" s="1"/>
  <c r="C657" i="33" s="1"/>
  <c r="B621" i="33"/>
  <c r="D621" i="33" s="1"/>
  <c r="C621" i="33" s="1"/>
  <c r="B715" i="33"/>
  <c r="D715" i="33" s="1"/>
  <c r="C715" i="33" s="1"/>
  <c r="B674" i="33"/>
  <c r="D674" i="33" s="1"/>
  <c r="C674" i="33" s="1"/>
  <c r="B703" i="33"/>
  <c r="D703" i="33" s="1"/>
  <c r="C703" i="33" s="1"/>
  <c r="B734" i="33"/>
  <c r="D734" i="33" s="1"/>
  <c r="C734" i="33" s="1"/>
  <c r="B642" i="33"/>
  <c r="D642" i="33" s="1"/>
  <c r="C642" i="33" s="1"/>
  <c r="B659" i="33"/>
  <c r="D659" i="33" s="1"/>
  <c r="C659" i="33" s="1"/>
  <c r="B626" i="33"/>
  <c r="D626" i="33" s="1"/>
  <c r="C626" i="33" s="1"/>
  <c r="B662" i="33"/>
  <c r="D662" i="33" s="1"/>
  <c r="C662" i="33" s="1"/>
  <c r="B628" i="33"/>
  <c r="D628" i="33" s="1"/>
  <c r="C628" i="33" s="1"/>
  <c r="B699" i="33"/>
  <c r="D699" i="33" s="1"/>
  <c r="C699" i="33" s="1"/>
  <c r="B675" i="33"/>
  <c r="D675" i="33" s="1"/>
  <c r="C675" i="33" s="1"/>
  <c r="B636" i="33"/>
  <c r="D636" i="33" s="1"/>
  <c r="C636" i="33" s="1"/>
  <c r="B651" i="33"/>
  <c r="D651" i="33" s="1"/>
  <c r="C651" i="33" s="1"/>
  <c r="B705" i="33"/>
  <c r="D705" i="33" s="1"/>
  <c r="C705" i="33" s="1"/>
  <c r="B711" i="33"/>
  <c r="D711" i="33" s="1"/>
  <c r="C711" i="33" s="1"/>
  <c r="B680" i="33"/>
  <c r="D680" i="33" s="1"/>
  <c r="C680" i="33" s="1"/>
  <c r="B661" i="33"/>
  <c r="D661" i="33" s="1"/>
  <c r="C661" i="33" s="1"/>
  <c r="B701" i="33"/>
  <c r="D701" i="33" s="1"/>
  <c r="C701" i="33" s="1"/>
  <c r="B688" i="33"/>
  <c r="D688" i="33" s="1"/>
  <c r="C688" i="33" s="1"/>
  <c r="B658" i="33"/>
  <c r="D658" i="33" s="1"/>
  <c r="C658" i="33" s="1"/>
  <c r="B731" i="33"/>
  <c r="D731" i="33" s="1"/>
  <c r="C731" i="33" s="1"/>
  <c r="B624" i="33"/>
  <c r="D624" i="33" s="1"/>
  <c r="C624" i="33" s="1"/>
  <c r="B627" i="33"/>
  <c r="D627" i="33" s="1"/>
  <c r="C627" i="33" s="1"/>
  <c r="B717" i="33"/>
  <c r="D717" i="33" s="1"/>
  <c r="C717" i="33" s="1"/>
  <c r="B687" i="33"/>
  <c r="D687" i="33" s="1"/>
  <c r="C687" i="33" s="1"/>
  <c r="B700" i="33"/>
  <c r="D700" i="33" s="1"/>
  <c r="C700" i="33" s="1"/>
  <c r="B681" i="33"/>
  <c r="D681" i="33" s="1"/>
  <c r="C681" i="33" s="1"/>
  <c r="B640" i="33"/>
  <c r="D640" i="33" s="1"/>
  <c r="C640" i="33" s="1"/>
  <c r="B630" i="33"/>
  <c r="D630" i="33" s="1"/>
  <c r="C630" i="33" s="1"/>
  <c r="B631" i="33"/>
  <c r="D631" i="33" s="1"/>
  <c r="C631" i="33" s="1"/>
  <c r="B649" i="33"/>
  <c r="D649" i="33" s="1"/>
  <c r="C649" i="33" s="1"/>
  <c r="B669" i="33"/>
  <c r="D669" i="33" s="1"/>
  <c r="C669" i="33" s="1"/>
  <c r="B725" i="33"/>
  <c r="D725" i="33" s="1"/>
  <c r="C725" i="33" s="1"/>
  <c r="B633" i="33"/>
  <c r="D633" i="33" s="1"/>
  <c r="C633" i="33" s="1"/>
  <c r="B698" i="33"/>
  <c r="D698" i="33" s="1"/>
  <c r="C698" i="33" s="1"/>
  <c r="B643" i="33"/>
  <c r="D643" i="33" s="1"/>
  <c r="C643" i="33" s="1"/>
  <c r="B654" i="33"/>
  <c r="D654" i="33" s="1"/>
  <c r="C654" i="33" s="1"/>
  <c r="B683" i="33"/>
  <c r="D683" i="33" s="1"/>
  <c r="C683" i="33" s="1"/>
  <c r="B625" i="33"/>
  <c r="D625" i="33" s="1"/>
  <c r="C625" i="33" s="1"/>
  <c r="B695" i="33"/>
  <c r="D695" i="33" s="1"/>
  <c r="C695" i="33" s="1"/>
  <c r="B721" i="33"/>
  <c r="D721" i="33" s="1"/>
  <c r="C721" i="33" s="1"/>
  <c r="B635" i="33"/>
  <c r="D635" i="33" s="1"/>
  <c r="C635" i="33" s="1"/>
  <c r="B677" i="33"/>
  <c r="D677" i="33" s="1"/>
  <c r="C677" i="33" s="1"/>
  <c r="B694" i="33"/>
  <c r="D694" i="33" s="1"/>
  <c r="C694" i="33" s="1"/>
  <c r="B644" i="33"/>
  <c r="D644" i="33" s="1"/>
  <c r="C644" i="33" s="1"/>
  <c r="B684" i="33"/>
  <c r="D684" i="33" s="1"/>
  <c r="C684" i="33" s="1"/>
  <c r="B639" i="33"/>
  <c r="D639" i="33" s="1"/>
  <c r="C639" i="33" s="1"/>
  <c r="B622" i="33"/>
  <c r="D622" i="33" s="1"/>
  <c r="C622" i="33" s="1"/>
  <c r="B708" i="33"/>
  <c r="D708" i="33" s="1"/>
  <c r="C708" i="33" s="1"/>
  <c r="B726" i="33"/>
  <c r="D726" i="33" s="1"/>
  <c r="C726" i="33" s="1"/>
  <c r="B732" i="33"/>
  <c r="D732" i="33" s="1"/>
  <c r="C732" i="33" s="1"/>
  <c r="B634" i="33"/>
  <c r="D634" i="33" s="1"/>
  <c r="C634" i="33" s="1"/>
  <c r="B733" i="33"/>
  <c r="D733" i="33" s="1"/>
  <c r="C733" i="33" s="1"/>
  <c r="B682" i="33"/>
  <c r="D682" i="33" s="1"/>
  <c r="C682" i="33" s="1"/>
  <c r="B648" i="33"/>
  <c r="D648" i="33" s="1"/>
  <c r="C648" i="33" s="1"/>
  <c r="B724" i="33"/>
  <c r="D724" i="33" s="1"/>
  <c r="C724" i="33" s="1"/>
  <c r="B713" i="33"/>
  <c r="D713" i="33" s="1"/>
  <c r="C713" i="33" s="1"/>
  <c r="B710" i="33"/>
  <c r="D710" i="33" s="1"/>
  <c r="C710" i="33" s="1"/>
  <c r="B686" i="33"/>
  <c r="D686" i="33" s="1"/>
  <c r="C686" i="33" s="1"/>
  <c r="B722" i="33"/>
  <c r="D722" i="33" s="1"/>
  <c r="C722" i="33" s="1"/>
  <c r="B632" i="33"/>
  <c r="D632" i="33" s="1"/>
  <c r="C632" i="33" s="1"/>
  <c r="B645" i="33"/>
  <c r="D645" i="33" s="1"/>
  <c r="C645" i="33" s="1"/>
  <c r="B656" i="33"/>
  <c r="D656" i="33" s="1"/>
  <c r="C656" i="33" s="1"/>
  <c r="B728" i="33"/>
  <c r="D728" i="33" s="1"/>
  <c r="C728" i="33" s="1"/>
  <c r="B706" i="33"/>
  <c r="D706" i="33" s="1"/>
  <c r="C706" i="33" s="1"/>
  <c r="B709" i="33"/>
  <c r="D709" i="33" s="1"/>
  <c r="C709" i="33" s="1"/>
  <c r="B637" i="33"/>
  <c r="D637" i="33" s="1"/>
  <c r="C637" i="33" s="1"/>
  <c r="B652" i="33"/>
  <c r="D652" i="33" s="1"/>
  <c r="C652" i="33" s="1"/>
  <c r="B714" i="33"/>
  <c r="D714" i="33" s="1"/>
  <c r="C714" i="33" s="1"/>
  <c r="B653" i="33"/>
  <c r="D653" i="33" s="1"/>
  <c r="C653" i="33" s="1"/>
  <c r="B665" i="33"/>
  <c r="D665" i="33" s="1"/>
  <c r="C665" i="33" s="1"/>
  <c r="B692" i="33"/>
  <c r="D692" i="33" s="1"/>
  <c r="C692" i="33" s="1"/>
  <c r="B668" i="33"/>
  <c r="D668" i="33" s="1"/>
  <c r="C668" i="33" s="1"/>
  <c r="B719" i="33"/>
  <c r="D719" i="33" s="1"/>
  <c r="C719" i="33" s="1"/>
  <c r="B647" i="33"/>
  <c r="D647" i="33" s="1"/>
  <c r="C647" i="33" s="1"/>
  <c r="B718" i="33"/>
  <c r="D718" i="33" s="1"/>
  <c r="C718" i="33" s="1"/>
  <c r="B664" i="33"/>
  <c r="D664" i="33" s="1"/>
  <c r="C664" i="33" s="1"/>
  <c r="B620" i="33"/>
  <c r="D620" i="33" s="1"/>
  <c r="C620" i="33" s="1"/>
  <c r="B704" i="33"/>
  <c r="D704" i="33" s="1"/>
  <c r="C704" i="33" s="1"/>
  <c r="B670" i="33"/>
  <c r="D670" i="33" s="1"/>
  <c r="C670" i="33" s="1"/>
  <c r="B727" i="33"/>
  <c r="D727" i="33" s="1"/>
  <c r="C727" i="33" s="1"/>
  <c r="B120" i="33"/>
  <c r="D120" i="33" s="1"/>
  <c r="C120" i="33" s="1"/>
  <c r="B119" i="33"/>
  <c r="D119" i="33" s="1"/>
  <c r="C119" i="33" s="1"/>
  <c r="B85" i="33"/>
  <c r="D85" i="33" s="1"/>
  <c r="C85" i="33" s="1"/>
  <c r="B101" i="33"/>
  <c r="D101" i="33" s="1"/>
  <c r="C101" i="33" s="1"/>
  <c r="B111" i="33"/>
  <c r="D111" i="33" s="1"/>
  <c r="C111" i="33" s="1"/>
  <c r="B90" i="33"/>
  <c r="D90" i="33" s="1"/>
  <c r="C90" i="33" s="1"/>
  <c r="B116" i="33"/>
  <c r="D116" i="33" s="1"/>
  <c r="C116" i="33" s="1"/>
  <c r="B96" i="33"/>
  <c r="D96" i="33" s="1"/>
  <c r="C96" i="33" s="1"/>
  <c r="B115" i="33"/>
  <c r="D115" i="33" s="1"/>
  <c r="C115" i="33" s="1"/>
  <c r="B97" i="33"/>
  <c r="D97" i="33" s="1"/>
  <c r="C97" i="33" s="1"/>
  <c r="B109" i="33"/>
  <c r="D109" i="33" s="1"/>
  <c r="C109" i="33" s="1"/>
  <c r="B84" i="33"/>
  <c r="D84" i="33" s="1"/>
  <c r="C84" i="33" s="1"/>
  <c r="B113" i="33"/>
  <c r="D113" i="33" s="1"/>
  <c r="C113" i="33" s="1"/>
  <c r="B110" i="33"/>
  <c r="D110" i="33" s="1"/>
  <c r="C110" i="33" s="1"/>
  <c r="B91" i="33"/>
  <c r="D91" i="33" s="1"/>
  <c r="C91" i="33" s="1"/>
  <c r="B103" i="33"/>
  <c r="D103" i="33" s="1"/>
  <c r="C103" i="33" s="1"/>
  <c r="B112" i="33"/>
  <c r="D112" i="33" s="1"/>
  <c r="C112" i="33" s="1"/>
  <c r="B95" i="33"/>
  <c r="D95" i="33" s="1"/>
  <c r="C95" i="33" s="1"/>
  <c r="B117" i="33"/>
  <c r="D117" i="33" s="1"/>
  <c r="C117" i="33" s="1"/>
  <c r="B102" i="33"/>
  <c r="D102" i="33" s="1"/>
  <c r="C102" i="33" s="1"/>
  <c r="B98" i="33"/>
  <c r="D98" i="33" s="1"/>
  <c r="C98" i="33" s="1"/>
  <c r="B108" i="33"/>
  <c r="D108" i="33" s="1"/>
  <c r="C108" i="33" s="1"/>
  <c r="B88" i="33"/>
  <c r="D88" i="33" s="1"/>
  <c r="C88" i="33" s="1"/>
  <c r="B107" i="33"/>
  <c r="D107" i="33" s="1"/>
  <c r="C107" i="33" s="1"/>
  <c r="B93" i="33"/>
  <c r="D93" i="33" s="1"/>
  <c r="C93" i="33" s="1"/>
  <c r="B89" i="33"/>
  <c r="D89" i="33" s="1"/>
  <c r="C89" i="33" s="1"/>
  <c r="B114" i="33"/>
  <c r="D114" i="33" s="1"/>
  <c r="C114" i="33" s="1"/>
  <c r="B106" i="33"/>
  <c r="D106" i="33" s="1"/>
  <c r="C106" i="33" s="1"/>
  <c r="B105" i="33"/>
  <c r="D105" i="33" s="1"/>
  <c r="C105" i="33" s="1"/>
  <c r="B94" i="33"/>
  <c r="D94" i="33" s="1"/>
  <c r="C94" i="33" s="1"/>
  <c r="B99" i="33"/>
  <c r="D99" i="33" s="1"/>
  <c r="C99" i="33" s="1"/>
  <c r="B118" i="33"/>
  <c r="D118" i="33" s="1"/>
  <c r="C118" i="33" s="1"/>
  <c r="B86" i="33"/>
  <c r="D86" i="33" s="1"/>
  <c r="C86" i="33" s="1"/>
  <c r="B87" i="33"/>
  <c r="D87" i="33" s="1"/>
  <c r="C87" i="33" s="1"/>
  <c r="B100" i="33"/>
  <c r="D100" i="33" s="1"/>
  <c r="C100" i="33" s="1"/>
  <c r="B92" i="33"/>
  <c r="D92" i="33" s="1"/>
  <c r="C92" i="33" s="1"/>
  <c r="B121" i="33"/>
  <c r="D121" i="33" s="1"/>
  <c r="C121" i="33" s="1"/>
  <c r="B104" i="33"/>
  <c r="D104" i="33" s="1"/>
  <c r="C104" i="33" s="1"/>
  <c r="B287" i="33"/>
  <c r="D287" i="33" s="1"/>
  <c r="C287" i="33" s="1"/>
  <c r="B261" i="33"/>
  <c r="D261" i="33" s="1"/>
  <c r="C261" i="33" s="1"/>
  <c r="B267" i="33"/>
  <c r="D267" i="33" s="1"/>
  <c r="C267" i="33" s="1"/>
  <c r="B280" i="33"/>
  <c r="D280" i="33" s="1"/>
  <c r="C280" i="33" s="1"/>
  <c r="B260" i="33"/>
  <c r="D260" i="33" s="1"/>
  <c r="C260" i="33" s="1"/>
  <c r="B259" i="33"/>
  <c r="D259" i="33" s="1"/>
  <c r="C259" i="33" s="1"/>
  <c r="B248" i="33"/>
  <c r="D248" i="33" s="1"/>
  <c r="C248" i="33" s="1"/>
  <c r="B284" i="33"/>
  <c r="D284" i="33" s="1"/>
  <c r="C284" i="33" s="1"/>
  <c r="B276" i="33"/>
  <c r="D276" i="33" s="1"/>
  <c r="C276" i="33" s="1"/>
  <c r="B265" i="33"/>
  <c r="D265" i="33" s="1"/>
  <c r="C265" i="33" s="1"/>
  <c r="B249" i="33"/>
  <c r="D249" i="33" s="1"/>
  <c r="C249" i="33" s="1"/>
  <c r="B270" i="33"/>
  <c r="D270" i="33" s="1"/>
  <c r="C270" i="33" s="1"/>
  <c r="B273" i="33"/>
  <c r="D273" i="33" s="1"/>
  <c r="C273" i="33" s="1"/>
  <c r="B268" i="33"/>
  <c r="D268" i="33" s="1"/>
  <c r="C268" i="33" s="1"/>
  <c r="B279" i="33"/>
  <c r="D279" i="33" s="1"/>
  <c r="C279" i="33" s="1"/>
  <c r="B277" i="33"/>
  <c r="D277" i="33" s="1"/>
  <c r="C277" i="33" s="1"/>
  <c r="B269" i="33"/>
  <c r="D269" i="33" s="1"/>
  <c r="C269" i="33" s="1"/>
  <c r="B258" i="33"/>
  <c r="D258" i="33" s="1"/>
  <c r="C258" i="33" s="1"/>
  <c r="B266" i="33"/>
  <c r="D266" i="33" s="1"/>
  <c r="C266" i="33" s="1"/>
  <c r="B255" i="33"/>
  <c r="D255" i="33" s="1"/>
  <c r="C255" i="33" s="1"/>
  <c r="B252" i="33"/>
  <c r="D252" i="33" s="1"/>
  <c r="C252" i="33" s="1"/>
  <c r="B250" i="33"/>
  <c r="D250" i="33" s="1"/>
  <c r="C250" i="33" s="1"/>
  <c r="B275" i="33"/>
  <c r="D275" i="33" s="1"/>
  <c r="C275" i="33" s="1"/>
  <c r="B285" i="33"/>
  <c r="D285" i="33" s="1"/>
  <c r="C285" i="33" s="1"/>
  <c r="B257" i="33"/>
  <c r="D257" i="33" s="1"/>
  <c r="C257" i="33" s="1"/>
  <c r="B251" i="33"/>
  <c r="D251" i="33" s="1"/>
  <c r="C251" i="33" s="1"/>
  <c r="B256" i="33"/>
  <c r="D256" i="33" s="1"/>
  <c r="C256" i="33" s="1"/>
  <c r="B271" i="33"/>
  <c r="D271" i="33" s="1"/>
  <c r="C271" i="33" s="1"/>
  <c r="B286" i="33"/>
  <c r="D286" i="33" s="1"/>
  <c r="C286" i="33" s="1"/>
  <c r="B282" i="33"/>
  <c r="D282" i="33" s="1"/>
  <c r="C282" i="33" s="1"/>
  <c r="B272" i="33"/>
  <c r="D272" i="33" s="1"/>
  <c r="C272" i="33" s="1"/>
  <c r="B274" i="33"/>
  <c r="D274" i="33" s="1"/>
  <c r="C274" i="33" s="1"/>
  <c r="B253" i="33"/>
  <c r="D253" i="33" s="1"/>
  <c r="C253" i="33" s="1"/>
  <c r="B278" i="33"/>
  <c r="D278" i="33" s="1"/>
  <c r="C278" i="33" s="1"/>
  <c r="B283" i="33"/>
  <c r="D283" i="33" s="1"/>
  <c r="C283" i="33" s="1"/>
  <c r="B263" i="33"/>
  <c r="D263" i="33" s="1"/>
  <c r="C263" i="33" s="1"/>
  <c r="B281" i="33"/>
  <c r="D281" i="33" s="1"/>
  <c r="C281" i="33" s="1"/>
  <c r="B254" i="33"/>
  <c r="D254" i="33" s="1"/>
  <c r="C254" i="33" s="1"/>
  <c r="B264" i="33"/>
  <c r="D264" i="33" s="1"/>
  <c r="C264" i="33" s="1"/>
  <c r="B262" i="33"/>
  <c r="D262" i="33" s="1"/>
  <c r="C262" i="33" s="1"/>
  <c r="B55" i="35"/>
  <c r="B57" i="35"/>
  <c r="D57" i="35" s="1"/>
  <c r="C57" i="35" s="1"/>
  <c r="B59" i="35"/>
  <c r="B52" i="35"/>
  <c r="B53" i="35"/>
  <c r="B51" i="35"/>
  <c r="B58" i="35"/>
  <c r="B54" i="35"/>
  <c r="B81" i="35"/>
  <c r="D81" i="35" s="1"/>
  <c r="C81" i="35" s="1"/>
  <c r="B65" i="35"/>
  <c r="D65" i="35" s="1"/>
  <c r="C65" i="35" s="1"/>
  <c r="B39" i="35"/>
  <c r="D39" i="35" s="1"/>
  <c r="C39" i="35" s="1"/>
  <c r="B27" i="35"/>
  <c r="B25" i="35"/>
  <c r="D25" i="35" s="1"/>
  <c r="C25" i="35" s="1"/>
  <c r="B31" i="35"/>
  <c r="B49" i="35"/>
  <c r="D49" i="35" s="1"/>
  <c r="C49" i="35" s="1"/>
  <c r="B43" i="35"/>
  <c r="B73" i="35"/>
  <c r="D73" i="35" s="1"/>
  <c r="C73" i="35" s="1"/>
  <c r="B38" i="35"/>
  <c r="B62" i="35"/>
  <c r="D62" i="35" s="1"/>
  <c r="C62" i="35" s="1"/>
  <c r="B26" i="35"/>
  <c r="B19" i="35"/>
  <c r="D19" i="35" s="1"/>
  <c r="C19" i="35" s="1"/>
  <c r="B40" i="35"/>
  <c r="D40" i="35" s="1"/>
  <c r="C40" i="35" s="1"/>
  <c r="B56" i="35"/>
  <c r="D56" i="35" s="1"/>
  <c r="C56" i="35" s="1"/>
  <c r="B42" i="35"/>
  <c r="D42" i="35" s="1"/>
  <c r="C42" i="35" s="1"/>
  <c r="B35" i="35"/>
  <c r="D35" i="35" s="1"/>
  <c r="C35" i="35" s="1"/>
  <c r="B21" i="35"/>
  <c r="D21" i="35" s="1"/>
  <c r="C21" i="35" s="1"/>
  <c r="B47" i="35"/>
  <c r="D47" i="35" s="1"/>
  <c r="C47" i="35" s="1"/>
  <c r="B37" i="35"/>
  <c r="D37" i="35" s="1"/>
  <c r="C37" i="35" s="1"/>
  <c r="B90" i="35"/>
  <c r="D90" i="35" s="1"/>
  <c r="C90" i="35" s="1"/>
  <c r="B85" i="35"/>
  <c r="D85" i="35" s="1"/>
  <c r="C85" i="35" s="1"/>
  <c r="B50" i="35"/>
  <c r="D50" i="35" s="1"/>
  <c r="C50" i="35" s="1"/>
  <c r="B41" i="35"/>
  <c r="B67" i="35"/>
  <c r="D67" i="35" s="1"/>
  <c r="C67" i="35" s="1"/>
  <c r="B70" i="35"/>
  <c r="D70" i="35" s="1"/>
  <c r="C70" i="35" s="1"/>
  <c r="B63" i="35"/>
  <c r="D63" i="35" s="1"/>
  <c r="C63" i="35" s="1"/>
  <c r="B34" i="35"/>
  <c r="D34" i="35" s="1"/>
  <c r="C34" i="35" s="1"/>
  <c r="B29" i="35"/>
  <c r="D29" i="35" s="1"/>
  <c r="C29" i="35" s="1"/>
  <c r="B20" i="35"/>
  <c r="B46" i="35"/>
  <c r="D46" i="35" s="1"/>
  <c r="C46" i="35" s="1"/>
  <c r="B87" i="35"/>
  <c r="D87" i="35" s="1"/>
  <c r="C87" i="35" s="1"/>
  <c r="B60" i="35"/>
  <c r="B22" i="35"/>
  <c r="D22" i="35" s="1"/>
  <c r="C22" i="35" s="1"/>
  <c r="B36" i="35"/>
  <c r="D36" i="35" s="1"/>
  <c r="C36" i="35" s="1"/>
  <c r="B89" i="35"/>
  <c r="B84" i="35"/>
  <c r="D84" i="35" s="1"/>
  <c r="C84" i="35" s="1"/>
  <c r="B48" i="35"/>
  <c r="B33" i="35"/>
  <c r="B24" i="35"/>
  <c r="B82" i="35"/>
  <c r="B66" i="35"/>
  <c r="D66" i="35" s="1"/>
  <c r="C66" i="35" s="1"/>
  <c r="B32" i="35"/>
  <c r="B44" i="35"/>
  <c r="B69" i="35"/>
  <c r="D69" i="35" s="1"/>
  <c r="C69" i="35" s="1"/>
  <c r="B28" i="35"/>
  <c r="D28" i="35" s="1"/>
  <c r="C28" i="35" s="1"/>
  <c r="B45" i="35"/>
  <c r="D45" i="35" s="1"/>
  <c r="C45" i="35" s="1"/>
  <c r="B86" i="35"/>
  <c r="B72" i="35"/>
  <c r="B30" i="35"/>
  <c r="D30" i="35" s="1"/>
  <c r="C30" i="35" s="1"/>
  <c r="B88" i="35"/>
  <c r="B68" i="35"/>
  <c r="D68" i="35" s="1"/>
  <c r="C68" i="35" s="1"/>
  <c r="B61" i="35"/>
  <c r="B23" i="35"/>
  <c r="D23" i="35" s="1"/>
  <c r="C23" i="35" s="1"/>
  <c r="B83" i="35"/>
  <c r="D83" i="35" s="1"/>
  <c r="C83" i="35" s="1"/>
  <c r="B18" i="35"/>
  <c r="D18" i="35" s="1"/>
  <c r="C18" i="35" s="1"/>
  <c r="B16" i="35"/>
  <c r="D16" i="35" s="1"/>
  <c r="C16" i="35" s="1"/>
  <c r="B6" i="35"/>
  <c r="D6" i="35" s="1"/>
  <c r="C6" i="35" s="1"/>
  <c r="B4" i="35"/>
  <c r="D4" i="35" s="1"/>
  <c r="C4" i="35" s="1"/>
  <c r="B2" i="35"/>
  <c r="B7" i="35"/>
  <c r="D7" i="35" s="1"/>
  <c r="C7" i="35" s="1"/>
  <c r="B11" i="35"/>
  <c r="D11" i="35" s="1"/>
  <c r="C11" i="35" s="1"/>
  <c r="B10" i="35"/>
  <c r="D10" i="35" s="1"/>
  <c r="C10" i="35" s="1"/>
  <c r="B13" i="35"/>
  <c r="D13" i="35" s="1"/>
  <c r="C13" i="35" s="1"/>
  <c r="B8" i="35"/>
  <c r="D8" i="35" s="1"/>
  <c r="C8" i="35" s="1"/>
  <c r="B15" i="35"/>
  <c r="B12" i="35"/>
  <c r="D12" i="35" s="1"/>
  <c r="C12" i="35" s="1"/>
  <c r="B3" i="35"/>
  <c r="D3" i="35" s="1"/>
  <c r="C3" i="35" s="1"/>
  <c r="B14" i="35"/>
  <c r="D14" i="35" s="1"/>
  <c r="C14" i="35" s="1"/>
  <c r="B17" i="35"/>
  <c r="B5" i="35"/>
  <c r="B9" i="35"/>
  <c r="B21" i="33"/>
  <c r="D21" i="33" s="1"/>
  <c r="C21" i="33" s="1"/>
  <c r="B34" i="33"/>
  <c r="D34" i="33" s="1"/>
  <c r="C34" i="33" s="1"/>
  <c r="B25" i="33"/>
  <c r="D25" i="33" s="1"/>
  <c r="C25" i="33" s="1"/>
  <c r="B22" i="33"/>
  <c r="D22" i="33" s="1"/>
  <c r="C22" i="33" s="1"/>
  <c r="B9" i="33"/>
  <c r="D9" i="33" s="1"/>
  <c r="C9" i="33" s="1"/>
  <c r="B30" i="33"/>
  <c r="D30" i="33" s="1"/>
  <c r="C30" i="33" s="1"/>
  <c r="B32" i="33"/>
  <c r="D32" i="33" s="1"/>
  <c r="C32" i="33" s="1"/>
  <c r="B18" i="33"/>
  <c r="D18" i="33" s="1"/>
  <c r="C18" i="33" s="1"/>
  <c r="B20" i="33"/>
  <c r="D20" i="33" s="1"/>
  <c r="C20" i="33" s="1"/>
  <c r="B23" i="33"/>
  <c r="D23" i="33" s="1"/>
  <c r="C23" i="33" s="1"/>
  <c r="B2" i="33"/>
  <c r="D2" i="33" s="1"/>
  <c r="C2" i="33" s="1"/>
  <c r="B12" i="33"/>
  <c r="D12" i="33" s="1"/>
  <c r="C12" i="33" s="1"/>
  <c r="B3" i="33"/>
  <c r="D3" i="33" s="1"/>
  <c r="C3" i="33" s="1"/>
  <c r="B27" i="33"/>
  <c r="D27" i="33" s="1"/>
  <c r="C27" i="33" s="1"/>
  <c r="B4" i="33"/>
  <c r="D4" i="33" s="1"/>
  <c r="C4" i="33" s="1"/>
  <c r="B29" i="33"/>
  <c r="D29" i="33" s="1"/>
  <c r="C29" i="33" s="1"/>
  <c r="B15" i="33"/>
  <c r="D15" i="33" s="1"/>
  <c r="C15" i="33" s="1"/>
  <c r="B13" i="33"/>
  <c r="D13" i="33" s="1"/>
  <c r="C13" i="33" s="1"/>
  <c r="B36" i="33"/>
  <c r="D36" i="33" s="1"/>
  <c r="C36" i="33" s="1"/>
  <c r="B10" i="33"/>
  <c r="D10" i="33" s="1"/>
  <c r="C10" i="33" s="1"/>
  <c r="B28" i="33"/>
  <c r="D28" i="33" s="1"/>
  <c r="C28" i="33" s="1"/>
  <c r="B11" i="33"/>
  <c r="D11" i="33" s="1"/>
  <c r="C11" i="33" s="1"/>
  <c r="B35" i="33"/>
  <c r="D35" i="33" s="1"/>
  <c r="C35" i="33" s="1"/>
  <c r="B16" i="33"/>
  <c r="D16" i="33" s="1"/>
  <c r="C16" i="33" s="1"/>
  <c r="B14" i="33"/>
  <c r="D14" i="33" s="1"/>
  <c r="C14" i="33" s="1"/>
  <c r="B6" i="33"/>
  <c r="D6" i="33" s="1"/>
  <c r="C6" i="33" s="1"/>
  <c r="B19" i="33"/>
  <c r="D19" i="33" s="1"/>
  <c r="C19" i="33" s="1"/>
  <c r="B31" i="33"/>
  <c r="D31" i="33" s="1"/>
  <c r="C31" i="33" s="1"/>
  <c r="B7" i="33"/>
  <c r="D7" i="33" s="1"/>
  <c r="C7" i="33" s="1"/>
  <c r="B5" i="33"/>
  <c r="D5" i="33" s="1"/>
  <c r="C5" i="33" s="1"/>
  <c r="B26" i="33"/>
  <c r="D26" i="33" s="1"/>
  <c r="C26" i="33" s="1"/>
  <c r="B33" i="33"/>
  <c r="D33" i="33" s="1"/>
  <c r="C33" i="33" s="1"/>
  <c r="B17" i="33"/>
  <c r="D17" i="33" s="1"/>
  <c r="C17" i="33" s="1"/>
  <c r="B24" i="33"/>
  <c r="D24" i="33" s="1"/>
  <c r="C24" i="33" s="1"/>
  <c r="B8" i="33"/>
  <c r="D8" i="33" s="1"/>
  <c r="C8" i="33" s="1"/>
  <c r="B81" i="33"/>
  <c r="D81" i="33" s="1"/>
  <c r="C81" i="33" s="1"/>
  <c r="B59" i="33"/>
  <c r="D59" i="33" s="1"/>
  <c r="C59" i="33" s="1"/>
  <c r="B48" i="33"/>
  <c r="D48" i="33" s="1"/>
  <c r="C48" i="33" s="1"/>
  <c r="B47" i="33"/>
  <c r="D47" i="33" s="1"/>
  <c r="C47" i="33" s="1"/>
  <c r="B44" i="33"/>
  <c r="D44" i="33" s="1"/>
  <c r="C44" i="33" s="1"/>
  <c r="B83" i="33"/>
  <c r="D83" i="33" s="1"/>
  <c r="C83" i="33" s="1"/>
  <c r="B76" i="33"/>
  <c r="D76" i="33" s="1"/>
  <c r="C76" i="33" s="1"/>
  <c r="B51" i="33"/>
  <c r="D51" i="33" s="1"/>
  <c r="C51" i="33" s="1"/>
  <c r="B79" i="33"/>
  <c r="D79" i="33" s="1"/>
  <c r="C79" i="33" s="1"/>
  <c r="B78" i="33"/>
  <c r="D78" i="33" s="1"/>
  <c r="C78" i="33" s="1"/>
  <c r="B82" i="33"/>
  <c r="D82" i="33" s="1"/>
  <c r="C82" i="33" s="1"/>
  <c r="B56" i="33"/>
  <c r="D56" i="33" s="1"/>
  <c r="C56" i="33" s="1"/>
  <c r="B49" i="33"/>
  <c r="D49" i="33" s="1"/>
  <c r="C49" i="33" s="1"/>
  <c r="B77" i="33"/>
  <c r="D77" i="33" s="1"/>
  <c r="C77" i="33" s="1"/>
  <c r="B66" i="33"/>
  <c r="D66" i="33" s="1"/>
  <c r="C66" i="33" s="1"/>
  <c r="B53" i="33"/>
  <c r="D53" i="33" s="1"/>
  <c r="C53" i="33" s="1"/>
  <c r="B58" i="33"/>
  <c r="D58" i="33" s="1"/>
  <c r="C58" i="33" s="1"/>
  <c r="B73" i="33"/>
  <c r="D73" i="33" s="1"/>
  <c r="C73" i="33" s="1"/>
  <c r="B70" i="33"/>
  <c r="D70" i="33" s="1"/>
  <c r="C70" i="33" s="1"/>
  <c r="B46" i="33"/>
  <c r="D46" i="33" s="1"/>
  <c r="C46" i="33" s="1"/>
  <c r="B45" i="33"/>
  <c r="D45" i="33" s="1"/>
  <c r="C45" i="33" s="1"/>
  <c r="B52" i="33"/>
  <c r="D52" i="33" s="1"/>
  <c r="C52" i="33" s="1"/>
  <c r="B50" i="33"/>
  <c r="D50" i="33" s="1"/>
  <c r="C50" i="33" s="1"/>
  <c r="B38" i="33"/>
  <c r="D38" i="33" s="1"/>
  <c r="C38" i="33" s="1"/>
  <c r="B55" i="33"/>
  <c r="D55" i="33" s="1"/>
  <c r="C55" i="33" s="1"/>
  <c r="B42" i="33"/>
  <c r="D42" i="33" s="1"/>
  <c r="C42" i="33" s="1"/>
  <c r="B68" i="33"/>
  <c r="D68" i="33" s="1"/>
  <c r="C68" i="33" s="1"/>
  <c r="B64" i="33"/>
  <c r="D64" i="33" s="1"/>
  <c r="C64" i="33" s="1"/>
  <c r="B80" i="33"/>
  <c r="D80" i="33" s="1"/>
  <c r="C80" i="33" s="1"/>
  <c r="B69" i="33"/>
  <c r="D69" i="33" s="1"/>
  <c r="C69" i="33" s="1"/>
  <c r="B57" i="33"/>
  <c r="D57" i="33" s="1"/>
  <c r="C57" i="33" s="1"/>
  <c r="B75" i="33"/>
  <c r="D75" i="33" s="1"/>
  <c r="C75" i="33" s="1"/>
  <c r="B63" i="33"/>
  <c r="D63" i="33" s="1"/>
  <c r="C63" i="33" s="1"/>
  <c r="B67" i="33"/>
  <c r="D67" i="33" s="1"/>
  <c r="C67" i="33" s="1"/>
  <c r="B41" i="33"/>
  <c r="D41" i="33" s="1"/>
  <c r="C41" i="33" s="1"/>
  <c r="B74" i="33"/>
  <c r="D74" i="33" s="1"/>
  <c r="C74" i="33" s="1"/>
  <c r="B60" i="33"/>
  <c r="D60" i="33" s="1"/>
  <c r="C60" i="33" s="1"/>
  <c r="B71" i="33"/>
  <c r="D71" i="33" s="1"/>
  <c r="C71" i="33" s="1"/>
  <c r="B65" i="33"/>
  <c r="D65" i="33" s="1"/>
  <c r="C65" i="33" s="1"/>
  <c r="B43" i="33"/>
  <c r="D43" i="33" s="1"/>
  <c r="C43" i="33" s="1"/>
  <c r="B72" i="33"/>
  <c r="D72" i="33" s="1"/>
  <c r="C72" i="33" s="1"/>
  <c r="B40" i="33"/>
  <c r="D40" i="33" s="1"/>
  <c r="C40" i="33" s="1"/>
  <c r="B62" i="33"/>
  <c r="D62" i="33" s="1"/>
  <c r="C62" i="33" s="1"/>
  <c r="B39" i="33"/>
  <c r="D39" i="33" s="1"/>
  <c r="C39" i="33" s="1"/>
  <c r="B37" i="33"/>
  <c r="D37" i="33" s="1"/>
  <c r="C37" i="33" s="1"/>
  <c r="B61" i="33"/>
  <c r="D61" i="33" s="1"/>
  <c r="C61" i="33" s="1"/>
  <c r="B54" i="33"/>
  <c r="D54" i="33" s="1"/>
  <c r="C54" i="33" s="1"/>
  <c r="B241" i="33"/>
  <c r="D241" i="33" s="1"/>
  <c r="C241" i="33" s="1"/>
  <c r="B224" i="33"/>
  <c r="D224" i="33" s="1"/>
  <c r="C224" i="33" s="1"/>
  <c r="B215" i="33"/>
  <c r="D215" i="33" s="1"/>
  <c r="C215" i="33" s="1"/>
  <c r="B219" i="33"/>
  <c r="D219" i="33" s="1"/>
  <c r="C219" i="33" s="1"/>
  <c r="B213" i="33"/>
  <c r="D213" i="33" s="1"/>
  <c r="C213" i="33" s="1"/>
  <c r="B240" i="33"/>
  <c r="D240" i="33" s="1"/>
  <c r="C240" i="33" s="1"/>
  <c r="B232" i="33"/>
  <c r="D232" i="33" s="1"/>
  <c r="C232" i="33" s="1"/>
  <c r="B218" i="33"/>
  <c r="D218" i="33" s="1"/>
  <c r="C218" i="33" s="1"/>
  <c r="B227" i="33"/>
  <c r="D227" i="33" s="1"/>
  <c r="C227" i="33" s="1"/>
  <c r="B233" i="33"/>
  <c r="D233" i="33" s="1"/>
  <c r="C233" i="33" s="1"/>
  <c r="B223" i="33"/>
  <c r="D223" i="33" s="1"/>
  <c r="C223" i="33" s="1"/>
  <c r="B243" i="33"/>
  <c r="D243" i="33" s="1"/>
  <c r="C243" i="33" s="1"/>
  <c r="B235" i="33"/>
  <c r="D235" i="33" s="1"/>
  <c r="C235" i="33" s="1"/>
  <c r="B226" i="33"/>
  <c r="D226" i="33" s="1"/>
  <c r="C226" i="33" s="1"/>
  <c r="B231" i="33"/>
  <c r="D231" i="33" s="1"/>
  <c r="C231" i="33" s="1"/>
  <c r="B247" i="33"/>
  <c r="D247" i="33" s="1"/>
  <c r="C247" i="33" s="1"/>
  <c r="B228" i="33"/>
  <c r="D228" i="33" s="1"/>
  <c r="C228" i="33" s="1"/>
  <c r="B225" i="33"/>
  <c r="D225" i="33" s="1"/>
  <c r="C225" i="33" s="1"/>
  <c r="B214" i="33"/>
  <c r="D214" i="33" s="1"/>
  <c r="C214" i="33" s="1"/>
  <c r="B246" i="33"/>
  <c r="D246" i="33" s="1"/>
  <c r="C246" i="33" s="1"/>
  <c r="B229" i="33"/>
  <c r="D229" i="33" s="1"/>
  <c r="C229" i="33" s="1"/>
  <c r="B221" i="33"/>
  <c r="D221" i="33" s="1"/>
  <c r="C221" i="33" s="1"/>
  <c r="B242" i="33"/>
  <c r="D242" i="33" s="1"/>
  <c r="C242" i="33" s="1"/>
  <c r="B239" i="33"/>
  <c r="D239" i="33" s="1"/>
  <c r="C239" i="33" s="1"/>
  <c r="B244" i="33"/>
  <c r="D244" i="33" s="1"/>
  <c r="C244" i="33" s="1"/>
  <c r="B230" i="33"/>
  <c r="D230" i="33" s="1"/>
  <c r="C230" i="33" s="1"/>
  <c r="B220" i="33"/>
  <c r="D220" i="33" s="1"/>
  <c r="C220" i="33" s="1"/>
  <c r="B222" i="33"/>
  <c r="D222" i="33" s="1"/>
  <c r="C222" i="33" s="1"/>
  <c r="B237" i="33"/>
  <c r="D237" i="33" s="1"/>
  <c r="C237" i="33" s="1"/>
  <c r="B238" i="33"/>
  <c r="D238" i="33" s="1"/>
  <c r="C238" i="33" s="1"/>
  <c r="B217" i="33"/>
  <c r="D217" i="33" s="1"/>
  <c r="C217" i="33" s="1"/>
  <c r="B234" i="33"/>
  <c r="D234" i="33" s="1"/>
  <c r="C234" i="33" s="1"/>
  <c r="B245" i="33"/>
  <c r="D245" i="33" s="1"/>
  <c r="C245" i="33" s="1"/>
  <c r="B236" i="33"/>
  <c r="D236" i="33" s="1"/>
  <c r="C236" i="33" s="1"/>
  <c r="B216" i="33"/>
  <c r="D216" i="33" s="1"/>
  <c r="C216" i="33" s="1"/>
  <c r="B383" i="33"/>
  <c r="D383" i="33" s="1"/>
  <c r="C383" i="33" s="1"/>
  <c r="B407" i="33"/>
  <c r="D407" i="33" s="1"/>
  <c r="C407" i="33" s="1"/>
  <c r="B419" i="33"/>
  <c r="D419" i="33" s="1"/>
  <c r="C419" i="33" s="1"/>
  <c r="B429" i="33"/>
  <c r="D429" i="33" s="1"/>
  <c r="C429" i="33" s="1"/>
  <c r="B430" i="33"/>
  <c r="D430" i="33" s="1"/>
  <c r="C430" i="33" s="1"/>
  <c r="B425" i="33"/>
  <c r="D425" i="33" s="1"/>
  <c r="C425" i="33" s="1"/>
  <c r="B408" i="33"/>
  <c r="D408" i="33" s="1"/>
  <c r="C408" i="33" s="1"/>
  <c r="B397" i="33"/>
  <c r="D397" i="33" s="1"/>
  <c r="C397" i="33" s="1"/>
  <c r="B395" i="33"/>
  <c r="D395" i="33" s="1"/>
  <c r="C395" i="33" s="1"/>
  <c r="B400" i="33"/>
  <c r="D400" i="33" s="1"/>
  <c r="C400" i="33" s="1"/>
  <c r="B418" i="33"/>
  <c r="D418" i="33" s="1"/>
  <c r="C418" i="33" s="1"/>
  <c r="B417" i="33"/>
  <c r="D417" i="33" s="1"/>
  <c r="C417" i="33" s="1"/>
  <c r="B396" i="33"/>
  <c r="D396" i="33" s="1"/>
  <c r="C396" i="33" s="1"/>
  <c r="B414" i="33"/>
  <c r="D414" i="33" s="1"/>
  <c r="C414" i="33" s="1"/>
  <c r="B387" i="33"/>
  <c r="D387" i="33" s="1"/>
  <c r="C387" i="33" s="1"/>
  <c r="B424" i="33"/>
  <c r="D424" i="33" s="1"/>
  <c r="C424" i="33" s="1"/>
  <c r="B388" i="33"/>
  <c r="D388" i="33" s="1"/>
  <c r="C388" i="33" s="1"/>
  <c r="B405" i="33"/>
  <c r="D405" i="33" s="1"/>
  <c r="C405" i="33" s="1"/>
  <c r="B404" i="33"/>
  <c r="D404" i="33" s="1"/>
  <c r="C404" i="33" s="1"/>
  <c r="B421" i="33"/>
  <c r="D421" i="33" s="1"/>
  <c r="C421" i="33" s="1"/>
  <c r="B390" i="33"/>
  <c r="D390" i="33" s="1"/>
  <c r="C390" i="33" s="1"/>
  <c r="B423" i="33"/>
  <c r="D423" i="33" s="1"/>
  <c r="C423" i="33" s="1"/>
  <c r="B410" i="33"/>
  <c r="D410" i="33" s="1"/>
  <c r="C410" i="33" s="1"/>
  <c r="B389" i="33"/>
  <c r="D389" i="33" s="1"/>
  <c r="C389" i="33" s="1"/>
  <c r="B386" i="33"/>
  <c r="D386" i="33" s="1"/>
  <c r="C386" i="33" s="1"/>
  <c r="B420" i="33"/>
  <c r="D420" i="33" s="1"/>
  <c r="C420" i="33" s="1"/>
  <c r="B403" i="33"/>
  <c r="D403" i="33" s="1"/>
  <c r="C403" i="33" s="1"/>
  <c r="B401" i="33"/>
  <c r="D401" i="33" s="1"/>
  <c r="C401" i="33" s="1"/>
  <c r="B415" i="33"/>
  <c r="D415" i="33" s="1"/>
  <c r="C415" i="33" s="1"/>
  <c r="B393" i="33"/>
  <c r="D393" i="33" s="1"/>
  <c r="C393" i="33" s="1"/>
  <c r="B422" i="33"/>
  <c r="D422" i="33" s="1"/>
  <c r="C422" i="33" s="1"/>
  <c r="B392" i="33"/>
  <c r="D392" i="33" s="1"/>
  <c r="C392" i="33" s="1"/>
  <c r="B411" i="33"/>
  <c r="D411" i="33" s="1"/>
  <c r="C411" i="33" s="1"/>
  <c r="B385" i="33"/>
  <c r="D385" i="33" s="1"/>
  <c r="C385" i="33" s="1"/>
  <c r="B391" i="33"/>
  <c r="D391" i="33" s="1"/>
  <c r="C391" i="33" s="1"/>
  <c r="B384" i="33"/>
  <c r="D384" i="33" s="1"/>
  <c r="C384" i="33" s="1"/>
  <c r="B426" i="33"/>
  <c r="D426" i="33" s="1"/>
  <c r="C426" i="33" s="1"/>
  <c r="B413" i="33"/>
  <c r="D413" i="33" s="1"/>
  <c r="C413" i="33" s="1"/>
  <c r="B409" i="33"/>
  <c r="D409" i="33" s="1"/>
  <c r="C409" i="33" s="1"/>
  <c r="B416" i="33"/>
  <c r="D416" i="33" s="1"/>
  <c r="C416" i="33" s="1"/>
  <c r="B428" i="33"/>
  <c r="D428" i="33" s="1"/>
  <c r="C428" i="33" s="1"/>
  <c r="B402" i="33"/>
  <c r="D402" i="33" s="1"/>
  <c r="C402" i="33" s="1"/>
  <c r="B382" i="33"/>
  <c r="D382" i="33" s="1"/>
  <c r="C382" i="33" s="1"/>
  <c r="B412" i="33"/>
  <c r="D412" i="33" s="1"/>
  <c r="C412" i="33" s="1"/>
  <c r="B399" i="33"/>
  <c r="D399" i="33" s="1"/>
  <c r="C399" i="33" s="1"/>
  <c r="B398" i="33"/>
  <c r="D398" i="33" s="1"/>
  <c r="C398" i="33" s="1"/>
  <c r="B427" i="33"/>
  <c r="D427" i="33" s="1"/>
  <c r="C427" i="33" s="1"/>
  <c r="B394" i="33"/>
  <c r="D394" i="33" s="1"/>
  <c r="C394" i="33" s="1"/>
  <c r="B406" i="33"/>
  <c r="D406" i="33" s="1"/>
  <c r="C406" i="33" s="1"/>
  <c r="B482" i="33"/>
  <c r="D482" i="33" s="1"/>
  <c r="C482" i="33" s="1"/>
  <c r="B505" i="33"/>
  <c r="D505" i="33" s="1"/>
  <c r="C505" i="33" s="1"/>
  <c r="B460" i="33"/>
  <c r="D460" i="33" s="1"/>
  <c r="C460" i="33" s="1"/>
  <c r="B551" i="33"/>
  <c r="D551" i="33" s="1"/>
  <c r="C551" i="33" s="1"/>
  <c r="B480" i="33"/>
  <c r="D480" i="33" s="1"/>
  <c r="C480" i="33" s="1"/>
  <c r="B506" i="33"/>
  <c r="D506" i="33" s="1"/>
  <c r="C506" i="33" s="1"/>
  <c r="B445" i="33"/>
  <c r="D445" i="33" s="1"/>
  <c r="C445" i="33" s="1"/>
  <c r="B501" i="33"/>
  <c r="D501" i="33" s="1"/>
  <c r="C501" i="33" s="1"/>
  <c r="B523" i="33"/>
  <c r="D523" i="33" s="1"/>
  <c r="C523" i="33" s="1"/>
  <c r="B467" i="33"/>
  <c r="D467" i="33" s="1"/>
  <c r="C467" i="33" s="1"/>
  <c r="B433" i="33"/>
  <c r="D433" i="33" s="1"/>
  <c r="C433" i="33" s="1"/>
  <c r="B554" i="33"/>
  <c r="D554" i="33" s="1"/>
  <c r="C554" i="33" s="1"/>
  <c r="B463" i="33"/>
  <c r="D463" i="33" s="1"/>
  <c r="C463" i="33" s="1"/>
  <c r="B498" i="33"/>
  <c r="D498" i="33" s="1"/>
  <c r="C498" i="33" s="1"/>
  <c r="B526" i="33"/>
  <c r="D526" i="33" s="1"/>
  <c r="C526" i="33" s="1"/>
  <c r="B457" i="33"/>
  <c r="D457" i="33" s="1"/>
  <c r="C457" i="33" s="1"/>
  <c r="B532" i="33"/>
  <c r="D532" i="33" s="1"/>
  <c r="C532" i="33" s="1"/>
  <c r="B540" i="33"/>
  <c r="D540" i="33" s="1"/>
  <c r="C540" i="33" s="1"/>
  <c r="B485" i="33"/>
  <c r="D485" i="33" s="1"/>
  <c r="C485" i="33" s="1"/>
  <c r="B525" i="33"/>
  <c r="D525" i="33" s="1"/>
  <c r="C525" i="33" s="1"/>
  <c r="B513" i="33"/>
  <c r="D513" i="33" s="1"/>
  <c r="C513" i="33" s="1"/>
  <c r="B499" i="33"/>
  <c r="D499" i="33" s="1"/>
  <c r="C499" i="33" s="1"/>
  <c r="B500" i="33"/>
  <c r="D500" i="33" s="1"/>
  <c r="C500" i="33" s="1"/>
  <c r="B468" i="33"/>
  <c r="D468" i="33" s="1"/>
  <c r="C468" i="33" s="1"/>
  <c r="B545" i="33"/>
  <c r="D545" i="33" s="1"/>
  <c r="C545" i="33" s="1"/>
  <c r="B494" i="33"/>
  <c r="D494" i="33" s="1"/>
  <c r="C494" i="33" s="1"/>
  <c r="B497" i="33"/>
  <c r="D497" i="33" s="1"/>
  <c r="C497" i="33" s="1"/>
  <c r="B440" i="33"/>
  <c r="D440" i="33" s="1"/>
  <c r="C440" i="33" s="1"/>
  <c r="B454" i="33"/>
  <c r="D454" i="33" s="1"/>
  <c r="C454" i="33" s="1"/>
  <c r="B541" i="33"/>
  <c r="D541" i="33" s="1"/>
  <c r="C541" i="33" s="1"/>
  <c r="B496" i="33"/>
  <c r="D496" i="33" s="1"/>
  <c r="C496" i="33" s="1"/>
  <c r="B461" i="33"/>
  <c r="D461" i="33" s="1"/>
  <c r="C461" i="33" s="1"/>
  <c r="B452" i="33"/>
  <c r="D452" i="33" s="1"/>
  <c r="C452" i="33" s="1"/>
  <c r="B455" i="33"/>
  <c r="D455" i="33" s="1"/>
  <c r="C455" i="33" s="1"/>
  <c r="B488" i="33"/>
  <c r="D488" i="33" s="1"/>
  <c r="C488" i="33" s="1"/>
  <c r="B431" i="33"/>
  <c r="D431" i="33" s="1"/>
  <c r="C431" i="33" s="1"/>
  <c r="B547" i="33"/>
  <c r="D547" i="33" s="1"/>
  <c r="C547" i="33" s="1"/>
  <c r="B448" i="33"/>
  <c r="D448" i="33" s="1"/>
  <c r="C448" i="33" s="1"/>
  <c r="B481" i="33"/>
  <c r="D481" i="33" s="1"/>
  <c r="C481" i="33" s="1"/>
  <c r="B434" i="33"/>
  <c r="D434" i="33" s="1"/>
  <c r="C434" i="33" s="1"/>
  <c r="B521" i="33"/>
  <c r="D521" i="33" s="1"/>
  <c r="C521" i="33" s="1"/>
  <c r="B519" i="33"/>
  <c r="D519" i="33" s="1"/>
  <c r="C519" i="33" s="1"/>
  <c r="B507" i="33"/>
  <c r="D507" i="33" s="1"/>
  <c r="C507" i="33" s="1"/>
  <c r="B439" i="33"/>
  <c r="D439" i="33" s="1"/>
  <c r="C439" i="33" s="1"/>
  <c r="B465" i="33"/>
  <c r="D465" i="33" s="1"/>
  <c r="C465" i="33" s="1"/>
  <c r="B438" i="33"/>
  <c r="D438" i="33" s="1"/>
  <c r="C438" i="33" s="1"/>
  <c r="B502" i="33"/>
  <c r="D502" i="33" s="1"/>
  <c r="C502" i="33" s="1"/>
  <c r="B534" i="33"/>
  <c r="D534" i="33" s="1"/>
  <c r="C534" i="33" s="1"/>
  <c r="B493" i="33"/>
  <c r="D493" i="33" s="1"/>
  <c r="C493" i="33" s="1"/>
  <c r="B441" i="33"/>
  <c r="D441" i="33" s="1"/>
  <c r="C441" i="33" s="1"/>
  <c r="B555" i="33"/>
  <c r="D555" i="33" s="1"/>
  <c r="C555" i="33" s="1"/>
  <c r="B491" i="33"/>
  <c r="D491" i="33" s="1"/>
  <c r="C491" i="33" s="1"/>
  <c r="B450" i="33"/>
  <c r="D450" i="33" s="1"/>
  <c r="C450" i="33" s="1"/>
  <c r="B483" i="33"/>
  <c r="D483" i="33" s="1"/>
  <c r="C483" i="33" s="1"/>
  <c r="B444" i="33"/>
  <c r="D444" i="33" s="1"/>
  <c r="C444" i="33" s="1"/>
  <c r="B476" i="33"/>
  <c r="D476" i="33" s="1"/>
  <c r="C476" i="33" s="1"/>
  <c r="B528" i="33"/>
  <c r="D528" i="33" s="1"/>
  <c r="C528" i="33" s="1"/>
  <c r="B535" i="33"/>
  <c r="D535" i="33" s="1"/>
  <c r="C535" i="33" s="1"/>
  <c r="B522" i="33"/>
  <c r="D522" i="33" s="1"/>
  <c r="C522" i="33" s="1"/>
  <c r="B552" i="33"/>
  <c r="D552" i="33" s="1"/>
  <c r="C552" i="33" s="1"/>
  <c r="B509" i="33"/>
  <c r="D509" i="33" s="1"/>
  <c r="C509" i="33" s="1"/>
  <c r="B473" i="33"/>
  <c r="D473" i="33" s="1"/>
  <c r="C473" i="33" s="1"/>
  <c r="B544" i="33"/>
  <c r="D544" i="33" s="1"/>
  <c r="C544" i="33" s="1"/>
  <c r="B490" i="33"/>
  <c r="D490" i="33" s="1"/>
  <c r="C490" i="33" s="1"/>
  <c r="B553" i="33"/>
  <c r="D553" i="33" s="1"/>
  <c r="C553" i="33" s="1"/>
  <c r="B475" i="33"/>
  <c r="D475" i="33" s="1"/>
  <c r="C475" i="33" s="1"/>
  <c r="B543" i="33"/>
  <c r="D543" i="33" s="1"/>
  <c r="C543" i="33" s="1"/>
  <c r="B489" i="33"/>
  <c r="D489" i="33" s="1"/>
  <c r="C489" i="33" s="1"/>
  <c r="B478" i="33"/>
  <c r="D478" i="33" s="1"/>
  <c r="C478" i="33" s="1"/>
  <c r="B550" i="33"/>
  <c r="D550" i="33" s="1"/>
  <c r="C550" i="33" s="1"/>
  <c r="B517" i="33"/>
  <c r="D517" i="33" s="1"/>
  <c r="C517" i="33" s="1"/>
  <c r="B435" i="33"/>
  <c r="D435" i="33" s="1"/>
  <c r="C435" i="33" s="1"/>
  <c r="B537" i="33"/>
  <c r="D537" i="33" s="1"/>
  <c r="C537" i="33" s="1"/>
  <c r="B548" i="33"/>
  <c r="D548" i="33" s="1"/>
  <c r="C548" i="33" s="1"/>
  <c r="B453" i="33"/>
  <c r="D453" i="33" s="1"/>
  <c r="C453" i="33" s="1"/>
  <c r="B484" i="33"/>
  <c r="D484" i="33" s="1"/>
  <c r="C484" i="33" s="1"/>
  <c r="B520" i="33"/>
  <c r="D520" i="33" s="1"/>
  <c r="C520" i="33" s="1"/>
  <c r="B530" i="33"/>
  <c r="D530" i="33" s="1"/>
  <c r="C530" i="33" s="1"/>
  <c r="B487" i="33"/>
  <c r="D487" i="33" s="1"/>
  <c r="C487" i="33" s="1"/>
  <c r="B533" i="33"/>
  <c r="D533" i="33" s="1"/>
  <c r="C533" i="33" s="1"/>
  <c r="B518" i="33"/>
  <c r="D518" i="33" s="1"/>
  <c r="C518" i="33" s="1"/>
  <c r="B464" i="33"/>
  <c r="D464" i="33" s="1"/>
  <c r="C464" i="33" s="1"/>
  <c r="B516" i="33"/>
  <c r="D516" i="33" s="1"/>
  <c r="C516" i="33" s="1"/>
  <c r="B495" i="33"/>
  <c r="D495" i="33" s="1"/>
  <c r="C495" i="33" s="1"/>
  <c r="B508" i="33"/>
  <c r="D508" i="33" s="1"/>
  <c r="C508" i="33" s="1"/>
  <c r="B436" i="33"/>
  <c r="D436" i="33" s="1"/>
  <c r="C436" i="33" s="1"/>
  <c r="B449" i="33"/>
  <c r="D449" i="33" s="1"/>
  <c r="C449" i="33" s="1"/>
  <c r="B456" i="33"/>
  <c r="D456" i="33" s="1"/>
  <c r="C456" i="33" s="1"/>
  <c r="B477" i="33"/>
  <c r="D477" i="33" s="1"/>
  <c r="C477" i="33" s="1"/>
  <c r="B459" i="33"/>
  <c r="D459" i="33" s="1"/>
  <c r="C459" i="33" s="1"/>
  <c r="B539" i="33"/>
  <c r="D539" i="33" s="1"/>
  <c r="C539" i="33" s="1"/>
  <c r="B466" i="33"/>
  <c r="D466" i="33" s="1"/>
  <c r="C466" i="33" s="1"/>
  <c r="B479" i="33"/>
  <c r="D479" i="33" s="1"/>
  <c r="C479" i="33" s="1"/>
  <c r="B437" i="33"/>
  <c r="D437" i="33" s="1"/>
  <c r="C437" i="33" s="1"/>
  <c r="B542" i="33"/>
  <c r="D542" i="33" s="1"/>
  <c r="C542" i="33" s="1"/>
  <c r="B462" i="33"/>
  <c r="D462" i="33" s="1"/>
  <c r="C462" i="33" s="1"/>
  <c r="B515" i="33"/>
  <c r="D515" i="33" s="1"/>
  <c r="C515" i="33" s="1"/>
  <c r="B538" i="33"/>
  <c r="D538" i="33" s="1"/>
  <c r="C538" i="33" s="1"/>
  <c r="B549" i="33"/>
  <c r="D549" i="33" s="1"/>
  <c r="C549" i="33" s="1"/>
  <c r="B472" i="33"/>
  <c r="D472" i="33" s="1"/>
  <c r="C472" i="33" s="1"/>
  <c r="B527" i="33"/>
  <c r="D527" i="33" s="1"/>
  <c r="C527" i="33" s="1"/>
  <c r="B432" i="33"/>
  <c r="D432" i="33" s="1"/>
  <c r="C432" i="33" s="1"/>
  <c r="B531" i="33"/>
  <c r="D531" i="33" s="1"/>
  <c r="C531" i="33" s="1"/>
  <c r="B471" i="33"/>
  <c r="D471" i="33" s="1"/>
  <c r="C471" i="33" s="1"/>
  <c r="B451" i="33"/>
  <c r="D451" i="33" s="1"/>
  <c r="C451" i="33" s="1"/>
  <c r="B492" i="33"/>
  <c r="D492" i="33" s="1"/>
  <c r="C492" i="33" s="1"/>
  <c r="B446" i="33"/>
  <c r="D446" i="33" s="1"/>
  <c r="C446" i="33" s="1"/>
  <c r="B486" i="33"/>
  <c r="D486" i="33" s="1"/>
  <c r="C486" i="33" s="1"/>
  <c r="B447" i="33"/>
  <c r="D447" i="33" s="1"/>
  <c r="C447" i="33" s="1"/>
  <c r="B511" i="33"/>
  <c r="D511" i="33" s="1"/>
  <c r="C511" i="33" s="1"/>
  <c r="B512" i="33"/>
  <c r="D512" i="33" s="1"/>
  <c r="C512" i="33" s="1"/>
  <c r="B524" i="33"/>
  <c r="D524" i="33" s="1"/>
  <c r="C524" i="33" s="1"/>
  <c r="B469" i="33"/>
  <c r="D469" i="33" s="1"/>
  <c r="C469" i="33" s="1"/>
  <c r="B529" i="33"/>
  <c r="D529" i="33" s="1"/>
  <c r="C529" i="33" s="1"/>
  <c r="B546" i="33"/>
  <c r="D546" i="33" s="1"/>
  <c r="C546" i="33" s="1"/>
  <c r="B474" i="33"/>
  <c r="D474" i="33" s="1"/>
  <c r="C474" i="33" s="1"/>
  <c r="B443" i="33"/>
  <c r="D443" i="33" s="1"/>
  <c r="C443" i="33" s="1"/>
  <c r="B536" i="33"/>
  <c r="D536" i="33" s="1"/>
  <c r="C536" i="33" s="1"/>
  <c r="B503" i="33"/>
  <c r="D503" i="33" s="1"/>
  <c r="C503" i="33" s="1"/>
  <c r="B470" i="33"/>
  <c r="D470" i="33" s="1"/>
  <c r="C470" i="33" s="1"/>
  <c r="B442" i="33"/>
  <c r="D442" i="33" s="1"/>
  <c r="C442" i="33" s="1"/>
  <c r="B510" i="33"/>
  <c r="D510" i="33" s="1"/>
  <c r="C510" i="33" s="1"/>
  <c r="B514" i="33"/>
  <c r="D514" i="33" s="1"/>
  <c r="C514" i="33" s="1"/>
  <c r="B458" i="33"/>
  <c r="D458" i="33" s="1"/>
  <c r="C458" i="33" s="1"/>
  <c r="B504" i="33"/>
  <c r="D504" i="33" s="1"/>
  <c r="C504" i="33" s="1"/>
  <c r="B128" i="33"/>
  <c r="D128" i="33" s="1"/>
  <c r="C128" i="33" s="1"/>
  <c r="B135" i="33"/>
  <c r="D135" i="33" s="1"/>
  <c r="C135" i="33" s="1"/>
  <c r="B139" i="33"/>
  <c r="D139" i="33" s="1"/>
  <c r="C139" i="33" s="1"/>
  <c r="B156" i="33"/>
  <c r="D156" i="33" s="1"/>
  <c r="C156" i="33" s="1"/>
  <c r="B131" i="33"/>
  <c r="D131" i="33" s="1"/>
  <c r="C131" i="33" s="1"/>
  <c r="B150" i="33"/>
  <c r="D150" i="33" s="1"/>
  <c r="C150" i="33" s="1"/>
  <c r="B162" i="33"/>
  <c r="D162" i="33" s="1"/>
  <c r="C162" i="33" s="1"/>
  <c r="B123" i="33"/>
  <c r="D123" i="33" s="1"/>
  <c r="C123" i="33" s="1"/>
  <c r="B125" i="33"/>
  <c r="D125" i="33" s="1"/>
  <c r="C125" i="33" s="1"/>
  <c r="B147" i="33"/>
  <c r="D147" i="33" s="1"/>
  <c r="C147" i="33" s="1"/>
  <c r="B157" i="33"/>
  <c r="D157" i="33" s="1"/>
  <c r="C157" i="33" s="1"/>
  <c r="B140" i="33"/>
  <c r="D140" i="33" s="1"/>
  <c r="C140" i="33" s="1"/>
  <c r="B137" i="33"/>
  <c r="D137" i="33" s="1"/>
  <c r="C137" i="33" s="1"/>
  <c r="B165" i="33"/>
  <c r="D165" i="33" s="1"/>
  <c r="C165" i="33" s="1"/>
  <c r="B163" i="33"/>
  <c r="D163" i="33" s="1"/>
  <c r="C163" i="33" s="1"/>
  <c r="B159" i="33"/>
  <c r="D159" i="33" s="1"/>
  <c r="C159" i="33" s="1"/>
  <c r="B132" i="33"/>
  <c r="D132" i="33" s="1"/>
  <c r="C132" i="33" s="1"/>
  <c r="B153" i="33"/>
  <c r="D153" i="33" s="1"/>
  <c r="C153" i="33" s="1"/>
  <c r="B141" i="33"/>
  <c r="D141" i="33" s="1"/>
  <c r="C141" i="33" s="1"/>
  <c r="B149" i="33"/>
  <c r="D149" i="33" s="1"/>
  <c r="C149" i="33" s="1"/>
  <c r="B138" i="33"/>
  <c r="D138" i="33" s="1"/>
  <c r="C138" i="33" s="1"/>
  <c r="B148" i="33"/>
  <c r="D148" i="33" s="1"/>
  <c r="C148" i="33" s="1"/>
  <c r="B164" i="33"/>
  <c r="D164" i="33" s="1"/>
  <c r="C164" i="33" s="1"/>
  <c r="B122" i="33"/>
  <c r="D122" i="33" s="1"/>
  <c r="C122" i="33" s="1"/>
  <c r="B161" i="33"/>
  <c r="D161" i="33" s="1"/>
  <c r="C161" i="33" s="1"/>
  <c r="B143" i="33"/>
  <c r="D143" i="33" s="1"/>
  <c r="C143" i="33" s="1"/>
  <c r="B146" i="33"/>
  <c r="D146" i="33" s="1"/>
  <c r="C146" i="33" s="1"/>
  <c r="B136" i="33"/>
  <c r="D136" i="33" s="1"/>
  <c r="C136" i="33" s="1"/>
  <c r="B126" i="33"/>
  <c r="D126" i="33" s="1"/>
  <c r="C126" i="33" s="1"/>
  <c r="B133" i="33"/>
  <c r="D133" i="33" s="1"/>
  <c r="C133" i="33" s="1"/>
  <c r="B127" i="33"/>
  <c r="D127" i="33" s="1"/>
  <c r="C127" i="33" s="1"/>
  <c r="B158" i="33"/>
  <c r="D158" i="33" s="1"/>
  <c r="C158" i="33" s="1"/>
  <c r="B142" i="33"/>
  <c r="D142" i="33" s="1"/>
  <c r="C142" i="33" s="1"/>
  <c r="B155" i="33"/>
  <c r="D155" i="33" s="1"/>
  <c r="C155" i="33" s="1"/>
  <c r="B154" i="33"/>
  <c r="D154" i="33" s="1"/>
  <c r="C154" i="33" s="1"/>
  <c r="B151" i="33"/>
  <c r="D151" i="33" s="1"/>
  <c r="C151" i="33" s="1"/>
  <c r="B160" i="33"/>
  <c r="D160" i="33" s="1"/>
  <c r="C160" i="33" s="1"/>
  <c r="B130" i="33"/>
  <c r="D130" i="33" s="1"/>
  <c r="C130" i="33" s="1"/>
  <c r="B152" i="33"/>
  <c r="D152" i="33" s="1"/>
  <c r="C152" i="33" s="1"/>
  <c r="B124" i="33"/>
  <c r="D124" i="33" s="1"/>
  <c r="C124" i="33" s="1"/>
  <c r="B144" i="33"/>
  <c r="D144" i="33" s="1"/>
  <c r="C144" i="33" s="1"/>
  <c r="B129" i="33"/>
  <c r="D129" i="33" s="1"/>
  <c r="C129" i="33" s="1"/>
  <c r="B134" i="33"/>
  <c r="D134" i="33" s="1"/>
  <c r="C134" i="33" s="1"/>
  <c r="B145" i="33"/>
  <c r="D145" i="33" s="1"/>
  <c r="C145" i="33" s="1"/>
  <c r="B306" i="33"/>
  <c r="D306" i="33" s="1"/>
  <c r="C306" i="33" s="1"/>
  <c r="B322" i="33"/>
  <c r="D322" i="33" s="1"/>
  <c r="C322" i="33" s="1"/>
  <c r="B314" i="33"/>
  <c r="D314" i="33" s="1"/>
  <c r="C314" i="33" s="1"/>
  <c r="B303" i="33"/>
  <c r="D303" i="33" s="1"/>
  <c r="C303" i="33" s="1"/>
  <c r="B313" i="33"/>
  <c r="D313" i="33" s="1"/>
  <c r="C313" i="33" s="1"/>
  <c r="B304" i="33"/>
  <c r="D304" i="33" s="1"/>
  <c r="C304" i="33" s="1"/>
  <c r="B325" i="33"/>
  <c r="D325" i="33" s="1"/>
  <c r="C325" i="33" s="1"/>
  <c r="B319" i="33"/>
  <c r="D319" i="33" s="1"/>
  <c r="C319" i="33" s="1"/>
  <c r="B317" i="33"/>
  <c r="D317" i="33" s="1"/>
  <c r="C317" i="33" s="1"/>
  <c r="B291" i="33"/>
  <c r="D291" i="33" s="1"/>
  <c r="C291" i="33" s="1"/>
  <c r="B312" i="33"/>
  <c r="D312" i="33" s="1"/>
  <c r="C312" i="33" s="1"/>
  <c r="B315" i="33"/>
  <c r="D315" i="33" s="1"/>
  <c r="C315" i="33" s="1"/>
  <c r="B308" i="33"/>
  <c r="D308" i="33" s="1"/>
  <c r="C308" i="33" s="1"/>
  <c r="B295" i="33"/>
  <c r="D295" i="33" s="1"/>
  <c r="C295" i="33" s="1"/>
  <c r="B299" i="33"/>
  <c r="D299" i="33" s="1"/>
  <c r="C299" i="33" s="1"/>
  <c r="B324" i="33"/>
  <c r="D324" i="33" s="1"/>
  <c r="C324" i="33" s="1"/>
  <c r="B292" i="33"/>
  <c r="D292" i="33" s="1"/>
  <c r="C292" i="33" s="1"/>
  <c r="B294" i="33"/>
  <c r="D294" i="33" s="1"/>
  <c r="C294" i="33" s="1"/>
  <c r="B296" i="33"/>
  <c r="D296" i="33" s="1"/>
  <c r="C296" i="33" s="1"/>
  <c r="B311" i="33"/>
  <c r="D311" i="33" s="1"/>
  <c r="C311" i="33" s="1"/>
  <c r="B290" i="33"/>
  <c r="D290" i="33" s="1"/>
  <c r="C290" i="33" s="1"/>
  <c r="B297" i="33"/>
  <c r="D297" i="33" s="1"/>
  <c r="C297" i="33" s="1"/>
  <c r="B300" i="33"/>
  <c r="D300" i="33" s="1"/>
  <c r="C300" i="33" s="1"/>
  <c r="B316" i="33"/>
  <c r="D316" i="33" s="1"/>
  <c r="C316" i="33" s="1"/>
  <c r="B323" i="33"/>
  <c r="D323" i="33" s="1"/>
  <c r="C323" i="33" s="1"/>
  <c r="B305" i="33"/>
  <c r="D305" i="33" s="1"/>
  <c r="C305" i="33" s="1"/>
  <c r="B310" i="33"/>
  <c r="D310" i="33" s="1"/>
  <c r="C310" i="33" s="1"/>
  <c r="B326" i="33"/>
  <c r="D326" i="33" s="1"/>
  <c r="C326" i="33" s="1"/>
  <c r="B307" i="33"/>
  <c r="D307" i="33" s="1"/>
  <c r="C307" i="33" s="1"/>
  <c r="B293" i="33"/>
  <c r="D293" i="33" s="1"/>
  <c r="C293" i="33" s="1"/>
  <c r="B318" i="33"/>
  <c r="D318" i="33" s="1"/>
  <c r="C318" i="33" s="1"/>
  <c r="B289" i="33"/>
  <c r="D289" i="33" s="1"/>
  <c r="C289" i="33" s="1"/>
  <c r="B327" i="33"/>
  <c r="D327" i="33" s="1"/>
  <c r="C327" i="33" s="1"/>
  <c r="B309" i="33"/>
  <c r="D309" i="33" s="1"/>
  <c r="C309" i="33" s="1"/>
  <c r="B298" i="33"/>
  <c r="D298" i="33" s="1"/>
  <c r="C298" i="33" s="1"/>
  <c r="B321" i="33"/>
  <c r="D321" i="33" s="1"/>
  <c r="C321" i="33" s="1"/>
  <c r="B302" i="33"/>
  <c r="D302" i="33" s="1"/>
  <c r="C302" i="33" s="1"/>
  <c r="B288" i="33"/>
  <c r="D288" i="33" s="1"/>
  <c r="C288" i="33" s="1"/>
  <c r="B301" i="33"/>
  <c r="D301" i="33" s="1"/>
  <c r="C301" i="33" s="1"/>
  <c r="B320" i="33"/>
  <c r="D320" i="33" s="1"/>
  <c r="C320" i="33" s="1"/>
  <c r="B363" i="33"/>
  <c r="D363" i="33" s="1"/>
  <c r="C363" i="33" s="1"/>
  <c r="B344" i="33"/>
  <c r="D344" i="33" s="1"/>
  <c r="C344" i="33" s="1"/>
  <c r="B353" i="33"/>
  <c r="D353" i="33" s="1"/>
  <c r="C353" i="33" s="1"/>
  <c r="B351" i="33"/>
  <c r="D351" i="33" s="1"/>
  <c r="C351" i="33" s="1"/>
  <c r="B337" i="33"/>
  <c r="D337" i="33" s="1"/>
  <c r="C337" i="33" s="1"/>
  <c r="B365" i="33"/>
  <c r="D365" i="33" s="1"/>
  <c r="C365" i="33" s="1"/>
  <c r="B339" i="33"/>
  <c r="D339" i="33" s="1"/>
  <c r="C339" i="33" s="1"/>
  <c r="B381" i="33"/>
  <c r="D381" i="33" s="1"/>
  <c r="C381" i="33" s="1"/>
  <c r="B328" i="33"/>
  <c r="D328" i="33" s="1"/>
  <c r="C328" i="33" s="1"/>
  <c r="B350" i="33"/>
  <c r="D350" i="33" s="1"/>
  <c r="C350" i="33" s="1"/>
  <c r="B369" i="33"/>
  <c r="D369" i="33" s="1"/>
  <c r="C369" i="33" s="1"/>
  <c r="B380" i="33"/>
  <c r="D380" i="33" s="1"/>
  <c r="C380" i="33" s="1"/>
  <c r="B347" i="33"/>
  <c r="D347" i="33" s="1"/>
  <c r="C347" i="33" s="1"/>
  <c r="B356" i="33"/>
  <c r="D356" i="33" s="1"/>
  <c r="C356" i="33" s="1"/>
  <c r="B332" i="33"/>
  <c r="D332" i="33" s="1"/>
  <c r="C332" i="33" s="1"/>
  <c r="B354" i="33"/>
  <c r="D354" i="33" s="1"/>
  <c r="C354" i="33" s="1"/>
  <c r="B338" i="33"/>
  <c r="D338" i="33" s="1"/>
  <c r="C338" i="33" s="1"/>
  <c r="B374" i="33"/>
  <c r="D374" i="33" s="1"/>
  <c r="C374" i="33" s="1"/>
  <c r="B348" i="33"/>
  <c r="D348" i="33" s="1"/>
  <c r="C348" i="33" s="1"/>
  <c r="B345" i="33"/>
  <c r="D345" i="33" s="1"/>
  <c r="C345" i="33" s="1"/>
  <c r="B372" i="33"/>
  <c r="D372" i="33" s="1"/>
  <c r="C372" i="33" s="1"/>
  <c r="B352" i="33"/>
  <c r="D352" i="33" s="1"/>
  <c r="C352" i="33" s="1"/>
  <c r="B376" i="33"/>
  <c r="D376" i="33" s="1"/>
  <c r="C376" i="33" s="1"/>
  <c r="B361" i="33"/>
  <c r="D361" i="33" s="1"/>
  <c r="C361" i="33" s="1"/>
  <c r="B378" i="33"/>
  <c r="D378" i="33" s="1"/>
  <c r="C378" i="33" s="1"/>
  <c r="B334" i="33"/>
  <c r="D334" i="33" s="1"/>
  <c r="C334" i="33" s="1"/>
  <c r="B343" i="33"/>
  <c r="D343" i="33" s="1"/>
  <c r="C343" i="33" s="1"/>
  <c r="B335" i="33"/>
  <c r="D335" i="33" s="1"/>
  <c r="C335" i="33" s="1"/>
  <c r="B333" i="33"/>
  <c r="D333" i="33" s="1"/>
  <c r="C333" i="33" s="1"/>
  <c r="B355" i="33"/>
  <c r="D355" i="33" s="1"/>
  <c r="C355" i="33" s="1"/>
  <c r="B368" i="33"/>
  <c r="D368" i="33" s="1"/>
  <c r="C368" i="33" s="1"/>
  <c r="B331" i="33"/>
  <c r="D331" i="33" s="1"/>
  <c r="C331" i="33" s="1"/>
  <c r="B377" i="33"/>
  <c r="D377" i="33" s="1"/>
  <c r="C377" i="33" s="1"/>
  <c r="B373" i="33"/>
  <c r="D373" i="33" s="1"/>
  <c r="C373" i="33" s="1"/>
  <c r="B371" i="33"/>
  <c r="D371" i="33" s="1"/>
  <c r="C371" i="33" s="1"/>
  <c r="B366" i="33"/>
  <c r="D366" i="33" s="1"/>
  <c r="C366" i="33" s="1"/>
  <c r="B358" i="33"/>
  <c r="D358" i="33" s="1"/>
  <c r="C358" i="33" s="1"/>
  <c r="B357" i="33"/>
  <c r="D357" i="33" s="1"/>
  <c r="C357" i="33" s="1"/>
  <c r="B367" i="33"/>
  <c r="D367" i="33" s="1"/>
  <c r="C367" i="33" s="1"/>
  <c r="B379" i="33"/>
  <c r="D379" i="33" s="1"/>
  <c r="C379" i="33" s="1"/>
  <c r="B336" i="33"/>
  <c r="D336" i="33" s="1"/>
  <c r="C336" i="33" s="1"/>
  <c r="B329" i="33"/>
  <c r="D329" i="33" s="1"/>
  <c r="C329" i="33" s="1"/>
  <c r="B375" i="33"/>
  <c r="D375" i="33" s="1"/>
  <c r="C375" i="33" s="1"/>
  <c r="B364" i="33"/>
  <c r="D364" i="33" s="1"/>
  <c r="C364" i="33" s="1"/>
  <c r="B346" i="33"/>
  <c r="D346" i="33" s="1"/>
  <c r="C346" i="33" s="1"/>
  <c r="B341" i="33"/>
  <c r="D341" i="33" s="1"/>
  <c r="C341" i="33" s="1"/>
  <c r="B349" i="33"/>
  <c r="D349" i="33" s="1"/>
  <c r="C349" i="33" s="1"/>
  <c r="B330" i="33"/>
  <c r="D330" i="33" s="1"/>
  <c r="C330" i="33" s="1"/>
  <c r="B362" i="33"/>
  <c r="D362" i="33" s="1"/>
  <c r="C362" i="33" s="1"/>
  <c r="B342" i="33"/>
  <c r="D342" i="33" s="1"/>
  <c r="C342" i="33" s="1"/>
  <c r="B360" i="33"/>
  <c r="D360" i="33" s="1"/>
  <c r="C360" i="33" s="1"/>
  <c r="B370" i="33"/>
  <c r="D370" i="33" s="1"/>
  <c r="C370" i="33" s="1"/>
  <c r="B359" i="33"/>
  <c r="D359" i="33" s="1"/>
  <c r="C359" i="33" s="1"/>
  <c r="B340" i="33"/>
  <c r="D340" i="33" s="1"/>
  <c r="C340" i="33" s="1"/>
  <c r="D15" i="35" l="1"/>
  <c r="C15" i="35" s="1"/>
  <c r="D72" i="35"/>
  <c r="C72" i="35" s="1"/>
  <c r="D41" i="35"/>
  <c r="C41" i="35" s="1"/>
  <c r="D54" i="35"/>
  <c r="C54" i="35" s="1"/>
  <c r="D2" i="35"/>
  <c r="C2" i="35" s="1"/>
  <c r="D58" i="35"/>
  <c r="C58" i="35" s="1"/>
  <c r="D38" i="35"/>
  <c r="C38" i="35" s="1"/>
  <c r="D86" i="35"/>
  <c r="C86" i="35" s="1"/>
  <c r="D89" i="35"/>
  <c r="C89" i="35" s="1"/>
  <c r="D53" i="35"/>
  <c r="C53" i="35" s="1"/>
  <c r="D60" i="35"/>
  <c r="C60" i="35" s="1"/>
  <c r="D9" i="35"/>
  <c r="C9" i="35" s="1"/>
  <c r="D59" i="35"/>
  <c r="C59" i="35" s="1"/>
  <c r="D5" i="35"/>
  <c r="C5" i="35" s="1"/>
  <c r="D43" i="35"/>
  <c r="C43" i="35" s="1"/>
  <c r="D17" i="35"/>
  <c r="C17" i="35" s="1"/>
  <c r="D55" i="35"/>
  <c r="C55" i="35" s="1"/>
  <c r="D88" i="35"/>
  <c r="C88" i="35" s="1"/>
  <c r="D33" i="35"/>
  <c r="C33" i="35" s="1"/>
  <c r="D27" i="35"/>
  <c r="C27" i="35" s="1"/>
  <c r="D26" i="35"/>
  <c r="C26" i="35" s="1"/>
  <c r="D44" i="35"/>
  <c r="C44" i="35" s="1"/>
  <c r="D51" i="35"/>
  <c r="C51" i="35" s="1"/>
  <c r="D32" i="35"/>
  <c r="C32" i="35" s="1"/>
  <c r="D52" i="35"/>
  <c r="C52" i="35" s="1"/>
  <c r="D61" i="35"/>
  <c r="C61" i="35" s="1"/>
  <c r="D31" i="35"/>
  <c r="C31" i="35" s="1"/>
  <c r="D24" i="35"/>
  <c r="C24" i="35" s="1"/>
  <c r="D48" i="35"/>
  <c r="C48" i="35" s="1"/>
  <c r="D82" i="35"/>
  <c r="C82" i="35" s="1"/>
  <c r="D20" i="35"/>
  <c r="C20" i="3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<sst xmlns="http://schemas.openxmlformats.org/spreadsheetml/2006/main" count="22689" uniqueCount="973">
  <si>
    <t>화면명(KR)</t>
  </si>
  <si>
    <t>항목명(KR)</t>
  </si>
  <si>
    <t>업무기능코드</t>
  </si>
  <si>
    <t>화면메인그룹명(KR)</t>
  </si>
  <si>
    <t>화면서브탭명(KR)</t>
  </si>
  <si>
    <t>아이콘</t>
  </si>
  <si>
    <t>항목필수여부</t>
  </si>
  <si>
    <t>화면서브그룹명(KR)</t>
  </si>
  <si>
    <t>search</t>
  </si>
  <si>
    <t>한줄여부</t>
  </si>
  <si>
    <t>화면그룹유형</t>
  </si>
  <si>
    <t>편집가능여부</t>
  </si>
  <si>
    <t>스타일</t>
  </si>
  <si>
    <t>테이블_페이징</t>
    <phoneticPr fontId="1" type="noConversion"/>
  </si>
  <si>
    <t>항목작성타입</t>
    <phoneticPr fontId="4" type="noConversion"/>
  </si>
  <si>
    <t>항목작성세부타입</t>
    <phoneticPr fontId="1" type="noConversion"/>
  </si>
  <si>
    <t>항목작성선택값</t>
    <phoneticPr fontId="1" type="noConversion"/>
  </si>
  <si>
    <t>항목작성선택값(KR)</t>
    <phoneticPr fontId="1" type="noConversion"/>
  </si>
  <si>
    <t>항목작성예제(KR)</t>
    <phoneticPr fontId="1" type="noConversion"/>
  </si>
  <si>
    <t>테이블_세로2</t>
    <phoneticPr fontId="1" type="noConversion"/>
  </si>
  <si>
    <t>Status</t>
  </si>
  <si>
    <t>화면명(EN)</t>
    <phoneticPr fontId="1" type="noConversion"/>
  </si>
  <si>
    <t>화면명(EK)</t>
    <phoneticPr fontId="1" type="noConversion"/>
  </si>
  <si>
    <t>화면메인그룹명(EK)</t>
    <phoneticPr fontId="1" type="noConversion"/>
  </si>
  <si>
    <t>화면메인그룹명(EN)</t>
    <phoneticPr fontId="1" type="noConversion"/>
  </si>
  <si>
    <t>화면서브그룹명(EK)</t>
    <phoneticPr fontId="1" type="noConversion"/>
  </si>
  <si>
    <t>화면서브그룹명(EN)</t>
    <phoneticPr fontId="1" type="noConversion"/>
  </si>
  <si>
    <t>화면서브탭명(EK)</t>
    <phoneticPr fontId="1" type="noConversion"/>
  </si>
  <si>
    <t>화면서브탭명(EN)</t>
    <phoneticPr fontId="1" type="noConversion"/>
  </si>
  <si>
    <t>항목명(EK)</t>
    <phoneticPr fontId="1" type="noConversion"/>
  </si>
  <si>
    <t>항목명(EN)</t>
    <phoneticPr fontId="1" type="noConversion"/>
  </si>
  <si>
    <t>항목작성선택값(EK)</t>
    <phoneticPr fontId="1" type="noConversion"/>
  </si>
  <si>
    <t>항목작성선택값(EN)</t>
    <phoneticPr fontId="1" type="noConversion"/>
  </si>
  <si>
    <t>항목작성예제(EK)</t>
    <phoneticPr fontId="1" type="noConversion"/>
  </si>
  <si>
    <t>항목작성예제(EN)</t>
    <phoneticPr fontId="1" type="noConversion"/>
  </si>
  <si>
    <t>LABEL</t>
    <phoneticPr fontId="1" type="noConversion"/>
  </si>
  <si>
    <t>BUTTON</t>
    <phoneticPr fontId="1" type="noConversion"/>
  </si>
  <si>
    <t>TEXT</t>
    <phoneticPr fontId="1" type="noConversion"/>
  </si>
  <si>
    <t>SELECT</t>
    <phoneticPr fontId="1" type="noConversion"/>
  </si>
  <si>
    <t>조회</t>
    <phoneticPr fontId="1" type="noConversion"/>
  </si>
  <si>
    <t>TIN</t>
  </si>
  <si>
    <t>DEFAULT</t>
    <phoneticPr fontId="1" type="noConversion"/>
  </si>
  <si>
    <t>Actions</t>
  </si>
  <si>
    <t>첨부파일</t>
    <phoneticPr fontId="1" type="noConversion"/>
  </si>
  <si>
    <t>LINE</t>
    <phoneticPr fontId="1" type="noConversion"/>
  </si>
  <si>
    <t>LEFT</t>
    <phoneticPr fontId="1" type="noConversion"/>
  </si>
  <si>
    <t>신규</t>
    <phoneticPr fontId="1" type="noConversion"/>
  </si>
  <si>
    <t>초기화</t>
    <phoneticPr fontId="1" type="noConversion"/>
  </si>
  <si>
    <t>Refresh</t>
  </si>
  <si>
    <t>LINE</t>
    <phoneticPr fontId="1" type="noConversion"/>
  </si>
  <si>
    <t>INFO</t>
    <phoneticPr fontId="1" type="noConversion"/>
  </si>
  <si>
    <t>CHECKBOX</t>
    <phoneticPr fontId="1" type="noConversion"/>
  </si>
  <si>
    <t>TEXTAREA</t>
    <phoneticPr fontId="1" type="noConversion"/>
  </si>
  <si>
    <t>Y</t>
    <phoneticPr fontId="1" type="noConversion"/>
  </si>
  <si>
    <t>LINE</t>
    <phoneticPr fontId="1" type="noConversion"/>
  </si>
  <si>
    <t>FILE</t>
    <phoneticPr fontId="1" type="noConversion"/>
  </si>
  <si>
    <t>UI-DMCI-05-O-0001</t>
  </si>
  <si>
    <t>UI-DMCI-05-O-0001</t>
    <phoneticPr fontId="1" type="noConversion"/>
  </si>
  <si>
    <t>TIN</t>
    <phoneticPr fontId="1" type="noConversion"/>
  </si>
  <si>
    <t>All
|Asset registration
|Collateral registration
|Collateral release
|Distrained/Restrained
|Release of seizure
|Appraisal request
|Appraisal completion
|Sale in progress
|Sale completed
|Release after auction</t>
    <phoneticPr fontId="1" type="noConversion"/>
  </si>
  <si>
    <t>All</t>
    <phoneticPr fontId="1" type="noConversion"/>
  </si>
  <si>
    <t>Y</t>
    <phoneticPr fontId="1" type="noConversion"/>
  </si>
  <si>
    <t>Ministry of Land (TANLIS)</t>
  </si>
  <si>
    <t>Function</t>
  </si>
  <si>
    <t>Whether the charged has been registered by another authority</t>
  </si>
  <si>
    <t>테이블</t>
    <phoneticPr fontId="1" type="noConversion"/>
  </si>
  <si>
    <t>script:onloadImage("../images-DOC/UI-DMCI-05-O-0001_Registration_of_assets.png","1100","620")</t>
    <phoneticPr fontId="1" type="noConversion"/>
  </si>
  <si>
    <t>UI-DMCI-05-O-0201</t>
  </si>
  <si>
    <t>UI-DMCI-05-O-0202</t>
  </si>
  <si>
    <t>UI-DMCI-05-O-0203</t>
  </si>
  <si>
    <t>UI-DMCI-05-O-0204</t>
  </si>
  <si>
    <t>DATE</t>
    <phoneticPr fontId="1" type="noConversion"/>
  </si>
  <si>
    <t>RANGE</t>
    <phoneticPr fontId="1" type="noConversion"/>
  </si>
  <si>
    <t>DMC202500000000341</t>
  </si>
  <si>
    <t>Restraint</t>
  </si>
  <si>
    <t>172206670</t>
  </si>
  <si>
    <t>JEDIDA ATIENO OUMA</t>
  </si>
  <si>
    <t>05/02/2025</t>
  </si>
  <si>
    <t>172-206-670</t>
  </si>
  <si>
    <t>MARA</t>
  </si>
  <si>
    <t>P.O Box 0, undefined</t>
  </si>
  <si>
    <t>Rorya Tai Sota</t>
  </si>
  <si>
    <t>ASET202500000000461|ASET202500000000471</t>
  </si>
  <si>
    <t>Shares/Units|Shares/Units</t>
  </si>
  <si>
    <t>stock 2|stock 3</t>
  </si>
  <si>
    <t>185|333</t>
  </si>
  <si>
    <t>ASET202500000000461</t>
  </si>
  <si>
    <t>Shares/Units</t>
  </si>
  <si>
    <t>stock 2</t>
  </si>
  <si>
    <t>Distrained/Restrained</t>
  </si>
  <si>
    <t>0</t>
  </si>
  <si>
    <t>222</t>
  </si>
  <si>
    <t>Approve</t>
  </si>
  <si>
    <t>aaaa</t>
    <phoneticPr fontId="1" type="noConversion"/>
  </si>
  <si>
    <t>185</t>
    <phoneticPr fontId="1" type="noConversion"/>
  </si>
  <si>
    <t>asdf test asdf</t>
    <phoneticPr fontId="1" type="noConversion"/>
  </si>
  <si>
    <t>Select|Market Approach|Other Method</t>
    <phoneticPr fontId="1" type="noConversion"/>
  </si>
  <si>
    <t>Select</t>
    <phoneticPr fontId="1" type="noConversion"/>
  </si>
  <si>
    <t>UI-DMCI-05-O-0202</t>
    <phoneticPr fontId="1" type="noConversion"/>
  </si>
  <si>
    <t>Application Date</t>
  </si>
  <si>
    <t>26/05/2025,02/06/2025</t>
    <phoneticPr fontId="1" type="noConversion"/>
  </si>
  <si>
    <t>N</t>
    <phoneticPr fontId="1" type="noConversion"/>
  </si>
  <si>
    <t>UI-DMCI-05-O-0203</t>
    <phoneticPr fontId="1" type="noConversion"/>
  </si>
  <si>
    <t>VALT202500000000621|VALT202500000000521</t>
  </si>
  <si>
    <t>114724688|172206670</t>
  </si>
  <si>
    <t>MOHAMED MUSSA NG... |JEDIDA ATIENO OUMA</t>
  </si>
  <si>
    <t>Liquor|stock 3</t>
  </si>
  <si>
    <t>Oswald m I|Victor m I</t>
  </si>
  <si>
    <t>12/03/2025|10/03/2025</t>
  </si>
  <si>
    <t>UI-DMCI-05-O-0204</t>
    <phoneticPr fontId="1" type="noConversion"/>
  </si>
  <si>
    <t xml:space="preserve">VALT202500000000062I|VALT202500000000056I|VALT202500000000055I|VALT202500000000053I|VALT202500000000052I  </t>
  </si>
  <si>
    <t xml:space="preserve">114724688|172206670|168996853|172206670|172206670  </t>
  </si>
  <si>
    <t xml:space="preserve">MOHAMED MUSSA NG...|JEDIDA ATIENO OUMA|EZRON M KAJANA|JEDIDA ATIENO OUMA|JEDIDA ATIENO OUMA  </t>
  </si>
  <si>
    <t xml:space="preserve">주류|fish|FISH|주식2|주식3  </t>
  </si>
  <si>
    <t xml:space="preserve">Oswald m I|Oswald m I|Oswald m I|Victor m I|Victor m I  </t>
  </si>
  <si>
    <t xml:space="preserve">12/03/2025|10/03/2025|10/03/2025|10/03/2025|10/03/2025  </t>
  </si>
  <si>
    <t>114-724-688</t>
    <phoneticPr fontId="1" type="noConversion"/>
  </si>
  <si>
    <t>MOHAMED MUSSA NG'ONYE</t>
    <phoneticPr fontId="1" type="noConversion"/>
  </si>
  <si>
    <t>KINONDONI</t>
    <phoneticPr fontId="1" type="noConversion"/>
  </si>
  <si>
    <t>0753688260</t>
    <phoneticPr fontId="1" type="noConversion"/>
  </si>
  <si>
    <t>P.O Box 41478, undefined</t>
    <phoneticPr fontId="1" type="noConversion"/>
  </si>
  <si>
    <t>Kinondoni Kinondoni Kinondoni Mjini</t>
    <phoneticPr fontId="1" type="noConversion"/>
  </si>
  <si>
    <t>ASET20250000000073I</t>
    <phoneticPr fontId="1" type="noConversion"/>
  </si>
  <si>
    <t>Processed Perishable Goods</t>
    <phoneticPr fontId="1" type="noConversion"/>
  </si>
  <si>
    <t>주류</t>
    <phoneticPr fontId="1" type="noConversion"/>
  </si>
  <si>
    <t>Appraisal request</t>
    <phoneticPr fontId="1" type="noConversion"/>
  </si>
  <si>
    <t>Royal Charlotte</t>
  </si>
  <si>
    <t>04/02/2025</t>
  </si>
  <si>
    <t>27/07/2027</t>
  </si>
  <si>
    <t>Oswald m I</t>
  </si>
  <si>
    <t>SZN202500000000121</t>
  </si>
  <si>
    <t>Market Approach</t>
  </si>
  <si>
    <t>450,000</t>
  </si>
  <si>
    <t>Decrease in commercial value of opened products</t>
  </si>
  <si>
    <t>UI-DMCI-05-O-0301</t>
  </si>
  <si>
    <t>UI-DMCI-05-O-0301</t>
    <phoneticPr fontId="1" type="noConversion"/>
  </si>
  <si>
    <t>UI-DMCI-05-O-0302</t>
  </si>
  <si>
    <t>UI-DMCI-05-O-0302</t>
    <phoneticPr fontId="1" type="noConversion"/>
  </si>
  <si>
    <t>UI-DMCI-05-O-0303</t>
  </si>
  <si>
    <t>UI-DMCI-05-O-0303</t>
    <phoneticPr fontId="1" type="noConversion"/>
  </si>
  <si>
    <t>UI-DMCI-05-O-0304</t>
  </si>
  <si>
    <t>UI-DMCI-05-O-0304</t>
    <phoneticPr fontId="1" type="noConversion"/>
  </si>
  <si>
    <t>Interest in Land/Buildings</t>
  </si>
  <si>
    <t>Land</t>
  </si>
  <si>
    <t>I-a-n-d land</t>
  </si>
  <si>
    <t>TANLIS</t>
  </si>
  <si>
    <t>View</t>
  </si>
  <si>
    <t>LINK</t>
    <phoneticPr fontId="1" type="noConversion"/>
  </si>
  <si>
    <t>script:onloadImage("../images-DOC/UI-DMCI-05-O-0301_DMC-ASET-INFO.png","1100","620")</t>
    <phoneticPr fontId="1" type="noConversion"/>
  </si>
  <si>
    <t>Status</t>
    <phoneticPr fontId="1" type="noConversion"/>
  </si>
  <si>
    <t>VALT202500000000064I</t>
    <phoneticPr fontId="1" type="noConversion"/>
  </si>
  <si>
    <t>172206670</t>
    <phoneticPr fontId="1" type="noConversion"/>
  </si>
  <si>
    <t>JEDIDA ATIENO OUMA</t>
    <phoneticPr fontId="1" type="noConversion"/>
  </si>
  <si>
    <t>TEMESA</t>
    <phoneticPr fontId="1" type="noConversion"/>
  </si>
  <si>
    <t>External Valuer Re-Submit</t>
    <phoneticPr fontId="1" type="noConversion"/>
  </si>
  <si>
    <t>14/03/2025</t>
    <phoneticPr fontId="1" type="noConversion"/>
  </si>
  <si>
    <t>172-206-670</t>
    <phoneticPr fontId="1" type="noConversion"/>
  </si>
  <si>
    <t>MARA</t>
    <phoneticPr fontId="1" type="noConversion"/>
  </si>
  <si>
    <t>0747681462</t>
    <phoneticPr fontId="1" type="noConversion"/>
  </si>
  <si>
    <t>P.O Box 0, undefined</t>
    <phoneticPr fontId="1" type="noConversion"/>
  </si>
  <si>
    <t>Rorya Tai Sota</t>
    <phoneticPr fontId="1" type="noConversion"/>
  </si>
  <si>
    <t>Other Tangible Assets|Other Tangible Assets</t>
  </si>
  <si>
    <t>Motor vehicle|Electronics/Machines</t>
  </si>
  <si>
    <t>automobile|air conditioner</t>
  </si>
  <si>
    <t>TEMESA|TEMESA</t>
  </si>
  <si>
    <t>4,324,234</t>
    <phoneticPr fontId="1" type="noConversion"/>
  </si>
  <si>
    <t>asdf</t>
    <phoneticPr fontId="1" type="noConversion"/>
  </si>
  <si>
    <t>honda</t>
  </si>
  <si>
    <t>accord</t>
  </si>
  <si>
    <t>Saloon (closed top)</t>
  </si>
  <si>
    <t>Brown/Black/White</t>
  </si>
  <si>
    <t>ASET20250000000083I</t>
    <phoneticPr fontId="1" type="noConversion"/>
  </si>
  <si>
    <t>Motor vehicle</t>
    <phoneticPr fontId="1" type="noConversion"/>
  </si>
  <si>
    <t>car</t>
    <phoneticPr fontId="1" type="noConversion"/>
  </si>
  <si>
    <t>UI-DMCI-05-O-0305</t>
  </si>
  <si>
    <t>UI-DMCI-05-O-0305</t>
    <phoneticPr fontId="1" type="noConversion"/>
  </si>
  <si>
    <t>Cost Approach</t>
    <phoneticPr fontId="1" type="noConversion"/>
  </si>
  <si>
    <t>1,000</t>
    <phoneticPr fontId="1" type="noConversion"/>
  </si>
  <si>
    <t>TEEWST</t>
    <phoneticPr fontId="1" type="noConversion"/>
  </si>
  <si>
    <t>SAMSUNG</t>
    <phoneticPr fontId="1" type="noConversion"/>
  </si>
  <si>
    <t>SMS4253435</t>
    <phoneticPr fontId="1" type="noConversion"/>
  </si>
  <si>
    <t>SDFGJ;SDFG43</t>
    <phoneticPr fontId="1" type="noConversion"/>
  </si>
  <si>
    <t>RAM 12 GB, MEMORY 512 GB</t>
    <phoneticPr fontId="1" type="noConversion"/>
  </si>
  <si>
    <t>UI-DMCI-05-O-0401</t>
  </si>
  <si>
    <t>All
|00│Asset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</si>
  <si>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DMC_0009</t>
    <phoneticPr fontId="1" type="noConversion"/>
  </si>
  <si>
    <t>All
|00│자산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</si>
  <si>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</t>
    <phoneticPr fontId="1" type="noConversion"/>
  </si>
  <si>
    <t>earth|building|Fresh Fresh|Unfresh Unfresh|super car|asetNm 31-2|test machine|qty|asetNm 40|asetNm 41|setNm 42</t>
    <phoneticPr fontId="1" type="noConversion"/>
  </si>
  <si>
    <t>05/06/2025|05/06/2025|12/05/2025|22/05/2025|21/03/2025|05/06/2025|02/06/2025|30/04/2025|05/06/2025|05/06/2025|05/06/2025</t>
    <phoneticPr fontId="1" type="noConversion"/>
  </si>
  <si>
    <t>blckNo1</t>
  </si>
  <si>
    <t>plotNo1</t>
  </si>
  <si>
    <t>crteNo1</t>
  </si>
  <si>
    <t>titleNo1</t>
  </si>
  <si>
    <t>asetLoctAddr1</t>
  </si>
  <si>
    <t>owrNm1</t>
  </si>
  <si>
    <t>asetDesc1</t>
  </si>
  <si>
    <t>test.jpg (39.6 kB)</t>
    <phoneticPr fontId="1" type="noConversion"/>
  </si>
  <si>
    <t>테이블_세로3</t>
    <phoneticPr fontId="1" type="noConversion"/>
  </si>
  <si>
    <t>블록 번호</t>
    <phoneticPr fontId="1" type="noConversion"/>
  </si>
  <si>
    <t>필지 번호</t>
    <phoneticPr fontId="1" type="noConversion"/>
  </si>
  <si>
    <t>소재지 주소</t>
    <phoneticPr fontId="1" type="noConversion"/>
  </si>
  <si>
    <t>소유자 이름</t>
    <phoneticPr fontId="1" type="noConversion"/>
  </si>
  <si>
    <t>증서 번호</t>
    <phoneticPr fontId="1" type="noConversion"/>
  </si>
  <si>
    <t>권리 번호</t>
    <phoneticPr fontId="1" type="noConversion"/>
  </si>
  <si>
    <t>제조사 명</t>
    <phoneticPr fontId="1" type="noConversion"/>
  </si>
  <si>
    <t>제조 연도</t>
    <phoneticPr fontId="1" type="noConversion"/>
  </si>
  <si>
    <t>색상</t>
    <phoneticPr fontId="1" type="noConversion"/>
  </si>
  <si>
    <t>측정 단위명</t>
    <phoneticPr fontId="1" type="noConversion"/>
  </si>
  <si>
    <t>액면가</t>
    <phoneticPr fontId="1" type="noConversion"/>
  </si>
  <si>
    <t>10 토지</t>
  </si>
  <si>
    <t>11 건물</t>
  </si>
  <si>
    <t>20 가공된 부패성 물품</t>
  </si>
  <si>
    <t>21 비가공 부패성 물품</t>
  </si>
  <si>
    <t>30 차량</t>
  </si>
  <si>
    <t>31 선박</t>
  </si>
  <si>
    <t>32 전자/기계류</t>
  </si>
  <si>
    <t>33 기타 비부패성 물품</t>
  </si>
  <si>
    <t>40 주식/지분</t>
  </si>
  <si>
    <t>41 채권</t>
    <phoneticPr fontId="1" type="noConversion"/>
  </si>
  <si>
    <t>42 기타 무형 자산</t>
    <phoneticPr fontId="1" type="noConversion"/>
  </si>
  <si>
    <t>목록</t>
  </si>
  <si>
    <t>상세</t>
  </si>
  <si>
    <t>단가</t>
    <phoneticPr fontId="1" type="noConversion"/>
  </si>
  <si>
    <t>자산 수량</t>
    <phoneticPr fontId="1" type="noConversion"/>
  </si>
  <si>
    <t>차대 번호</t>
    <phoneticPr fontId="1" type="noConversion"/>
  </si>
  <si>
    <t>공차 중량</t>
    <phoneticPr fontId="1" type="noConversion"/>
  </si>
  <si>
    <t>총 중량</t>
    <phoneticPr fontId="1" type="noConversion"/>
  </si>
  <si>
    <t>차체 유형</t>
    <phoneticPr fontId="1" type="noConversion"/>
  </si>
  <si>
    <t>기대 수명(일)</t>
    <phoneticPr fontId="1" type="noConversion"/>
  </si>
  <si>
    <t>제조일</t>
    <phoneticPr fontId="1" type="noConversion"/>
  </si>
  <si>
    <t>유효기간</t>
    <phoneticPr fontId="1" type="noConversion"/>
  </si>
  <si>
    <t>참조 번호</t>
    <phoneticPr fontId="1" type="noConversion"/>
  </si>
  <si>
    <t>발급일</t>
    <phoneticPr fontId="1" type="noConversion"/>
  </si>
  <si>
    <t>통지 유형</t>
    <phoneticPr fontId="1" type="noConversion"/>
  </si>
  <si>
    <t>세금 납부 의무</t>
    <phoneticPr fontId="1" type="noConversion"/>
  </si>
  <si>
    <t>평가 금액 (TZS)</t>
    <phoneticPr fontId="1" type="noConversion"/>
  </si>
  <si>
    <t>자산 위치</t>
    <phoneticPr fontId="1" type="noConversion"/>
  </si>
  <si>
    <t>회사/기관 명</t>
    <phoneticPr fontId="1" type="noConversion"/>
  </si>
  <si>
    <t>주식/단위 수</t>
    <phoneticPr fontId="1" type="noConversion"/>
  </si>
  <si>
    <t>평가 기준</t>
    <phoneticPr fontId="1" type="noConversion"/>
  </si>
  <si>
    <t>자산 설명</t>
    <phoneticPr fontId="1" type="noConversion"/>
  </si>
  <si>
    <t>승인 이력</t>
    <phoneticPr fontId="1" type="noConversion"/>
  </si>
  <si>
    <t>승인 요청</t>
    <phoneticPr fontId="1" type="noConversion"/>
  </si>
  <si>
    <t>평가자 이름</t>
    <phoneticPr fontId="1" type="noConversion"/>
  </si>
  <si>
    <t>제출일</t>
    <phoneticPr fontId="1" type="noConversion"/>
  </si>
  <si>
    <t>평가자</t>
    <phoneticPr fontId="1" type="noConversion"/>
  </si>
  <si>
    <t>저장</t>
    <phoneticPr fontId="1" type="noConversion"/>
  </si>
  <si>
    <t>총액</t>
    <phoneticPr fontId="1" type="noConversion"/>
  </si>
  <si>
    <t>모델 번호</t>
    <phoneticPr fontId="1" type="noConversion"/>
  </si>
  <si>
    <t>엔진 배기량</t>
    <phoneticPr fontId="1" type="noConversion"/>
  </si>
  <si>
    <t>사진 업로드</t>
    <phoneticPr fontId="1" type="noConversion"/>
  </si>
  <si>
    <t>목록</t>
    <phoneticPr fontId="1" type="noConversion"/>
  </si>
  <si>
    <t>상세</t>
    <phoneticPr fontId="1" type="noConversion"/>
  </si>
  <si>
    <t>납세자 자산 목록</t>
    <phoneticPr fontId="1" type="noConversion"/>
  </si>
  <si>
    <t>자산 세부정보</t>
    <phoneticPr fontId="1" type="noConversion"/>
  </si>
  <si>
    <t>주식/지분</t>
    <phoneticPr fontId="1" type="noConversion"/>
  </si>
  <si>
    <t>평가 정보</t>
    <phoneticPr fontId="1" type="noConversion"/>
  </si>
  <si>
    <t>부패성 물품</t>
    <phoneticPr fontId="1" type="noConversion"/>
  </si>
  <si>
    <t>자산 정보</t>
    <phoneticPr fontId="1" type="noConversion"/>
  </si>
  <si>
    <t>전자 장비</t>
    <phoneticPr fontId="1" type="noConversion"/>
  </si>
  <si>
    <t>자산 번호</t>
    <phoneticPr fontId="1" type="noConversion"/>
  </si>
  <si>
    <t>자산 상태</t>
    <phoneticPr fontId="1" type="noConversion"/>
  </si>
  <si>
    <t>우편 주소</t>
    <phoneticPr fontId="1" type="noConversion"/>
  </si>
  <si>
    <t>실제 주소</t>
    <phoneticPr fontId="1" type="noConversion"/>
  </si>
  <si>
    <t>자산 분류</t>
    <phoneticPr fontId="1" type="noConversion"/>
  </si>
  <si>
    <t>자산 유형</t>
    <phoneticPr fontId="1" type="noConversion"/>
  </si>
  <si>
    <t>자산 이름</t>
    <phoneticPr fontId="1" type="noConversion"/>
  </si>
  <si>
    <t>등록 기관</t>
    <phoneticPr fontId="1" type="noConversion"/>
  </si>
  <si>
    <t>설명</t>
    <phoneticPr fontId="1" type="noConversion"/>
  </si>
  <si>
    <t>기타 담보 등록 여부</t>
    <phoneticPr fontId="1" type="noConversion"/>
  </si>
  <si>
    <t>위치</t>
    <phoneticPr fontId="1" type="noConversion"/>
  </si>
  <si>
    <t>모델명</t>
    <phoneticPr fontId="1" type="noConversion"/>
  </si>
  <si>
    <t>브랜드명</t>
    <phoneticPr fontId="1" type="noConversion"/>
  </si>
  <si>
    <t>제품 일련번호</t>
    <phoneticPr fontId="1" type="noConversion"/>
  </si>
  <si>
    <t>상태 유형</t>
    <phoneticPr fontId="1" type="noConversion"/>
  </si>
  <si>
    <t>사양 내용</t>
    <phoneticPr fontId="1" type="noConversion"/>
  </si>
  <si>
    <t>비고</t>
    <phoneticPr fontId="1" type="noConversion"/>
  </si>
  <si>
    <t>요구사항</t>
    <phoneticPr fontId="1" type="noConversion"/>
  </si>
  <si>
    <t>자산 목록</t>
    <phoneticPr fontId="1" type="noConversion"/>
  </si>
  <si>
    <t>자산 세부 정보</t>
    <phoneticPr fontId="1" type="noConversion"/>
  </si>
  <si>
    <t>전화번호</t>
    <phoneticPr fontId="1" type="noConversion"/>
  </si>
  <si>
    <t>세무 관할 지역</t>
    <phoneticPr fontId="1" type="noConversion"/>
  </si>
  <si>
    <t>납세자 이름</t>
    <phoneticPr fontId="1" type="noConversion"/>
  </si>
  <si>
    <t>상호명</t>
    <phoneticPr fontId="1" type="noConversion"/>
  </si>
  <si>
    <t>신청 번호</t>
    <phoneticPr fontId="1" type="noConversion"/>
  </si>
  <si>
    <t>처리 상태</t>
    <phoneticPr fontId="1" type="noConversion"/>
  </si>
  <si>
    <t>삭제</t>
    <phoneticPr fontId="1" type="noConversion"/>
  </si>
  <si>
    <t>DANGER</t>
    <phoneticPr fontId="1" type="noConversion"/>
  </si>
  <si>
    <t>SUCCESS</t>
    <phoneticPr fontId="1" type="noConversion"/>
  </si>
  <si>
    <t>전체
|OO5│담당자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</si>
  <si>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</si>
  <si>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</si>
  <si>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OO5│담당자 등록
|RO2│담당자 제출
|RO3│담당자 재제출
|RR1│검토자 지정
|RR2│검토자 제출
|RR4│검토자 반려
|RR3│검토자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</si>
  <si>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|RR1│Reviewer Assignment(검토자 지정)
|RR2│Reviewer Submit(검토자 제출)
|RR4│Reviewer Send back(검토자 반려)
|RR3│Reviewer Re-Submit(검토자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</si>
  <si>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|RR1│Reviewer Assignment
|RR2│Reviewer Submit
|RR4│Reviewer Send back
|RR3│Reviewer Re-Submit
|RA0│Approver Assignment
|RA5│Approver Approve
|RA3│Approver Send back
|RA4│Approver Reject</t>
    <phoneticPr fontId="1" type="noConversion"/>
  </si>
  <si>
    <t>00│자산 요청
|10│자산등록
|20│담보등록
|21│담보해제
|30│압류/압수
|31│압류해제
|40│평가의뢰
|41│평가완료
|50│매각진행
|51│매각완료
|60│낙찰자인도</t>
    <phoneticPr fontId="1" type="noConversion"/>
  </si>
  <si>
    <t>00│Asset Request(자산 요청)
|10│Asset registration(자산등록)
|20│Collateral registration(담보등록)
|21│Collateral release(담보해제)
|30│Distrained/Restrained(압류/압수)
|31│Release of seizure(압류해제)
|40│Appraisal request(평가의뢰)
|41│Appraisal completion(평가완료)
|50│Sale in progress(매각진행)
|51│Sale completed(매각완료)
|60│Release after auction(낙찰자인도)</t>
    <phoneticPr fontId="1" type="noConversion"/>
  </si>
  <si>
    <t>00│Asset Request
|10│Asset registration
|20│Collateral registration
|21│Collateral release
|30│Distrained/Restrained
|31│Release of seizure
|40│Appraisal request
|41│Appraisal completion
|50│Sale in progress
|51│Sale completed
|60│Release after auction</t>
    <phoneticPr fontId="1" type="noConversion"/>
  </si>
  <si>
    <t>등록 날짜</t>
    <phoneticPr fontId="1" type="noConversion"/>
  </si>
  <si>
    <t>지역</t>
    <phoneticPr fontId="1" type="noConversion"/>
  </si>
  <si>
    <t>DOD | DODOMA</t>
  </si>
  <si>
    <t>DOD | DODOMA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</si>
  <si>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</si>
  <si>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</si>
  <si>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</t>
    <phoneticPr fontId="1" type="noConversion"/>
  </si>
  <si>
    <t>DODOMA</t>
    <phoneticPr fontId="1" type="noConversion"/>
  </si>
  <si>
    <t>DOD│DODOMA
|DOD│DODOMA
|DOD│DODOMA
|DOD│DODOMA
|DOD│DODOMA
|DOD│DODOMA
|DOD│DODOMA
|DOD│DODOMA
|DOD│DODOMA
|DOD│DODOMA
|DOD│DODOMA</t>
    <phoneticPr fontId="1" type="noConversion"/>
  </si>
  <si>
    <t>02/06/2025,06/06/2025</t>
    <phoneticPr fontId="1" type="noConversion"/>
  </si>
  <si>
    <t>11/06/2025
|10/06/2025
|09/06/2025
|08/06/2025
|07/06/2025
|06/06/2025
|05/06/2025
|04/06/2025
|03/06/2025
|02/06/2025
|01/06/2025</t>
    <phoneticPr fontId="1" type="noConversion"/>
  </si>
  <si>
    <t>11/06/2025</t>
    <phoneticPr fontId="1" type="noConversion"/>
  </si>
  <si>
    <t>OO5│Officer Registration(담당자 등록)</t>
    <phoneticPr fontId="1" type="noConversion"/>
  </si>
  <si>
    <t>OO5│Officer Registration</t>
    <phoneticPr fontId="1" type="noConversion"/>
  </si>
  <si>
    <t>OO5│담당자 등록</t>
    <phoneticPr fontId="1" type="noConversion"/>
  </si>
  <si>
    <t>25-DMC-NSA-DOD-172206670-011</t>
    <phoneticPr fontId="1" type="noConversion"/>
  </si>
  <si>
    <t>172-206-670
|172-206-670
|172-206-670
|172-206-670
|172-206-670
|172-206-670
|172-206-670
|172-206-670
|172-206-670
|172-206-670
|172-206-670</t>
    <phoneticPr fontId="1" type="noConversion"/>
  </si>
  <si>
    <t>JEDIDA ATIENO OUMA
|JEDIDA ATIENO OUMA
|JEDIDA ATIENO OUMA
|JEDIDA ATIENO OUMA
|JEDIDA ATIENO OUMA
|JEDIDA ATIENO OUMA
|JEDIDA ATIENO OUMA
|JEDIDA ATIENO OUMA
|JEDIDA ATIENO OUMA
|JEDIDA ATIENO OUMA
|JEDIDA ATIENO OUMA</t>
    <phoneticPr fontId="1" type="noConversion"/>
  </si>
  <si>
    <t>All|ARUSHA|DODOMA|GEITA|ILALA|IRINGA|KAGERA|KAHAMA|KARIAKOO|KATAVI|KIGOMA|KILIMANJARO|KINONDONI|LARGE TAXPAYERS DEPARTMENT|LINDI|MANYARA|MARA|MBEYA|MEDIUM TAXPAYERS DIVISION|MOROGORO|MTWARA|MWANZA|NJOMBE|PEMBA|PWANI|RUKWA|RUVUMA|SHINYANGA|SIMIYU|SINGIDA|SONGWE|TABORA|TANGA|TEGETA|TEMEKE|ZANZIBAR</t>
    <phoneticPr fontId="1" type="noConversion"/>
  </si>
  <si>
    <t>승인 처리 세부 정보</t>
    <phoneticPr fontId="1" type="noConversion"/>
  </si>
  <si>
    <t>승인</t>
    <phoneticPr fontId="1" type="noConversion"/>
  </si>
  <si>
    <t>번호</t>
    <phoneticPr fontId="1" type="noConversion"/>
  </si>
  <si>
    <t>세무서</t>
    <phoneticPr fontId="1" type="noConversion"/>
  </si>
  <si>
    <t>역할</t>
    <phoneticPr fontId="1" type="noConversion"/>
  </si>
  <si>
    <t>요청 일자</t>
    <phoneticPr fontId="1" type="noConversion"/>
  </si>
  <si>
    <t>조치 상태</t>
    <phoneticPr fontId="1" type="noConversion"/>
  </si>
  <si>
    <t>처리 일자</t>
    <phoneticPr fontId="1" type="noConversion"/>
  </si>
  <si>
    <t>Reviewer</t>
    <phoneticPr fontId="1" type="noConversion"/>
  </si>
  <si>
    <t>10/06/2025 15:10:11</t>
    <phoneticPr fontId="1" type="noConversion"/>
  </si>
  <si>
    <t>Remark</t>
    <phoneticPr fontId="1" type="noConversion"/>
  </si>
  <si>
    <t>th-list</t>
    <phoneticPr fontId="1" type="noConversion"/>
  </si>
  <si>
    <t>1</t>
    <phoneticPr fontId="1" type="noConversion"/>
  </si>
  <si>
    <t>1|2|3|4|5|6|7|8|9|10|11</t>
    <phoneticPr fontId="1" type="noConversion"/>
  </si>
  <si>
    <t>UI-DMCI-05-O-0401-1-SUB-POPUP</t>
    <phoneticPr fontId="1" type="noConversion"/>
  </si>
  <si>
    <t>1|2|3|4|5</t>
    <phoneticPr fontId="1" type="noConversion"/>
  </si>
  <si>
    <t>DOD│DODOMA
|DOD│DODOMA
|DOD│DODOMA
|DOD│DODOMA
|DOD│DODOMA</t>
    <phoneticPr fontId="1" type="noConversion"/>
  </si>
  <si>
    <t>172-206-670
|172-206-670
|172-206-670
|172-206-670
|172-206-670</t>
    <phoneticPr fontId="1" type="noConversion"/>
  </si>
  <si>
    <t>JEDIDA ATIENO OUMA
|JEDIDA ATIENO OUMA
|JEDIDA ATIENO OUMA
|JEDIDA ATIENO OUMA
|JEDIDA ATIENO OUMA</t>
    <phoneticPr fontId="1" type="noConversion"/>
  </si>
  <si>
    <t>747681462
|747681462
|747681462
|747681462
|747681462</t>
    <phoneticPr fontId="1" type="noConversion"/>
  </si>
  <si>
    <t>P.O Box 0, undefined
|P.O Box 0, undefined
|P.O Box 0, undefined
|P.O Box 0, undefined
|P.O Box 0, undefined</t>
    <phoneticPr fontId="1" type="noConversion"/>
  </si>
  <si>
    <t>Rorya Tai Sota
|Rorya Tai Sota
|Rorya Tai Sota
|Rorya Tai Sota
|Rorya Tai Sota</t>
    <phoneticPr fontId="1" type="noConversion"/>
  </si>
  <si>
    <t>취소</t>
    <phoneticPr fontId="1" type="noConversion"/>
  </si>
  <si>
    <t>선택하다</t>
    <phoneticPr fontId="1" type="noConversion"/>
  </si>
  <si>
    <t>납세자 식별번호</t>
    <phoneticPr fontId="1" type="noConversion"/>
  </si>
  <si>
    <t>자산코드</t>
    <phoneticPr fontId="1" type="noConversion"/>
  </si>
  <si>
    <t>재고번호</t>
    <phoneticPr fontId="1" type="noConversion"/>
  </si>
  <si>
    <t>승인날짜</t>
    <phoneticPr fontId="1" type="noConversion"/>
  </si>
  <si>
    <t>보관장소</t>
    <phoneticPr fontId="1" type="noConversion"/>
  </si>
  <si>
    <t>보관사유</t>
    <phoneticPr fontId="1" type="noConversion"/>
  </si>
  <si>
    <t>자산들의 설명</t>
    <phoneticPr fontId="1" type="noConversion"/>
  </si>
  <si>
    <t>수량</t>
    <phoneticPr fontId="1" type="noConversion"/>
  </si>
  <si>
    <t>순중량</t>
    <phoneticPr fontId="1" type="noConversion"/>
  </si>
  <si>
    <t>자산가치</t>
    <phoneticPr fontId="1" type="noConversion"/>
  </si>
  <si>
    <t>유형</t>
    <phoneticPr fontId="1" type="noConversion"/>
  </si>
  <si>
    <t>품목설명</t>
    <phoneticPr fontId="1" type="noConversion"/>
  </si>
  <si>
    <t>중량</t>
    <phoneticPr fontId="1" type="noConversion"/>
  </si>
  <si>
    <t>품목가격</t>
    <phoneticPr fontId="1" type="noConversion"/>
  </si>
  <si>
    <t>차량Y/N</t>
    <phoneticPr fontId="1" type="noConversion"/>
  </si>
  <si>
    <t>소유물ID/차대번호</t>
    <phoneticPr fontId="1" type="noConversion"/>
  </si>
  <si>
    <t>자산물리적위치</t>
    <phoneticPr fontId="1" type="noConversion"/>
  </si>
  <si>
    <t>자산가치(Tsh)</t>
    <phoneticPr fontId="1" type="noConversion"/>
  </si>
  <si>
    <t>25ARNTDOO6B-0001|25ARNTDOO6B-0002</t>
    <phoneticPr fontId="1" type="noConversion"/>
  </si>
  <si>
    <t>TDOO001325|TDOO001326</t>
    <phoneticPr fontId="1" type="noConversion"/>
  </si>
  <si>
    <t>KARIAKOO TAX REGION OFFICE|KARIAKOO TAX REGION OFFICE</t>
    <phoneticPr fontId="1" type="noConversion"/>
  </si>
  <si>
    <t>수정하다</t>
    <phoneticPr fontId="1" type="noConversion"/>
  </si>
  <si>
    <t>10│토지/건물에 대한 권리
|20│부패하기 쉬운 상품
|30│기타 유형자산
|40│무형자산</t>
    <phoneticPr fontId="1" type="noConversion"/>
  </si>
  <si>
    <t>10│Interest in Land/Buildings(토지/건물에 대한 권리)
|20│Perishable Goods(부패하기 쉬운 상품)
|30│Other Tangible Assets(기타 유형자산)
|40│Intagible asset(무형자산)</t>
    <phoneticPr fontId="1" type="noConversion"/>
  </si>
  <si>
    <t>10│Interest in Land/Buildings
|20│Perishable Goods
|30│Other Tangible Assets
|40│Intagible asset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</si>
  <si>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</si>
  <si>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</si>
  <si>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</t>
    <phoneticPr fontId="1" type="noConversion"/>
  </si>
  <si>
    <t>TDOO001325</t>
    <phoneticPr fontId="1" type="noConversion"/>
  </si>
  <si>
    <t>25ARNTDOO6B</t>
    <phoneticPr fontId="1" type="noConversion"/>
  </si>
  <si>
    <t>REASON FOR DEPOSIT</t>
    <phoneticPr fontId="1" type="noConversion"/>
  </si>
  <si>
    <t>[WVTDOO001] WVTDOO001, KARIAKOO TAX REGION OFFICE</t>
    <phoneticPr fontId="1" type="noConversion"/>
  </si>
  <si>
    <t>DESCRIPTION OF ASSETS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</si>
  <si>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</si>
  <si>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</si>
  <si>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</t>
    <phoneticPr fontId="1" type="noConversion"/>
  </si>
  <si>
    <t>Select
|[PK] Package(S)
|[AL] Animal(Live)
|[BA] Barrel
|[BE] Bundle
|[BG] Bag
|[BL] Bale
|[BR] Bar
|[BX] Box
|[BZ] Bars-In A Bundle/Bunch Or Truss
|[CJ] Coffin
|[CL] Coil
|[CN] Carton
|[CO] Hill
|[CS] Case
|[CT] Crate
|[CY] Cylinder
|[DR] Drum
|[EN] Envelope
|[FP] Filmpack
|[GB] Gas Bottle
|[IN] Ingot
|[LG] Log
|[NE] Unpacked Or Unpackaged
|[PA] Packet
|[PC] Parcel
|[PG] Plate
|[PI] Pipe
|[PL] Pail
|[PN] Plank
|[PS] Pieces
|[PT] Pallets
|[PU] Tray
|[PX] Pipes-In A Bundle/Bunch Or Truss
|[PY] Plates-In A Bundle/Bunch Or Truss
|[PZ] Planks-In A Bundle/Bunch Or Truss
|[RD] Rod
|[RL] Reel
|[RZ] Rods-In A Bundle/Bunch Or Truss
|[IN] Sack
|[ST] Sheet
|[SU] Suitcase
|[SZ] Sheets (Bulk)
|[TN] News
|[TU] Tube
|[TZ] Tubes-In A Bundle/Bunch Or Truss
|[VE] Bulk-Element
|[VG] Bulk-Gas
|[VL] Bulk-Liquids
|[VR] Bulk-Solids</t>
    <phoneticPr fontId="1" type="noConversion"/>
  </si>
  <si>
    <t>Select
|[KG] Kilogram
|[LTR] Liter (1 Dm3)
|[N/A] Not Applicable</t>
    <phoneticPr fontId="1" type="noConversion"/>
  </si>
  <si>
    <t>Select|[KG] Kilogram|[LTR] Liter (1 Dm3)|[N/A] Not Applicable</t>
    <phoneticPr fontId="1" type="noConversion"/>
  </si>
  <si>
    <t>TSH</t>
    <phoneticPr fontId="1" type="noConversion"/>
  </si>
  <si>
    <t>O│Other|V│Vehicle</t>
    <phoneticPr fontId="1" type="noConversion"/>
  </si>
  <si>
    <t>UI-DMCI-05-O-0402</t>
    <phoneticPr fontId="1" type="noConversion"/>
  </si>
  <si>
    <t>2506-DMC-APA-DOD-172206670-011</t>
    <phoneticPr fontId="1" type="noConversion"/>
  </si>
  <si>
    <t>popup:UI-DMCI-05-O-0402-1-SUB-POPUP</t>
    <phoneticPr fontId="1" type="noConversion"/>
  </si>
  <si>
    <t>2506-DMC-APA-DOD-172206670-011|
2506-DMC-APA-DOD-172206670-010|
2506-DMC-APA-DOD-172206670-009|
2506-DMC-APA-DOD-172206670-008|
2506-DMC-APA-DOD-172206670-007|
2506-DMC-APA-DOD-172206670-006|
2506-DMC-APA-DOD-172206670-005|
2506-DMC-APA-DOD-172206670-004|
2506-DMC-APA-DOD-172206670-003|
2506-DMC-APA-DOD-172206670-002|
2506-DMC-APA-DOD-172206670-001</t>
    <phoneticPr fontId="1" type="noConversion"/>
  </si>
  <si>
    <t>배치 번호</t>
    <phoneticPr fontId="1" type="noConversion"/>
  </si>
  <si>
    <t>||||||||25-DMC-APA-DOD-172206670-003||</t>
    <phoneticPr fontId="1" type="noConversion"/>
  </si>
  <si>
    <t>부과자산 매각의사 통지번호</t>
    <phoneticPr fontId="1" type="noConversion"/>
  </si>
  <si>
    <t>IDRAS</t>
    <phoneticPr fontId="1" type="noConversion"/>
  </si>
  <si>
    <t>TANCIS</t>
    <phoneticPr fontId="1" type="noConversion"/>
  </si>
  <si>
    <t>자산 신청 등록 상세</t>
    <phoneticPr fontId="1" type="noConversion"/>
  </si>
  <si>
    <t>일반정보</t>
    <phoneticPr fontId="1" type="noConversion"/>
  </si>
  <si>
    <t>자산설명</t>
    <phoneticPr fontId="1" type="noConversion"/>
  </si>
  <si>
    <t>품목</t>
    <phoneticPr fontId="1" type="noConversion"/>
  </si>
  <si>
    <t>10,1000
|11,1000
|20,1000
|21,1000
|30,1000
|31,1000
|32,1000
|33,1000
|40,1000
|41,1000
|42,1000</t>
    <phoneticPr fontId="1" type="noConversion"/>
  </si>
  <si>
    <t>자산목록</t>
    <phoneticPr fontId="1" type="noConversion"/>
  </si>
  <si>
    <t>신고서번호</t>
    <phoneticPr fontId="1" type="noConversion"/>
  </si>
  <si>
    <t>자산참조번호</t>
    <phoneticPr fontId="1" type="noConversion"/>
  </si>
  <si>
    <t>000007955-2025-A-0000031</t>
    <phoneticPr fontId="1" type="noConversion"/>
  </si>
  <si>
    <t>O│Other|O│Other|O│Other|O│Other|V│Vehicle</t>
    <phoneticPr fontId="1" type="noConversion"/>
  </si>
  <si>
    <t>earth|building|Fresh Fresh|Unfresh Unfresh|super car</t>
    <phoneticPr fontId="1" type="noConversion"/>
  </si>
  <si>
    <t>1|1|1|1|1</t>
    <phoneticPr fontId="1" type="noConversion"/>
  </si>
  <si>
    <t>||||</t>
    <phoneticPr fontId="1" type="noConversion"/>
  </si>
  <si>
    <t>10,1000
|11,1000
|20,1000
|21,1000
|30,1000</t>
    <phoneticPr fontId="1" type="noConversion"/>
  </si>
  <si>
    <t>9,250,000</t>
    <phoneticPr fontId="1" type="noConversion"/>
  </si>
  <si>
    <t>5</t>
    <phoneticPr fontId="1" type="noConversion"/>
  </si>
  <si>
    <t>UI-DMCI-05-O-0402-2-SUB-POPUP</t>
    <phoneticPr fontId="1" type="noConversion"/>
  </si>
  <si>
    <t>차량 등록</t>
  </si>
  <si>
    <t>샤시 번호</t>
  </si>
  <si>
    <t>제조/제조자</t>
  </si>
  <si>
    <t>모델 번호</t>
  </si>
  <si>
    <t>차체 유형</t>
  </si>
  <si>
    <t>범주</t>
  </si>
  <si>
    <t>총중량</t>
  </si>
  <si>
    <t>용량 조회</t>
  </si>
  <si>
    <t>색상</t>
  </si>
  <si>
    <t>엔진 KW 용량</t>
  </si>
  <si>
    <t>축의 번호</t>
  </si>
  <si>
    <t>소유주 범주</t>
  </si>
  <si>
    <t>연료 유형</t>
  </si>
  <si>
    <t>국외 등록 번호</t>
  </si>
  <si>
    <t>보험 유형</t>
  </si>
  <si>
    <t>보험 시작일자</t>
  </si>
  <si>
    <t>수입원</t>
  </si>
  <si>
    <t>제조 연도</t>
  </si>
  <si>
    <t>모델 유형</t>
  </si>
  <si>
    <t>추진자</t>
  </si>
  <si>
    <t>전송 유형</t>
  </si>
  <si>
    <t>타르 무게</t>
  </si>
  <si>
    <t>엔진 번호</t>
  </si>
  <si>
    <t>구입 일자</t>
  </si>
  <si>
    <t>엔진 용량</t>
  </si>
  <si>
    <t>엔진 마력</t>
  </si>
  <si>
    <t>차축 거리</t>
  </si>
  <si>
    <t>차량 사용</t>
  </si>
  <si>
    <t>SARPCO 인증서 번호</t>
  </si>
  <si>
    <t>보험회사 명</t>
  </si>
  <si>
    <t>보험 번호</t>
  </si>
  <si>
    <t>보험 만료일</t>
  </si>
  <si>
    <t>popup:UI-DMCI-05-O-0402-2-SUB-POPUP</t>
    <phoneticPr fontId="1" type="noConversion"/>
  </si>
  <si>
    <t>question-sign</t>
    <phoneticPr fontId="1" type="noConversion"/>
  </si>
  <si>
    <t>AUTO_COMPLETE</t>
    <phoneticPr fontId="1" type="noConversion"/>
  </si>
  <si>
    <t>[001] Not applicable
|[002] Self-propelled
|[003] Trailer
|[004] Semi-trailer
|[005] YES</t>
    <phoneticPr fontId="1" type="noConversion"/>
  </si>
  <si>
    <t>[001] 해당 없음
|[002] 자가 운전식
|[003] 트레일러
|[004] 세미트레일러
|[005] 예</t>
    <phoneticPr fontId="1" type="noConversion"/>
  </si>
  <si>
    <t>[001] Manual
|[002] Automatic
|[003] Semi-automatic
|[004] NOT APPLICABLE</t>
    <phoneticPr fontId="1" type="noConversion"/>
  </si>
  <si>
    <t>[001] 수동
|[002] 자동
|[003] 반자동
|[004] 해당 없음</t>
    <phoneticPr fontId="1" type="noConversion"/>
  </si>
  <si>
    <t>Select
|[01] Motorcycle (less than 3 wheels)
|[02] Motor Tricycle
|[03] Light passenger vehicle (Less than 12 persons)
|[04] Heavy passenger vehicle (12 or more persons)
|[05] Light load vehicle (GVM 3500Kg or less)
|[06] Heavy load veh(GVM &gt; 3500Kg)
|[07] Trailer
|[08] Agricultural tractor
|[09] Agricultural trailor
|[10] Construction Equipment
|[11] Others</t>
    <phoneticPr fontId="1" type="noConversion"/>
  </si>
  <si>
    <t>Select
|[01] 오토바이 (3륜 미만)
|[02] 모터 트라이시클
|[03] 경형 승용차 (12인 미만)
|[04] 대형 승용차 (12인 이상)
|[05] 경형 화물차 (총중량 3,500kg 이하)
|[06] 대형 화물차 (총중량 3,500kg 초과)
|[07] 트레일러
|[08] 농업용 트랙터
|[09] 농업용 트레일러
|[10] 건설 장비
|[11] 기타</t>
    <phoneticPr fontId="1" type="noConversion"/>
  </si>
  <si>
    <t>[A] Assocations or Clubs
|[C] Company
|[COS] Cooperative Society
|[D] Diplomats
|[E] Expatriate
|[F] Foreign Missions
|[G] Government organisation
|[HD] Honorary Diplomat
|[I] Organisation under UNDP
|[L] Local Government
|[NGO] Non Government Organisation
|[O] Other Govt. Organisations
|[P] Parastatal
|[PSH] Partnership
|[R] Religious Organisations
|[S] Sole Proprietor
|[T] Tanzania Citizen</t>
    <phoneticPr fontId="1" type="noConversion"/>
  </si>
  <si>
    <t>[A] 협회 또는 클럽
|[C] 회사
|[COS] 협동조합
|[D] 외교관
|[E] 외국인
|[F] 외국 공관
|[G] 정부 기관
|[HD] 명예 외교관
|[I] 유엔개발계획(UNDP) 산하 기관
|[L] 지방 정부
|[NGO] 비정부기구
|[O] 기타 정부 기관
|[P] 공기업
|[PSH] 파트너십
|[R] 종교 단체
|[S] 개인 사업자
|[T] 탄자니아 시민</t>
    <phoneticPr fontId="1" type="noConversion"/>
  </si>
  <si>
    <t>[000] Not applicable
|[001] Private or Normal
|[002] Commercial
|[003] Taxi or Cab
|[004] Emergency
|[005] Government
|[006] Diplomatic use
|[007] Government Donor Funded Projects
|[008] Post Entry</t>
    <phoneticPr fontId="1" type="noConversion"/>
  </si>
  <si>
    <t>[000] 해당 없음
|[001] 개인용 또는 일반
|[002] 상업용
|[003] 택시 또는 카카오택시 등
|[004] 긴급용
|[005] 정부용
|[006] 외교용
|[007] 정부 후원 프로젝트용
|[008] 사후 등록(Post Entry)</t>
    <phoneticPr fontId="1" type="noConversion"/>
  </si>
  <si>
    <t>[001] Not applicable
|[002] Petrol
|[003] Diesel
|[004] Electricity
|[005] Gas</t>
    <phoneticPr fontId="1" type="noConversion"/>
  </si>
  <si>
    <t>[001] 해당 없음
|[002] 휘발유
|[003] 디젤
|[004] 전기
|[005] 가스</t>
    <phoneticPr fontId="1" type="noConversion"/>
  </si>
  <si>
    <t>[001] 3rd Party
|[002] Comprehensive
|[003] Both
|[099] N/A</t>
    <phoneticPr fontId="1" type="noConversion"/>
  </si>
  <si>
    <t>[001] 제3자 배상 책임 보험
|[002] 종합 보험
|[003] 둘 다
|[099] 해당 없음</t>
    <phoneticPr fontId="1" type="noConversion"/>
  </si>
  <si>
    <t>[001] Not applicable(해당 없음)
|[002] Self-propelled(자가 운전식)
|[003] Trailer(트레일러)
|[004] Semi-trailer(세미트레일러)
|[005] YES</t>
    <phoneticPr fontId="1" type="noConversion"/>
  </si>
  <si>
    <t>[001] Manual(수동)
|[002] Automatic(자동)
|[003] Semi-automatic(반자동)
|[004] NOT APPLICABLE(해당없음)</t>
    <phoneticPr fontId="1" type="noConversion"/>
  </si>
  <si>
    <t>Select
|[01] Motorcycle (less than 3 wheels)(오토바이 (3륜 미만))
|[02] Motor Tricycle(모터 트라이시클)
|[03] Light passenger vehicle (Less than 12 persons)(경형 승용차 (12인 미만))
|[04] Heavy passenger vehicle (12 or more persons)(대형 승용차 (12인 이상))
|[05] Light load vehicle (GVM 3500Kg or less)(경형 화물차 (총중량 3,500kg 이하))
|[06] Heavy load veh(GVM &gt; 3500Kg)(대형 화물차 (총중량 3,500kg 초과))
|[07] Trailer(트레일러)
|[08] Agricultural tractor(농업용 트랙터)
|[09] Agricultural trailor(농업용 트레일러)
|[10] Construction Equipment(건설 장비)
|[11] Others(기타)</t>
    <phoneticPr fontId="1" type="noConversion"/>
  </si>
  <si>
    <t>[A] Assocations or Clubs(협회 또는 클럽)
|[C] Company(회사)
|[COS] Cooperative Society(협동조합)
|[D] Diplomats(외교관)
|[E] Expatriate(외국인)
|[F] Foreign Missions(외국 공관)
|[G] Government organisation(정부 기관)
|[HD] Honorary Diplomat(명예 외교관)
|[I] Organisation under UNDP(유엔개발계획(UNDP) 산하 기관)
|[L] Local Government(지방 정부)
|[NGO] Non Government Organisation(비정부기구)
|[O] Other Govt. Organisations(기타 정부 기관)
|[P] Parastatal(공기업)
|[PSH] Partnership(파트너십)
|[R] Religious Organisations(종교 단체)
|[S] Sole Proprietor(개인 사업자)
|[T] Tanzania Citizen(탄자니아 시민)</t>
    <phoneticPr fontId="1" type="noConversion"/>
  </si>
  <si>
    <t>[000] Not applicable(해당 없음)
|[001] Private or Normal(개인용 또는 일반)
|[002] Commercial(상업용)
|[003] Taxi or Cab(택시 또는 카카오택시 등)
|[004] Emergency(긴급용)
|[005] Government(정부용)
|[006] Diplomatic use(외교용)
|[007] Government Donor Funded Projects(정부 후원 프로젝트용)
|[008] Post Entry(사후 등록)</t>
    <phoneticPr fontId="1" type="noConversion"/>
  </si>
  <si>
    <t>[001] Not applicable(해당 없음)
|[002] Petrol(휘발유)
|[003] Diesel(디젤)
|[004] Electricity(전기)
|[005] Gas(가스)</t>
    <phoneticPr fontId="1" type="noConversion"/>
  </si>
  <si>
    <t>[001] 3rd Party(제3자 배상 책임 보험)
|[002] Comprehensive(종합 보험)
|[003] Both(둘 다)
|[099] N/A(해당 없음)</t>
    <phoneticPr fontId="1" type="noConversion"/>
  </si>
  <si>
    <t>script:onloadImage("../images-DOC/UI-CGMI-0504-006S_Vehicle Maker Code List.png","700","800")</t>
    <phoneticPr fontId="1" type="noConversion"/>
  </si>
  <si>
    <t>script:onloadImage("../images-DOC/UI-CGMI-0504-006S_Vehicle Model Code List.png","700","800")</t>
    <phoneticPr fontId="1" type="noConversion"/>
  </si>
  <si>
    <t>script:onloadImage("../images-DOC/UI-CGMI-0504-006S_Vehicle Model Number Code List.png","700","800")</t>
    <phoneticPr fontId="1" type="noConversion"/>
  </si>
  <si>
    <t>script:onloadImage("../images-DOC/UI-CGMI-0504-006S_Vehicle Body Code List.png","700","800")</t>
    <phoneticPr fontId="1" type="noConversion"/>
  </si>
  <si>
    <t>script:onloadImage("../images-DOC/UI-CGMI-0504-006S_Vehicle Color Code List.png","700","800")</t>
    <phoneticPr fontId="1" type="noConversion"/>
  </si>
  <si>
    <t>script:onloadImage("../images-DOC/UI-CGMI-0504-006S_Vehicle Import Country Code List.png","700","800")</t>
    <phoneticPr fontId="1" type="noConversion"/>
  </si>
  <si>
    <t>Link No</t>
    <phoneticPr fontId="1" type="noConversion"/>
  </si>
  <si>
    <t>LNK001</t>
    <phoneticPr fontId="1" type="noConversion"/>
  </si>
  <si>
    <t>LNK0001|LNK0002</t>
    <phoneticPr fontId="1" type="noConversion"/>
  </si>
  <si>
    <t>Item No</t>
    <phoneticPr fontId="1" type="noConversion"/>
  </si>
  <si>
    <t>LNK001001|LNK001002|LNK001003|LNK001004|LNK001005</t>
    <phoneticPr fontId="1" type="noConversion"/>
  </si>
  <si>
    <t>9,250,000|2,000,000</t>
    <phoneticPr fontId="1" type="noConversion"/>
  </si>
  <si>
    <t>LNK001001|LNK001002|LNK001003|LNK001004|LNK001005|LNK002001|LNK002002|LNK002003|LNK002004|LNK002005|LNK002006</t>
    <phoneticPr fontId="1" type="noConversion"/>
  </si>
  <si>
    <t>LNK001005</t>
    <phoneticPr fontId="1" type="noConversion"/>
  </si>
  <si>
    <t>V│Vehicle</t>
    <phoneticPr fontId="1" type="noConversion"/>
  </si>
  <si>
    <t>ASET202500000001131</t>
    <phoneticPr fontId="1" type="noConversion"/>
  </si>
  <si>
    <t>super car</t>
    <phoneticPr fontId="1" type="noConversion"/>
  </si>
  <si>
    <t>30,1000</t>
    <phoneticPr fontId="1" type="noConversion"/>
  </si>
  <si>
    <t>ASET202500000102691|
ASET202500000102701|
ASET202500000101921|
ASET20250000010216E|
ASET202500000001131</t>
    <phoneticPr fontId="1" type="noConversion"/>
  </si>
  <si>
    <t>UI-DMCI-05-O-0402-3-SUB-POPUP</t>
    <phoneticPr fontId="1" type="noConversion"/>
  </si>
  <si>
    <t>popup:UI-DMCI-05-O-0402-3-SUB-POPUP</t>
    <phoneticPr fontId="1" type="noConversion"/>
  </si>
  <si>
    <t>UI-DMCI-05-O-0403</t>
    <phoneticPr fontId="1" type="noConversion"/>
  </si>
  <si>
    <t>Link Item No</t>
    <phoneticPr fontId="1" type="noConversion"/>
  </si>
  <si>
    <t>2506-DMC-NSA-DOD-172206670-011</t>
    <phoneticPr fontId="1" type="noConversion"/>
  </si>
  <si>
    <t>2506-DMC-NSA-DOD-172206670-011|
2506-DMC-NSA-DOD-172206670-010|
2506-DMC-NSA-DOD-172206670-009|
2506-DMC-NSA-DOD-172206670-008|
2506-DMC-NSA-DOD-172206670-007|
2506-DMC-NSA-DOD-172206670-006|
2506-DMC-NSA-DOD-172206670-005|
2506-DMC-NSA-DOD-172206670-004|
2506-DMC-NSA-DOD-172206670-003|
2506-DMC-NSA-DOD-172206670-002|
2506-DMC-NSA-DOD-172206670-001</t>
    <phoneticPr fontId="1" type="noConversion"/>
  </si>
  <si>
    <t>납세자 정보</t>
    <phoneticPr fontId="1" type="noConversion"/>
  </si>
  <si>
    <t>이메일</t>
    <phoneticPr fontId="1" type="noConversion"/>
  </si>
  <si>
    <t>미납 세액</t>
    <phoneticPr fontId="1" type="noConversion"/>
  </si>
  <si>
    <t>미납 세액 정보</t>
    <phoneticPr fontId="1" type="noConversion"/>
  </si>
  <si>
    <t>popup:UI-DMCI-O-0001-SUB-POPUP</t>
    <phoneticPr fontId="1" type="noConversion"/>
  </si>
  <si>
    <t>테이블_세로2</t>
  </si>
  <si>
    <t>부과 금액</t>
    <phoneticPr fontId="1" type="noConversion"/>
  </si>
  <si>
    <t>납부</t>
    <phoneticPr fontId="1" type="noConversion"/>
  </si>
  <si>
    <t>소멸</t>
    <phoneticPr fontId="1" type="noConversion"/>
  </si>
  <si>
    <t>잔액</t>
    <phoneticPr fontId="1" type="noConversion"/>
  </si>
  <si>
    <t>이자</t>
    <phoneticPr fontId="1" type="noConversion"/>
  </si>
  <si>
    <t>합계</t>
    <phoneticPr fontId="1" type="noConversion"/>
  </si>
  <si>
    <t>COM-UI-ASSET-10</t>
    <phoneticPr fontId="1" type="noConversion"/>
  </si>
  <si>
    <t>COM-UI-ASSET-11</t>
    <phoneticPr fontId="1" type="noConversion"/>
  </si>
  <si>
    <t>COM-UI-ASSET-20</t>
    <phoneticPr fontId="1" type="noConversion"/>
  </si>
  <si>
    <t>COM-UI-ASSET-21</t>
    <phoneticPr fontId="1" type="noConversion"/>
  </si>
  <si>
    <t>COM-UI-ASSET-30</t>
    <phoneticPr fontId="1" type="noConversion"/>
  </si>
  <si>
    <t>COM-UI-ASSET-31</t>
    <phoneticPr fontId="1" type="noConversion"/>
  </si>
  <si>
    <t>COM-UI-ASSET-32</t>
    <phoneticPr fontId="1" type="noConversion"/>
  </si>
  <si>
    <t>COM-UI-ASSET-33</t>
    <phoneticPr fontId="1" type="noConversion"/>
  </si>
  <si>
    <t>COM-UI-ASSET-40</t>
    <phoneticPr fontId="1" type="noConversion"/>
  </si>
  <si>
    <t>COM-UI-ASSET-41</t>
    <phoneticPr fontId="1" type="noConversion"/>
  </si>
  <si>
    <t>COM-UI-ASSET-42</t>
    <phoneticPr fontId="1" type="noConversion"/>
  </si>
  <si>
    <t>IFRAME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</si>
  <si>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</si>
  <si>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</t>
    <phoneticPr fontId="1" type="noConversion"/>
  </si>
  <si>
    <t>공개경매를위한자산신청번호</t>
    <phoneticPr fontId="1" type="noConversion"/>
  </si>
  <si>
    <t>2506-DMC-APA-DOD-172206670-011</t>
    <phoneticPr fontId="1" type="noConversion"/>
  </si>
  <si>
    <t>2506-DMC-ASP-DOD-172206670-011</t>
    <phoneticPr fontId="1" type="noConversion"/>
  </si>
  <si>
    <t>2506-DMC-ASP-DOD-172206670-011|
2506-DMC-ASP-DOD-172206670-010|
2506-DMC-ASP-DOD-172206670-009|
2506-DMC-ASP-DOD-172206670-008|
2506-DMC-ASP-DOD-172206670-007|
2506-DMC-ASP-DOD-172206670-006|
2506-DMC-ASP-DOD-172206670-005|
2506-DMC-ASP-DOD-172206670-004|
2506-DMC-ASP-DOD-172206670-003|
2506-DMC-ASP-DOD-172206670-002|
2506-DMC-ASP-DOD-172206670-001</t>
    <phoneticPr fontId="1" type="noConversion"/>
  </si>
  <si>
    <t>25-DMC-APS-DOD-172206670-011</t>
    <phoneticPr fontId="1" type="noConversion"/>
  </si>
  <si>
    <t>LINK</t>
    <phoneticPr fontId="1" type="noConversion"/>
  </si>
  <si>
    <t>UI-DMCI-05-R-0001</t>
  </si>
  <si>
    <t>UI-DMCI-05-R-0201</t>
  </si>
  <si>
    <t>UI-DMCI-05-R-0202</t>
  </si>
  <si>
    <t>UI-DMCI-05-R-0203</t>
  </si>
  <si>
    <t>UI-DMCI-05-R-0204</t>
  </si>
  <si>
    <t>UI-DMCI-05-R-0301</t>
  </si>
  <si>
    <t>UI-DMCI-05-R-0302</t>
  </si>
  <si>
    <t>UI-DMCI-05-R-0303</t>
  </si>
  <si>
    <t>UI-DMCI-05-R-0304</t>
  </si>
  <si>
    <t>UI-DMCI-05-R-0305</t>
  </si>
  <si>
    <t>UI-DMCI-05-R-0401</t>
  </si>
  <si>
    <t>UI-DMCI-05-R-0402</t>
  </si>
  <si>
    <t>UI-DMCI-05-R-0403</t>
  </si>
  <si>
    <t>UI-DMCI-05-R-0401-1-SUB-POPUP</t>
  </si>
  <si>
    <t>UI-DMCI-05-R-0402-2-SUB-POPUP</t>
  </si>
  <si>
    <t>UI-DMCI-05-R-0402-3-SUB-POPUP</t>
  </si>
  <si>
    <t>popup:UI-DMCI-05-R-0402-2-SUB-POPUP</t>
    <phoneticPr fontId="1" type="noConversion"/>
  </si>
  <si>
    <t>LNK001001|LNK001002|LNK001003|LNK001004|LNK001005|LNK001006|LNK001007|LNK001008|LNK001009|LNK001010|LNK001011</t>
    <phoneticPr fontId="1" type="noConversion"/>
  </si>
  <si>
    <t>보관번호</t>
    <phoneticPr fontId="1" type="noConversion"/>
  </si>
  <si>
    <t>평가LOTS번호</t>
    <phoneticPr fontId="1" type="noConversion"/>
  </si>
  <si>
    <t>WVTDOO001-2025-06-8001|WVTDOO001-2025-06-8002</t>
    <phoneticPr fontId="1" type="noConversion"/>
  </si>
  <si>
    <t>TDOO-2025-25-0001|TDOO-2025-25-0002</t>
    <phoneticPr fontId="1" type="noConversion"/>
  </si>
  <si>
    <t>포토존</t>
    <phoneticPr fontId="1" type="noConversion"/>
  </si>
  <si>
    <t>파일 선택</t>
    <phoneticPr fontId="1" type="noConversion"/>
  </si>
  <si>
    <t>IMAGE</t>
    <phoneticPr fontId="1" type="noConversion"/>
  </si>
  <si>
    <t>..\images-DOC\05\GIN_GER_6(1).png</t>
  </si>
  <si>
    <t>..\images-DOC\05\GIN_GER_6(2).png</t>
  </si>
  <si>
    <t>..\images-DOC\05\GIN_GER_6(3).png</t>
  </si>
  <si>
    <t>..\images-DOC\05\GIN_GER_6(4).png</t>
  </si>
  <si>
    <t>..\images-DOC\05\GIN_GER_6(5).png</t>
  </si>
  <si>
    <t>UI-DMCI-05-O-0501</t>
    <phoneticPr fontId="1" type="noConversion"/>
  </si>
  <si>
    <t>통지 참조 번호</t>
  </si>
  <si>
    <t>경매 LOTS 번호</t>
  </si>
  <si>
    <t>자산 참조 번호</t>
  </si>
  <si>
    <t>자산명</t>
  </si>
  <si>
    <t>자산 설명</t>
  </si>
  <si>
    <t>자산 위치</t>
  </si>
  <si>
    <t>낙찰자 이름</t>
  </si>
  <si>
    <t>납세자 이름</t>
  </si>
  <si>
    <t>자산 가치</t>
  </si>
  <si>
    <t>경매 비용</t>
  </si>
  <si>
    <t>최저 입찰가</t>
  </si>
  <si>
    <t>낙찰가</t>
  </si>
  <si>
    <t>내국세 납부액(세무서장에게 이관된 세금)</t>
  </si>
  <si>
    <t>법원 중개인 경매 비용</t>
  </si>
  <si>
    <t>기타 비용</t>
  </si>
  <si>
    <t>청구서 번호</t>
  </si>
  <si>
    <t>영수증 번호</t>
  </si>
  <si>
    <t>납세자 식별번호</t>
  </si>
  <si>
    <t>상태</t>
    <phoneticPr fontId="1" type="noConversion"/>
  </si>
  <si>
    <t>신청 일자</t>
    <phoneticPr fontId="1" type="noConversion"/>
  </si>
  <si>
    <t>상태</t>
    <phoneticPr fontId="1" type="noConversion"/>
  </si>
  <si>
    <t>제출 일자</t>
    <phoneticPr fontId="1" type="noConversion"/>
  </si>
  <si>
    <t>전체
|OO5│담당자 등록
|RO2│담당자 제출
|RO3│담당자 재제출
|RA0│승인자 지정
|RA5│승인자 승인
|RA3│승인자 반려
|RA4│승인자 거부</t>
    <phoneticPr fontId="1" type="noConversion"/>
  </si>
  <si>
    <t>All(전체)
|OO5│Officer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</si>
  <si>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All
|OO5│Officer Registration
|RO2│Officer Submit
|RO3│Officer Re-Submit
|RA0│Approver Assignment
|RA5│Approver Approve
|RA3│Approver Send back
|RA4│Approver Reject</t>
    <phoneticPr fontId="1" type="noConversion"/>
  </si>
  <si>
    <t>OO5│담당자 등록
|RO2│담당자 제출
|RO3│담당자 재제출
|RA0│승인자 지정
|RA5│승인자 승인
|RA3│승인자 반려
|RA4│승인자 거부</t>
    <phoneticPr fontId="1" type="noConversion"/>
  </si>
  <si>
    <t>OO5│Officer Registration(담당자 등록)
|RO2│Officer Submit(담당자 제출)
|RO3│Officer Re-Submit(담당자 재제출)
|RA0│Approver Assignment(승인자 지정)
|RA5│Approver Approve(승인자 승인)
|RA3│Approver Send back(승인자 반려)
|RA4│Approver Reject(승인자 거부)</t>
    <phoneticPr fontId="1" type="noConversion"/>
  </si>
  <si>
    <t>OO5│Officer Registration
|RO2│Officer Submit
|RO3│Officer Re-Submit
|RA0│Approver Assignment
|RA5│Approver Approve
|RA3│Approver Send back
|RA4│Approver Reject</t>
    <phoneticPr fontId="1" type="noConversion"/>
  </si>
  <si>
    <t>2506-DMC-APS-DOD-172206670-011</t>
    <phoneticPr fontId="1" type="noConversion"/>
  </si>
  <si>
    <t>Y</t>
    <phoneticPr fontId="1" type="noConversion"/>
  </si>
  <si>
    <t>2506-DMC-SDA-172206670-001</t>
    <phoneticPr fontId="1" type="noConversion"/>
  </si>
  <si>
    <t>1|2|3|4|5|6|7</t>
  </si>
  <si>
    <t>2506-DMC-SDA-172206670-007_x000D_
|2506-DMC-SDA-172206670-006_x000D_
|2506-DMC-SDA-172206670-005_x000D_
|2506-DMC-SDA-172206670-004_x000D_
|2506-DMC-SDA-172206670-003_x000D_
|2506-DMC-SDA-172206670-002_x000D_
|2506-DMC-SDA-172206670-001</t>
  </si>
  <si>
    <t>ND256100100223A1 | ND256100100223A1 | ND256100112123A3 | ND256100100223A4 | ND256100100223A5||</t>
  </si>
  <si>
    <t>AUTILA1234P23 | AUTILA1234P23 | AUTILA1234P25 | AUTILA1234P26 | AUTILA1234P27||</t>
  </si>
  <si>
    <t>ARN256100100223P23 | ARN256100100223P24 | ARN256100112123J11 | ARN256100100223P26 | ARN256100100223P27||</t>
  </si>
  <si>
    <t>Motor Vehicle | Motor Vehicle | Generator | Solar Panel | Motor Vehicle||</t>
  </si>
  <si>
    <t>T 123 EVF Genesis G80 SUV | T 111 EBX KIA Sorento SUV | KVS 123EV 2.5L | Sundar 234KWH | T 450 EBC Subaru Forester SUV||</t>
  </si>
  <si>
    <t>WV123TILA ILALA | WV123TILA ILALA | WV123TILA ILALA | WV123TILA ILALA | WV123TILA ILALA||</t>
  </si>
  <si>
    <t>Choi Do Kyu | Choi Do Kyu | Tumain Henry | Japhet Urio | Simon Chungu||</t>
  </si>
  <si>
    <t>100100223 | 100100223 | 100100225 | 100100226 | 100100227||</t>
  </si>
  <si>
    <t>Hae Wan | Hae Wan | Han Su bin | Park Inkyu | Kim do hyun||</t>
  </si>
  <si>
    <t>120,000,000 | 58,000,000 | 65,000,000 | 80,000,000 | 34,000,000||</t>
  </si>
  <si>
    <t>12,000,000 | 5,800,000 | 6,500,000 | 8,000,000 | 3,400,000||</t>
  </si>
  <si>
    <t>132,000,000 | 63,800,000 | 71,500,000 | 88,000,000 | 37,400,000||</t>
  </si>
  <si>
    <t>135,000,000 | 63,800,000 | 72,000,000 | 98,000,000 | 42,000,000||</t>
  </si>
  <si>
    <t>110,000,000 | 58,000,000 | 63,000,000 | 79,800,000 | 34,000,000||</t>
  </si>
  <si>
    <t>0 | 0 | 0 | 0 | 0||</t>
  </si>
  <si>
    <t>13,000,000 | 0 | 2,500,000 | 10,200,000 | 4,600,000||</t>
  </si>
  <si>
    <t>998400000023 | 998400000025 | 998400000123 | 998400000430 | 998400000227||</t>
  </si>
  <si>
    <t>07/07/2025_x000D_
|06/07/2025_x000D_
|05/07/2025_x000D_
|04/07/2025_x000D_
|03/07/2025_x000D_
|02/07/2025_x000D_
|01/07/2025</t>
  </si>
  <si>
    <t>OO5│담당자 등록_x000D_
|RO2│담당자 제출_x000D_
|RO3│담당자 재제출_x000D_
|RA0│승인자 지정_x000D_
|RA5│승인자 승인_x000D_
|RA3│승인자 반려_x000D_
|RA4│승인자 거부</t>
  </si>
  <si>
    <t>재고 번호</t>
    <phoneticPr fontId="1" type="noConversion"/>
  </si>
  <si>
    <t>자산 코드</t>
    <phoneticPr fontId="1" type="noConversion"/>
  </si>
  <si>
    <t>LINK</t>
    <phoneticPr fontId="1" type="noConversion"/>
  </si>
  <si>
    <t>경매 LOTS 번호</t>
    <phoneticPr fontId="1" type="noConversion"/>
  </si>
  <si>
    <t>낙찰자 식별번호</t>
    <phoneticPr fontId="1" type="noConversion"/>
  </si>
  <si>
    <t>낙찰자 이름</t>
    <phoneticPr fontId="1" type="noConversion"/>
  </si>
  <si>
    <t>최저 입찰가</t>
    <phoneticPr fontId="1" type="noConversion"/>
  </si>
  <si>
    <t>상태</t>
    <phoneticPr fontId="1" type="noConversion"/>
  </si>
  <si>
    <t>낙찰가</t>
    <phoneticPr fontId="1" type="noConversion"/>
  </si>
  <si>
    <t>납부 상태</t>
    <phoneticPr fontId="1" type="noConversion"/>
  </si>
  <si>
    <t>판매 대금 분배 계정</t>
  </si>
  <si>
    <t>0</t>
    <phoneticPr fontId="1" type="noConversion"/>
  </si>
  <si>
    <t>3,946,398,79</t>
    <phoneticPr fontId="1" type="noConversion"/>
  </si>
  <si>
    <t>1,743,397,85</t>
    <phoneticPr fontId="1" type="noConversion"/>
  </si>
  <si>
    <t>5,689,796.64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</si>
  <si>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</si>
  <si>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</si>
  <si>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|33│기타 비부패성 물품
|40│주식/지분
|41│채권
|42│기타 무형 자산|</t>
    <phoneticPr fontId="1" type="noConversion"/>
  </si>
  <si>
    <t>earth|building|Fresh Fresh|Unfresh Unfresh|super car|asetNm 31-2|test machine|qty|asetNm 40|asetNm 41|setNm 42|</t>
    <phoneticPr fontId="1" type="noConversion"/>
  </si>
  <si>
    <t>30│압류/압수
|30│압류/압수
|30│압류/압수
|30│압류/압수
|30│압류/압수
|30│압류/압수
|30│압류/압수
|30│압류/압수
|30│압류/압수
|30│압류/압수
|30│압류/압수|</t>
    <phoneticPr fontId="1" type="noConversion"/>
  </si>
  <si>
    <t>05/06/2025|05/06/2025|12/05/2025|22/05/2025|21/03/2025|05/06/2025|02/06/2025|30/04/2025|05/06/2025|05/06/2025|05/06/2025|</t>
    <phoneticPr fontId="1" type="noConversion"/>
  </si>
  <si>
    <t>1,500,000
|1,200,000
|700,000
|650,000
|1,000,000
|900,000
|750,000
|700,000
|800,000
|850,000
|950,000
|10,000,000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</si>
  <si>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</si>
  <si>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</si>
  <si>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>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
|30│Distrained/Restrained(압류/압수)|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</si>
  <si>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</si>
  <si>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
|11│Building (with land)
|20│Processed Perishable Goods
|21│Unprocessed Perishable Goods
|30│Motor vehicle
|31│Marine Vessels
|32│Electronics/Machines
|33│Other non- Perishable Goods
|40│Shares/Units
|41│Bonds
|42│Other Intangible Assets|</t>
    <phoneticPr fontId="1" type="noConversion"/>
  </si>
  <si>
    <t>30│Distrained/Restrained
|30│Distrained/Restrained
|30│Distrained/Restrained
|30│Distrained/Restrained
|30│Distrained/Restrained
|30│Distrained/Restrained
|30│Distrained/Restrained
|30│Distrained/Restrained
|30│Distrained/Restrained
|30│Distrained/Restrained
|30│Distrained/Restrained|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</si>
  <si>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ASET202500000102691|ASET202500000102701|ASET202500000101921|ASET20250000010216E|ASET202500000001131|ASET202500000102901|ASET202500000102661|ASET202500000001891|ASET202500000102871|ASET202500000102851|ASET202500000102881|합계</t>
    <phoneticPr fontId="1" type="noConversion"/>
  </si>
  <si>
    <t>ASET202500000102691|ASET202500000102701|ASET202500000101921|ASET20250000010216E|ASET202500000001131|ASET202500000102901|ASET202500000102661|ASET202500000001891|ASET202500000102871|ASET202500000102851|ASET202500000102881|total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</si>
  <si>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-33-SUB-POPUP|popup:UI-ASSET-40-SUB-POPUP|popup:UI-ASSET-41-SUB-POPUP|popup:UI-ASSET-42-SUB-POPUP|</t>
    <phoneticPr fontId="1" type="noConversion"/>
  </si>
  <si>
    <t>1|2|3|4|5|6|7|8|9|10|11|</t>
    <phoneticPr fontId="1" type="noConversion"/>
  </si>
  <si>
    <t>LNK001001|LNK001002|LNK001003|LNK001004|LNK001005|||||||</t>
    <phoneticPr fontId="1" type="noConversion"/>
  </si>
  <si>
    <t>LNK001001|LNK001002|LNK001003|LNK001004|LNK001005|LNK002001|LNK002002|LNK002003|LNK002004|LNK002005|LNK002006|</t>
    <phoneticPr fontId="1" type="noConversion"/>
  </si>
  <si>
    <t>번호</t>
    <phoneticPr fontId="1" type="noConversion"/>
  </si>
  <si>
    <t>1|2|3|4|5|6|7|8|9|10|11|12|13|14|15|</t>
    <phoneticPr fontId="1" type="noConversion"/>
  </si>
  <si>
    <t>10│토지/건물에 대한 권리
|10│토지/건물에 대한 권리
|20│부패하기 쉬운 상품
|20│부패하기 쉬운 상품
|30│기타 유형자산
|30│기타 유형자산
|30│기타 유형자산
|30│기타 유형자산
|30│기타 유형자산
|30│기타 유형자산
|30│기타 유형자산
|30│기타 유형자산
|40│무형자산
|40│무형자산
|40│무형자산|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</si>
  <si>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자산|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</si>
  <si>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42|</t>
    <phoneticPr fontId="1" type="noConversion"/>
  </si>
  <si>
    <t>LNK001|
LNK002|
LNK003|
LNK003|
LNK004|
LNK005|
LNK006|
LNK006|
LNK006|
LNK006|
LNK006|
LNK007|
LNK008|
LNK008|
LNK009|</t>
    <phoneticPr fontId="1" type="noConversion"/>
  </si>
  <si>
    <t>LNK001001|
LNK002001|
LNK003001|
LNK003002|
LNK004001|
LNK005001|
LNK006001|
LNK006002|
LNK006003|
LNK006004|
LNK006005|
LNK007001|
LNK008001|
LNK008002|
LNK009001|</t>
    <phoneticPr fontId="1" type="noConversion"/>
  </si>
  <si>
    <t>10│Interest in Land/Buildings(토지/건물에 대한 권리)
|10│Interest in Land/Buildings(토지/건물에 대한 권리)
|20│Perishable Goods(부패하기 쉬운 상품)
|20│Perishable Goods(부패하기 쉬운 상품)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|30│Other Tangible Assets(기타 유형자산)
|40│Intagible asset(무형자산)
|40│Intagible asset(무형자산)
|40│Intagible asset(무형자산)|</t>
    <phoneticPr fontId="1" type="noConversion"/>
  </si>
  <si>
    <t>10│Interest in Land/Buildings
|10│Interest in Land/Buildings
|20│Perishable Goods
|20│Perishable Goods
|30│Other Tangible Assets
|30│Other Tangible Assets
|30│Other Tangible Assets
|30│Other Tangible Assets
|30│Other Tangible Assets
|30│Other Tangible Assets
|30│Other Tangible Assets
|30│Other Tangible Assets
|40│Intagible asset
|40│Intagible asset
|40│Intagible asset|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</si>
  <si>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자산)|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</si>
  <si>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Assets|</t>
    <phoneticPr fontId="1" type="noConversion"/>
  </si>
  <si>
    <t>LINK</t>
    <phoneticPr fontId="1" type="noConversion"/>
  </si>
  <si>
    <t>popup:UI-ASSET-10-SUB-POPUP|popup:UI-ASSET-11-SUB-POPUP|popup:UI-ASSET-20-SUB-POPUP|popup:UI-ASSET-21-SUB-POPUP|popup:UI-ASSET-30-SUB-POPUP|popup:UI-ASSET-31-SUB-POPUP|popup:UI-ASSET-32-SUB-POPUP|popup:UI-ASSET-32-SUB-POPUP|popup:UI-ASSET-32-SUB-POPUP|popup:UI-ASSET-32-SUB-POPUP|popup:UI-ASSET-32-SUB-POPUP|popup:UI-ASSET-33-SUB-POPUP|popup:UI-ASSET-40-SUB-POPUP|popup:UI-ASSET-41-SUB-POPUP|popup:UI-ASSET-42-SUB-POPUP|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</si>
  <si>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ASET202500000102881|</t>
    <phoneticPr fontId="1" type="noConversion"/>
  </si>
  <si>
    <t>LNK006</t>
    <phoneticPr fontId="1" type="noConversion"/>
  </si>
  <si>
    <t>LNK006001|LNK006002|LNK006003|LNK006004|LNK006005</t>
    <phoneticPr fontId="1" type="noConversion"/>
  </si>
  <si>
    <t>O│Other|O│Other|O│Other|O│Other|O│Other</t>
    <phoneticPr fontId="1" type="noConversion"/>
  </si>
  <si>
    <t>ASET202500000102661|ASET202500000102662|ASET202500000102663|ASET202500000102664|ASET202500000102665</t>
    <phoneticPr fontId="1" type="noConversion"/>
  </si>
  <si>
    <t>Samsung TV|Samsung Refrigerator|LG Washing machine|LG Microwave oven|Samsung Air conditioner</t>
    <phoneticPr fontId="1" type="noConversion"/>
  </si>
  <si>
    <t>750,000|750,000|750,000|750,000|750,000</t>
    <phoneticPr fontId="1" type="noConversion"/>
  </si>
  <si>
    <t>25ARNTDOO6B-0006</t>
    <phoneticPr fontId="1" type="noConversion"/>
  </si>
  <si>
    <t>LNK006001</t>
    <phoneticPr fontId="1" type="noConversion"/>
  </si>
  <si>
    <t>O│Other</t>
    <phoneticPr fontId="1" type="noConversion"/>
  </si>
  <si>
    <t>ASET202500000102661</t>
    <phoneticPr fontId="1" type="noConversion"/>
  </si>
  <si>
    <t>Samsung TV</t>
    <phoneticPr fontId="1" type="noConversion"/>
  </si>
  <si>
    <t>750,000</t>
    <phoneticPr fontId="1" type="noConversion"/>
  </si>
  <si>
    <t>3,750,000</t>
    <phoneticPr fontId="1" type="noConversion"/>
  </si>
  <si>
    <t>1,500,000
|1,200,000
|700,000
|650,000
|1,000,000
|900,000
|750,000
|750,000
|750,000
|750,000
|750,000
|700,000
|800,000
|850,000
|950,000
|13,000,000</t>
    <phoneticPr fontId="1" type="noConversion"/>
  </si>
  <si>
    <t>..\images-DOC\0501\4.png</t>
    <phoneticPr fontId="1" type="noConversion"/>
  </si>
  <si>
    <t>..\images-DOC\0501\1.jpeg</t>
    <phoneticPr fontId="1" type="noConversion"/>
  </si>
  <si>
    <t>..\images-DOC\0501\2.jpg</t>
    <phoneticPr fontId="1" type="noConversion"/>
  </si>
  <si>
    <t>..\images-DOC\0501\3.jpg</t>
    <phoneticPr fontId="1" type="noConversion"/>
  </si>
  <si>
    <t>기타 비용</t>
    <phoneticPr fontId="1" type="noConversion"/>
  </si>
  <si>
    <t>초과 금액</t>
    <phoneticPr fontId="1" type="noConversion"/>
  </si>
  <si>
    <t>경매 비용</t>
    <phoneticPr fontId="1" type="noConversion"/>
  </si>
  <si>
    <t>세금 부채</t>
    <phoneticPr fontId="1" type="noConversion"/>
  </si>
  <si>
    <t>초과 금액</t>
    <phoneticPr fontId="1" type="noConversion"/>
  </si>
  <si>
    <t>WVTDOO001-2025-06-8001|_x000D_
WVTDOO001-2025-06-8002|_x000D_
WVTDOO001-2025-06-8003|_x000D_
WVTDOO001-2025-06-8004|_x000D_
WVTDOO001-2025-06-8005|_x000D_
WVTDOO001-2025-06-8006|_x000D_
WVTDOO001-2025-06-8007|_x000D_
WVTDOO001-2025-06-8008|_x000D_
WVTDOO001-2025-06-8009|</t>
  </si>
  <si>
    <t>TDOO-2025-25-0001|_x000D_
TDOO-2025-25-0002|_x000D_
TDOO-2025-25-0003|_x000D_
TDOO-2025-25-0004|_x000D_
TDOO-2025-25-0005|_x000D_
TDOO-2025-25-0006|_x000D_
TDOO-2025-25-0007|_x000D_
TDOO-2025-25-0008|_x000D_
TDOO-2025-25-0009|</t>
  </si>
  <si>
    <t>TDOO-2025-514-0001|_x000D_
TDOO-2025-514-0002|_x000D_
TDOO-2025-514-0003|_x000D_
TDOO-2025-514-0004|_x000D_
TDOO-2025-514-0005|_x000D_
TDOO-2025-514-0006|_x000D_
TDOO-2025-514-0007|_x000D_
TDOO-2025-514-0008|_x000D_
TDOO-2025-514-0009|</t>
  </si>
  <si>
    <t>1,500,000_x000D_
|1,200,000_x000D_
|1,350,000_x000D_
|1,000,000_x000D_
|900,000_x000D_
|3,750,000_x000D_
|700,000_x000D_
|1,650,000_x000D_
|950,000_x000D_
|</t>
  </si>
  <si>
    <t>1,500,000_x000D_
|1,200,000_x000D_
|1,350,000_x000D_
|1,000,000_x000D_
|900,000_x000D_
|3,750,000_x000D_
|700,000_x000D_
|1,650,000_x000D_
|950,000_x000D_
|13,000,000</t>
  </si>
  <si>
    <t>107283941|214589623|315846297|421963852|509127483|638124759|725948613|897431652|312745698|</t>
  </si>
  <si>
    <t>Godfrey Mussa|Asha Salum|Baraka John|Mariam Juma|Neema Mwita|Hussein Ally|Fatuma Said|Mwajuma Selemani|John Joseph|</t>
  </si>
  <si>
    <t>LNK0001|_x000D_
LNK0002|_x000D_
LNK0003|_x000D_
LNK0004|_x000D_
LNK0005|_x000D_
LNK0006|_x000D_
LNK0007|_x000D_
LNK0008|_x000D_
LNK0009|</t>
  </si>
  <si>
    <t>25ARNTDOO6B-0001|_x000D_
25ARNTDOO6B-0002|_x000D_
25ARNTDOO6B-0003|_x000D_
25ARNTDOO6B-0004|_x000D_
25ARNTDOO6B-0005|_x000D_
25ARNTDOO6B-0006|_x000D_
25ARNTDOO6B-0007|_x000D_
25ARNTDOO6B-0008|_x000D_
25ARNTDOO6B-0009|</t>
  </si>
  <si>
    <t>1,500,000_x000D_
|1,200,000_x000D_
|1,350,000_x000D_
|1,000,000_x000D_
|900,000_x000D_
|3750,000_x000D_
|700,000_x000D_
|1,650,000_x000D_
|950,000_x000D_
|</t>
  </si>
  <si>
    <t>Y</t>
    <phoneticPr fontId="1" type="noConversion"/>
  </si>
  <si>
    <t>13,000,000</t>
    <phoneticPr fontId="1" type="noConversion"/>
  </si>
  <si>
    <t>question-sign</t>
    <phoneticPr fontId="1" type="noConversion"/>
  </si>
  <si>
    <t>N</t>
    <phoneticPr fontId="1" type="noConversion"/>
  </si>
  <si>
    <t>테이블_세로3</t>
    <phoneticPr fontId="1" type="noConversion"/>
  </si>
  <si>
    <t>지급처</t>
    <phoneticPr fontId="1" type="noConversion"/>
  </si>
  <si>
    <t>통제 번호/계정 번호</t>
    <phoneticPr fontId="1" type="noConversion"/>
  </si>
  <si>
    <t>국내 수입 담당 위원</t>
    <phoneticPr fontId="1" type="noConversion"/>
  </si>
  <si>
    <t>COMMISSIONER FOR DOMESTIC REVENUE</t>
    <phoneticPr fontId="1" type="noConversion"/>
  </si>
  <si>
    <t>보관료</t>
    <phoneticPr fontId="1" type="noConversion"/>
  </si>
  <si>
    <t>계정 번호</t>
    <phoneticPr fontId="1" type="noConversion"/>
  </si>
  <si>
    <t>탐바자 경매장</t>
    <phoneticPr fontId="1" type="noConversion"/>
  </si>
  <si>
    <t>TAMBAZA AUCTION MART</t>
    <phoneticPr fontId="1" type="noConversion"/>
  </si>
  <si>
    <t>01J34567981500</t>
    <phoneticPr fontId="1" type="noConversion"/>
  </si>
  <si>
    <t>390,000</t>
    <phoneticPr fontId="1" type="noConversion"/>
  </si>
  <si>
    <t>4,000</t>
    <phoneticPr fontId="1" type="noConversion"/>
  </si>
  <si>
    <t>자디다 아모스 아티에노</t>
    <phoneticPr fontId="1" type="noConversion"/>
  </si>
  <si>
    <t>JADIDA AMOS ATIENO</t>
    <phoneticPr fontId="1" type="noConversion"/>
  </si>
  <si>
    <t>[S]매각 대금</t>
    <phoneticPr fontId="1" type="noConversion"/>
  </si>
  <si>
    <t>[T]합계</t>
    <phoneticPr fontId="1" type="noConversion"/>
  </si>
  <si>
    <t>[A]대리인 수수료 ( [S] * 3% )</t>
    <phoneticPr fontId="1" type="noConversion"/>
  </si>
  <si>
    <t>[O]기타 비용</t>
    <phoneticPr fontId="1" type="noConversion"/>
  </si>
  <si>
    <t>6,916,203.36</t>
    <phoneticPr fontId="1" type="noConversion"/>
  </si>
  <si>
    <t>담보자산매각의사통지</t>
    <phoneticPr fontId="1" type="noConversion"/>
  </si>
  <si>
    <t>승인 일자</t>
    <phoneticPr fontId="1" type="noConversion"/>
  </si>
  <si>
    <t>script:onloadImage("../images-DOC/05/IDRAS015.01.A-Notice of Intention to Sale Charged Assets(KR).jpg","1200","1600")</t>
    <phoneticPr fontId="1" type="noConversion"/>
  </si>
  <si>
    <t>script:onloadImage("../images-DOC/05/IDRAS015.01.A-Notice of Intention to Sale Charged Assets.jpg","1200","1600")</t>
    <phoneticPr fontId="1" type="noConversion"/>
  </si>
  <si>
    <t>UI-DMCI-05-O-0601</t>
    <phoneticPr fontId="1" type="noConversion"/>
  </si>
  <si>
    <t>부서</t>
    <phoneticPr fontId="1" type="noConversion"/>
  </si>
  <si>
    <t>일련 번호</t>
    <phoneticPr fontId="1" type="noConversion"/>
  </si>
  <si>
    <t>납세 지역</t>
    <phoneticPr fontId="1" type="noConversion"/>
  </si>
  <si>
    <t>보류</t>
    <phoneticPr fontId="1" type="noConversion"/>
  </si>
  <si>
    <t>반려</t>
    <phoneticPr fontId="1" type="noConversion"/>
  </si>
  <si>
    <t>자산 가치</t>
    <phoneticPr fontId="1" type="noConversion"/>
  </si>
  <si>
    <t>미수 세액</t>
    <phoneticPr fontId="1" type="noConversion"/>
  </si>
  <si>
    <t>납부 금액</t>
    <phoneticPr fontId="1" type="noConversion"/>
  </si>
  <si>
    <t>담보 자산 매각 의사 통지서 발행 실적 및 자산 가치 확인</t>
    <phoneticPr fontId="1" type="noConversion"/>
  </si>
  <si>
    <t>담보 자산 매각 의사 통지서가 발행된 자산의 매각 지연 기간 평가</t>
    <phoneticPr fontId="1" type="noConversion"/>
  </si>
  <si>
    <t>0 - 30 Days</t>
  </si>
  <si>
    <t>31 - 90 Days</t>
  </si>
  <si>
    <t>91 - 180 Days</t>
  </si>
  <si>
    <t>181 - 365 Days</t>
  </si>
  <si>
    <t>&gt;180 Days</t>
  </si>
  <si>
    <t>총 합계</t>
    <phoneticPr fontId="1" type="noConversion"/>
  </si>
  <si>
    <t>UI-DMCI-05-O-0602</t>
    <phoneticPr fontId="1" type="noConversion"/>
  </si>
  <si>
    <t>세무 센터</t>
    <phoneticPr fontId="1" type="noConversion"/>
  </si>
  <si>
    <t>담보 자산 매각 의사 통지서 발행 실적 및 자산 가치를 확인하기 위함</t>
    <phoneticPr fontId="1" type="noConversion"/>
  </si>
  <si>
    <t>발행된 담보 자산 매각 의사 통지서에 따른 자산 총액에서 자산 유형별 기여도를 확인하기 위함</t>
    <phoneticPr fontId="1" type="noConversion"/>
  </si>
  <si>
    <t>담보 자산 매각 의사 통지서가 발행된 자산의 매각 지연 기간을 평가하기 위함</t>
    <phoneticPr fontId="1" type="noConversion"/>
  </si>
  <si>
    <t>자산 유형</t>
    <phoneticPr fontId="1" type="noConversion"/>
  </si>
  <si>
    <t>자산 수</t>
    <phoneticPr fontId="1" type="noConversion"/>
  </si>
  <si>
    <t>KILWA | LINDI | LIWALE | NACHINGWEA | RUANGWA | TOTAL</t>
  </si>
  <si>
    <t>42 | 567 | 89 | 242 | 94 | 1034</t>
  </si>
  <si>
    <t>12 | 244 | 39 | 34 | 12 | 341</t>
  </si>
  <si>
    <t>836.00 | 1,927.00 | 581.00 | 361.00 | 436.00 | 4,141.00</t>
  </si>
  <si>
    <t>890.00 | 2,738.00 | 709.00 | 637.00 | 542.00 | 5,516.00</t>
  </si>
  <si>
    <t>32,285,398.98 | 81,437,081.18 | 13,595,073.85 | 15,285,901.41 | 48,040,205.57 | 190,643,660.99</t>
  </si>
  <si>
    <t xml:space="preserve">Land &amp; Building | Perishables | Electorincs | Perishables | Intellectual property |  | </t>
  </si>
  <si>
    <t xml:space="preserve">5 | 6 |  |  |  |  | </t>
  </si>
  <si>
    <t>32,285,398.98 | 48,040,205.57 | 81,437,081.18 | 13,595,073.85 | 15,285,901.41 | 48,040,205.57 | 238,683,866.56</t>
  </si>
  <si>
    <t>KILWA |  | LINDI | LIWALE | NACHINGWEA | RUANGWA | TOTAL</t>
    <phoneticPr fontId="1" type="noConversion"/>
  </si>
  <si>
    <t>INTEREST IN LAND AND BUILDING | PERISHABLE GOODS | INTAGIBLE ASSET | OTHER TANGIBLE | TOTAL</t>
  </si>
  <si>
    <t>127,482,691 | 5,000,000 | 15,750,000 | 12,747,613 | 70,947,148</t>
  </si>
  <si>
    <t>17,747,336 | 1,044,000 | 10,310,337 | 2,401,817 | 8,632,838</t>
  </si>
  <si>
    <t>232,633,623 | 1,371,700 | 17,115,000 | 6,677,200 | 110,895,549</t>
  </si>
  <si>
    <t>458,508,353 | 12,397,784 | 19,850,000 | 20,691,230 | 345,355,481</t>
  </si>
  <si>
    <t>836,372,003 | 19,813,484 | 63,025,337 | 42,517,859 | 535,831,015</t>
  </si>
  <si>
    <t>납세 지역</t>
    <phoneticPr fontId="1" type="noConversion"/>
  </si>
  <si>
    <t>노후 상태(경과 상태)</t>
    <phoneticPr fontId="1" type="noConversion"/>
  </si>
  <si>
    <t>사유</t>
    <phoneticPr fontId="1" type="noConversion"/>
  </si>
  <si>
    <t>참조번호</t>
    <phoneticPr fontId="1" type="noConversion"/>
  </si>
  <si>
    <t>납세자명</t>
    <phoneticPr fontId="1" type="noConversion"/>
  </si>
  <si>
    <t>자산명</t>
    <phoneticPr fontId="1" type="noConversion"/>
  </si>
  <si>
    <t>사유</t>
    <phoneticPr fontId="1" type="noConversion"/>
  </si>
  <si>
    <t>발행일</t>
    <phoneticPr fontId="1" type="noConversion"/>
  </si>
  <si>
    <t>노후 상태 표시</t>
    <phoneticPr fontId="1" type="noConversion"/>
  </si>
  <si>
    <t>세무 센터</t>
    <phoneticPr fontId="1" type="noConversion"/>
  </si>
  <si>
    <t>129970642 | 129970642 | 154600485 | 129685174 | 101412865 | 129658886 | 129658886 | 127866457 | 127866457 | 120620444 | 100260786 | 127866457</t>
  </si>
  <si>
    <t>STAR AND SONS LIMITED | STAR AND SONS LIMITED | REHEMA SILVERY NTARAMBIGWA | LETICIA LAURENT MROPE | ZUBERI BAKARI JUMA | WILLIAM SILEKE MWASONGWE | WILLIAM SILEKE MWASONGWE | HAMZA AWAZI SUWEDI | HAMZA AWAZI SUWEDI | GEMINI EXPLORATION AND MINING SERVICE LIMITED | KASSIM MOHAMED ABDALLAH | HAMZA AWAZI SUWEDI</t>
  </si>
  <si>
    <t xml:space="preserve">Biskuti | Maharage | Mchele | Ist | Maziwa | Clothes | Land | Hotel billkanz | Maziwa | Maziwa | Maziwa | </t>
  </si>
  <si>
    <t xml:space="preserve">Perishables | Perishables | Perishables | Other tangibles | Perishables | Other tangibles | Interest in Land and Building | Interest in Land and Building | Perishables | Perishables | Perishables | </t>
  </si>
  <si>
    <t xml:space="preserve">Processed Perishable Goods | Processed Perishable Goods | Processed Perishable Goods | Motor vehicle | Unprocessed Perishable Goods | Other non perishable Goods | Unprocessed Perishable Goods | Building (with land) | Unprocessed Perishable Goods | Unprocessed Perishable Goods | Unprocessed Perishable Goods | </t>
  </si>
  <si>
    <t>354,502.99 | 5,414,491.73 | 25,000.00 | 25,000.00 | 9,311,215.00 | 25,000.00 | 25,000.00 | 25,000.00 | 25,000.00 | 120,100,772.59 | 30,426,952.45 | 25,000.00</t>
  </si>
  <si>
    <t>Distrained | Restrained | Distrained | Restrained | Distrained | Restrained | Distrained | Restrained | Distrained | Restrained | Distrained | Restrained</t>
  </si>
  <si>
    <t xml:space="preserve"> |  |  |  |  |  |  |  |  |  |  | </t>
  </si>
  <si>
    <t xml:space="preserve">0 days and 8 hours before due |  |  |  | 3 days and 12 over due |  |  | 20 days and 18 hours before due |  |  |  | </t>
  </si>
  <si>
    <t>LINDI | LINDI | LINDI | LINDI | LINDI | LINDI | LINDI | LINDI | LINDI | RUANGWA | NACHINGWEA | LINDI</t>
  </si>
  <si>
    <t>1|2|3|4|5|6|7|8|9|10|11|12</t>
    <phoneticPr fontId="1" type="noConversion"/>
  </si>
  <si>
    <t>매각의사 통지일자</t>
    <phoneticPr fontId="1" type="noConversion"/>
  </si>
  <si>
    <t>1|2|3|4|5|</t>
    <phoneticPr fontId="1" type="noConversion"/>
  </si>
  <si>
    <t>1|2|3|4|5|6|</t>
    <phoneticPr fontId="1" type="noConversion"/>
  </si>
  <si>
    <t>1|2|3|4|</t>
    <phoneticPr fontId="1" type="noConversion"/>
  </si>
  <si>
    <t>UI-DMCI-05-O-0701</t>
    <phoneticPr fontId="1" type="noConversion"/>
  </si>
  <si>
    <t>UI-DMCI-05-O-0801</t>
    <phoneticPr fontId="1" type="noConversion"/>
  </si>
  <si>
    <t>UI-DMCI-05-O-0702</t>
    <phoneticPr fontId="1" type="noConversion"/>
  </si>
  <si>
    <t>UI-DMCI-05-O-0703</t>
    <phoneticPr fontId="1" type="noConversion"/>
  </si>
  <si>
    <t>Y</t>
    <phoneticPr fontId="1" type="noConversion"/>
  </si>
  <si>
    <t>DSWR20250000000055I
|DSWR20250000010080I
|DSWR20250000000053I
|DSWR20250000000056I
|DSWR20250000000065I
|SZN20250000000028I
|SZN20250000000026I
|SZN20250000000029I
|SZN20250000000035I
|SZN20250000000037I
|SZN20250000000008I</t>
    <phoneticPr fontId="1" type="noConversion"/>
  </si>
  <si>
    <t>창고 이름</t>
    <phoneticPr fontId="1" type="noConversion"/>
  </si>
  <si>
    <t>창고 ID</t>
    <phoneticPr fontId="1" type="noConversion"/>
  </si>
  <si>
    <t>||_x000D_
WRHS20250000000003I|_x000D_
WRHS20250000000004I|_x000D_
WRHS20250000000005I|_x000D_
WRHS20250000000006I|_x000D_
WRHS20250000000007I|_x000D_
WRHS20250000000008I|_x000D_
WRHS20250000000009I|_x000D_
WRHS20250000000010I|</t>
  </si>
  <si>
    <t>||_x000D_
Warehouse 03|_x000D_
Warehouse 04|_x000D_
Warehouse 05|_x000D_
Warehouse 06|_x000D_
Warehouse 07|_x000D_
Warehouse 08|_x000D_
Warehouse 09|_x000D_
Warehouse 10|</t>
  </si>
  <si>
    <t>그룹</t>
    <phoneticPr fontId="1" type="noConversion"/>
  </si>
  <si>
    <t>Primary Grouping Criteria TIN , Notice , Warehouse , Asset Type</t>
  </si>
  <si>
    <t>G1|G2|G3|G4|G5|G6|G7|G8|G9|G10|G11|</t>
    <phoneticPr fontId="1" type="noConversion"/>
  </si>
  <si>
    <t>테이블_세로N</t>
    <phoneticPr fontId="1" type="noConversion"/>
  </si>
  <si>
    <t>기본 그룹화 기준 TIN , 통지, 창고, 자산 유형</t>
  </si>
  <si>
    <t>Primary Grouping Criteria TIN , Notice , Warehouse , Asset Type&lt;br&gt;(기본 그룹화 기준 TIN , 통지, 창고, 자산 유형)</t>
  </si>
  <si>
    <t>DEV NOTE</t>
    <phoneticPr fontId="1" type="noConversion"/>
  </si>
  <si>
    <t>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</t>
    <phoneticPr fontId="1" type="noConversion"/>
  </si>
  <si>
    <t>"Amount Realised (TZS) | Fees&lt;BR&gt;
 Does not exceed 200,000/= | 5%&lt;BR&gt;
 Exceeds Shs. 200,000/= but does not exceed Shs. 2,000,000/= | 3%&lt;BR&gt;
 Exceeds Shs. 2,000,000/=but does not exceed Shs. 50,000,000/= | 3%&lt;BR&gt;
 exceeds Shs. 50,000,000/= | 1%"</t>
    <phoneticPr fontId="1" type="noConversion"/>
  </si>
  <si>
    <t>수수료율</t>
    <phoneticPr fontId="1" type="noConversion"/>
  </si>
  <si>
    <t>수수료</t>
    <phoneticPr fontId="1" type="noConversion"/>
  </si>
  <si>
    <t>55,000,000
|45,000,000
|150,000
|180,000
|3,000,000
|65,000,000
|4,000,000
|1,500,000
|180,000
|500,000
|250,000
|175,760,000</t>
    <phoneticPr fontId="1" type="noConversion"/>
  </si>
  <si>
    <t>5,900,000</t>
    <phoneticPr fontId="1" type="noConversion"/>
  </si>
  <si>
    <t>180,000</t>
    <phoneticPr fontId="1" type="noConversion"/>
  </si>
  <si>
    <t>20│Processed Perishable Goods
|32│Electronics/Machines
|33│Other non- Perishable Goods
|42│Other Intangible Assets</t>
    <phoneticPr fontId="1" type="noConversion"/>
  </si>
  <si>
    <t>Fresh Fresh
|test machine
|qty
|setNm 42</t>
    <phoneticPr fontId="1" type="noConversion"/>
  </si>
  <si>
    <t>초과 금액&lt;br&gt;([S] - [T] - [A] - [O])</t>
    <phoneticPr fontId="1" type="noConversion"/>
  </si>
  <si>
    <t>P.O.Box 3456 Daejon</t>
    <phoneticPr fontId="1" type="noConversion"/>
  </si>
  <si>
    <t>95, 117beon-gil, 35235 Dunsan - daero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</si>
  <si>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</t>
    <phoneticPr fontId="1" type="noConversion"/>
  </si>
  <si>
    <t>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</si>
  <si>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1. The format for Postal Address should Include Post office Box Number and Postal City
&lt;BR&gt; 2. The format for Physical Address should include the standard format that starts with House number, Subward (street), Post code and Ward. with space separating each of the 4 parameters.
&lt;BR&gt;1. 우편 주소 형식에는 우체국 사서함 번호와 우편 도시명이 포함되어야 합니다.
&lt;BR&gt;2. 실제 주소 형식은 '건물 번호, 세부 지역(거리), 우편번호, 동(구역)' 순서로 시작하는 표준 형식을 따라야 하며, 각 항목은 공백으로 구분되어야 합니다.</t>
    <phoneticPr fontId="1" type="noConversion"/>
  </si>
  <si>
    <t>원금 세액</t>
    <phoneticPr fontId="1" type="noConversion"/>
  </si>
  <si>
    <t>Y</t>
    <phoneticPr fontId="1" type="noConversion"/>
  </si>
  <si>
    <t>script:onloadImage("../images-DOC/TIN_Information.png","900","1600")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</si>
  <si>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list)");</t>
    <phoneticPr fontId="1" type="noConversion"/>
  </si>
  <si>
    <t>script:alert("New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</si>
  <si>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script:alert("instead of sending you direct to the pop up when you click new, The system should move you down to a table to fill in taxpayers TIN then after validation, it should display name and other taxpayers details. \n\n Only a search sign in front of TIN field, once clicked, can display a pop up for TIN Selection (in case officer want to select/filter from the list) \n\n New 버튼을 클릭했을 때 바로 팝업으로 이동하는 대신, 시스템은 먼저 아래 테이블로 이동시켜 납세자의 TIN을 입력하게 해야 합니다. 그 후 TIN이 유효성 검증되면, 납세자의 이름과 기타 정보가 표시되어야 합니다. TIN 입력란 앞에는 검색 아이콘만 배치하고, 이 아이콘을 클릭했을 때만 팝업이 열려 TIN을 선택하거나 목록에서 필터링할 수 있도록 해야 합니다.");</t>
    <phoneticPr fontId="1" type="noConversion"/>
  </si>
  <si>
    <t>통지서 목록</t>
    <phoneticPr fontId="1" type="noConversion"/>
  </si>
  <si>
    <t>통지 유형</t>
    <phoneticPr fontId="1" type="noConversion"/>
  </si>
  <si>
    <t>통지서 참조 번호</t>
    <phoneticPr fontId="1" type="noConversion"/>
  </si>
  <si>
    <t>발급 일자</t>
    <phoneticPr fontId="1" type="noConversion"/>
  </si>
  <si>
    <t>DSWR20250000000055I</t>
    <phoneticPr fontId="1" type="noConversion"/>
  </si>
  <si>
    <t>DSWR20250000000055I|SZN20250000000028I</t>
    <phoneticPr fontId="1" type="noConversion"/>
  </si>
  <si>
    <t>30│압류/압수
|30│압류/압수</t>
    <phoneticPr fontId="1" type="noConversion"/>
  </si>
  <si>
    <t>30│Distrained/Restrained(압류/압수)
|30│Distrained/Restrained(압류/압수)</t>
    <phoneticPr fontId="1" type="noConversion"/>
  </si>
  <si>
    <t>30│Distrained/Restrained
|30│Distrained/Restrained</t>
    <phoneticPr fontId="1" type="noConversion"/>
  </si>
  <si>
    <t>11/06/2025|11/06/2025</t>
    <phoneticPr fontId="1" type="noConversion"/>
  </si>
  <si>
    <t>30│압류/압수</t>
    <phoneticPr fontId="1" type="noConversion"/>
  </si>
  <si>
    <t>11/06/2025</t>
    <phoneticPr fontId="1" type="noConversion"/>
  </si>
  <si>
    <t>총 미납 세액</t>
    <phoneticPr fontId="1" type="noConversion"/>
  </si>
  <si>
    <t>RADIO</t>
    <phoneticPr fontId="1" type="noConversion"/>
  </si>
  <si>
    <t>Comment</t>
    <phoneticPr fontId="1" type="noConversion"/>
  </si>
  <si>
    <t>자산 총 개수</t>
    <phoneticPr fontId="1" type="noConversion"/>
  </si>
  <si>
    <t>위치 수</t>
    <phoneticPr fontId="1" type="noConversion"/>
  </si>
  <si>
    <t>UI-DMCI-05-O-0401-2-SUB-POPUP</t>
    <phoneticPr fontId="1" type="noConversion"/>
  </si>
  <si>
    <t>매각할 자산 추가</t>
    <phoneticPr fontId="1" type="noConversion"/>
  </si>
  <si>
    <t>popup:UI-DMCI-05-O-0401-2-SUB-POPUP</t>
    <phoneticPr fontId="1" type="noConversion"/>
  </si>
  <si>
    <t>선택 된 자산 목록</t>
    <phoneticPr fontId="1" type="noConversion"/>
  </si>
  <si>
    <t>자산 총 가치</t>
    <phoneticPr fontId="1" type="noConversion"/>
  </si>
  <si>
    <t>예상 총 비용</t>
    <phoneticPr fontId="1" type="noConversion"/>
  </si>
  <si>
    <t>[E]예상 대리인 수수료</t>
    <phoneticPr fontId="1" type="noConversion"/>
  </si>
  <si>
    <t>1|2|3|4</t>
    <phoneticPr fontId="1" type="noConversion"/>
  </si>
  <si>
    <t>G3|G7|G8|G11</t>
    <phoneticPr fontId="1" type="noConversion"/>
  </si>
  <si>
    <t>ASET202500000101921|
ASET202500000102661|
ASET202500000001891|
ASET202500000102881</t>
    <phoneticPr fontId="1" type="noConversion"/>
  </si>
  <si>
    <t xml:space="preserve"> 150,000
|4,000,000
|1,500,000
|250,000</t>
    <phoneticPr fontId="1" type="noConversion"/>
  </si>
  <si>
    <t>Warehouse 03|Warehouse 07|Warehouse 08|Warehouse 11</t>
    <phoneticPr fontId="1" type="noConversion"/>
  </si>
  <si>
    <t>5%|3%|3%|3%</t>
    <phoneticPr fontId="1" type="noConversion"/>
  </si>
  <si>
    <t>7,500|120,000|45,000|7,500</t>
    <phoneticPr fontId="1" type="noConversion"/>
  </si>
  <si>
    <t>The notice of Intention to sell can only be generated after approval by the approver. &lt;br&gt;
매각 의향 통지서(Notice of Intention to Sell)는 승인자(Approver)의 승인이 완료된 후에만 생성할 수 있습니다. &lt;br&gt;
it is like the end result of the process. so it should not be seen until the status is changed to Approved. &lt;br&gt;
이는 절차의 최종 결과물이므로, 상태가 승인됨(Approved)으로 변경되기 전까지는 화면에 표시되어서는 안 됩니다.</t>
    <phoneticPr fontId="1" type="noConversion"/>
  </si>
  <si>
    <t>매각 의향 통지서(Notice of Intention to Sell)는 승인자(Approver)의 승인이 완료된 후에만 생성할 수 있습니다.&lt;br&gt;
이는 절차의 최종 결과물이므로, 상태가 승인됨(Approved)으로 변경되기 전까지는 화면에 표시되어서는 안 됩니다.</t>
    <phoneticPr fontId="1" type="noConversion"/>
  </si>
  <si>
    <t>The notice of Intention to sell can only be generated after approval by the approver. &lt;br&gt;
it is like the end result of the process. so it should not be seen until the status is changed to Approved.</t>
    <phoneticPr fontId="1" type="noConversion"/>
  </si>
  <si>
    <t>NSA-2506-172206670-011</t>
    <phoneticPr fontId="1" type="noConversion"/>
  </si>
  <si>
    <t>NSA-2506-172206670-011|
NSA-2506-172206670-010|
NSA-2506-172206670-009|
NSA-2506-172206670-008|
NSA-2506-172206670-007|
NSA-2506-172206670-006|
NSA-2506-172206670-005|
NSA-2506-172206670-004|
NSA-2506-172206670-003|
NSA-2506-172206670-002|
NSA-2506-172206670-001</t>
    <phoneticPr fontId="1" type="noConversion"/>
  </si>
  <si>
    <t>APA-2506-172206670-011</t>
    <phoneticPr fontId="1" type="noConversion"/>
  </si>
  <si>
    <t>DMC-APA-2506-172206670-011|
DMC-APA-2506-172206670-010|
DMC-APA-2506-172206670-009|
DMC-APA-2506-172206670-008|
DMC-APA-2506-172206670-007|
DMC-APA-2506-172206670-006|
DMC-APA-2506-172206670-005|
DMC-APA-2506-172206670-004|
DMC-APA-2506-172206670-003|
DMC-APA-2506-172206670-002|
DMC-APA-2506-172206670-001</t>
    <phoneticPr fontId="1" type="noConversion"/>
  </si>
  <si>
    <t>30│Distrained/Restrained(압류/압수)</t>
    <phoneticPr fontId="1" type="noConversion"/>
  </si>
  <si>
    <t>30│Distrained/Restrained</t>
    <phoneticPr fontId="1" type="noConversion"/>
  </si>
  <si>
    <t>Number</t>
  </si>
  <si>
    <t>(번호)</t>
  </si>
  <si>
    <t>Asset No.</t>
  </si>
  <si>
    <t>(자산 번호)</t>
  </si>
  <si>
    <t>Asset Category</t>
  </si>
  <si>
    <t>(자산 분류)</t>
  </si>
  <si>
    <t>Asset Type</t>
  </si>
  <si>
    <t>(자산 유형)</t>
  </si>
  <si>
    <t>Asset Name</t>
  </si>
  <si>
    <t>(자산 이름)</t>
  </si>
  <si>
    <t>Valuation Amount (TZS)</t>
  </si>
  <si>
    <t>(평가 금액 (TZS))</t>
  </si>
  <si>
    <t>Link No</t>
  </si>
  <si>
    <t>Link Item No</t>
  </si>
  <si>
    <t>ASET202500000102691</t>
  </si>
  <si>
    <t>10│Interest in Land/Buildings(토지/건물에 대한 권리)</t>
  </si>
  <si>
    <t>10│Land(토지)</t>
  </si>
  <si>
    <t>earth</t>
  </si>
  <si>
    <t>LNK001</t>
  </si>
  <si>
    <t>LNK001001</t>
  </si>
  <si>
    <t>ASET202500000102701</t>
  </si>
  <si>
    <t>11│Building (with land)(건물(토지 포함))</t>
  </si>
  <si>
    <t>building</t>
  </si>
  <si>
    <t>LNK002</t>
  </si>
  <si>
    <t>LNK002001</t>
  </si>
  <si>
    <t>ASET202500000101921</t>
  </si>
  <si>
    <t>20│Perishable Goods(부패하기 쉬운 상품)</t>
  </si>
  <si>
    <t>20│Processed Perishable Goods(가공된 부패성 물품)</t>
  </si>
  <si>
    <t>Fresh Fresh</t>
  </si>
  <si>
    <t>LNK003</t>
  </si>
  <si>
    <t>LNK003001</t>
  </si>
  <si>
    <t>ASET20250000010216E</t>
  </si>
  <si>
    <t>21│Unprocessed Perishable Goods(비가공 부패성 물품)</t>
  </si>
  <si>
    <t>Unfresh Unfresh</t>
  </si>
  <si>
    <t>LNK003002</t>
  </si>
  <si>
    <t>ASET202500000001131</t>
  </si>
  <si>
    <t>30│Other Tangible Assets(기타 유형자산)</t>
  </si>
  <si>
    <t>30│Motor vehicle(차량)</t>
  </si>
  <si>
    <t>Hyundai IONIQ 5</t>
  </si>
  <si>
    <t>LNK004</t>
  </si>
  <si>
    <t>LNK004001</t>
  </si>
  <si>
    <t>ASET202500000102901</t>
  </si>
  <si>
    <t>31│Marine Vessels(선박)</t>
  </si>
  <si>
    <t>Hyundai Together</t>
  </si>
  <si>
    <t>LNK005</t>
  </si>
  <si>
    <t>LNK005001</t>
  </si>
  <si>
    <t>ASET202500000102661</t>
  </si>
  <si>
    <t>32│Electronics/Machines(전자/기계류)</t>
  </si>
  <si>
    <t>Samsung TV</t>
  </si>
  <si>
    <t>LNK006</t>
  </si>
  <si>
    <t>LNK006001</t>
  </si>
  <si>
    <t>ASET202500000102662</t>
  </si>
  <si>
    <t>Samsung Refrigerator</t>
  </si>
  <si>
    <t>LNK006002</t>
  </si>
  <si>
    <t>ASET202500000102663</t>
  </si>
  <si>
    <t>LG Washing machine</t>
  </si>
  <si>
    <t>LNK006003</t>
  </si>
  <si>
    <t>ASET202500000102664</t>
  </si>
  <si>
    <t>LG Microwave oven} Samsung Air conditioner</t>
  </si>
  <si>
    <t>LNK006004</t>
  </si>
  <si>
    <t>ASET202500000102665</t>
  </si>
  <si>
    <t>qty</t>
  </si>
  <si>
    <t>LNK006005</t>
  </si>
  <si>
    <t>ASET202500000001891</t>
  </si>
  <si>
    <t>33│Other non- Perishable Goods(기타 비부패성 물품)</t>
  </si>
  <si>
    <t>asetNm 40</t>
  </si>
  <si>
    <t>LNK007</t>
  </si>
  <si>
    <t>LNK007001</t>
  </si>
  <si>
    <t>ASET202500000102871</t>
  </si>
  <si>
    <t>40│Intagible asset(무형자산)</t>
  </si>
  <si>
    <t>40│Shares/Units(주식/지분)</t>
  </si>
  <si>
    <t>asetNm 41</t>
  </si>
  <si>
    <t>LNK008</t>
  </si>
  <si>
    <t>LNK008001</t>
  </si>
  <si>
    <t>ASET202500000102851</t>
  </si>
  <si>
    <t>41│Bonds(채권)</t>
  </si>
  <si>
    <t>setNm 42</t>
  </si>
  <si>
    <t>LNK008002</t>
  </si>
  <si>
    <t>ASET202500000102881</t>
  </si>
  <si>
    <t>42│Other Intangible Assets(기타 무형 자산)</t>
  </si>
  <si>
    <t>LNK009</t>
  </si>
  <si>
    <t>LNK009001</t>
  </si>
  <si>
    <t>(Link No) *</t>
  </si>
  <si>
    <t>(Link Item No) *</t>
  </si>
  <si>
    <t>1,500,000
|1,200,000
|700,000
|650,000
|1,000,000
|900,000
|750,000
|750,000
|750,000
|750,000
|750,000
|700,000
|800,000
|850,000
|950,000</t>
    <phoneticPr fontId="1" type="noConversion"/>
  </si>
  <si>
    <t>3%
|3%
|3%
|3%
|3%
|3%
|3%
|3%
|3%
|3%
|3%
|3%
|3%
|3%
|3%</t>
    <phoneticPr fontId="1" type="noConversion"/>
  </si>
  <si>
    <t>45,000
|36,000
|21,000
|19,500
|30,000
|27,000
|22,500
|22,500
|22,500
|22,500
|22,500
|21,000
|24,000
|25,500
|28,500</t>
    <phoneticPr fontId="1" type="noConversion"/>
  </si>
  <si>
    <t>[E] + [O]
&lt;BR&gt;(180,000 + 0)
&lt;BR&gt;180,000</t>
    <phoneticPr fontId="1" type="noConversion"/>
  </si>
  <si>
    <t>LNK0001|
LNK0002|
LNK0003|
LNK0004|
LNK0005|
LNK0006|
LNK0007|
LNK0008|
LNK0009</t>
    <phoneticPr fontId="1" type="noConversion"/>
  </si>
  <si>
    <t>1,500,000
|1,200,000
|1,350,000
|1,000,000
|900,000
|3750,000
|700,000
|1,650,000
|950,000</t>
    <phoneticPr fontId="1" type="noConversion"/>
  </si>
  <si>
    <t>경매 묶음</t>
    <phoneticPr fontId="1" type="noConversion"/>
  </si>
  <si>
    <t>묶음 판매|개별 판매</t>
    <phoneticPr fontId="1" type="noConversion"/>
  </si>
  <si>
    <t>group lot(묶음 판매)|individual lot(개별 판매)</t>
    <phoneticPr fontId="1" type="noConversion"/>
  </si>
  <si>
    <t>group lot|individual lot</t>
    <phoneticPr fontId="1" type="noConversion"/>
  </si>
  <si>
    <t>묶음 판매</t>
    <phoneticPr fontId="1" type="noConversion"/>
  </si>
  <si>
    <t>group lot(묶음 판매)</t>
    <phoneticPr fontId="1" type="noConversion"/>
  </si>
  <si>
    <t>group lot</t>
    <phoneticPr fontId="1" type="noConversion"/>
  </si>
  <si>
    <t>확정</t>
    <phoneticPr fontId="1" type="noConversion"/>
  </si>
  <si>
    <t>ASP-2506-172206670-011</t>
    <phoneticPr fontId="1" type="noConversion"/>
  </si>
  <si>
    <t>DMC-2506-172206670-011|
DMC-2506-172206670-010|
DMC-2506-172206670-009|
DMC-2506-172206670-008|
DMC-2506-172206670-007|
DMC-2506-172206670-006|
DMC-2506-172206670-005|
DMC-2506-172206670-004|
DMC-2506-172206670-003|
DMC-2506-172206670-002|
DMC-2506-172206670-001</t>
    <phoneticPr fontId="1" type="noConversion"/>
  </si>
  <si>
    <t>APS-2506-172206670-011</t>
    <phoneticPr fontId="1" type="noConversion"/>
  </si>
  <si>
    <t>DMC-2506-172206670-011</t>
    <phoneticPr fontId="1" type="noConversion"/>
  </si>
  <si>
    <t>15</t>
    <phoneticPr fontId="1" type="noConversion"/>
  </si>
  <si>
    <t>9</t>
    <phoneticPr fontId="1" type="noConversion"/>
  </si>
  <si>
    <t>12,800,000</t>
    <phoneticPr fontId="1" type="noConversion"/>
  </si>
  <si>
    <t>291,500</t>
    <phoneticPr fontId="1" type="noConversion"/>
  </si>
  <si>
    <t>[E] + [O]
&lt;BR&gt;(291,500 + 0)
&lt;BR&gt;291,500</t>
    <phoneticPr fontId="1" type="noConversion"/>
  </si>
  <si>
    <t>1|2|3|4|5|6|7|8|9|10|11|12|13|14|15</t>
    <phoneticPr fontId="1" type="noConversion"/>
  </si>
  <si>
    <t>G001|
G002|
G003|
G003|
G004|
G005|
G006|
G006|
G006|
G006|
G006|
G007|
G008|
G008|
G009</t>
    <phoneticPr fontId="1" type="noConversion"/>
  </si>
  <si>
    <t>ASET202500000102691|
ASET202500000102701|
ASET202500000101921|
ASET20250000010216E|
ASET202500000001131|
ASET202500000102901|
ASET202500000102661|
ASET202500000102662|
ASET202500000102663|
ASET202500000102664|
ASET202500000102665|
ASET202500000001891|
ASET202500000102871|
ASET202500000102851|
ASET202500000102881</t>
    <phoneticPr fontId="1" type="noConversion"/>
  </si>
  <si>
    <t xml:space="preserve"> 10│토지
|11│건물(토지 포함)
|20│가공된 부패성 물품
|21│비가공 부패성 물품
|30│차량
|31│선박
|32│전자/기계류
|32│전자/기계류
|32│전자/기계류
|32│전자/기계류
|32│전자/기계류
|33│기타 비부패성 물품
|40│주식/지분
|41│채권
|42│기타 무형 자산</t>
    <phoneticPr fontId="1" type="noConversion"/>
  </si>
  <si>
    <t>earth|
building|
Fresh Fresh|
Unfresh Unfresh|
Hyundai IONIQ 5|
Hyundai Together|
Samsung TV|
Samsung Refrigerator|
LG Washing machine|
LG Microwave oven}
Samsung Air conditioner|
qty|
asetNm 40|
asetNm 41|
setNm 42</t>
    <phoneticPr fontId="1" type="noConversion"/>
  </si>
  <si>
    <t>Warehouse 01|
Warehouse 02|
Warehouse 03|
Warehouse 03|
Warehouse 04|
Warehouse 05|
Warehouse 06|
Warehouse 06|
Warehouse 06|
Warehouse 06|
Warehouse 06|
Warehouse 07|
Warehouse 08|
Warehouse 08|
Warehouse 09</t>
    <phoneticPr fontId="1" type="noConversion"/>
  </si>
  <si>
    <t>LNK001|
LNK002|
LNK003|
LNK003|
LNK004|
LNK005|
LNK006|
LNK006|
LNK006|
LNK006|
LNK006|
LNK007|
LNK008|
LNK008|
LNK009</t>
    <phoneticPr fontId="1" type="noConversion"/>
  </si>
  <si>
    <t>LNK001001|
LNK002001|
LNK003001|
LNK003002|
LNK004001|
LNK005001|
LNK006001|
LNK006002|
LNK006003|
LNK006004|
LNK006005|
LNK007001|
LNK008001|
LNK008002|
LNK009001</t>
    <phoneticPr fontId="1" type="noConversion"/>
  </si>
  <si>
    <t xml:space="preserve"> 10│Land(토지)
|11│Building (with land)(건물(토지 포함))
|20│Processed Perishable Goods(가공된 부패성 물품)
|21│Unprocessed Perishable Goods(비가공 부패성 물품)
|30│Motor vehicle(차량)
|31│Marine Vessels(선박)
|32│Electronics/Machines(전자/기계류)
|32│Electronics/Machines(전자/기계류)
|32│Electronics/Machines(전자/기계류)
|32│Electronics/Machines(전자/기계류)
|32│Electronics/Machines(전자/기계류)
|33│Other non- Perishable Goods(기타 비부패성 물품)
|40│Shares/Units(주식/지분)
|41│Bonds(채권)
|42│Other Intangible Assets(기타 무형 자산)</t>
    <phoneticPr fontId="1" type="noConversion"/>
  </si>
  <si>
    <t xml:space="preserve"> 10│Land
|11│Building (with land)
|20│Processed Perishable Goods
|21│Unprocessed Perishable Goods
|30│Motor vehicle
|31│Marine Vessels
|32│Electronics/Machines
|32│Electronics/Machines
|32│Electronics/Machines
|32│Electronics/Machines
|32│Electronics/Machines
|33│Other non- Perishable Goods
|40│Shares/Units
|41│Bonds
|42│Other Intangible Assets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</si>
</sst>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6" formatCode="&quot;₩&quot;#,##0;[Red]\-&quot;₩&quot;#,##0"/>
    <numFmt numFmtId="8" formatCode="&quot;₩&quot;#,##0.00;[Red]\-&quot;₩&quot;#,##0.0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 * #,##0_ ;_ * \-#,##0_ ;_ * &quot;-&quot;_ ;_ @_ "/>
    <numFmt numFmtId="177" formatCode="&quot;₩&quot;#,##0.00;[Red]&quot;₩&quot;&quot;₩&quot;&quot;₩&quot;&quot;₩&quot;&quot;₩&quot;&quot;₩&quot;&quot;₩&quot;&quot;₩&quot;&quot;₩&quot;&quot;₩&quot;&quot;₩&quot;\-&quot;₩&quot;#,##0.00"/>
    <numFmt numFmtId="178" formatCode="\\#,##0.00;[Red]&quot;\\\\\\\\\\\-\&quot;#,##0.00"/>
    <numFmt numFmtId="179" formatCode="&quot;₩&quot;#,##0;[Red]&quot;₩&quot;&quot;₩&quot;&quot;₩&quot;&quot;₩&quot;&quot;₩&quot;&quot;₩&quot;&quot;₩&quot;&quot;₩&quot;&quot;₩&quot;\-&quot;₩&quot;#,##0"/>
    <numFmt numFmtId="180" formatCode="\\#,##0;[Red]&quot;\\\\\\\\\-\&quot;#,##0"/>
    <numFmt numFmtId="181" formatCode="_-&quot;₩&quot;* #,##0_-;&quot;₩&quot;&quot;₩&quot;&quot;₩&quot;&quot;₩&quot;&quot;₩&quot;&quot;₩&quot;&quot;₩&quot;&quot;₩&quot;&quot;₩&quot;\-&quot;₩&quot;* #,##0_-;_-&quot;₩&quot;* &quot;-&quot;_-;_-@_-"/>
    <numFmt numFmtId="182" formatCode="_-\\* #,##0_-;&quot;\\\\\\\\\-\&quot;* #,##0_-;_-\\* \-_-;_-@_-"/>
    <numFmt numFmtId="183" formatCode="_-* #,##0.00_-;&quot;₩&quot;&quot;₩&quot;&quot;₩&quot;&quot;₩&quot;&quot;₩&quot;\-* #,##0.00_-;_-* &quot;-&quot;??_-;_-@_-"/>
    <numFmt numFmtId="184" formatCode="_-* #,##0.00_-;&quot;\\\\\-&quot;* #,##0.00_-;_-* \-??_-;_-@_-"/>
    <numFmt numFmtId="185" formatCode="hh:mm:ss&quot;₩&quot;&quot;₩&quot;&quot;₩&quot;&quot;₩&quot;&quot;₩&quot;&quot;₩&quot;&quot;₩&quot;&quot;₩&quot;\ AM/PM_)"/>
    <numFmt numFmtId="186" formatCode="_ * #,##0.00_ ;_ * \-#,##0.00_ ;_ * &quot;-&quot;??_ ;_ @_ "/>
    <numFmt numFmtId="187" formatCode="_ &quot;₩&quot;* #,##0_ ;_ &quot;₩&quot;* \-#,##0_ ;_ &quot;₩&quot;* &quot;-&quot;_ ;_ @_ "/>
    <numFmt numFmtId="188" formatCode="_ &quot;₩&quot;* #,##0.00_ ;_ &quot;₩&quot;* \-#,##0.00_ ;_ &quot;₩&quot;* &quot;-&quot;??_ ;_ @_ "/>
    <numFmt numFmtId="189" formatCode="m&quot;월&quot;\ d&quot;일&quot;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</numFmts>
  <fonts count="10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0"/>
      <name val="Arial"/>
      <family val="2"/>
    </font>
    <font>
      <sz val="11"/>
      <name val="돋움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name val="Arial Cyr"/>
      <charset val="204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indexed="20"/>
      <name val="맑은 고딕"/>
      <family val="3"/>
      <charset val="129"/>
    </font>
    <font>
      <sz val="10"/>
      <name val="돋움"/>
      <family val="3"/>
      <charset val="129"/>
    </font>
    <font>
      <sz val="11"/>
      <name val="바탕체"/>
      <family val="1"/>
      <charset val="129"/>
    </font>
    <font>
      <sz val="12"/>
      <name val="바탕체"/>
      <family val="1"/>
      <charset val="129"/>
    </font>
    <font>
      <b/>
      <sz val="10"/>
      <name val="MS Sans Serif"/>
      <family val="2"/>
    </font>
    <font>
      <sz val="10"/>
      <name val="Helv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2"/>
      <name val="굴림"/>
      <family val="3"/>
      <charset val="129"/>
    </font>
    <font>
      <sz val="10"/>
      <name val="MS Sans Serif"/>
      <family val="2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9"/>
      <name val="굴림체"/>
      <family val="3"/>
      <charset val="129"/>
    </font>
    <font>
      <sz val="10"/>
      <color indexed="8"/>
      <name val="Arial"/>
      <family val="2"/>
    </font>
    <font>
      <u/>
      <sz val="11"/>
      <color rgb="FF0000FF"/>
      <name val="돋움"/>
      <family val="3"/>
      <charset val="129"/>
    </font>
    <font>
      <u/>
      <sz val="11"/>
      <color indexed="12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sz val="10"/>
      <name val="굴림체"/>
      <family val="3"/>
      <charset val="129"/>
    </font>
    <font>
      <sz val="12"/>
      <name val="Times New Roman"/>
      <family val="1"/>
    </font>
    <font>
      <u/>
      <sz val="10"/>
      <color indexed="36"/>
      <name val="Arial"/>
      <family val="2"/>
    </font>
    <font>
      <sz val="11"/>
      <name val="굃굍 뼻뮝"/>
      <family val="3"/>
      <charset val="129"/>
    </font>
    <font>
      <sz val="12"/>
      <name val="뼻뮝"/>
      <family val="2"/>
    </font>
    <font>
      <sz val="11"/>
      <name val="괾괽듴긕긘긞긏M"/>
      <family val="3"/>
      <charset val="129"/>
    </font>
    <font>
      <sz val="11"/>
      <name val="￠R¨u¡§u¡E¡þ¨I¡AA¡§u"/>
      <family val="3"/>
      <charset val="129"/>
    </font>
    <font>
      <sz val="12"/>
      <name val="ⓒoUAAA¨u"/>
      <family val="2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sz val="11"/>
      <name val="µ¸¿ò"/>
      <family val="3"/>
      <charset val="129"/>
    </font>
    <font>
      <sz val="12"/>
      <name val="μ¸¿oA¼"/>
      <family val="3"/>
      <charset val="129"/>
    </font>
    <font>
      <sz val="12"/>
      <name val="Tms Rmn"/>
      <family val="1"/>
    </font>
    <font>
      <sz val="12"/>
      <name val="¨IoUAAA¡§u"/>
      <family val="2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0"/>
      <name val="±¼¸²A¼"/>
      <family val="3"/>
      <charset val="129"/>
    </font>
    <font>
      <u/>
      <sz val="10"/>
      <color indexed="12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u/>
      <sz val="8"/>
      <color indexed="12"/>
      <name val="Times New Roman"/>
      <family val="1"/>
    </font>
    <font>
      <sz val="7"/>
      <name val="Small Fonts"/>
      <family val="2"/>
    </font>
    <font>
      <sz val="8"/>
      <name val="Helv"/>
      <family val="2"/>
    </font>
    <font>
      <b/>
      <sz val="8"/>
      <color indexed="8"/>
      <name val="Helv"/>
      <family val="2"/>
    </font>
    <font>
      <sz val="12"/>
      <name val="¾©"/>
      <family val="2"/>
    </font>
    <font>
      <sz val="11"/>
      <color theme="1"/>
      <name val="맑은 고딕"/>
      <family val="2"/>
      <charset val="204"/>
      <scheme val="minor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z val="11"/>
      <color rgb="FF000000"/>
      <name val="Calibri"/>
      <family val="2"/>
    </font>
    <font>
      <sz val="9"/>
      <color rgb="FF000000"/>
      <name val="굴림"/>
      <family val="3"/>
      <charset val="129"/>
    </font>
    <font>
      <sz val="11"/>
      <color rgb="FF000000"/>
      <name val="맑은 고딕"/>
      <family val="3"/>
      <charset val="129"/>
    </font>
    <font>
      <sz val="10"/>
      <color theme="1"/>
      <name val="맑은고딕"/>
      <charset val="129"/>
    </font>
    <font>
      <b/>
      <sz val="10"/>
      <color theme="1"/>
      <name val="맑은 고딕"/>
      <family val="3"/>
      <charset val="129"/>
      <scheme val="minor"/>
    </font>
  </fonts>
  <fills count="7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9913">
    <xf numFmtId="0" fontId="0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/>
    <xf numFmtId="0" fontId="7" fillId="0" borderId="0">
      <alignment vertical="center"/>
    </xf>
    <xf numFmtId="0" fontId="8" fillId="0" borderId="0"/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 applyNumberFormat="0" applyFill="0" applyBorder="0" applyAlignment="0" applyProtection="0"/>
    <xf numFmtId="0" fontId="5" fillId="0" borderId="0"/>
    <xf numFmtId="0" fontId="31" fillId="0" borderId="0"/>
    <xf numFmtId="0" fontId="32" fillId="0" borderId="0" applyNumberFormat="0" applyFill="0" applyBorder="0" applyAlignment="0" applyProtection="0"/>
    <xf numFmtId="0" fontId="33" fillId="0" borderId="0"/>
    <xf numFmtId="0" fontId="31" fillId="0" borderId="0"/>
    <xf numFmtId="0" fontId="31" fillId="0" borderId="0"/>
    <xf numFmtId="0" fontId="5" fillId="0" borderId="0"/>
    <xf numFmtId="0" fontId="31" fillId="0" borderId="0"/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7" fillId="0" borderId="0"/>
    <xf numFmtId="0" fontId="28" fillId="35" borderId="0" applyNumberFormat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9" fillId="0" borderId="0"/>
    <xf numFmtId="0" fontId="40" fillId="53" borderId="13" applyNumberFormat="0" applyAlignment="0" applyProtection="0">
      <alignment vertical="center"/>
    </xf>
    <xf numFmtId="177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8" fontId="6" fillId="0" borderId="0"/>
    <xf numFmtId="179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0" fontId="6" fillId="0" borderId="0"/>
    <xf numFmtId="181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182" fontId="6" fillId="0" borderId="0"/>
    <xf numFmtId="0" fontId="41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4" borderId="0" applyNumberFormat="0" applyBorder="0" applyAlignment="0" applyProtection="0"/>
    <xf numFmtId="38" fontId="43" fillId="56" borderId="0" applyNumberFormat="0" applyBorder="0" applyAlignment="0" applyProtection="0"/>
    <xf numFmtId="38" fontId="43" fillId="54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38" fontId="43" fillId="54" borderId="0" applyNumberFormat="0" applyBorder="0" applyAlignment="0" applyProtection="0"/>
    <xf numFmtId="0" fontId="44" fillId="0" borderId="0">
      <alignment horizontal="left"/>
    </xf>
    <xf numFmtId="0" fontId="45" fillId="0" borderId="14" applyNumberFormat="0" applyAlignment="0" applyProtection="0">
      <alignment horizontal="left" vertical="center"/>
    </xf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6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39" borderId="12" applyNumberFormat="0" applyAlignment="0" applyProtection="0">
      <alignment vertical="center"/>
    </xf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4" borderId="1" applyNumberFormat="0" applyBorder="0" applyAlignment="0" applyProtection="0"/>
    <xf numFmtId="10" fontId="43" fillId="57" borderId="1" applyNumberFormat="0" applyBorder="0" applyAlignment="0" applyProtection="0"/>
    <xf numFmtId="10" fontId="43" fillId="54" borderId="1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10" fontId="43" fillId="54" borderId="1" applyNumberFormat="0" applyBorder="0" applyAlignment="0" applyProtection="0"/>
    <xf numFmtId="0" fontId="50" fillId="0" borderId="21" applyNumberFormat="0" applyFill="0" applyAlignment="0" applyProtection="0">
      <alignment vertical="center"/>
    </xf>
    <xf numFmtId="0" fontId="51" fillId="0" borderId="11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1" fillId="0" borderId="22"/>
    <xf numFmtId="0" fontId="52" fillId="58" borderId="0" applyNumberFormat="0" applyBorder="0" applyAlignment="0" applyProtection="0">
      <alignment vertical="center"/>
    </xf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5" fontId="36" fillId="0" borderId="0"/>
    <xf numFmtId="184" fontId="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4" fontId="6" fillId="0" borderId="0"/>
    <xf numFmtId="183" fontId="6" fillId="0" borderId="0"/>
    <xf numFmtId="183" fontId="6" fillId="0" borderId="0"/>
    <xf numFmtId="183" fontId="6" fillId="0" borderId="0"/>
    <xf numFmtId="183" fontId="6" fillId="0" borderId="0"/>
    <xf numFmtId="185" fontId="36" fillId="0" borderId="0"/>
    <xf numFmtId="183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4" fontId="6" fillId="0" borderId="0"/>
    <xf numFmtId="183" fontId="6" fillId="0" borderId="0"/>
    <xf numFmtId="0" fontId="6" fillId="59" borderId="23" applyNumberFormat="0" applyFont="0" applyAlignment="0" applyProtection="0">
      <alignment vertical="center"/>
    </xf>
    <xf numFmtId="0" fontId="53" fillId="52" borderId="24" applyNumberFormat="0" applyAlignment="0" applyProtection="0">
      <alignment vertical="center"/>
    </xf>
    <xf numFmtId="10" fontId="5" fillId="0" borderId="0" applyFont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51" fillId="0" borderId="0"/>
    <xf numFmtId="0" fontId="54" fillId="0" borderId="0" applyNumberFormat="0" applyFill="0" applyBorder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top"/>
      <protection locked="0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176" fontId="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1" fillId="0" borderId="0" applyNumberFormat="0" applyFill="0" applyBorder="0" applyAlignment="0" applyProtection="0">
      <alignment vertical="center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38" fontId="37" fillId="0" borderId="0" applyFont="0" applyFill="0" applyBorder="0" applyAlignment="0" applyProtection="0"/>
    <xf numFmtId="0" fontId="6" fillId="0" borderId="0">
      <alignment vertical="center"/>
    </xf>
    <xf numFmtId="0" fontId="6" fillId="0" borderId="0" applyNumberForma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1" fillId="0" borderId="0"/>
    <xf numFmtId="0" fontId="64" fillId="0" borderId="0" applyFont="0" applyFill="0" applyBorder="0" applyAlignment="0" applyProtection="0"/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>
      <alignment vertical="center"/>
    </xf>
    <xf numFmtId="0" fontId="6" fillId="0" borderId="0">
      <alignment vertical="center"/>
    </xf>
    <xf numFmtId="0" fontId="33" fillId="0" borderId="0"/>
    <xf numFmtId="0" fontId="6" fillId="0" borderId="0">
      <alignment vertical="center"/>
    </xf>
    <xf numFmtId="0" fontId="65" fillId="0" borderId="0"/>
    <xf numFmtId="0" fontId="66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/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34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/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8" fontId="67" fillId="0" borderId="0" applyFont="0" applyFill="0" applyBorder="0" applyAlignment="0" applyProtection="0"/>
    <xf numFmtId="6" fontId="67" fillId="0" borderId="0" applyFont="0" applyFill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8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1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9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38" fontId="43" fillId="56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7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76" fontId="71" fillId="0" borderId="0" applyFont="0" applyFill="0" applyBorder="0" applyAlignment="0" applyProtection="0"/>
    <xf numFmtId="186" fontId="71" fillId="0" borderId="0" applyFont="0" applyFill="0" applyBorder="0" applyAlignment="0" applyProtection="0"/>
    <xf numFmtId="0" fontId="29" fillId="2" borderId="0">
      <alignment vertical="center"/>
    </xf>
    <xf numFmtId="42" fontId="72" fillId="0" borderId="0" applyFont="0" applyFill="0" applyBorder="0" applyAlignment="0" applyProtection="0"/>
    <xf numFmtId="187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44" fontId="72" fillId="0" borderId="0" applyFont="0" applyFill="0" applyBorder="0" applyAlignment="0" applyProtection="0"/>
    <xf numFmtId="188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187" fontId="71" fillId="0" borderId="0" applyFont="0" applyFill="0" applyBorder="0" applyAlignment="0" applyProtection="0"/>
    <xf numFmtId="188" fontId="71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0" fillId="0" borderId="0" applyFont="0" applyFill="0" applyBorder="0" applyAlignment="0" applyProtection="0"/>
    <xf numFmtId="0" fontId="6" fillId="0" borderId="0">
      <alignment vertical="center"/>
    </xf>
    <xf numFmtId="0" fontId="29" fillId="60" borderId="0"/>
    <xf numFmtId="41" fontId="72" fillId="0" borderId="0" applyFont="0" applyFill="0" applyBorder="0" applyAlignment="0" applyProtection="0"/>
    <xf numFmtId="176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43" fontId="72" fillId="0" borderId="0" applyFont="0" applyFill="0" applyBorder="0" applyAlignment="0" applyProtection="0"/>
    <xf numFmtId="186" fontId="7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9" fillId="0" borderId="0">
      <alignment vertical="center"/>
    </xf>
    <xf numFmtId="0" fontId="78" fillId="0" borderId="0" applyNumberFormat="0" applyFill="0" applyBorder="0" applyAlignment="0" applyProtection="0"/>
    <xf numFmtId="0" fontId="71" fillId="0" borderId="0"/>
    <xf numFmtId="0" fontId="79" fillId="0" borderId="0"/>
    <xf numFmtId="0" fontId="80" fillId="0" borderId="0"/>
    <xf numFmtId="0" fontId="75" fillId="0" borderId="0"/>
    <xf numFmtId="0" fontId="74" fillId="0" borderId="0"/>
    <xf numFmtId="0" fontId="81" fillId="0" borderId="0"/>
    <xf numFmtId="0" fontId="81" fillId="0" borderId="0"/>
    <xf numFmtId="37" fontId="75" fillId="0" borderId="0" applyFill="0" applyBorder="0"/>
    <xf numFmtId="0" fontId="74" fillId="0" borderId="0"/>
    <xf numFmtId="0" fontId="75" fillId="0" borderId="0"/>
    <xf numFmtId="0" fontId="74" fillId="0" borderId="0"/>
    <xf numFmtId="0" fontId="75" fillId="0" borderId="0"/>
    <xf numFmtId="0" fontId="74" fillId="0" borderId="0"/>
    <xf numFmtId="0" fontId="82" fillId="0" borderId="0"/>
    <xf numFmtId="0" fontId="83" fillId="0" borderId="0"/>
    <xf numFmtId="0" fontId="82" fillId="0" borderId="0"/>
    <xf numFmtId="0" fontId="83" fillId="0" borderId="0"/>
    <xf numFmtId="0" fontId="82" fillId="0" borderId="0"/>
    <xf numFmtId="0" fontId="74" fillId="0" borderId="0"/>
    <xf numFmtId="189" fontId="6" fillId="0" borderId="0" applyFill="0" applyBorder="0" applyAlignment="0"/>
    <xf numFmtId="0" fontId="6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6" fontId="5" fillId="0" borderId="0" applyFont="0" applyFill="0" applyBorder="0" applyAlignment="0" applyProtection="0"/>
    <xf numFmtId="0" fontId="85" fillId="0" borderId="0" applyNumberFormat="0" applyAlignment="0">
      <alignment horizontal="left"/>
    </xf>
    <xf numFmtId="0" fontId="64" fillId="0" borderId="0" applyFont="0" applyFill="0" applyBorder="0" applyAlignment="0" applyProtection="0"/>
    <xf numFmtId="190" fontId="5" fillId="0" borderId="0" applyFont="0" applyFill="0" applyBorder="0" applyAlignment="0" applyProtection="0"/>
    <xf numFmtId="191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86" fillId="0" borderId="0" applyNumberFormat="0" applyAlignment="0">
      <alignment horizontal="left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5" fillId="0" borderId="14" applyNumberFormat="0" applyAlignment="0" applyProtection="0">
      <alignment horizontal="left"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87" fillId="0" borderId="0" applyNumberFormat="0" applyFill="0" applyBorder="0" applyAlignment="0" applyProtection="0">
      <alignment vertical="top"/>
      <protection locked="0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1" fillId="0" borderId="11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37" fontId="88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" fillId="0" borderId="0"/>
    <xf numFmtId="0" fontId="6" fillId="0" borderId="0"/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4" fontId="89" fillId="0" borderId="0" applyNumberFormat="0" applyFill="0" applyBorder="0" applyAlignment="0" applyProtection="0">
      <alignment horizontal="left"/>
    </xf>
    <xf numFmtId="0" fontId="5" fillId="0" borderId="0"/>
    <xf numFmtId="0" fontId="3" fillId="0" borderId="0">
      <alignment vertical="center"/>
    </xf>
    <xf numFmtId="40" fontId="90" fillId="0" borderId="0" applyBorder="0">
      <alignment horizontal="right"/>
    </xf>
    <xf numFmtId="0" fontId="91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10" fontId="43" fillId="57" borderId="1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43" fillId="55" borderId="0" applyNumberFormat="0" applyBorder="0" applyAlignment="0" applyProtection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5" fontId="3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184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185" fontId="3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38" fontId="43" fillId="56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6" fillId="0" borderId="0">
      <alignment vertical="center"/>
    </xf>
    <xf numFmtId="0" fontId="6" fillId="0" borderId="0">
      <alignment vertical="center"/>
    </xf>
    <xf numFmtId="38" fontId="43" fillId="56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6" fillId="0" borderId="0">
      <alignment vertical="center"/>
    </xf>
    <xf numFmtId="185" fontId="3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42" fillId="36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42" fillId="36" borderId="0" applyNumberFormat="0" applyBorder="0" applyAlignment="0" applyProtection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2" fillId="3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58" fillId="3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34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184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0" fontId="3" fillId="0" borderId="0">
      <alignment vertical="center"/>
    </xf>
    <xf numFmtId="184" fontId="6" fillId="0" borderId="0"/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184" fontId="6" fillId="0" borderId="0"/>
    <xf numFmtId="184" fontId="6" fillId="0" borderId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184" fontId="6" fillId="0" borderId="0"/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185" fontId="3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43" fillId="55" borderId="0" applyNumberFormat="0" applyBorder="0" applyAlignment="0" applyProtection="0"/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10" fontId="43" fillId="57" borderId="1" applyNumberFormat="0" applyBorder="0" applyAlignment="0" applyProtection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6" fillId="0" borderId="0">
      <alignment vertical="center"/>
    </xf>
    <xf numFmtId="0" fontId="43" fillId="55" borderId="0" applyNumberFormat="0" applyBorder="0" applyAlignment="0" applyProtection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38" fontId="43" fillId="56" borderId="0" applyNumberFormat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178" fontId="6" fillId="0" borderId="0"/>
    <xf numFmtId="178" fontId="6" fillId="0" borderId="0"/>
    <xf numFmtId="178" fontId="6" fillId="0" borderId="0"/>
    <xf numFmtId="180" fontId="6" fillId="0" borderId="0"/>
    <xf numFmtId="180" fontId="6" fillId="0" borderId="0"/>
    <xf numFmtId="180" fontId="6" fillId="0" borderId="0"/>
    <xf numFmtId="182" fontId="6" fillId="0" borderId="0"/>
    <xf numFmtId="182" fontId="6" fillId="0" borderId="0"/>
    <xf numFmtId="182" fontId="6" fillId="0" borderId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5" applyNumberFormat="0" applyAlignment="0" applyProtection="0"/>
    <xf numFmtId="0" fontId="45" fillId="0" borderId="17">
      <alignment horizontal="left" vertical="center"/>
    </xf>
    <xf numFmtId="0" fontId="45" fillId="0" borderId="17">
      <alignment horizontal="left" vertical="center"/>
    </xf>
    <xf numFmtId="0" fontId="45" fillId="0" borderId="17">
      <alignment horizontal="left" vertical="center"/>
    </xf>
    <xf numFmtId="0" fontId="51" fillId="0" borderId="22"/>
    <xf numFmtId="0" fontId="51" fillId="0" borderId="22"/>
    <xf numFmtId="0" fontId="51" fillId="0" borderId="22"/>
    <xf numFmtId="10" fontId="6" fillId="0" borderId="0" applyFill="0" applyBorder="0" applyAlignment="0" applyProtection="0"/>
    <xf numFmtId="10" fontId="6" fillId="0" borderId="0" applyFill="0" applyBorder="0" applyAlignment="0" applyProtection="0"/>
    <xf numFmtId="10" fontId="6" fillId="0" borderId="0" applyFill="0" applyBorder="0" applyAlignment="0" applyProtection="0"/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0" fillId="0" borderId="0"/>
    <xf numFmtId="0" fontId="60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4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0" fillId="0" borderId="0"/>
    <xf numFmtId="0" fontId="6" fillId="0" borderId="0"/>
    <xf numFmtId="0" fontId="10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0" fillId="0" borderId="0"/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0" fillId="0" borderId="0"/>
    <xf numFmtId="0" fontId="60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0" fillId="0" borderId="0"/>
    <xf numFmtId="0" fontId="6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0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0" fillId="0" borderId="0"/>
    <xf numFmtId="0" fontId="3" fillId="0" borderId="0">
      <alignment vertical="center"/>
    </xf>
    <xf numFmtId="0" fontId="60" fillId="0" borderId="0"/>
    <xf numFmtId="0" fontId="6" fillId="0" borderId="0"/>
    <xf numFmtId="0" fontId="59" fillId="0" borderId="0">
      <alignment vertical="center"/>
    </xf>
    <xf numFmtId="0" fontId="6" fillId="0" borderId="0">
      <alignment vertical="center"/>
    </xf>
    <xf numFmtId="0" fontId="60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0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59" fillId="0" borderId="0">
      <alignment vertical="center"/>
    </xf>
    <xf numFmtId="0" fontId="6" fillId="0" borderId="0"/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4" fillId="59" borderId="23" applyNumberFormat="0" applyFont="0" applyAlignment="0" applyProtection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5" fillId="0" borderId="0" applyNumberFormat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0" fillId="0" borderId="0"/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5" fillId="0" borderId="0" applyNumberFormat="0" applyFont="0" applyFill="0" applyBorder="0" applyAlignment="0" applyProtection="0"/>
    <xf numFmtId="0" fontId="6" fillId="0" borderId="0">
      <alignment vertical="center"/>
    </xf>
    <xf numFmtId="0" fontId="5" fillId="0" borderId="0" applyNumberFormat="0" applyFont="0" applyFill="0" applyBorder="0" applyAlignment="0" applyProtection="0"/>
    <xf numFmtId="0" fontId="6" fillId="0" borderId="0"/>
    <xf numFmtId="0" fontId="6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10" fillId="9" borderId="9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4" fillId="59" borderId="23" applyNumberFormat="0" applyFon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59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0" fillId="0" borderId="0"/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59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/>
    <xf numFmtId="0" fontId="10" fillId="0" borderId="0">
      <alignment vertical="center"/>
    </xf>
    <xf numFmtId="0" fontId="6" fillId="0" borderId="0"/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" fillId="9" borderId="9" applyNumberFormat="0" applyFont="0" applyAlignment="0" applyProtection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0" fontId="6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6" fillId="0" borderId="0"/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5" fillId="0" borderId="0"/>
    <xf numFmtId="0" fontId="34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38" borderId="0" applyNumberFormat="0" applyBorder="0" applyAlignment="0" applyProtection="0">
      <alignment vertical="center"/>
    </xf>
    <xf numFmtId="0" fontId="34" fillId="39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4" fillId="42" borderId="0" applyNumberFormat="0" applyBorder="0" applyAlignment="0" applyProtection="0">
      <alignment vertical="center"/>
    </xf>
    <xf numFmtId="0" fontId="34" fillId="37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1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2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0" fontId="35" fillId="47" borderId="0" applyNumberFormat="0" applyBorder="0" applyAlignment="0" applyProtection="0">
      <alignment vertical="center"/>
    </xf>
    <xf numFmtId="177" fontId="6" fillId="0" borderId="0"/>
    <xf numFmtId="177" fontId="6" fillId="0" borderId="0"/>
    <xf numFmtId="177" fontId="6" fillId="0" borderId="0"/>
    <xf numFmtId="179" fontId="6" fillId="0" borderId="0"/>
    <xf numFmtId="179" fontId="6" fillId="0" borderId="0"/>
    <xf numFmtId="179" fontId="6" fillId="0" borderId="0"/>
    <xf numFmtId="181" fontId="6" fillId="0" borderId="0"/>
    <xf numFmtId="181" fontId="6" fillId="0" borderId="0"/>
    <xf numFmtId="181" fontId="6" fillId="0" borderId="0"/>
    <xf numFmtId="0" fontId="45" fillId="0" borderId="16">
      <alignment horizontal="left" vertical="center"/>
    </xf>
    <xf numFmtId="0" fontId="45" fillId="0" borderId="16">
      <alignment horizontal="left" vertical="center"/>
    </xf>
    <xf numFmtId="10" fontId="43" fillId="54" borderId="1" applyNumberFormat="0" applyBorder="0" applyAlignment="0" applyProtection="0"/>
    <xf numFmtId="0" fontId="49" fillId="39" borderId="12" applyNumberFormat="0" applyAlignment="0" applyProtection="0">
      <alignment vertical="center"/>
    </xf>
    <xf numFmtId="183" fontId="6" fillId="0" borderId="0"/>
    <xf numFmtId="183" fontId="6" fillId="0" borderId="0"/>
    <xf numFmtId="0" fontId="30" fillId="59" borderId="23" applyNumberFormat="0" applyFont="0" applyAlignment="0" applyProtection="0">
      <alignment vertical="center"/>
    </xf>
    <xf numFmtId="0" fontId="33" fillId="0" borderId="0"/>
    <xf numFmtId="0" fontId="35" fillId="48" borderId="0" applyNumberFormat="0" applyBorder="0" applyAlignment="0" applyProtection="0">
      <alignment vertical="center"/>
    </xf>
    <xf numFmtId="0" fontId="35" fillId="48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49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50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5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46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35" fillId="51" borderId="0" applyNumberFormat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38" fillId="52" borderId="12" applyNumberFormat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6" fillId="59" borderId="23" applyNumberFormat="0" applyFont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52" fillId="58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0" fillId="53" borderId="13" applyNumberFormat="0" applyAlignment="0" applyProtection="0">
      <alignment vertical="center"/>
    </xf>
    <xf numFmtId="0" fontId="40" fillId="53" borderId="13" applyNumberFormat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5" fillId="0" borderId="0"/>
    <xf numFmtId="0" fontId="33" fillId="0" borderId="0"/>
    <xf numFmtId="0" fontId="50" fillId="0" borderId="21" applyNumberFormat="0" applyFill="0" applyAlignment="0" applyProtection="0">
      <alignment vertical="center"/>
    </xf>
    <xf numFmtId="0" fontId="50" fillId="0" borderId="21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55" fillId="0" borderId="25" applyNumberFormat="0" applyFill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9" fillId="39" borderId="12" applyNumberFormat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6" fillId="0" borderId="18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7" fillId="0" borderId="19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20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53" fillId="52" borderId="24" applyNumberFormat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6" fillId="0" borderId="0">
      <alignment vertical="center"/>
    </xf>
    <xf numFmtId="0" fontId="34" fillId="0" borderId="0">
      <alignment vertical="center"/>
    </xf>
    <xf numFmtId="0" fontId="3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7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24" borderId="0" applyNumberFormat="0" applyBorder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9" borderId="9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9" borderId="9" applyNumberFormat="0" applyFont="0" applyAlignment="0" applyProtection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92" fillId="0" borderId="0"/>
    <xf numFmtId="0" fontId="93" fillId="0" borderId="0"/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9" fillId="7" borderId="6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8" borderId="8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14" fontId="89" fillId="0" borderId="0" applyNumberFormat="0" applyFill="0" applyBorder="0" applyAlignment="0" applyProtection="0">
      <alignment horizontal="left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18" fillId="6" borderId="5" applyNumberFormat="0" applyAlignment="0" applyProtection="0">
      <alignment vertical="center"/>
    </xf>
    <xf numFmtId="0" fontId="5" fillId="0" borderId="0"/>
  </cellStyleXfs>
  <cellXfs count="149">
    <xf numFmtId="0" fontId="0" fillId="0" borderId="0" xfId="0">
      <alignment vertical="center"/>
    </xf>
    <xf numFmtId="0" fontId="96" fillId="2" borderId="1" xfId="0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center" vertical="center" wrapText="1"/>
    </xf>
    <xf numFmtId="49" fontId="94" fillId="2" borderId="1" xfId="0" applyNumberFormat="1" applyFont="1" applyFill="1" applyBorder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49" fontId="95" fillId="0" borderId="0" xfId="0" applyNumberFormat="1" applyFont="1" applyAlignment="1">
      <alignment horizontal="center" vertical="center" wrapText="1"/>
    </xf>
    <xf numFmtId="0" fontId="95" fillId="2" borderId="0" xfId="0" applyFont="1" applyFill="1" applyAlignment="1">
      <alignment horizontal="center" vertical="center" wrapText="1"/>
    </xf>
    <xf numFmtId="0" fontId="2" fillId="63" borderId="1" xfId="0" applyFont="1" applyFill="1" applyBorder="1" applyAlignment="1">
      <alignment horizontal="center" vertical="center" wrapText="1"/>
    </xf>
    <xf numFmtId="0" fontId="95" fillId="63" borderId="1" xfId="0" applyFont="1" applyFill="1" applyBorder="1" applyAlignment="1">
      <alignment horizontal="center" vertical="center" wrapText="1"/>
    </xf>
    <xf numFmtId="49" fontId="95" fillId="63" borderId="1" xfId="0" applyNumberFormat="1" applyFont="1" applyFill="1" applyBorder="1" applyAlignment="1">
      <alignment horizontal="center" vertical="center" wrapText="1"/>
    </xf>
    <xf numFmtId="0" fontId="95" fillId="63" borderId="0" xfId="0" applyFont="1" applyFill="1" applyAlignment="1">
      <alignment horizontal="center" vertical="center" wrapText="1"/>
    </xf>
    <xf numFmtId="0" fontId="2" fillId="64" borderId="1" xfId="0" applyFont="1" applyFill="1" applyBorder="1" applyAlignment="1">
      <alignment horizontal="center" vertical="center" wrapText="1"/>
    </xf>
    <xf numFmtId="0" fontId="95" fillId="64" borderId="1" xfId="0" applyFont="1" applyFill="1" applyBorder="1" applyAlignment="1">
      <alignment horizontal="center" vertical="center" wrapText="1"/>
    </xf>
    <xf numFmtId="49" fontId="95" fillId="64" borderId="1" xfId="0" applyNumberFormat="1" applyFont="1" applyFill="1" applyBorder="1" applyAlignment="1">
      <alignment horizontal="center" vertical="center" wrapText="1"/>
    </xf>
    <xf numFmtId="49" fontId="2" fillId="64" borderId="1" xfId="0" applyNumberFormat="1" applyFont="1" applyFill="1" applyBorder="1" applyAlignment="1">
      <alignment horizontal="center" vertical="center" wrapText="1"/>
    </xf>
    <xf numFmtId="0" fontId="95" fillId="64" borderId="0" xfId="0" applyFont="1" applyFill="1" applyAlignment="1">
      <alignment horizontal="center" vertical="center" wrapText="1"/>
    </xf>
    <xf numFmtId="0" fontId="2" fillId="65" borderId="1" xfId="0" applyFont="1" applyFill="1" applyBorder="1" applyAlignment="1">
      <alignment horizontal="center" vertical="center" wrapText="1"/>
    </xf>
    <xf numFmtId="0" fontId="95" fillId="65" borderId="1" xfId="0" applyFont="1" applyFill="1" applyBorder="1" applyAlignment="1">
      <alignment horizontal="center" vertical="center" wrapText="1"/>
    </xf>
    <xf numFmtId="49" fontId="95" fillId="65" borderId="1" xfId="0" applyNumberFormat="1" applyFont="1" applyFill="1" applyBorder="1" applyAlignment="1">
      <alignment horizontal="center" vertical="center" wrapText="1"/>
    </xf>
    <xf numFmtId="0" fontId="95" fillId="65" borderId="0" xfId="0" applyFont="1" applyFill="1" applyAlignment="1">
      <alignment horizontal="center" vertical="center" wrapText="1"/>
    </xf>
    <xf numFmtId="49" fontId="2" fillId="65" borderId="1" xfId="0" applyNumberFormat="1" applyFont="1" applyFill="1" applyBorder="1" applyAlignment="1">
      <alignment horizontal="center" vertical="center" wrapText="1"/>
    </xf>
    <xf numFmtId="0" fontId="94" fillId="2" borderId="1" xfId="0" applyFont="1" applyFill="1" applyBorder="1" applyAlignment="1">
      <alignment horizontal="left" vertical="center" wrapText="1"/>
    </xf>
    <xf numFmtId="0" fontId="2" fillId="65" borderId="1" xfId="0" applyFont="1" applyFill="1" applyBorder="1" applyAlignment="1">
      <alignment horizontal="left" vertical="center" wrapText="1"/>
    </xf>
    <xf numFmtId="0" fontId="2" fillId="63" borderId="1" xfId="0" quotePrefix="1" applyFont="1" applyFill="1" applyBorder="1" applyAlignment="1">
      <alignment horizontal="left" vertical="center" wrapText="1"/>
    </xf>
    <xf numFmtId="0" fontId="2" fillId="63" borderId="1" xfId="0" applyFont="1" applyFill="1" applyBorder="1" applyAlignment="1">
      <alignment horizontal="left" vertical="center" wrapText="1"/>
    </xf>
    <xf numFmtId="0" fontId="95" fillId="0" borderId="0" xfId="0" applyFont="1" applyAlignment="1">
      <alignment horizontal="left" vertical="center" wrapText="1"/>
    </xf>
    <xf numFmtId="0" fontId="95" fillId="65" borderId="1" xfId="0" applyFont="1" applyFill="1" applyBorder="1" applyAlignment="1">
      <alignment horizontal="left" vertical="center" wrapText="1"/>
    </xf>
    <xf numFmtId="0" fontId="95" fillId="63" borderId="1" xfId="0" applyFont="1" applyFill="1" applyBorder="1" applyAlignment="1">
      <alignment horizontal="left" vertical="center" wrapText="1"/>
    </xf>
    <xf numFmtId="0" fontId="95" fillId="64" borderId="1" xfId="0" applyFont="1" applyFill="1" applyBorder="1" applyAlignment="1">
      <alignment horizontal="left" vertical="center" wrapText="1"/>
    </xf>
    <xf numFmtId="0" fontId="95" fillId="2" borderId="0" xfId="0" applyFont="1" applyFill="1" applyAlignment="1">
      <alignment horizontal="left" vertical="center" wrapText="1"/>
    </xf>
    <xf numFmtId="0" fontId="9" fillId="64" borderId="1" xfId="0" applyFont="1" applyFill="1" applyBorder="1" applyAlignment="1">
      <alignment horizontal="left" vertical="center"/>
    </xf>
    <xf numFmtId="0" fontId="2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center" vertical="center" wrapText="1"/>
    </xf>
    <xf numFmtId="0" fontId="95" fillId="62" borderId="1" xfId="0" applyFont="1" applyFill="1" applyBorder="1" applyAlignment="1">
      <alignment horizontal="left" vertical="center" wrapText="1"/>
    </xf>
    <xf numFmtId="49" fontId="95" fillId="6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 applyAlignment="1">
      <alignment horizontal="left" vertical="center"/>
    </xf>
    <xf numFmtId="0" fontId="95" fillId="62" borderId="0" xfId="0" applyFont="1" applyFill="1" applyAlignment="1">
      <alignment horizontal="center" vertical="center" wrapText="1"/>
    </xf>
    <xf numFmtId="0" fontId="9" fillId="61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95" fillId="0" borderId="1" xfId="0" applyFont="1" applyBorder="1" applyAlignment="1">
      <alignment horizontal="center" vertical="center" wrapText="1"/>
    </xf>
    <xf numFmtId="49" fontId="95" fillId="0" borderId="1" xfId="0" applyNumberFormat="1" applyFont="1" applyBorder="1" applyAlignment="1">
      <alignment horizontal="center" vertical="center" wrapText="1"/>
    </xf>
    <xf numFmtId="0" fontId="95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49" fontId="2" fillId="62" borderId="1" xfId="0" applyNumberFormat="1" applyFont="1" applyFill="1" applyBorder="1" applyAlignment="1">
      <alignment horizontal="center" vertical="center" wrapText="1"/>
    </xf>
    <xf numFmtId="0" fontId="2" fillId="62" borderId="1" xfId="0" quotePrefix="1" applyFont="1" applyFill="1" applyBorder="1" applyAlignment="1">
      <alignment horizontal="center" vertical="center" wrapText="1"/>
    </xf>
    <xf numFmtId="49" fontId="2" fillId="63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3" fontId="95" fillId="0" borderId="1" xfId="0" applyNumberFormat="1" applyFont="1" applyBorder="1" applyAlignment="1">
      <alignment horizontal="center" vertical="center" wrapText="1"/>
    </xf>
    <xf numFmtId="0" fontId="94" fillId="2" borderId="0" xfId="0" applyFont="1" applyFill="1" applyAlignment="1">
      <alignment horizontal="center" vertical="center" wrapText="1"/>
    </xf>
    <xf numFmtId="49" fontId="2" fillId="65" borderId="0" xfId="0" applyNumberFormat="1" applyFont="1" applyFill="1" applyAlignment="1">
      <alignment horizontal="center" vertical="center" wrapText="1"/>
    </xf>
    <xf numFmtId="0" fontId="2" fillId="63" borderId="0" xfId="0" applyFont="1" applyFill="1" applyAlignment="1">
      <alignment horizontal="center" vertical="center" wrapText="1"/>
    </xf>
    <xf numFmtId="0" fontId="2" fillId="64" borderId="0" xfId="0" applyFont="1" applyFill="1" applyAlignment="1">
      <alignment horizontal="center" vertical="center" wrapText="1"/>
    </xf>
    <xf numFmtId="49" fontId="2" fillId="62" borderId="0" xfId="0" applyNumberFormat="1" applyFont="1" applyFill="1" applyAlignment="1">
      <alignment horizontal="center" vertical="center" wrapText="1"/>
    </xf>
    <xf numFmtId="0" fontId="2" fillId="62" borderId="0" xfId="0" applyFont="1" applyFill="1" applyAlignment="1">
      <alignment horizontal="center" vertical="center" wrapText="1"/>
    </xf>
    <xf numFmtId="0" fontId="2" fillId="62" borderId="0" xfId="0" quotePrefix="1" applyFont="1" applyFill="1" applyAlignment="1">
      <alignment horizontal="center" vertical="center" wrapText="1"/>
    </xf>
    <xf numFmtId="49" fontId="2" fillId="64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3" fontId="95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95" fillId="61" borderId="1" xfId="0" applyFont="1" applyFill="1" applyBorder="1" applyAlignment="1">
      <alignment horizontal="center" vertical="center" wrapText="1"/>
    </xf>
    <xf numFmtId="49" fontId="95" fillId="61" borderId="1" xfId="0" applyNumberFormat="1" applyFont="1" applyFill="1" applyBorder="1" applyAlignment="1">
      <alignment horizontal="center" vertical="center" wrapText="1"/>
    </xf>
    <xf numFmtId="49" fontId="2" fillId="61" borderId="1" xfId="0" applyNumberFormat="1" applyFont="1" applyFill="1" applyBorder="1" applyAlignment="1">
      <alignment horizontal="center" vertical="center" wrapText="1"/>
    </xf>
    <xf numFmtId="49" fontId="2" fillId="61" borderId="0" xfId="0" applyNumberFormat="1" applyFont="1" applyFill="1" applyAlignment="1">
      <alignment horizontal="center" vertical="center" wrapText="1"/>
    </xf>
    <xf numFmtId="0" fontId="95" fillId="61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00" fillId="63" borderId="1" xfId="0" applyFont="1" applyFill="1" applyBorder="1" applyAlignment="1">
      <alignment horizontal="center" vertical="top" wrapText="1"/>
    </xf>
    <xf numFmtId="0" fontId="95" fillId="63" borderId="1" xfId="0" applyFont="1" applyFill="1" applyBorder="1" applyAlignment="1">
      <alignment horizontal="center" vertical="top" wrapText="1"/>
    </xf>
    <xf numFmtId="49" fontId="2" fillId="63" borderId="0" xfId="0" applyNumberFormat="1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center" vertical="center" wrapText="1"/>
    </xf>
    <xf numFmtId="49" fontId="95" fillId="2" borderId="1" xfId="0" applyNumberFormat="1" applyFont="1" applyFill="1" applyBorder="1" applyAlignment="1">
      <alignment horizontal="center" vertical="center" wrapText="1"/>
    </xf>
    <xf numFmtId="0" fontId="95" fillId="2" borderId="1" xfId="0" applyFont="1" applyFill="1" applyBorder="1" applyAlignment="1">
      <alignment horizontal="left" vertical="center" wrapText="1"/>
    </xf>
    <xf numFmtId="49" fontId="2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/>
    </xf>
    <xf numFmtId="0" fontId="95" fillId="64" borderId="1" xfId="0" quotePrefix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66" borderId="1" xfId="0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center" vertical="center" wrapText="1"/>
    </xf>
    <xf numFmtId="49" fontId="95" fillId="66" borderId="1" xfId="0" applyNumberFormat="1" applyFont="1" applyFill="1" applyBorder="1" applyAlignment="1">
      <alignment horizontal="center" vertical="center" wrapText="1"/>
    </xf>
    <xf numFmtId="0" fontId="95" fillId="66" borderId="1" xfId="0" applyFont="1" applyFill="1" applyBorder="1" applyAlignment="1">
      <alignment horizontal="left" vertical="center" wrapText="1"/>
    </xf>
    <xf numFmtId="49" fontId="2" fillId="66" borderId="1" xfId="0" applyNumberFormat="1" applyFont="1" applyFill="1" applyBorder="1" applyAlignment="1">
      <alignment horizontal="center" vertical="center" wrapText="1"/>
    </xf>
    <xf numFmtId="49" fontId="2" fillId="66" borderId="0" xfId="0" applyNumberFormat="1" applyFont="1" applyFill="1" applyAlignment="1">
      <alignment horizontal="center" vertical="center" wrapText="1"/>
    </xf>
    <xf numFmtId="0" fontId="95" fillId="66" borderId="0" xfId="0" applyFont="1" applyFill="1" applyAlignment="1">
      <alignment horizontal="center" vertical="center" wrapText="1"/>
    </xf>
    <xf numFmtId="0" fontId="101" fillId="62" borderId="1" xfId="0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center" vertical="center" wrapText="1"/>
    </xf>
    <xf numFmtId="49" fontId="94" fillId="64" borderId="1" xfId="0" applyNumberFormat="1" applyFont="1" applyFill="1" applyBorder="1" applyAlignment="1">
      <alignment horizontal="center" vertical="center" wrapText="1"/>
    </xf>
    <xf numFmtId="0" fontId="94" fillId="64" borderId="1" xfId="0" applyFont="1" applyFill="1" applyBorder="1" applyAlignment="1">
      <alignment horizontal="center" vertical="center" wrapText="1"/>
    </xf>
    <xf numFmtId="0" fontId="94" fillId="65" borderId="1" xfId="0" applyFont="1" applyFill="1" applyBorder="1" applyAlignment="1">
      <alignment horizontal="center" vertical="center" wrapText="1"/>
    </xf>
    <xf numFmtId="49" fontId="94" fillId="62" borderId="1" xfId="0" applyNumberFormat="1" applyFont="1" applyFill="1" applyBorder="1" applyAlignment="1">
      <alignment horizontal="center" vertical="center" wrapText="1"/>
    </xf>
    <xf numFmtId="0" fontId="94" fillId="62" borderId="1" xfId="0" applyFont="1" applyFill="1" applyBorder="1" applyAlignment="1">
      <alignment horizontal="left" vertical="center" wrapText="1"/>
    </xf>
    <xf numFmtId="0" fontId="101" fillId="62" borderId="1" xfId="0" applyFont="1" applyFill="1" applyBorder="1" applyAlignment="1">
      <alignment horizontal="left" vertical="center"/>
    </xf>
    <xf numFmtId="49" fontId="101" fillId="62" borderId="1" xfId="0" applyNumberFormat="1" applyFont="1" applyFill="1" applyBorder="1" applyAlignment="1">
      <alignment horizontal="center" vertical="center" wrapText="1"/>
    </xf>
    <xf numFmtId="49" fontId="101" fillId="62" borderId="0" xfId="0" applyNumberFormat="1" applyFont="1" applyFill="1" applyAlignment="1">
      <alignment horizontal="center" vertical="center" wrapText="1"/>
    </xf>
    <xf numFmtId="0" fontId="94" fillId="62" borderId="0" xfId="0" applyFont="1" applyFill="1" applyAlignment="1">
      <alignment horizontal="center" vertical="center" wrapText="1"/>
    </xf>
    <xf numFmtId="0" fontId="9" fillId="66" borderId="1" xfId="0" applyFont="1" applyFill="1" applyBorder="1" applyAlignment="1">
      <alignment horizontal="left" vertical="center"/>
    </xf>
    <xf numFmtId="0" fontId="2" fillId="66" borderId="0" xfId="0" applyFont="1" applyFill="1" applyAlignment="1">
      <alignment horizontal="center" vertical="center" wrapText="1"/>
    </xf>
    <xf numFmtId="0" fontId="9" fillId="63" borderId="1" xfId="0" applyFont="1" applyFill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 wrapText="1"/>
    </xf>
    <xf numFmtId="0" fontId="2" fillId="67" borderId="1" xfId="0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center" vertical="center" wrapText="1"/>
    </xf>
    <xf numFmtId="49" fontId="95" fillId="67" borderId="1" xfId="0" applyNumberFormat="1" applyFont="1" applyFill="1" applyBorder="1" applyAlignment="1">
      <alignment horizontal="center" vertical="center" wrapText="1"/>
    </xf>
    <xf numFmtId="0" fontId="95" fillId="67" borderId="1" xfId="0" applyFont="1" applyFill="1" applyBorder="1" applyAlignment="1">
      <alignment horizontal="left" vertical="center" wrapText="1"/>
    </xf>
    <xf numFmtId="0" fontId="9" fillId="67" borderId="1" xfId="0" applyFont="1" applyFill="1" applyBorder="1" applyAlignment="1">
      <alignment horizontal="left" vertical="center"/>
    </xf>
    <xf numFmtId="49" fontId="2" fillId="67" borderId="1" xfId="0" applyNumberFormat="1" applyFont="1" applyFill="1" applyBorder="1" applyAlignment="1">
      <alignment horizontal="center" vertical="center" wrapText="1"/>
    </xf>
    <xf numFmtId="49" fontId="2" fillId="67" borderId="0" xfId="0" applyNumberFormat="1" applyFont="1" applyFill="1" applyAlignment="1">
      <alignment horizontal="center" vertical="center" wrapText="1"/>
    </xf>
    <xf numFmtId="0" fontId="95" fillId="67" borderId="0" xfId="0" applyFont="1" applyFill="1" applyAlignment="1">
      <alignment horizontal="center" vertical="center" wrapText="1"/>
    </xf>
    <xf numFmtId="0" fontId="2" fillId="62" borderId="1" xfId="0" applyFont="1" applyFill="1" applyBorder="1" applyAlignment="1">
      <alignment horizontal="left" vertical="center" wrapText="1"/>
    </xf>
    <xf numFmtId="0" fontId="100" fillId="62" borderId="1" xfId="0" applyFont="1" applyFill="1" applyBorder="1" applyAlignment="1">
      <alignment horizontal="center" vertical="top" wrapText="1"/>
    </xf>
    <xf numFmtId="0" fontId="9" fillId="62" borderId="0" xfId="0" applyFont="1" applyFill="1" applyAlignment="1">
      <alignment horizontal="left" vertical="center"/>
    </xf>
    <xf numFmtId="0" fontId="2" fillId="68" borderId="1" xfId="0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center" vertical="center" wrapText="1"/>
    </xf>
    <xf numFmtId="49" fontId="95" fillId="68" borderId="1" xfId="0" applyNumberFormat="1" applyFont="1" applyFill="1" applyBorder="1" applyAlignment="1">
      <alignment horizontal="center" vertical="center" wrapText="1"/>
    </xf>
    <xf numFmtId="0" fontId="95" fillId="68" borderId="1" xfId="0" applyFont="1" applyFill="1" applyBorder="1" applyAlignment="1">
      <alignment horizontal="left" vertical="center" wrapText="1"/>
    </xf>
    <xf numFmtId="0" fontId="9" fillId="68" borderId="1" xfId="0" applyFont="1" applyFill="1" applyBorder="1" applyAlignment="1">
      <alignment horizontal="left" vertical="center"/>
    </xf>
    <xf numFmtId="0" fontId="2" fillId="68" borderId="0" xfId="0" applyFont="1" applyFill="1" applyAlignment="1">
      <alignment horizontal="center" vertical="center" wrapText="1"/>
    </xf>
    <xf numFmtId="0" fontId="95" fillId="68" borderId="0" xfId="0" applyFont="1" applyFill="1" applyAlignment="1">
      <alignment horizontal="center" vertical="center" wrapText="1"/>
    </xf>
    <xf numFmtId="49" fontId="2" fillId="68" borderId="1" xfId="0" applyNumberFormat="1" applyFont="1" applyFill="1" applyBorder="1" applyAlignment="1">
      <alignment horizontal="center" vertical="center" wrapText="1"/>
    </xf>
    <xf numFmtId="49" fontId="2" fillId="68" borderId="0" xfId="0" applyNumberFormat="1" applyFont="1" applyFill="1" applyAlignment="1">
      <alignment horizontal="center" vertical="center" wrapText="1"/>
    </xf>
    <xf numFmtId="3" fontId="2" fillId="0" borderId="1" xfId="0" quotePrefix="1" applyNumberFormat="1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 wrapText="1"/>
    </xf>
    <xf numFmtId="49" fontId="2" fillId="64" borderId="1" xfId="0" quotePrefix="1" applyNumberFormat="1" applyFont="1" applyFill="1" applyBorder="1" applyAlignment="1">
      <alignment horizontal="center" vertical="center" wrapText="1"/>
    </xf>
    <xf numFmtId="0" fontId="2" fillId="69" borderId="1" xfId="0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center" vertical="center" wrapText="1"/>
    </xf>
    <xf numFmtId="49" fontId="95" fillId="69" borderId="1" xfId="0" applyNumberFormat="1" applyFont="1" applyFill="1" applyBorder="1" applyAlignment="1">
      <alignment horizontal="center" vertical="center" wrapText="1"/>
    </xf>
    <xf numFmtId="0" fontId="95" fillId="69" borderId="1" xfId="0" applyFont="1" applyFill="1" applyBorder="1" applyAlignment="1">
      <alignment horizontal="left" vertical="center" wrapText="1"/>
    </xf>
    <xf numFmtId="0" fontId="9" fillId="69" borderId="1" xfId="0" applyFont="1" applyFill="1" applyBorder="1" applyAlignment="1">
      <alignment horizontal="left" vertical="center"/>
    </xf>
    <xf numFmtId="49" fontId="2" fillId="69" borderId="1" xfId="0" applyNumberFormat="1" applyFont="1" applyFill="1" applyBorder="1" applyAlignment="1">
      <alignment horizontal="center" vertical="center" wrapText="1"/>
    </xf>
    <xf numFmtId="49" fontId="2" fillId="69" borderId="0" xfId="0" applyNumberFormat="1" applyFont="1" applyFill="1" applyAlignment="1">
      <alignment horizontal="center" vertical="center" wrapText="1"/>
    </xf>
    <xf numFmtId="0" fontId="95" fillId="69" borderId="0" xfId="0" applyFont="1" applyFill="1" applyAlignment="1">
      <alignment horizontal="center" vertical="center" wrapText="1"/>
    </xf>
    <xf numFmtId="0" fontId="2" fillId="66" borderId="1" xfId="0" quotePrefix="1" applyFont="1" applyFill="1" applyBorder="1" applyAlignment="1">
      <alignment horizontal="center" vertical="center" wrapText="1"/>
    </xf>
    <xf numFmtId="0" fontId="101" fillId="68" borderId="1" xfId="0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center" vertical="center" wrapText="1"/>
    </xf>
    <xf numFmtId="49" fontId="94" fillId="68" borderId="1" xfId="0" applyNumberFormat="1" applyFont="1" applyFill="1" applyBorder="1" applyAlignment="1">
      <alignment horizontal="center" vertical="center" wrapText="1"/>
    </xf>
    <xf numFmtId="0" fontId="94" fillId="68" borderId="1" xfId="0" applyFont="1" applyFill="1" applyBorder="1" applyAlignment="1">
      <alignment horizontal="left" vertical="center" wrapText="1"/>
    </xf>
    <xf numFmtId="0" fontId="101" fillId="68" borderId="1" xfId="0" applyFont="1" applyFill="1" applyBorder="1" applyAlignment="1">
      <alignment horizontal="left" vertical="center"/>
    </xf>
    <xf numFmtId="49" fontId="101" fillId="68" borderId="1" xfId="0" applyNumberFormat="1" applyFont="1" applyFill="1" applyBorder="1" applyAlignment="1">
      <alignment horizontal="center" vertical="center" wrapText="1"/>
    </xf>
    <xf numFmtId="49" fontId="101" fillId="68" borderId="0" xfId="0" applyNumberFormat="1" applyFont="1" applyFill="1" applyAlignment="1">
      <alignment horizontal="center" vertical="center" wrapText="1"/>
    </xf>
    <xf numFmtId="0" fontId="94" fillId="68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9" fillId="62" borderId="1" xfId="0" applyFont="1" applyFill="1" applyBorder="1">
      <alignment vertical="center"/>
    </xf>
    <xf numFmtId="0" fontId="9" fillId="0" borderId="0" xfId="0" applyFont="1">
      <alignment vertical="center"/>
    </xf>
    <xf numFmtId="49" fontId="95" fillId="0" borderId="1" xfId="0" applyNumberFormat="1" applyFont="1" applyBorder="1" applyAlignment="1">
      <alignment vertical="center" wrapText="1"/>
    </xf>
    <xf numFmtId="0" fontId="9" fillId="63" borderId="1" xfId="0" applyFont="1" applyFill="1" applyBorder="1">
      <alignment vertical="center"/>
    </xf>
    <xf numFmtId="0" fontId="9" fillId="0" borderId="1" xfId="0" applyFont="1" applyBorder="1">
      <alignment vertical="center"/>
    </xf>
    <xf numFmtId="3" fontId="0" fillId="0" borderId="0" xfId="0" applyNumberFormat="1">
      <alignment vertical="center"/>
    </xf>
    <xf numFmtId="0" fontId="0" fillId="63" borderId="0" xfId="0" applyFill="1">
      <alignment vertical="center"/>
    </xf>
  </cellXfs>
  <cellStyles count="29913">
    <cellStyle name="          _x000d__x000a_386grabber=KSVGA.3GR" xfId="3237" xr:uid="{00000000-0005-0000-0000-000000000000}"/>
    <cellStyle name="_x000a_386grabber=M" xfId="1203" xr:uid="{00000000-0005-0000-0000-000001000000}"/>
    <cellStyle name="_x000a_386grabber=M 2" xfId="3239" xr:uid="{00000000-0005-0000-0000-000002000000}"/>
    <cellStyle name="%" xfId="1204" xr:uid="{00000000-0005-0000-0000-000003000000}"/>
    <cellStyle name="??&amp;O?&amp;H?_x0008__x000f__x0007_?_x0007__x0001__x0001_" xfId="1205" xr:uid="{00000000-0005-0000-0000-000004000000}"/>
    <cellStyle name="??&amp;O?&amp;H?_x0008_??_x0007__x0001__x0001_" xfId="3242" xr:uid="{00000000-0005-0000-0000-000005000000}"/>
    <cellStyle name="_2000_BSC_2.요구사항추적매트릭스 BSC 상세(1.0)_050704" xfId="3243" xr:uid="{00000000-0005-0000-0000-000006000000}"/>
    <cellStyle name="_DM015_이벤트반응목록_고객(v1.5)" xfId="1206" xr:uid="{00000000-0005-0000-0000-000007000000}"/>
    <cellStyle name="_FMW-PMO-DM-Template-061113(Excel문서템플릿_가로)_D0.1" xfId="3252" xr:uid="{00000000-0005-0000-0000-000008000000}"/>
    <cellStyle name="_GLT-300-07(자원관리계획_인력투입계획)" xfId="1207" xr:uid="{00000000-0005-0000-0000-000009000000}"/>
    <cellStyle name="_본수산정_페이지목록" xfId="25885" xr:uid="{00000000-0005-0000-0000-00000A000000}"/>
    <cellStyle name="_요구사항추적매트릭스(CS)_보기" xfId="1208" xr:uid="{00000000-0005-0000-0000-00000B000000}"/>
    <cellStyle name="_요구사항추적표" xfId="3245" xr:uid="{00000000-0005-0000-0000-00000C000000}"/>
    <cellStyle name="_요구사항추적표(CS)_보기" xfId="1209" xr:uid="{00000000-0005-0000-0000-00000D000000}"/>
    <cellStyle name="_요구사항추적표(웹)_양식" xfId="1210" xr:uid="{00000000-0005-0000-0000-00000E000000}"/>
    <cellStyle name="_통합테스트빌드목록" xfId="1211" xr:uid="{00000000-0005-0000-0000-00000F000000}"/>
    <cellStyle name="_표준 양식 템플릿(Excel)" xfId="3249" xr:uid="{00000000-0005-0000-0000-000010000000}"/>
    <cellStyle name="_회의록관리대장_#.업무영역명" xfId="1212" xr:uid="{00000000-0005-0000-0000-000011000000}"/>
    <cellStyle name="¤@?e_TEST-1 " xfId="3254" xr:uid="{00000000-0005-0000-0000-000012000000}"/>
    <cellStyle name="µÚ¿¡ ¿À´Â ÇÏÀÌÆÛ¸µÅ©" xfId="3255" xr:uid="{00000000-0005-0000-0000-000013000000}"/>
    <cellStyle name="W?_BOOKSHIP_½ÇÀûÇöÈ² " xfId="6415" xr:uid="{00000000-0005-0000-0000-000014000000}"/>
    <cellStyle name="0,0_x000d__x000a_NA_x000d__x000a_" xfId="3256" xr:uid="{00000000-0005-0000-0000-000015000000}"/>
    <cellStyle name="20% - Accent1" xfId="1213" xr:uid="{00000000-0005-0000-0000-000016000000}"/>
    <cellStyle name="20% - Accent1 2" xfId="29826" xr:uid="{00000000-0005-0000-0000-000017000000}"/>
    <cellStyle name="20% - Accent2" xfId="1214" xr:uid="{00000000-0005-0000-0000-000018000000}"/>
    <cellStyle name="20% - Accent2 2" xfId="29830" xr:uid="{00000000-0005-0000-0000-000019000000}"/>
    <cellStyle name="20% - Accent3" xfId="1215" xr:uid="{00000000-0005-0000-0000-00001A000000}"/>
    <cellStyle name="20% - Accent3 2" xfId="29834" xr:uid="{00000000-0005-0000-0000-00001B000000}"/>
    <cellStyle name="20% - Accent4" xfId="1216" xr:uid="{00000000-0005-0000-0000-00001C000000}"/>
    <cellStyle name="20% - Accent4 2" xfId="29838" xr:uid="{00000000-0005-0000-0000-00001D000000}"/>
    <cellStyle name="20% - Accent5" xfId="1217" xr:uid="{00000000-0005-0000-0000-00001E000000}"/>
    <cellStyle name="20% - Accent5 2" xfId="29842" xr:uid="{00000000-0005-0000-0000-00001F000000}"/>
    <cellStyle name="20% - Accent6" xfId="1218" xr:uid="{00000000-0005-0000-0000-000020000000}"/>
    <cellStyle name="20% - Accent6 2" xfId="29846" xr:uid="{00000000-0005-0000-0000-000021000000}"/>
    <cellStyle name="20% - 강조색1" xfId="23" builtinId="30" customBuiltin="1"/>
    <cellStyle name="20% - 강조색1 10" xfId="1219" xr:uid="{00000000-0005-0000-0000-000023000000}"/>
    <cellStyle name="20% - 강조색1 10 2" xfId="3258" xr:uid="{00000000-0005-0000-0000-000024000000}"/>
    <cellStyle name="20% - 강조색1 10 3" xfId="3259" xr:uid="{00000000-0005-0000-0000-000025000000}"/>
    <cellStyle name="20% - 강조색1 10_수입화물관리" xfId="3260" xr:uid="{00000000-0005-0000-0000-000026000000}"/>
    <cellStyle name="20% - 강조색1 11" xfId="22907" xr:uid="{00000000-0005-0000-0000-000027000000}"/>
    <cellStyle name="20% - 강조색1 11 2" xfId="27463" xr:uid="{00000000-0005-0000-0000-000028000000}"/>
    <cellStyle name="20% - 강조색1 12" xfId="26339" xr:uid="{00000000-0005-0000-0000-000029000000}"/>
    <cellStyle name="20% - 강조색1 13" xfId="27426" xr:uid="{00000000-0005-0000-0000-00002A000000}"/>
    <cellStyle name="20% - 강조색1 14" xfId="27396" xr:uid="{00000000-0005-0000-0000-00002B000000}"/>
    <cellStyle name="20% - 강조색1 15" xfId="27397" xr:uid="{00000000-0005-0000-0000-00002C000000}"/>
    <cellStyle name="20% - 강조색1 2" xfId="1220" xr:uid="{00000000-0005-0000-0000-00002D000000}"/>
    <cellStyle name="20% - 강조색1 2 2" xfId="1221" xr:uid="{00000000-0005-0000-0000-00002E000000}"/>
    <cellStyle name="20% - 강조색1 2 3" xfId="3263" xr:uid="{00000000-0005-0000-0000-00002F000000}"/>
    <cellStyle name="20% - 강조색1 2 4" xfId="25886" xr:uid="{00000000-0005-0000-0000-000030000000}"/>
    <cellStyle name="20% - 강조색1 2_수입화물관리" xfId="3264" xr:uid="{00000000-0005-0000-0000-000031000000}"/>
    <cellStyle name="20% - 강조색1 3" xfId="1222" xr:uid="{00000000-0005-0000-0000-000032000000}"/>
    <cellStyle name="20% - 강조색1 3 2" xfId="1223" xr:uid="{00000000-0005-0000-0000-000033000000}"/>
    <cellStyle name="20% - 강조색1 3 3" xfId="3267" xr:uid="{00000000-0005-0000-0000-000034000000}"/>
    <cellStyle name="20% - 강조색1 3_수입화물관리" xfId="3268" xr:uid="{00000000-0005-0000-0000-000035000000}"/>
    <cellStyle name="20% - 강조색1 4" xfId="1224" xr:uid="{00000000-0005-0000-0000-000036000000}"/>
    <cellStyle name="20% - 강조색1 4 2" xfId="3270" xr:uid="{00000000-0005-0000-0000-000037000000}"/>
    <cellStyle name="20% - 강조색1 4 3" xfId="3271" xr:uid="{00000000-0005-0000-0000-000038000000}"/>
    <cellStyle name="20% - 강조색1 4_수입화물관리" xfId="3272" xr:uid="{00000000-0005-0000-0000-000039000000}"/>
    <cellStyle name="20% - 강조색1 5" xfId="1225" xr:uid="{00000000-0005-0000-0000-00003A000000}"/>
    <cellStyle name="20% - 강조색1 5 2" xfId="3274" xr:uid="{00000000-0005-0000-0000-00003B000000}"/>
    <cellStyle name="20% - 강조색1 5 3" xfId="3275" xr:uid="{00000000-0005-0000-0000-00003C000000}"/>
    <cellStyle name="20% - 강조색1 5_수입화물관리" xfId="3276" xr:uid="{00000000-0005-0000-0000-00003D000000}"/>
    <cellStyle name="20% - 강조색1 6" xfId="1226" xr:uid="{00000000-0005-0000-0000-00003E000000}"/>
    <cellStyle name="20% - 강조색1 6 2" xfId="3278" xr:uid="{00000000-0005-0000-0000-00003F000000}"/>
    <cellStyle name="20% - 강조색1 6 3" xfId="3279" xr:uid="{00000000-0005-0000-0000-000040000000}"/>
    <cellStyle name="20% - 강조색1 6_수입화물관리" xfId="3280" xr:uid="{00000000-0005-0000-0000-000041000000}"/>
    <cellStyle name="20% - 강조색1 7" xfId="1227" xr:uid="{00000000-0005-0000-0000-000042000000}"/>
    <cellStyle name="20% - 강조색1 7 2" xfId="3282" xr:uid="{00000000-0005-0000-0000-000043000000}"/>
    <cellStyle name="20% - 강조색1 7 3" xfId="3283" xr:uid="{00000000-0005-0000-0000-000044000000}"/>
    <cellStyle name="20% - 강조색1 7_수입화물관리" xfId="3284" xr:uid="{00000000-0005-0000-0000-000045000000}"/>
    <cellStyle name="20% - 강조색1 8" xfId="1228" xr:uid="{00000000-0005-0000-0000-000046000000}"/>
    <cellStyle name="20% - 강조색1 8 2" xfId="3286" xr:uid="{00000000-0005-0000-0000-000047000000}"/>
    <cellStyle name="20% - 강조색1 8 3" xfId="3287" xr:uid="{00000000-0005-0000-0000-000048000000}"/>
    <cellStyle name="20% - 강조색1 8_수입화물관리" xfId="3288" xr:uid="{00000000-0005-0000-0000-000049000000}"/>
    <cellStyle name="20% - 강조색1 9" xfId="1229" xr:uid="{00000000-0005-0000-0000-00004A000000}"/>
    <cellStyle name="20% - 강조색1 9 2" xfId="3290" xr:uid="{00000000-0005-0000-0000-00004B000000}"/>
    <cellStyle name="20% - 강조색1 9 3" xfId="3291" xr:uid="{00000000-0005-0000-0000-00004C000000}"/>
    <cellStyle name="20% - 강조색1 9_수입화물관리" xfId="3292" xr:uid="{00000000-0005-0000-0000-00004D000000}"/>
    <cellStyle name="20% - 강조색2" xfId="27" builtinId="34" customBuiltin="1"/>
    <cellStyle name="20% - 강조색2 10" xfId="1230" xr:uid="{00000000-0005-0000-0000-00004F000000}"/>
    <cellStyle name="20% - 강조색2 10 2" xfId="3294" xr:uid="{00000000-0005-0000-0000-000050000000}"/>
    <cellStyle name="20% - 강조색2 10 3" xfId="3295" xr:uid="{00000000-0005-0000-0000-000051000000}"/>
    <cellStyle name="20% - 강조색2 10_수입화물관리" xfId="3296" xr:uid="{00000000-0005-0000-0000-000052000000}"/>
    <cellStyle name="20% - 강조색2 11" xfId="22909" xr:uid="{00000000-0005-0000-0000-000053000000}"/>
    <cellStyle name="20% - 강조색2 11 2" xfId="27465" xr:uid="{00000000-0005-0000-0000-000054000000}"/>
    <cellStyle name="20% - 강조색2 12" xfId="26341" xr:uid="{00000000-0005-0000-0000-000055000000}"/>
    <cellStyle name="20% - 강조색2 13" xfId="27434" xr:uid="{00000000-0005-0000-0000-000056000000}"/>
    <cellStyle name="20% - 강조색2 14" xfId="27423" xr:uid="{00000000-0005-0000-0000-000057000000}"/>
    <cellStyle name="20% - 강조색2 15" xfId="27401" xr:uid="{00000000-0005-0000-0000-000058000000}"/>
    <cellStyle name="20% - 강조색2 2" xfId="1231" xr:uid="{00000000-0005-0000-0000-000059000000}"/>
    <cellStyle name="20% - 강조색2 2 2" xfId="1232" xr:uid="{00000000-0005-0000-0000-00005A000000}"/>
    <cellStyle name="20% - 강조색2 2 3" xfId="3299" xr:uid="{00000000-0005-0000-0000-00005B000000}"/>
    <cellStyle name="20% - 강조색2 2 4" xfId="25887" xr:uid="{00000000-0005-0000-0000-00005C000000}"/>
    <cellStyle name="20% - 강조색2 2_수입화물관리" xfId="3300" xr:uid="{00000000-0005-0000-0000-00005D000000}"/>
    <cellStyle name="20% - 강조색2 3" xfId="1233" xr:uid="{00000000-0005-0000-0000-00005E000000}"/>
    <cellStyle name="20% - 강조색2 3 2" xfId="1234" xr:uid="{00000000-0005-0000-0000-00005F000000}"/>
    <cellStyle name="20% - 강조색2 3 3" xfId="3303" xr:uid="{00000000-0005-0000-0000-000060000000}"/>
    <cellStyle name="20% - 강조색2 3_수입화물관리" xfId="3304" xr:uid="{00000000-0005-0000-0000-000061000000}"/>
    <cellStyle name="20% - 강조색2 4" xfId="1235" xr:uid="{00000000-0005-0000-0000-000062000000}"/>
    <cellStyle name="20% - 강조색2 4 2" xfId="3306" xr:uid="{00000000-0005-0000-0000-000063000000}"/>
    <cellStyle name="20% - 강조색2 4 3" xfId="3307" xr:uid="{00000000-0005-0000-0000-000064000000}"/>
    <cellStyle name="20% - 강조색2 4_수입화물관리" xfId="3308" xr:uid="{00000000-0005-0000-0000-000065000000}"/>
    <cellStyle name="20% - 강조색2 5" xfId="1236" xr:uid="{00000000-0005-0000-0000-000066000000}"/>
    <cellStyle name="20% - 강조색2 5 2" xfId="3310" xr:uid="{00000000-0005-0000-0000-000067000000}"/>
    <cellStyle name="20% - 강조색2 5 3" xfId="3311" xr:uid="{00000000-0005-0000-0000-000068000000}"/>
    <cellStyle name="20% - 강조색2 5_수입화물관리" xfId="3312" xr:uid="{00000000-0005-0000-0000-000069000000}"/>
    <cellStyle name="20% - 강조색2 6" xfId="1237" xr:uid="{00000000-0005-0000-0000-00006A000000}"/>
    <cellStyle name="20% - 강조색2 6 2" xfId="3314" xr:uid="{00000000-0005-0000-0000-00006B000000}"/>
    <cellStyle name="20% - 강조색2 6 3" xfId="3315" xr:uid="{00000000-0005-0000-0000-00006C000000}"/>
    <cellStyle name="20% - 강조색2 6_수입화물관리" xfId="3316" xr:uid="{00000000-0005-0000-0000-00006D000000}"/>
    <cellStyle name="20% - 강조색2 7" xfId="1238" xr:uid="{00000000-0005-0000-0000-00006E000000}"/>
    <cellStyle name="20% - 강조색2 7 2" xfId="3318" xr:uid="{00000000-0005-0000-0000-00006F000000}"/>
    <cellStyle name="20% - 강조색2 7 3" xfId="3319" xr:uid="{00000000-0005-0000-0000-000070000000}"/>
    <cellStyle name="20% - 강조색2 7_수입화물관리" xfId="3320" xr:uid="{00000000-0005-0000-0000-000071000000}"/>
    <cellStyle name="20% - 강조색2 8" xfId="1239" xr:uid="{00000000-0005-0000-0000-000072000000}"/>
    <cellStyle name="20% - 강조색2 8 2" xfId="3322" xr:uid="{00000000-0005-0000-0000-000073000000}"/>
    <cellStyle name="20% - 강조색2 8 3" xfId="3323" xr:uid="{00000000-0005-0000-0000-000074000000}"/>
    <cellStyle name="20% - 강조색2 8_수입화물관리" xfId="3324" xr:uid="{00000000-0005-0000-0000-000075000000}"/>
    <cellStyle name="20% - 강조색2 9" xfId="1240" xr:uid="{00000000-0005-0000-0000-000076000000}"/>
    <cellStyle name="20% - 강조색2 9 2" xfId="3326" xr:uid="{00000000-0005-0000-0000-000077000000}"/>
    <cellStyle name="20% - 강조색2 9 3" xfId="3327" xr:uid="{00000000-0005-0000-0000-000078000000}"/>
    <cellStyle name="20% - 강조색2 9_수입화물관리" xfId="3328" xr:uid="{00000000-0005-0000-0000-000079000000}"/>
    <cellStyle name="20% - 강조색3" xfId="31" builtinId="38" customBuiltin="1"/>
    <cellStyle name="20% - 강조색3 10" xfId="1241" xr:uid="{00000000-0005-0000-0000-00007B000000}"/>
    <cellStyle name="20% - 강조색3 10 2" xfId="3330" xr:uid="{00000000-0005-0000-0000-00007C000000}"/>
    <cellStyle name="20% - 강조색3 10 3" xfId="3331" xr:uid="{00000000-0005-0000-0000-00007D000000}"/>
    <cellStyle name="20% - 강조색3 10_수입화물관리" xfId="3332" xr:uid="{00000000-0005-0000-0000-00007E000000}"/>
    <cellStyle name="20% - 강조색3 11" xfId="22911" xr:uid="{00000000-0005-0000-0000-00007F000000}"/>
    <cellStyle name="20% - 강조색3 11 2" xfId="27467" xr:uid="{00000000-0005-0000-0000-000080000000}"/>
    <cellStyle name="20% - 강조색3 12" xfId="26343" xr:uid="{00000000-0005-0000-0000-000081000000}"/>
    <cellStyle name="20% - 강조색3 13" xfId="27430" xr:uid="{00000000-0005-0000-0000-000082000000}"/>
    <cellStyle name="20% - 강조색3 14" xfId="27405" xr:uid="{00000000-0005-0000-0000-000083000000}"/>
    <cellStyle name="20% - 강조색3 15" xfId="27399" xr:uid="{00000000-0005-0000-0000-000084000000}"/>
    <cellStyle name="20% - 강조색3 2" xfId="1242" xr:uid="{00000000-0005-0000-0000-000085000000}"/>
    <cellStyle name="20% - 강조색3 2 2" xfId="1243" xr:uid="{00000000-0005-0000-0000-000086000000}"/>
    <cellStyle name="20% - 강조색3 2 3" xfId="3335" xr:uid="{00000000-0005-0000-0000-000087000000}"/>
    <cellStyle name="20% - 강조색3 2 4" xfId="25888" xr:uid="{00000000-0005-0000-0000-000088000000}"/>
    <cellStyle name="20% - 강조색3 2_수입화물관리" xfId="3336" xr:uid="{00000000-0005-0000-0000-000089000000}"/>
    <cellStyle name="20% - 강조색3 3" xfId="1244" xr:uid="{00000000-0005-0000-0000-00008A000000}"/>
    <cellStyle name="20% - 강조색3 3 2" xfId="1245" xr:uid="{00000000-0005-0000-0000-00008B000000}"/>
    <cellStyle name="20% - 강조색3 3 3" xfId="3339" xr:uid="{00000000-0005-0000-0000-00008C000000}"/>
    <cellStyle name="20% - 강조색3 3_수입화물관리" xfId="3340" xr:uid="{00000000-0005-0000-0000-00008D000000}"/>
    <cellStyle name="20% - 강조색3 4" xfId="1246" xr:uid="{00000000-0005-0000-0000-00008E000000}"/>
    <cellStyle name="20% - 강조색3 4 2" xfId="3342" xr:uid="{00000000-0005-0000-0000-00008F000000}"/>
    <cellStyle name="20% - 강조색3 4 3" xfId="3343" xr:uid="{00000000-0005-0000-0000-000090000000}"/>
    <cellStyle name="20% - 강조색3 4_수입화물관리" xfId="3344" xr:uid="{00000000-0005-0000-0000-000091000000}"/>
    <cellStyle name="20% - 강조색3 5" xfId="1247" xr:uid="{00000000-0005-0000-0000-000092000000}"/>
    <cellStyle name="20% - 강조색3 5 2" xfId="3346" xr:uid="{00000000-0005-0000-0000-000093000000}"/>
    <cellStyle name="20% - 강조색3 5 3" xfId="3347" xr:uid="{00000000-0005-0000-0000-000094000000}"/>
    <cellStyle name="20% - 강조색3 5_수입화물관리" xfId="3348" xr:uid="{00000000-0005-0000-0000-000095000000}"/>
    <cellStyle name="20% - 강조색3 6" xfId="1248" xr:uid="{00000000-0005-0000-0000-000096000000}"/>
    <cellStyle name="20% - 강조색3 6 2" xfId="3350" xr:uid="{00000000-0005-0000-0000-000097000000}"/>
    <cellStyle name="20% - 강조색3 6 3" xfId="3351" xr:uid="{00000000-0005-0000-0000-000098000000}"/>
    <cellStyle name="20% - 강조색3 6_수입화물관리" xfId="3352" xr:uid="{00000000-0005-0000-0000-000099000000}"/>
    <cellStyle name="20% - 강조색3 7" xfId="1249" xr:uid="{00000000-0005-0000-0000-00009A000000}"/>
    <cellStyle name="20% - 강조색3 7 2" xfId="3354" xr:uid="{00000000-0005-0000-0000-00009B000000}"/>
    <cellStyle name="20% - 강조색3 7 3" xfId="3355" xr:uid="{00000000-0005-0000-0000-00009C000000}"/>
    <cellStyle name="20% - 강조색3 7_수입화물관리" xfId="3356" xr:uid="{00000000-0005-0000-0000-00009D000000}"/>
    <cellStyle name="20% - 강조색3 8" xfId="1250" xr:uid="{00000000-0005-0000-0000-00009E000000}"/>
    <cellStyle name="20% - 강조색3 8 2" xfId="3358" xr:uid="{00000000-0005-0000-0000-00009F000000}"/>
    <cellStyle name="20% - 강조색3 8 3" xfId="3359" xr:uid="{00000000-0005-0000-0000-0000A0000000}"/>
    <cellStyle name="20% - 강조색3 8_수입화물관리" xfId="3360" xr:uid="{00000000-0005-0000-0000-0000A1000000}"/>
    <cellStyle name="20% - 강조색3 9" xfId="1251" xr:uid="{00000000-0005-0000-0000-0000A2000000}"/>
    <cellStyle name="20% - 강조색3 9 2" xfId="3362" xr:uid="{00000000-0005-0000-0000-0000A3000000}"/>
    <cellStyle name="20% - 강조색3 9 3" xfId="3363" xr:uid="{00000000-0005-0000-0000-0000A4000000}"/>
    <cellStyle name="20% - 강조색3 9_수입화물관리" xfId="3364" xr:uid="{00000000-0005-0000-0000-0000A5000000}"/>
    <cellStyle name="20% - 강조색4" xfId="35" builtinId="42" customBuiltin="1"/>
    <cellStyle name="20% - 강조색4 10" xfId="1252" xr:uid="{00000000-0005-0000-0000-0000A7000000}"/>
    <cellStyle name="20% - 강조색4 10 2" xfId="3366" xr:uid="{00000000-0005-0000-0000-0000A8000000}"/>
    <cellStyle name="20% - 강조색4 10 3" xfId="3367" xr:uid="{00000000-0005-0000-0000-0000A9000000}"/>
    <cellStyle name="20% - 강조색4 10_수입화물관리" xfId="3368" xr:uid="{00000000-0005-0000-0000-0000AA000000}"/>
    <cellStyle name="20% - 강조색4 11" xfId="22913" xr:uid="{00000000-0005-0000-0000-0000AB000000}"/>
    <cellStyle name="20% - 강조색4 11 2" xfId="27469" xr:uid="{00000000-0005-0000-0000-0000AC000000}"/>
    <cellStyle name="20% - 강조색4 12" xfId="26345" xr:uid="{00000000-0005-0000-0000-0000AD000000}"/>
    <cellStyle name="20% - 강조색4 13" xfId="27435" xr:uid="{00000000-0005-0000-0000-0000AE000000}"/>
    <cellStyle name="20% - 강조색4 14" xfId="27433" xr:uid="{00000000-0005-0000-0000-0000AF000000}"/>
    <cellStyle name="20% - 강조색4 15" xfId="29796" xr:uid="{00000000-0005-0000-0000-0000B0000000}"/>
    <cellStyle name="20% - 강조색4 2" xfId="1253" xr:uid="{00000000-0005-0000-0000-0000B1000000}"/>
    <cellStyle name="20% - 강조색4 2 2" xfId="1254" xr:uid="{00000000-0005-0000-0000-0000B2000000}"/>
    <cellStyle name="20% - 강조색4 2 3" xfId="3371" xr:uid="{00000000-0005-0000-0000-0000B3000000}"/>
    <cellStyle name="20% - 강조색4 2 4" xfId="25889" xr:uid="{00000000-0005-0000-0000-0000B4000000}"/>
    <cellStyle name="20% - 강조색4 2_수입화물관리" xfId="3372" xr:uid="{00000000-0005-0000-0000-0000B5000000}"/>
    <cellStyle name="20% - 강조색4 3" xfId="1255" xr:uid="{00000000-0005-0000-0000-0000B6000000}"/>
    <cellStyle name="20% - 강조색4 3 2" xfId="1256" xr:uid="{00000000-0005-0000-0000-0000B7000000}"/>
    <cellStyle name="20% - 강조색4 3 3" xfId="3375" xr:uid="{00000000-0005-0000-0000-0000B8000000}"/>
    <cellStyle name="20% - 강조색4 3_수입화물관리" xfId="3376" xr:uid="{00000000-0005-0000-0000-0000B9000000}"/>
    <cellStyle name="20% - 강조색4 4" xfId="1257" xr:uid="{00000000-0005-0000-0000-0000BA000000}"/>
    <cellStyle name="20% - 강조색4 4 2" xfId="3378" xr:uid="{00000000-0005-0000-0000-0000BB000000}"/>
    <cellStyle name="20% - 강조색4 4 3" xfId="3379" xr:uid="{00000000-0005-0000-0000-0000BC000000}"/>
    <cellStyle name="20% - 강조색4 4_수입화물관리" xfId="3380" xr:uid="{00000000-0005-0000-0000-0000BD000000}"/>
    <cellStyle name="20% - 강조색4 5" xfId="1258" xr:uid="{00000000-0005-0000-0000-0000BE000000}"/>
    <cellStyle name="20% - 강조색4 5 2" xfId="3382" xr:uid="{00000000-0005-0000-0000-0000BF000000}"/>
    <cellStyle name="20% - 강조색4 5 3" xfId="3383" xr:uid="{00000000-0005-0000-0000-0000C0000000}"/>
    <cellStyle name="20% - 강조색4 5_수입화물관리" xfId="3384" xr:uid="{00000000-0005-0000-0000-0000C1000000}"/>
    <cellStyle name="20% - 강조색4 6" xfId="1259" xr:uid="{00000000-0005-0000-0000-0000C2000000}"/>
    <cellStyle name="20% - 강조색4 6 2" xfId="3386" xr:uid="{00000000-0005-0000-0000-0000C3000000}"/>
    <cellStyle name="20% - 강조색4 6 3" xfId="3387" xr:uid="{00000000-0005-0000-0000-0000C4000000}"/>
    <cellStyle name="20% - 강조색4 6_수입화물관리" xfId="3388" xr:uid="{00000000-0005-0000-0000-0000C5000000}"/>
    <cellStyle name="20% - 강조색4 7" xfId="1260" xr:uid="{00000000-0005-0000-0000-0000C6000000}"/>
    <cellStyle name="20% - 강조색4 7 2" xfId="3390" xr:uid="{00000000-0005-0000-0000-0000C7000000}"/>
    <cellStyle name="20% - 강조색4 7 3" xfId="3391" xr:uid="{00000000-0005-0000-0000-0000C8000000}"/>
    <cellStyle name="20% - 강조색4 7_수입화물관리" xfId="3392" xr:uid="{00000000-0005-0000-0000-0000C9000000}"/>
    <cellStyle name="20% - 강조색4 8" xfId="1261" xr:uid="{00000000-0005-0000-0000-0000CA000000}"/>
    <cellStyle name="20% - 강조색4 8 2" xfId="3394" xr:uid="{00000000-0005-0000-0000-0000CB000000}"/>
    <cellStyle name="20% - 강조색4 8 3" xfId="3395" xr:uid="{00000000-0005-0000-0000-0000CC000000}"/>
    <cellStyle name="20% - 강조색4 8_수입화물관리" xfId="3396" xr:uid="{00000000-0005-0000-0000-0000CD000000}"/>
    <cellStyle name="20% - 강조색4 9" xfId="1262" xr:uid="{00000000-0005-0000-0000-0000CE000000}"/>
    <cellStyle name="20% - 강조색4 9 2" xfId="3398" xr:uid="{00000000-0005-0000-0000-0000CF000000}"/>
    <cellStyle name="20% - 강조색4 9 3" xfId="3399" xr:uid="{00000000-0005-0000-0000-0000D0000000}"/>
    <cellStyle name="20% - 강조색4 9_수입화물관리" xfId="3400" xr:uid="{00000000-0005-0000-0000-0000D1000000}"/>
    <cellStyle name="20% - 강조색5" xfId="39" builtinId="46" customBuiltin="1"/>
    <cellStyle name="20% - 강조색5 10" xfId="1263" xr:uid="{00000000-0005-0000-0000-0000D3000000}"/>
    <cellStyle name="20% - 강조색5 10 2" xfId="3402" xr:uid="{00000000-0005-0000-0000-0000D4000000}"/>
    <cellStyle name="20% - 강조색5 10 3" xfId="3403" xr:uid="{00000000-0005-0000-0000-0000D5000000}"/>
    <cellStyle name="20% - 강조색5 10_수입화물관리" xfId="3404" xr:uid="{00000000-0005-0000-0000-0000D6000000}"/>
    <cellStyle name="20% - 강조색5 11" xfId="22915" xr:uid="{00000000-0005-0000-0000-0000D7000000}"/>
    <cellStyle name="20% - 강조색5 11 2" xfId="27471" xr:uid="{00000000-0005-0000-0000-0000D8000000}"/>
    <cellStyle name="20% - 강조색5 12" xfId="26347" xr:uid="{00000000-0005-0000-0000-0000D9000000}"/>
    <cellStyle name="20% - 강조색5 13" xfId="27425" xr:uid="{00000000-0005-0000-0000-0000DA000000}"/>
    <cellStyle name="20% - 강조색5 14" xfId="27413" xr:uid="{00000000-0005-0000-0000-0000DB000000}"/>
    <cellStyle name="20% - 강조색5 15" xfId="27394" xr:uid="{00000000-0005-0000-0000-0000DC000000}"/>
    <cellStyle name="20% - 강조색5 2" xfId="1264" xr:uid="{00000000-0005-0000-0000-0000DD000000}"/>
    <cellStyle name="20% - 강조색5 2 2" xfId="1265" xr:uid="{00000000-0005-0000-0000-0000DE000000}"/>
    <cellStyle name="20% - 강조색5 2 3" xfId="3407" xr:uid="{00000000-0005-0000-0000-0000DF000000}"/>
    <cellStyle name="20% - 강조색5 2 4" xfId="25890" xr:uid="{00000000-0005-0000-0000-0000E0000000}"/>
    <cellStyle name="20% - 강조색5 2_수입화물관리" xfId="3408" xr:uid="{00000000-0005-0000-0000-0000E1000000}"/>
    <cellStyle name="20% - 강조색5 3" xfId="1266" xr:uid="{00000000-0005-0000-0000-0000E2000000}"/>
    <cellStyle name="20% - 강조색5 3 2" xfId="1267" xr:uid="{00000000-0005-0000-0000-0000E3000000}"/>
    <cellStyle name="20% - 강조색5 3 3" xfId="3411" xr:uid="{00000000-0005-0000-0000-0000E4000000}"/>
    <cellStyle name="20% - 강조색5 3_수입화물관리" xfId="3412" xr:uid="{00000000-0005-0000-0000-0000E5000000}"/>
    <cellStyle name="20% - 강조색5 4" xfId="1268" xr:uid="{00000000-0005-0000-0000-0000E6000000}"/>
    <cellStyle name="20% - 강조색5 4 2" xfId="3414" xr:uid="{00000000-0005-0000-0000-0000E7000000}"/>
    <cellStyle name="20% - 강조색5 4 3" xfId="3415" xr:uid="{00000000-0005-0000-0000-0000E8000000}"/>
    <cellStyle name="20% - 강조색5 4_수입화물관리" xfId="3416" xr:uid="{00000000-0005-0000-0000-0000E9000000}"/>
    <cellStyle name="20% - 강조색5 5" xfId="1269" xr:uid="{00000000-0005-0000-0000-0000EA000000}"/>
    <cellStyle name="20% - 강조색5 5 2" xfId="3418" xr:uid="{00000000-0005-0000-0000-0000EB000000}"/>
    <cellStyle name="20% - 강조색5 5 3" xfId="3419" xr:uid="{00000000-0005-0000-0000-0000EC000000}"/>
    <cellStyle name="20% - 강조색5 5_수입화물관리" xfId="3420" xr:uid="{00000000-0005-0000-0000-0000ED000000}"/>
    <cellStyle name="20% - 강조색5 6" xfId="1270" xr:uid="{00000000-0005-0000-0000-0000EE000000}"/>
    <cellStyle name="20% - 강조색5 6 2" xfId="3422" xr:uid="{00000000-0005-0000-0000-0000EF000000}"/>
    <cellStyle name="20% - 강조색5 6 3" xfId="3423" xr:uid="{00000000-0005-0000-0000-0000F0000000}"/>
    <cellStyle name="20% - 강조색5 6_수입화물관리" xfId="3424" xr:uid="{00000000-0005-0000-0000-0000F1000000}"/>
    <cellStyle name="20% - 강조색5 7" xfId="1271" xr:uid="{00000000-0005-0000-0000-0000F2000000}"/>
    <cellStyle name="20% - 강조색5 7 2" xfId="3426" xr:uid="{00000000-0005-0000-0000-0000F3000000}"/>
    <cellStyle name="20% - 강조색5 7 3" xfId="3427" xr:uid="{00000000-0005-0000-0000-0000F4000000}"/>
    <cellStyle name="20% - 강조색5 7_수입화물관리" xfId="3428" xr:uid="{00000000-0005-0000-0000-0000F5000000}"/>
    <cellStyle name="20% - 강조색5 8" xfId="1272" xr:uid="{00000000-0005-0000-0000-0000F6000000}"/>
    <cellStyle name="20% - 강조색5 8 2" xfId="3430" xr:uid="{00000000-0005-0000-0000-0000F7000000}"/>
    <cellStyle name="20% - 강조색5 8 3" xfId="3431" xr:uid="{00000000-0005-0000-0000-0000F8000000}"/>
    <cellStyle name="20% - 강조색5 8_수입화물관리" xfId="3432" xr:uid="{00000000-0005-0000-0000-0000F9000000}"/>
    <cellStyle name="20% - 강조색5 9" xfId="1273" xr:uid="{00000000-0005-0000-0000-0000FA000000}"/>
    <cellStyle name="20% - 강조색5 9 2" xfId="3434" xr:uid="{00000000-0005-0000-0000-0000FB000000}"/>
    <cellStyle name="20% - 강조색5 9 3" xfId="3435" xr:uid="{00000000-0005-0000-0000-0000FC000000}"/>
    <cellStyle name="20% - 강조색5 9_수입화물관리" xfId="3436" xr:uid="{00000000-0005-0000-0000-0000FD000000}"/>
    <cellStyle name="20% - 강조색6" xfId="43" builtinId="50" customBuiltin="1"/>
    <cellStyle name="20% - 강조색6 10" xfId="1274" xr:uid="{00000000-0005-0000-0000-0000FF000000}"/>
    <cellStyle name="20% - 강조색6 10 2" xfId="3438" xr:uid="{00000000-0005-0000-0000-000000010000}"/>
    <cellStyle name="20% - 강조색6 10 3" xfId="3439" xr:uid="{00000000-0005-0000-0000-000001010000}"/>
    <cellStyle name="20% - 강조색6 10_수입화물관리" xfId="3440" xr:uid="{00000000-0005-0000-0000-000002010000}"/>
    <cellStyle name="20% - 강조색6 11" xfId="22917" xr:uid="{00000000-0005-0000-0000-000003010000}"/>
    <cellStyle name="20% - 강조색6 11 2" xfId="27473" xr:uid="{00000000-0005-0000-0000-000004010000}"/>
    <cellStyle name="20% - 강조색6 12" xfId="26349" xr:uid="{00000000-0005-0000-0000-000005010000}"/>
    <cellStyle name="20% - 강조색6 13" xfId="27416" xr:uid="{00000000-0005-0000-0000-000006010000}"/>
    <cellStyle name="20% - 강조색6 14" xfId="27449" xr:uid="{00000000-0005-0000-0000-000007010000}"/>
    <cellStyle name="20% - 강조색6 15" xfId="27393" xr:uid="{00000000-0005-0000-0000-000008010000}"/>
    <cellStyle name="20% - 강조색6 2" xfId="1275" xr:uid="{00000000-0005-0000-0000-000009010000}"/>
    <cellStyle name="20% - 강조색6 2 2" xfId="1276" xr:uid="{00000000-0005-0000-0000-00000A010000}"/>
    <cellStyle name="20% - 강조색6 2 3" xfId="3443" xr:uid="{00000000-0005-0000-0000-00000B010000}"/>
    <cellStyle name="20% - 강조색6 2 4" xfId="25891" xr:uid="{00000000-0005-0000-0000-00000C010000}"/>
    <cellStyle name="20% - 강조색6 2_수입화물관리" xfId="3444" xr:uid="{00000000-0005-0000-0000-00000D010000}"/>
    <cellStyle name="20% - 강조색6 3" xfId="1277" xr:uid="{00000000-0005-0000-0000-00000E010000}"/>
    <cellStyle name="20% - 강조색6 3 2" xfId="1278" xr:uid="{00000000-0005-0000-0000-00000F010000}"/>
    <cellStyle name="20% - 강조색6 3 3" xfId="3447" xr:uid="{00000000-0005-0000-0000-000010010000}"/>
    <cellStyle name="20% - 강조색6 3_수입화물관리" xfId="3448" xr:uid="{00000000-0005-0000-0000-000011010000}"/>
    <cellStyle name="20% - 강조색6 4" xfId="1279" xr:uid="{00000000-0005-0000-0000-000012010000}"/>
    <cellStyle name="20% - 강조색6 4 2" xfId="3450" xr:uid="{00000000-0005-0000-0000-000013010000}"/>
    <cellStyle name="20% - 강조색6 4 3" xfId="3451" xr:uid="{00000000-0005-0000-0000-000014010000}"/>
    <cellStyle name="20% - 강조색6 4_수입화물관리" xfId="3452" xr:uid="{00000000-0005-0000-0000-000015010000}"/>
    <cellStyle name="20% - 강조색6 5" xfId="1280" xr:uid="{00000000-0005-0000-0000-000016010000}"/>
    <cellStyle name="20% - 강조색6 5 2" xfId="3454" xr:uid="{00000000-0005-0000-0000-000017010000}"/>
    <cellStyle name="20% - 강조색6 5 3" xfId="3455" xr:uid="{00000000-0005-0000-0000-000018010000}"/>
    <cellStyle name="20% - 강조색6 5_수입화물관리" xfId="3456" xr:uid="{00000000-0005-0000-0000-000019010000}"/>
    <cellStyle name="20% - 강조색6 6" xfId="1281" xr:uid="{00000000-0005-0000-0000-00001A010000}"/>
    <cellStyle name="20% - 강조색6 6 2" xfId="3458" xr:uid="{00000000-0005-0000-0000-00001B010000}"/>
    <cellStyle name="20% - 강조색6 6 3" xfId="3459" xr:uid="{00000000-0005-0000-0000-00001C010000}"/>
    <cellStyle name="20% - 강조색6 6_수입화물관리" xfId="3460" xr:uid="{00000000-0005-0000-0000-00001D010000}"/>
    <cellStyle name="20% - 강조색6 7" xfId="1282" xr:uid="{00000000-0005-0000-0000-00001E010000}"/>
    <cellStyle name="20% - 강조색6 7 2" xfId="3462" xr:uid="{00000000-0005-0000-0000-00001F010000}"/>
    <cellStyle name="20% - 강조색6 7 3" xfId="3463" xr:uid="{00000000-0005-0000-0000-000020010000}"/>
    <cellStyle name="20% - 강조색6 7_수입화물관리" xfId="3464" xr:uid="{00000000-0005-0000-0000-000021010000}"/>
    <cellStyle name="20% - 강조색6 8" xfId="1283" xr:uid="{00000000-0005-0000-0000-000022010000}"/>
    <cellStyle name="20% - 강조색6 8 2" xfId="3466" xr:uid="{00000000-0005-0000-0000-000023010000}"/>
    <cellStyle name="20% - 강조색6 8 3" xfId="3467" xr:uid="{00000000-0005-0000-0000-000024010000}"/>
    <cellStyle name="20% - 강조색6 8_수입화물관리" xfId="3468" xr:uid="{00000000-0005-0000-0000-000025010000}"/>
    <cellStyle name="20% - 강조색6 9" xfId="1284" xr:uid="{00000000-0005-0000-0000-000026010000}"/>
    <cellStyle name="20% - 강조색6 9 2" xfId="3470" xr:uid="{00000000-0005-0000-0000-000027010000}"/>
    <cellStyle name="20% - 강조색6 9 3" xfId="3471" xr:uid="{00000000-0005-0000-0000-000028010000}"/>
    <cellStyle name="20% - 강조색6 9_수입화물관리" xfId="3472" xr:uid="{00000000-0005-0000-0000-000029010000}"/>
    <cellStyle name="40% - Accent1" xfId="1285" xr:uid="{00000000-0005-0000-0000-00002A010000}"/>
    <cellStyle name="40% - Accent1 2" xfId="29827" xr:uid="{00000000-0005-0000-0000-00002B010000}"/>
    <cellStyle name="40% - Accent2" xfId="1286" xr:uid="{00000000-0005-0000-0000-00002C010000}"/>
    <cellStyle name="40% - Accent2 2" xfId="29831" xr:uid="{00000000-0005-0000-0000-00002D010000}"/>
    <cellStyle name="40% - Accent3" xfId="1287" xr:uid="{00000000-0005-0000-0000-00002E010000}"/>
    <cellStyle name="40% - Accent3 2" xfId="29835" xr:uid="{00000000-0005-0000-0000-00002F010000}"/>
    <cellStyle name="40% - Accent4" xfId="1288" xr:uid="{00000000-0005-0000-0000-000030010000}"/>
    <cellStyle name="40% - Accent4 2" xfId="29839" xr:uid="{00000000-0005-0000-0000-000031010000}"/>
    <cellStyle name="40% - Accent5" xfId="1289" xr:uid="{00000000-0005-0000-0000-000032010000}"/>
    <cellStyle name="40% - Accent5 2" xfId="29843" xr:uid="{00000000-0005-0000-0000-000033010000}"/>
    <cellStyle name="40% - Accent6" xfId="1290" xr:uid="{00000000-0005-0000-0000-000034010000}"/>
    <cellStyle name="40% - Accent6 2" xfId="29847" xr:uid="{00000000-0005-0000-0000-000035010000}"/>
    <cellStyle name="40% - 강조색1" xfId="24" builtinId="31" customBuiltin="1"/>
    <cellStyle name="40% - 강조색1 10" xfId="1291" xr:uid="{00000000-0005-0000-0000-000037010000}"/>
    <cellStyle name="40% - 강조색1 10 2" xfId="3474" xr:uid="{00000000-0005-0000-0000-000038010000}"/>
    <cellStyle name="40% - 강조색1 10 3" xfId="3475" xr:uid="{00000000-0005-0000-0000-000039010000}"/>
    <cellStyle name="40% - 강조색1 10_수입화물관리" xfId="3476" xr:uid="{00000000-0005-0000-0000-00003A010000}"/>
    <cellStyle name="40% - 강조색1 11" xfId="22908" xr:uid="{00000000-0005-0000-0000-00003B010000}"/>
    <cellStyle name="40% - 강조색1 11 2" xfId="27464" xr:uid="{00000000-0005-0000-0000-00003C010000}"/>
    <cellStyle name="40% - 강조색1 12" xfId="26340" xr:uid="{00000000-0005-0000-0000-00003D010000}"/>
    <cellStyle name="40% - 강조색1 13" xfId="27431" xr:uid="{00000000-0005-0000-0000-00003E010000}"/>
    <cellStyle name="40% - 강조색1 14" xfId="27475" xr:uid="{00000000-0005-0000-0000-00003F010000}"/>
    <cellStyle name="40% - 강조색1 15" xfId="29798" xr:uid="{00000000-0005-0000-0000-000040010000}"/>
    <cellStyle name="40% - 강조색1 2" xfId="1292" xr:uid="{00000000-0005-0000-0000-000041010000}"/>
    <cellStyle name="40% - 강조색1 2 2" xfId="1293" xr:uid="{00000000-0005-0000-0000-000042010000}"/>
    <cellStyle name="40% - 강조색1 2 3" xfId="3479" xr:uid="{00000000-0005-0000-0000-000043010000}"/>
    <cellStyle name="40% - 강조색1 2 4" xfId="25892" xr:uid="{00000000-0005-0000-0000-000044010000}"/>
    <cellStyle name="40% - 강조색1 2_수입화물관리" xfId="3480" xr:uid="{00000000-0005-0000-0000-000045010000}"/>
    <cellStyle name="40% - 강조색1 3" xfId="1294" xr:uid="{00000000-0005-0000-0000-000046010000}"/>
    <cellStyle name="40% - 강조색1 3 2" xfId="1295" xr:uid="{00000000-0005-0000-0000-000047010000}"/>
    <cellStyle name="40% - 강조색1 3 3" xfId="3483" xr:uid="{00000000-0005-0000-0000-000048010000}"/>
    <cellStyle name="40% - 강조색1 3_수입화물관리" xfId="3484" xr:uid="{00000000-0005-0000-0000-000049010000}"/>
    <cellStyle name="40% - 강조색1 4" xfId="1296" xr:uid="{00000000-0005-0000-0000-00004A010000}"/>
    <cellStyle name="40% - 강조색1 4 2" xfId="3486" xr:uid="{00000000-0005-0000-0000-00004B010000}"/>
    <cellStyle name="40% - 강조색1 4 3" xfId="3487" xr:uid="{00000000-0005-0000-0000-00004C010000}"/>
    <cellStyle name="40% - 강조색1 4_수입화물관리" xfId="3488" xr:uid="{00000000-0005-0000-0000-00004D010000}"/>
    <cellStyle name="40% - 강조색1 5" xfId="1297" xr:uid="{00000000-0005-0000-0000-00004E010000}"/>
    <cellStyle name="40% - 강조색1 5 2" xfId="3490" xr:uid="{00000000-0005-0000-0000-00004F010000}"/>
    <cellStyle name="40% - 강조색1 5 3" xfId="3491" xr:uid="{00000000-0005-0000-0000-000050010000}"/>
    <cellStyle name="40% - 강조색1 5_수입화물관리" xfId="3492" xr:uid="{00000000-0005-0000-0000-000051010000}"/>
    <cellStyle name="40% - 강조색1 6" xfId="1298" xr:uid="{00000000-0005-0000-0000-000052010000}"/>
    <cellStyle name="40% - 강조색1 6 2" xfId="3494" xr:uid="{00000000-0005-0000-0000-000053010000}"/>
    <cellStyle name="40% - 강조색1 6 3" xfId="3495" xr:uid="{00000000-0005-0000-0000-000054010000}"/>
    <cellStyle name="40% - 강조색1 6_수입화물관리" xfId="3496" xr:uid="{00000000-0005-0000-0000-000055010000}"/>
    <cellStyle name="40% - 강조색1 7" xfId="1299" xr:uid="{00000000-0005-0000-0000-000056010000}"/>
    <cellStyle name="40% - 강조색1 7 2" xfId="3498" xr:uid="{00000000-0005-0000-0000-000057010000}"/>
    <cellStyle name="40% - 강조색1 7 3" xfId="3499" xr:uid="{00000000-0005-0000-0000-000058010000}"/>
    <cellStyle name="40% - 강조색1 7_수입화물관리" xfId="3500" xr:uid="{00000000-0005-0000-0000-000059010000}"/>
    <cellStyle name="40% - 강조색1 8" xfId="1300" xr:uid="{00000000-0005-0000-0000-00005A010000}"/>
    <cellStyle name="40% - 강조색1 8 2" xfId="3502" xr:uid="{00000000-0005-0000-0000-00005B010000}"/>
    <cellStyle name="40% - 강조색1 8 3" xfId="3503" xr:uid="{00000000-0005-0000-0000-00005C010000}"/>
    <cellStyle name="40% - 강조색1 8_수입화물관리" xfId="3504" xr:uid="{00000000-0005-0000-0000-00005D010000}"/>
    <cellStyle name="40% - 강조색1 9" xfId="1301" xr:uid="{00000000-0005-0000-0000-00005E010000}"/>
    <cellStyle name="40% - 강조색1 9 2" xfId="3506" xr:uid="{00000000-0005-0000-0000-00005F010000}"/>
    <cellStyle name="40% - 강조색1 9 3" xfId="3507" xr:uid="{00000000-0005-0000-0000-000060010000}"/>
    <cellStyle name="40% - 강조색1 9_수입화물관리" xfId="3508" xr:uid="{00000000-0005-0000-0000-000061010000}"/>
    <cellStyle name="40% - 강조색2" xfId="28" builtinId="35" customBuiltin="1"/>
    <cellStyle name="40% - 강조색2 10" xfId="1302" xr:uid="{00000000-0005-0000-0000-000063010000}"/>
    <cellStyle name="40% - 강조색2 10 2" xfId="3510" xr:uid="{00000000-0005-0000-0000-000064010000}"/>
    <cellStyle name="40% - 강조색2 10 3" xfId="3511" xr:uid="{00000000-0005-0000-0000-000065010000}"/>
    <cellStyle name="40% - 강조색2 10_수입화물관리" xfId="3512" xr:uid="{00000000-0005-0000-0000-000066010000}"/>
    <cellStyle name="40% - 강조색2 11" xfId="22910" xr:uid="{00000000-0005-0000-0000-000067010000}"/>
    <cellStyle name="40% - 강조색2 11 2" xfId="27466" xr:uid="{00000000-0005-0000-0000-000068010000}"/>
    <cellStyle name="40% - 강조색2 12" xfId="26342" xr:uid="{00000000-0005-0000-0000-000069010000}"/>
    <cellStyle name="40% - 강조색2 13" xfId="27428" xr:uid="{00000000-0005-0000-0000-00006A010000}"/>
    <cellStyle name="40% - 강조색2 14" xfId="27421" xr:uid="{00000000-0005-0000-0000-00006B010000}"/>
    <cellStyle name="40% - 강조색2 15" xfId="27387" xr:uid="{00000000-0005-0000-0000-00006C010000}"/>
    <cellStyle name="40% - 강조색2 2" xfId="1303" xr:uid="{00000000-0005-0000-0000-00006D010000}"/>
    <cellStyle name="40% - 강조색2 2 2" xfId="1304" xr:uid="{00000000-0005-0000-0000-00006E010000}"/>
    <cellStyle name="40% - 강조색2 2 3" xfId="3515" xr:uid="{00000000-0005-0000-0000-00006F010000}"/>
    <cellStyle name="40% - 강조색2 2 4" xfId="25893" xr:uid="{00000000-0005-0000-0000-000070010000}"/>
    <cellStyle name="40% - 강조색2 2_수입화물관리" xfId="3516" xr:uid="{00000000-0005-0000-0000-000071010000}"/>
    <cellStyle name="40% - 강조색2 3" xfId="1305" xr:uid="{00000000-0005-0000-0000-000072010000}"/>
    <cellStyle name="40% - 강조색2 3 2" xfId="1306" xr:uid="{00000000-0005-0000-0000-000073010000}"/>
    <cellStyle name="40% - 강조색2 3 3" xfId="3519" xr:uid="{00000000-0005-0000-0000-000074010000}"/>
    <cellStyle name="40% - 강조색2 3_수입화물관리" xfId="3520" xr:uid="{00000000-0005-0000-0000-000075010000}"/>
    <cellStyle name="40% - 강조색2 4" xfId="1307" xr:uid="{00000000-0005-0000-0000-000076010000}"/>
    <cellStyle name="40% - 강조색2 4 2" xfId="3522" xr:uid="{00000000-0005-0000-0000-000077010000}"/>
    <cellStyle name="40% - 강조색2 4 3" xfId="3523" xr:uid="{00000000-0005-0000-0000-000078010000}"/>
    <cellStyle name="40% - 강조색2 4_수입화물관리" xfId="3524" xr:uid="{00000000-0005-0000-0000-000079010000}"/>
    <cellStyle name="40% - 강조색2 5" xfId="1308" xr:uid="{00000000-0005-0000-0000-00007A010000}"/>
    <cellStyle name="40% - 강조색2 5 2" xfId="3526" xr:uid="{00000000-0005-0000-0000-00007B010000}"/>
    <cellStyle name="40% - 강조색2 5 3" xfId="3527" xr:uid="{00000000-0005-0000-0000-00007C010000}"/>
    <cellStyle name="40% - 강조색2 5_수입화물관리" xfId="3528" xr:uid="{00000000-0005-0000-0000-00007D010000}"/>
    <cellStyle name="40% - 강조색2 6" xfId="1309" xr:uid="{00000000-0005-0000-0000-00007E010000}"/>
    <cellStyle name="40% - 강조색2 6 2" xfId="3530" xr:uid="{00000000-0005-0000-0000-00007F010000}"/>
    <cellStyle name="40% - 강조색2 6 3" xfId="3531" xr:uid="{00000000-0005-0000-0000-000080010000}"/>
    <cellStyle name="40% - 강조색2 6_수입화물관리" xfId="3532" xr:uid="{00000000-0005-0000-0000-000081010000}"/>
    <cellStyle name="40% - 강조색2 7" xfId="1310" xr:uid="{00000000-0005-0000-0000-000082010000}"/>
    <cellStyle name="40% - 강조색2 7 2" xfId="3534" xr:uid="{00000000-0005-0000-0000-000083010000}"/>
    <cellStyle name="40% - 강조색2 7 3" xfId="3535" xr:uid="{00000000-0005-0000-0000-000084010000}"/>
    <cellStyle name="40% - 강조색2 7_수입화물관리" xfId="3536" xr:uid="{00000000-0005-0000-0000-000085010000}"/>
    <cellStyle name="40% - 강조색2 8" xfId="1311" xr:uid="{00000000-0005-0000-0000-000086010000}"/>
    <cellStyle name="40% - 강조색2 8 2" xfId="3538" xr:uid="{00000000-0005-0000-0000-000087010000}"/>
    <cellStyle name="40% - 강조색2 8 3" xfId="3539" xr:uid="{00000000-0005-0000-0000-000088010000}"/>
    <cellStyle name="40% - 강조색2 8_수입화물관리" xfId="3540" xr:uid="{00000000-0005-0000-0000-000089010000}"/>
    <cellStyle name="40% - 강조색2 9" xfId="1312" xr:uid="{00000000-0005-0000-0000-00008A010000}"/>
    <cellStyle name="40% - 강조색2 9 2" xfId="3542" xr:uid="{00000000-0005-0000-0000-00008B010000}"/>
    <cellStyle name="40% - 강조색2 9 3" xfId="3543" xr:uid="{00000000-0005-0000-0000-00008C010000}"/>
    <cellStyle name="40% - 강조색2 9_수입화물관리" xfId="3544" xr:uid="{00000000-0005-0000-0000-00008D010000}"/>
    <cellStyle name="40% - 강조색3" xfId="32" builtinId="39" customBuiltin="1"/>
    <cellStyle name="40% - 강조색3 10" xfId="1313" xr:uid="{00000000-0005-0000-0000-00008F010000}"/>
    <cellStyle name="40% - 강조색3 10 2" xfId="3546" xr:uid="{00000000-0005-0000-0000-000090010000}"/>
    <cellStyle name="40% - 강조색3 10 3" xfId="3547" xr:uid="{00000000-0005-0000-0000-000091010000}"/>
    <cellStyle name="40% - 강조색3 10_수입화물관리" xfId="3548" xr:uid="{00000000-0005-0000-0000-000092010000}"/>
    <cellStyle name="40% - 강조색3 11" xfId="22912" xr:uid="{00000000-0005-0000-0000-000093010000}"/>
    <cellStyle name="40% - 강조색3 11 2" xfId="27468" xr:uid="{00000000-0005-0000-0000-000094010000}"/>
    <cellStyle name="40% - 강조색3 12" xfId="26344" xr:uid="{00000000-0005-0000-0000-000095010000}"/>
    <cellStyle name="40% - 강조색3 13" xfId="27424" xr:uid="{00000000-0005-0000-0000-000096010000}"/>
    <cellStyle name="40% - 강조색3 14" xfId="27437" xr:uid="{00000000-0005-0000-0000-000097010000}"/>
    <cellStyle name="40% - 강조색3 15" xfId="27402" xr:uid="{00000000-0005-0000-0000-000098010000}"/>
    <cellStyle name="40% - 강조색3 2" xfId="1314" xr:uid="{00000000-0005-0000-0000-000099010000}"/>
    <cellStyle name="40% - 강조색3 2 2" xfId="1315" xr:uid="{00000000-0005-0000-0000-00009A010000}"/>
    <cellStyle name="40% - 강조색3 2 3" xfId="3551" xr:uid="{00000000-0005-0000-0000-00009B010000}"/>
    <cellStyle name="40% - 강조색3 2 4" xfId="25894" xr:uid="{00000000-0005-0000-0000-00009C010000}"/>
    <cellStyle name="40% - 강조색3 2_수입화물관리" xfId="3552" xr:uid="{00000000-0005-0000-0000-00009D010000}"/>
    <cellStyle name="40% - 강조색3 3" xfId="1316" xr:uid="{00000000-0005-0000-0000-00009E010000}"/>
    <cellStyle name="40% - 강조색3 3 2" xfId="1317" xr:uid="{00000000-0005-0000-0000-00009F010000}"/>
    <cellStyle name="40% - 강조색3 3 3" xfId="3555" xr:uid="{00000000-0005-0000-0000-0000A0010000}"/>
    <cellStyle name="40% - 강조색3 3_수입화물관리" xfId="3556" xr:uid="{00000000-0005-0000-0000-0000A1010000}"/>
    <cellStyle name="40% - 강조색3 4" xfId="1318" xr:uid="{00000000-0005-0000-0000-0000A2010000}"/>
    <cellStyle name="40% - 강조색3 4 2" xfId="3558" xr:uid="{00000000-0005-0000-0000-0000A3010000}"/>
    <cellStyle name="40% - 강조색3 4 3" xfId="3559" xr:uid="{00000000-0005-0000-0000-0000A4010000}"/>
    <cellStyle name="40% - 강조색3 4_수입화물관리" xfId="3560" xr:uid="{00000000-0005-0000-0000-0000A5010000}"/>
    <cellStyle name="40% - 강조색3 5" xfId="1319" xr:uid="{00000000-0005-0000-0000-0000A6010000}"/>
    <cellStyle name="40% - 강조색3 5 2" xfId="3562" xr:uid="{00000000-0005-0000-0000-0000A7010000}"/>
    <cellStyle name="40% - 강조색3 5 3" xfId="3563" xr:uid="{00000000-0005-0000-0000-0000A8010000}"/>
    <cellStyle name="40% - 강조색3 5_수입화물관리" xfId="3564" xr:uid="{00000000-0005-0000-0000-0000A9010000}"/>
    <cellStyle name="40% - 강조색3 6" xfId="1320" xr:uid="{00000000-0005-0000-0000-0000AA010000}"/>
    <cellStyle name="40% - 강조색3 6 2" xfId="3566" xr:uid="{00000000-0005-0000-0000-0000AB010000}"/>
    <cellStyle name="40% - 강조색3 6 3" xfId="3567" xr:uid="{00000000-0005-0000-0000-0000AC010000}"/>
    <cellStyle name="40% - 강조색3 6_수입화물관리" xfId="3568" xr:uid="{00000000-0005-0000-0000-0000AD010000}"/>
    <cellStyle name="40% - 강조색3 7" xfId="1321" xr:uid="{00000000-0005-0000-0000-0000AE010000}"/>
    <cellStyle name="40% - 강조색3 7 2" xfId="3570" xr:uid="{00000000-0005-0000-0000-0000AF010000}"/>
    <cellStyle name="40% - 강조색3 7 3" xfId="3571" xr:uid="{00000000-0005-0000-0000-0000B0010000}"/>
    <cellStyle name="40% - 강조색3 7_수입화물관리" xfId="3572" xr:uid="{00000000-0005-0000-0000-0000B1010000}"/>
    <cellStyle name="40% - 강조색3 8" xfId="1322" xr:uid="{00000000-0005-0000-0000-0000B2010000}"/>
    <cellStyle name="40% - 강조색3 8 2" xfId="3574" xr:uid="{00000000-0005-0000-0000-0000B3010000}"/>
    <cellStyle name="40% - 강조색3 8 3" xfId="3575" xr:uid="{00000000-0005-0000-0000-0000B4010000}"/>
    <cellStyle name="40% - 강조색3 8_수입화물관리" xfId="3576" xr:uid="{00000000-0005-0000-0000-0000B5010000}"/>
    <cellStyle name="40% - 강조색3 9" xfId="1323" xr:uid="{00000000-0005-0000-0000-0000B6010000}"/>
    <cellStyle name="40% - 강조색3 9 2" xfId="3578" xr:uid="{00000000-0005-0000-0000-0000B7010000}"/>
    <cellStyle name="40% - 강조색3 9 3" xfId="3579" xr:uid="{00000000-0005-0000-0000-0000B8010000}"/>
    <cellStyle name="40% - 강조색3 9_수입화물관리" xfId="3580" xr:uid="{00000000-0005-0000-0000-0000B9010000}"/>
    <cellStyle name="40% - 강조색4" xfId="36" builtinId="43" customBuiltin="1"/>
    <cellStyle name="40% - 강조색4 10" xfId="1324" xr:uid="{00000000-0005-0000-0000-0000BB010000}"/>
    <cellStyle name="40% - 강조색4 10 2" xfId="3582" xr:uid="{00000000-0005-0000-0000-0000BC010000}"/>
    <cellStyle name="40% - 강조색4 10 3" xfId="3583" xr:uid="{00000000-0005-0000-0000-0000BD010000}"/>
    <cellStyle name="40% - 강조색4 10_수입화물관리" xfId="3584" xr:uid="{00000000-0005-0000-0000-0000BE010000}"/>
    <cellStyle name="40% - 강조색4 11" xfId="22914" xr:uid="{00000000-0005-0000-0000-0000BF010000}"/>
    <cellStyle name="40% - 강조색4 11 2" xfId="27470" xr:uid="{00000000-0005-0000-0000-0000C0010000}"/>
    <cellStyle name="40% - 강조색4 12" xfId="26346" xr:uid="{00000000-0005-0000-0000-0000C1010000}"/>
    <cellStyle name="40% - 강조색4 13" xfId="27420" xr:uid="{00000000-0005-0000-0000-0000C2010000}"/>
    <cellStyle name="40% - 강조색4 14" xfId="27392" xr:uid="{00000000-0005-0000-0000-0000C3010000}"/>
    <cellStyle name="40% - 강조색4 15" xfId="27447" xr:uid="{00000000-0005-0000-0000-0000C4010000}"/>
    <cellStyle name="40% - 강조색4 2" xfId="1325" xr:uid="{00000000-0005-0000-0000-0000C5010000}"/>
    <cellStyle name="40% - 강조색4 2 2" xfId="1326" xr:uid="{00000000-0005-0000-0000-0000C6010000}"/>
    <cellStyle name="40% - 강조색4 2 3" xfId="3587" xr:uid="{00000000-0005-0000-0000-0000C7010000}"/>
    <cellStyle name="40% - 강조색4 2 4" xfId="25895" xr:uid="{00000000-0005-0000-0000-0000C8010000}"/>
    <cellStyle name="40% - 강조색4 2_수입화물관리" xfId="3588" xr:uid="{00000000-0005-0000-0000-0000C9010000}"/>
    <cellStyle name="40% - 강조색4 3" xfId="1327" xr:uid="{00000000-0005-0000-0000-0000CA010000}"/>
    <cellStyle name="40% - 강조색4 3 2" xfId="1328" xr:uid="{00000000-0005-0000-0000-0000CB010000}"/>
    <cellStyle name="40% - 강조색4 3 3" xfId="3591" xr:uid="{00000000-0005-0000-0000-0000CC010000}"/>
    <cellStyle name="40% - 강조색4 3_수입화물관리" xfId="3592" xr:uid="{00000000-0005-0000-0000-0000CD010000}"/>
    <cellStyle name="40% - 강조색4 4" xfId="1329" xr:uid="{00000000-0005-0000-0000-0000CE010000}"/>
    <cellStyle name="40% - 강조색4 4 2" xfId="3594" xr:uid="{00000000-0005-0000-0000-0000CF010000}"/>
    <cellStyle name="40% - 강조색4 4 3" xfId="3595" xr:uid="{00000000-0005-0000-0000-0000D0010000}"/>
    <cellStyle name="40% - 강조색4 4_수입화물관리" xfId="3596" xr:uid="{00000000-0005-0000-0000-0000D1010000}"/>
    <cellStyle name="40% - 강조색4 5" xfId="1330" xr:uid="{00000000-0005-0000-0000-0000D2010000}"/>
    <cellStyle name="40% - 강조색4 5 2" xfId="3598" xr:uid="{00000000-0005-0000-0000-0000D3010000}"/>
    <cellStyle name="40% - 강조색4 5 3" xfId="3599" xr:uid="{00000000-0005-0000-0000-0000D4010000}"/>
    <cellStyle name="40% - 강조색4 5_수입화물관리" xfId="3600" xr:uid="{00000000-0005-0000-0000-0000D5010000}"/>
    <cellStyle name="40% - 강조색4 6" xfId="1331" xr:uid="{00000000-0005-0000-0000-0000D6010000}"/>
    <cellStyle name="40% - 강조색4 6 2" xfId="3602" xr:uid="{00000000-0005-0000-0000-0000D7010000}"/>
    <cellStyle name="40% - 강조색4 6 3" xfId="3603" xr:uid="{00000000-0005-0000-0000-0000D8010000}"/>
    <cellStyle name="40% - 강조색4 6_수입화물관리" xfId="3604" xr:uid="{00000000-0005-0000-0000-0000D9010000}"/>
    <cellStyle name="40% - 강조색4 7" xfId="1332" xr:uid="{00000000-0005-0000-0000-0000DA010000}"/>
    <cellStyle name="40% - 강조색4 7 2" xfId="3606" xr:uid="{00000000-0005-0000-0000-0000DB010000}"/>
    <cellStyle name="40% - 강조색4 7 3" xfId="3607" xr:uid="{00000000-0005-0000-0000-0000DC010000}"/>
    <cellStyle name="40% - 강조색4 7_수입화물관리" xfId="3608" xr:uid="{00000000-0005-0000-0000-0000DD010000}"/>
    <cellStyle name="40% - 강조색4 8" xfId="1333" xr:uid="{00000000-0005-0000-0000-0000DE010000}"/>
    <cellStyle name="40% - 강조색4 8 2" xfId="3610" xr:uid="{00000000-0005-0000-0000-0000DF010000}"/>
    <cellStyle name="40% - 강조색4 8 3" xfId="3611" xr:uid="{00000000-0005-0000-0000-0000E0010000}"/>
    <cellStyle name="40% - 강조색4 8_수입화물관리" xfId="3612" xr:uid="{00000000-0005-0000-0000-0000E1010000}"/>
    <cellStyle name="40% - 강조색4 9" xfId="1334" xr:uid="{00000000-0005-0000-0000-0000E2010000}"/>
    <cellStyle name="40% - 강조색4 9 2" xfId="3614" xr:uid="{00000000-0005-0000-0000-0000E3010000}"/>
    <cellStyle name="40% - 강조색4 9 3" xfId="3615" xr:uid="{00000000-0005-0000-0000-0000E4010000}"/>
    <cellStyle name="40% - 강조색4 9_수입화물관리" xfId="3616" xr:uid="{00000000-0005-0000-0000-0000E5010000}"/>
    <cellStyle name="40% - 강조색5" xfId="40" builtinId="47" customBuiltin="1"/>
    <cellStyle name="40% - 강조색5 10" xfId="1335" xr:uid="{00000000-0005-0000-0000-0000E7010000}"/>
    <cellStyle name="40% - 강조색5 10 2" xfId="3618" xr:uid="{00000000-0005-0000-0000-0000E8010000}"/>
    <cellStyle name="40% - 강조색5 10 3" xfId="3619" xr:uid="{00000000-0005-0000-0000-0000E9010000}"/>
    <cellStyle name="40% - 강조색5 10_수입화물관리" xfId="3620" xr:uid="{00000000-0005-0000-0000-0000EA010000}"/>
    <cellStyle name="40% - 강조색5 11" xfId="22916" xr:uid="{00000000-0005-0000-0000-0000EB010000}"/>
    <cellStyle name="40% - 강조색5 11 2" xfId="27472" xr:uid="{00000000-0005-0000-0000-0000EC010000}"/>
    <cellStyle name="40% - 강조색5 12" xfId="26348" xr:uid="{00000000-0005-0000-0000-0000ED010000}"/>
    <cellStyle name="40% - 강조색5 13" xfId="27422" xr:uid="{00000000-0005-0000-0000-0000EE010000}"/>
    <cellStyle name="40% - 강조색5 14" xfId="27406" xr:uid="{00000000-0005-0000-0000-0000EF010000}"/>
    <cellStyle name="40% - 강조색5 15" xfId="27418" xr:uid="{00000000-0005-0000-0000-0000F0010000}"/>
    <cellStyle name="40% - 강조색5 2" xfId="1336" xr:uid="{00000000-0005-0000-0000-0000F1010000}"/>
    <cellStyle name="40% - 강조색5 2 2" xfId="1337" xr:uid="{00000000-0005-0000-0000-0000F2010000}"/>
    <cellStyle name="40% - 강조색5 2 3" xfId="3623" xr:uid="{00000000-0005-0000-0000-0000F3010000}"/>
    <cellStyle name="40% - 강조색5 2 4" xfId="25896" xr:uid="{00000000-0005-0000-0000-0000F4010000}"/>
    <cellStyle name="40% - 강조색5 2_수입화물관리" xfId="3624" xr:uid="{00000000-0005-0000-0000-0000F5010000}"/>
    <cellStyle name="40% - 강조색5 3" xfId="1338" xr:uid="{00000000-0005-0000-0000-0000F6010000}"/>
    <cellStyle name="40% - 강조색5 3 2" xfId="1339" xr:uid="{00000000-0005-0000-0000-0000F7010000}"/>
    <cellStyle name="40% - 강조색5 3 3" xfId="3627" xr:uid="{00000000-0005-0000-0000-0000F8010000}"/>
    <cellStyle name="40% - 강조색5 3_수입화물관리" xfId="3628" xr:uid="{00000000-0005-0000-0000-0000F9010000}"/>
    <cellStyle name="40% - 강조색5 4" xfId="1340" xr:uid="{00000000-0005-0000-0000-0000FA010000}"/>
    <cellStyle name="40% - 강조색5 4 2" xfId="3629" xr:uid="{00000000-0005-0000-0000-0000FB010000}"/>
    <cellStyle name="40% - 강조색5 4 3" xfId="3630" xr:uid="{00000000-0005-0000-0000-0000FC010000}"/>
    <cellStyle name="40% - 강조색5 4_수입화물관리" xfId="3631" xr:uid="{00000000-0005-0000-0000-0000FD010000}"/>
    <cellStyle name="40% - 강조색5 5" xfId="1341" xr:uid="{00000000-0005-0000-0000-0000FE010000}"/>
    <cellStyle name="40% - 강조색5 5 2" xfId="3633" xr:uid="{00000000-0005-0000-0000-0000FF010000}"/>
    <cellStyle name="40% - 강조색5 5 3" xfId="3634" xr:uid="{00000000-0005-0000-0000-000000020000}"/>
    <cellStyle name="40% - 강조색5 5_수입화물관리" xfId="3635" xr:uid="{00000000-0005-0000-0000-000001020000}"/>
    <cellStyle name="40% - 강조색5 6" xfId="1342" xr:uid="{00000000-0005-0000-0000-000002020000}"/>
    <cellStyle name="40% - 강조색5 6 2" xfId="3637" xr:uid="{00000000-0005-0000-0000-000003020000}"/>
    <cellStyle name="40% - 강조색5 6 3" xfId="3638" xr:uid="{00000000-0005-0000-0000-000004020000}"/>
    <cellStyle name="40% - 강조색5 6_수입화물관리" xfId="3639" xr:uid="{00000000-0005-0000-0000-000005020000}"/>
    <cellStyle name="40% - 강조색5 7" xfId="1343" xr:uid="{00000000-0005-0000-0000-000006020000}"/>
    <cellStyle name="40% - 강조색5 7 2" xfId="3641" xr:uid="{00000000-0005-0000-0000-000007020000}"/>
    <cellStyle name="40% - 강조색5 7 3" xfId="3642" xr:uid="{00000000-0005-0000-0000-000008020000}"/>
    <cellStyle name="40% - 강조색5 7_수입화물관리" xfId="3643" xr:uid="{00000000-0005-0000-0000-000009020000}"/>
    <cellStyle name="40% - 강조색5 8" xfId="1344" xr:uid="{00000000-0005-0000-0000-00000A020000}"/>
    <cellStyle name="40% - 강조색5 8 2" xfId="3645" xr:uid="{00000000-0005-0000-0000-00000B020000}"/>
    <cellStyle name="40% - 강조색5 8 3" xfId="3646" xr:uid="{00000000-0005-0000-0000-00000C020000}"/>
    <cellStyle name="40% - 강조색5 8_수입화물관리" xfId="3647" xr:uid="{00000000-0005-0000-0000-00000D020000}"/>
    <cellStyle name="40% - 강조색5 9" xfId="1345" xr:uid="{00000000-0005-0000-0000-00000E020000}"/>
    <cellStyle name="40% - 강조색5 9 2" xfId="3649" xr:uid="{00000000-0005-0000-0000-00000F020000}"/>
    <cellStyle name="40% - 강조색5 9 3" xfId="3650" xr:uid="{00000000-0005-0000-0000-000010020000}"/>
    <cellStyle name="40% - 강조색5 9_수입화물관리" xfId="3651" xr:uid="{00000000-0005-0000-0000-000011020000}"/>
    <cellStyle name="40% - 강조색6" xfId="44" builtinId="51" customBuiltin="1"/>
    <cellStyle name="40% - 강조색6 10" xfId="1346" xr:uid="{00000000-0005-0000-0000-000013020000}"/>
    <cellStyle name="40% - 강조색6 10 2" xfId="3653" xr:uid="{00000000-0005-0000-0000-000014020000}"/>
    <cellStyle name="40% - 강조색6 10 3" xfId="3654" xr:uid="{00000000-0005-0000-0000-000015020000}"/>
    <cellStyle name="40% - 강조색6 10_수입화물관리" xfId="3655" xr:uid="{00000000-0005-0000-0000-000016020000}"/>
    <cellStyle name="40% - 강조색6 11" xfId="22918" xr:uid="{00000000-0005-0000-0000-000017020000}"/>
    <cellStyle name="40% - 강조색6 11 2" xfId="27474" xr:uid="{00000000-0005-0000-0000-000018020000}"/>
    <cellStyle name="40% - 강조색6 12" xfId="26350" xr:uid="{00000000-0005-0000-0000-000019020000}"/>
    <cellStyle name="40% - 강조색6 13" xfId="27432" xr:uid="{00000000-0005-0000-0000-00001A020000}"/>
    <cellStyle name="40% - 강조색6 14" xfId="27400" xr:uid="{00000000-0005-0000-0000-00001B020000}"/>
    <cellStyle name="40% - 강조색6 15" xfId="27398" xr:uid="{00000000-0005-0000-0000-00001C020000}"/>
    <cellStyle name="40% - 강조색6 2" xfId="1347" xr:uid="{00000000-0005-0000-0000-00001D020000}"/>
    <cellStyle name="40% - 강조색6 2 2" xfId="1348" xr:uid="{00000000-0005-0000-0000-00001E020000}"/>
    <cellStyle name="40% - 강조색6 2 3" xfId="3658" xr:uid="{00000000-0005-0000-0000-00001F020000}"/>
    <cellStyle name="40% - 강조색6 2 4" xfId="25897" xr:uid="{00000000-0005-0000-0000-000020020000}"/>
    <cellStyle name="40% - 강조색6 2_수입화물관리" xfId="3659" xr:uid="{00000000-0005-0000-0000-000021020000}"/>
    <cellStyle name="40% - 강조색6 3" xfId="1349" xr:uid="{00000000-0005-0000-0000-000022020000}"/>
    <cellStyle name="40% - 강조색6 3 2" xfId="1350" xr:uid="{00000000-0005-0000-0000-000023020000}"/>
    <cellStyle name="40% - 강조색6 3 3" xfId="3662" xr:uid="{00000000-0005-0000-0000-000024020000}"/>
    <cellStyle name="40% - 강조색6 3_수입화물관리" xfId="3663" xr:uid="{00000000-0005-0000-0000-000025020000}"/>
    <cellStyle name="40% - 강조색6 4" xfId="1351" xr:uid="{00000000-0005-0000-0000-000026020000}"/>
    <cellStyle name="40% - 강조색6 4 2" xfId="3665" xr:uid="{00000000-0005-0000-0000-000027020000}"/>
    <cellStyle name="40% - 강조색6 4 3" xfId="3666" xr:uid="{00000000-0005-0000-0000-000028020000}"/>
    <cellStyle name="40% - 강조색6 4_수입화물관리" xfId="3667" xr:uid="{00000000-0005-0000-0000-000029020000}"/>
    <cellStyle name="40% - 강조색6 5" xfId="1352" xr:uid="{00000000-0005-0000-0000-00002A020000}"/>
    <cellStyle name="40% - 강조색6 5 2" xfId="3669" xr:uid="{00000000-0005-0000-0000-00002B020000}"/>
    <cellStyle name="40% - 강조색6 5 3" xfId="3670" xr:uid="{00000000-0005-0000-0000-00002C020000}"/>
    <cellStyle name="40% - 강조색6 5_수입화물관리" xfId="3671" xr:uid="{00000000-0005-0000-0000-00002D020000}"/>
    <cellStyle name="40% - 강조색6 6" xfId="1353" xr:uid="{00000000-0005-0000-0000-00002E020000}"/>
    <cellStyle name="40% - 강조색6 6 2" xfId="3673" xr:uid="{00000000-0005-0000-0000-00002F020000}"/>
    <cellStyle name="40% - 강조색6 6 3" xfId="3674" xr:uid="{00000000-0005-0000-0000-000030020000}"/>
    <cellStyle name="40% - 강조색6 6_수입화물관리" xfId="3675" xr:uid="{00000000-0005-0000-0000-000031020000}"/>
    <cellStyle name="40% - 강조색6 7" xfId="1354" xr:uid="{00000000-0005-0000-0000-000032020000}"/>
    <cellStyle name="40% - 강조색6 7 2" xfId="3677" xr:uid="{00000000-0005-0000-0000-000033020000}"/>
    <cellStyle name="40% - 강조색6 7 3" xfId="3678" xr:uid="{00000000-0005-0000-0000-000034020000}"/>
    <cellStyle name="40% - 강조색6 7_수입화물관리" xfId="3679" xr:uid="{00000000-0005-0000-0000-000035020000}"/>
    <cellStyle name="40% - 강조색6 8" xfId="1355" xr:uid="{00000000-0005-0000-0000-000036020000}"/>
    <cellStyle name="40% - 강조색6 8 2" xfId="3681" xr:uid="{00000000-0005-0000-0000-000037020000}"/>
    <cellStyle name="40% - 강조색6 8 3" xfId="3682" xr:uid="{00000000-0005-0000-0000-000038020000}"/>
    <cellStyle name="40% - 강조색6 8_수입화물관리" xfId="3683" xr:uid="{00000000-0005-0000-0000-000039020000}"/>
    <cellStyle name="40% - 강조색6 9" xfId="1356" xr:uid="{00000000-0005-0000-0000-00003A020000}"/>
    <cellStyle name="40% - 강조색6 9 2" xfId="3685" xr:uid="{00000000-0005-0000-0000-00003B020000}"/>
    <cellStyle name="40% - 강조색6 9 3" xfId="3686" xr:uid="{00000000-0005-0000-0000-00003C020000}"/>
    <cellStyle name="40% - 강조색6 9_수입화물관리" xfId="3687" xr:uid="{00000000-0005-0000-0000-00003D020000}"/>
    <cellStyle name="60% - Accent1" xfId="1357" xr:uid="{00000000-0005-0000-0000-00003E020000}"/>
    <cellStyle name="60% - Accent1 2" xfId="29828" xr:uid="{00000000-0005-0000-0000-00003F020000}"/>
    <cellStyle name="60% - Accent2" xfId="1358" xr:uid="{00000000-0005-0000-0000-000040020000}"/>
    <cellStyle name="60% - Accent2 2" xfId="29832" xr:uid="{00000000-0005-0000-0000-000041020000}"/>
    <cellStyle name="60% - Accent3" xfId="1359" xr:uid="{00000000-0005-0000-0000-000042020000}"/>
    <cellStyle name="60% - Accent3 2" xfId="29836" xr:uid="{00000000-0005-0000-0000-000043020000}"/>
    <cellStyle name="60% - Accent4" xfId="1360" xr:uid="{00000000-0005-0000-0000-000044020000}"/>
    <cellStyle name="60% - Accent4 2" xfId="29840" xr:uid="{00000000-0005-0000-0000-000045020000}"/>
    <cellStyle name="60% - Accent5" xfId="1361" xr:uid="{00000000-0005-0000-0000-000046020000}"/>
    <cellStyle name="60% - Accent5 2" xfId="29844" xr:uid="{00000000-0005-0000-0000-000047020000}"/>
    <cellStyle name="60% - Accent6" xfId="1362" xr:uid="{00000000-0005-0000-0000-000048020000}"/>
    <cellStyle name="60% - Accent6 2" xfId="29848" xr:uid="{00000000-0005-0000-0000-000049020000}"/>
    <cellStyle name="60% - 강조색1" xfId="25" builtinId="32" customBuiltin="1"/>
    <cellStyle name="60% - 강조색1 10" xfId="1363" xr:uid="{00000000-0005-0000-0000-00004B020000}"/>
    <cellStyle name="60% - 강조색1 2" xfId="1364" xr:uid="{00000000-0005-0000-0000-00004C020000}"/>
    <cellStyle name="60% - 강조색1 2 2" xfId="1365" xr:uid="{00000000-0005-0000-0000-00004D020000}"/>
    <cellStyle name="60% - 강조색1 2 3" xfId="25898" xr:uid="{00000000-0005-0000-0000-00004E020000}"/>
    <cellStyle name="60% - 강조색1 2 4" xfId="25899" xr:uid="{00000000-0005-0000-0000-00004F020000}"/>
    <cellStyle name="60% - 강조색1 3" xfId="1366" xr:uid="{00000000-0005-0000-0000-000050020000}"/>
    <cellStyle name="60% - 강조색1 3 2" xfId="1367" xr:uid="{00000000-0005-0000-0000-000051020000}"/>
    <cellStyle name="60% - 강조색1 4" xfId="1368" xr:uid="{00000000-0005-0000-0000-000052020000}"/>
    <cellStyle name="60% - 강조색1 5" xfId="1369" xr:uid="{00000000-0005-0000-0000-000053020000}"/>
    <cellStyle name="60% - 강조색1 6" xfId="1370" xr:uid="{00000000-0005-0000-0000-000054020000}"/>
    <cellStyle name="60% - 강조색1 7" xfId="1371" xr:uid="{00000000-0005-0000-0000-000055020000}"/>
    <cellStyle name="60% - 강조색1 8" xfId="1372" xr:uid="{00000000-0005-0000-0000-000056020000}"/>
    <cellStyle name="60% - 강조색1 9" xfId="1373" xr:uid="{00000000-0005-0000-0000-000057020000}"/>
    <cellStyle name="60% - 강조색2" xfId="29" builtinId="36" customBuiltin="1"/>
    <cellStyle name="60% - 강조색2 10" xfId="1374" xr:uid="{00000000-0005-0000-0000-000059020000}"/>
    <cellStyle name="60% - 강조색2 2" xfId="1375" xr:uid="{00000000-0005-0000-0000-00005A020000}"/>
    <cellStyle name="60% - 강조색2 2 2" xfId="1376" xr:uid="{00000000-0005-0000-0000-00005B020000}"/>
    <cellStyle name="60% - 강조색2 2 3" xfId="25900" xr:uid="{00000000-0005-0000-0000-00005C020000}"/>
    <cellStyle name="60% - 강조색2 2 4" xfId="25901" xr:uid="{00000000-0005-0000-0000-00005D020000}"/>
    <cellStyle name="60% - 강조색2 3" xfId="1377" xr:uid="{00000000-0005-0000-0000-00005E020000}"/>
    <cellStyle name="60% - 강조색2 3 2" xfId="1378" xr:uid="{00000000-0005-0000-0000-00005F020000}"/>
    <cellStyle name="60% - 강조색2 4" xfId="1379" xr:uid="{00000000-0005-0000-0000-000060020000}"/>
    <cellStyle name="60% - 강조색2 5" xfId="1380" xr:uid="{00000000-0005-0000-0000-000061020000}"/>
    <cellStyle name="60% - 강조색2 6" xfId="1381" xr:uid="{00000000-0005-0000-0000-000062020000}"/>
    <cellStyle name="60% - 강조색2 7" xfId="1382" xr:uid="{00000000-0005-0000-0000-000063020000}"/>
    <cellStyle name="60% - 강조색2 8" xfId="1383" xr:uid="{00000000-0005-0000-0000-000064020000}"/>
    <cellStyle name="60% - 강조색2 9" xfId="1384" xr:uid="{00000000-0005-0000-0000-000065020000}"/>
    <cellStyle name="60% - 강조색3" xfId="33" builtinId="40" customBuiltin="1"/>
    <cellStyle name="60% - 강조색3 10" xfId="1385" xr:uid="{00000000-0005-0000-0000-000067020000}"/>
    <cellStyle name="60% - 강조색3 2" xfId="1386" xr:uid="{00000000-0005-0000-0000-000068020000}"/>
    <cellStyle name="60% - 강조색3 2 2" xfId="1387" xr:uid="{00000000-0005-0000-0000-000069020000}"/>
    <cellStyle name="60% - 강조색3 2 3" xfId="25902" xr:uid="{00000000-0005-0000-0000-00006A020000}"/>
    <cellStyle name="60% - 강조색3 2 4" xfId="25903" xr:uid="{00000000-0005-0000-0000-00006B020000}"/>
    <cellStyle name="60% - 강조색3 3" xfId="1388" xr:uid="{00000000-0005-0000-0000-00006C020000}"/>
    <cellStyle name="60% - 강조색3 3 2" xfId="1389" xr:uid="{00000000-0005-0000-0000-00006D020000}"/>
    <cellStyle name="60% - 강조색3 4" xfId="1390" xr:uid="{00000000-0005-0000-0000-00006E020000}"/>
    <cellStyle name="60% - 강조색3 5" xfId="1391" xr:uid="{00000000-0005-0000-0000-00006F020000}"/>
    <cellStyle name="60% - 강조색3 6" xfId="1392" xr:uid="{00000000-0005-0000-0000-000070020000}"/>
    <cellStyle name="60% - 강조색3 7" xfId="1393" xr:uid="{00000000-0005-0000-0000-000071020000}"/>
    <cellStyle name="60% - 강조색3 8" xfId="1394" xr:uid="{00000000-0005-0000-0000-000072020000}"/>
    <cellStyle name="60% - 강조색3 9" xfId="1395" xr:uid="{00000000-0005-0000-0000-000073020000}"/>
    <cellStyle name="60% - 강조색4" xfId="37" builtinId="44" customBuiltin="1"/>
    <cellStyle name="60% - 강조색4 10" xfId="1396" xr:uid="{00000000-0005-0000-0000-000075020000}"/>
    <cellStyle name="60% - 강조색4 2" xfId="1397" xr:uid="{00000000-0005-0000-0000-000076020000}"/>
    <cellStyle name="60% - 강조색4 2 2" xfId="1398" xr:uid="{00000000-0005-0000-0000-000077020000}"/>
    <cellStyle name="60% - 강조색4 2 3" xfId="25904" xr:uid="{00000000-0005-0000-0000-000078020000}"/>
    <cellStyle name="60% - 강조색4 2 4" xfId="25905" xr:uid="{00000000-0005-0000-0000-000079020000}"/>
    <cellStyle name="60% - 강조색4 3" xfId="1399" xr:uid="{00000000-0005-0000-0000-00007A020000}"/>
    <cellStyle name="60% - 강조색4 3 2" xfId="1400" xr:uid="{00000000-0005-0000-0000-00007B020000}"/>
    <cellStyle name="60% - 강조색4 4" xfId="1401" xr:uid="{00000000-0005-0000-0000-00007C020000}"/>
    <cellStyle name="60% - 강조색4 5" xfId="1402" xr:uid="{00000000-0005-0000-0000-00007D020000}"/>
    <cellStyle name="60% - 강조색4 6" xfId="1403" xr:uid="{00000000-0005-0000-0000-00007E020000}"/>
    <cellStyle name="60% - 강조색4 7" xfId="1404" xr:uid="{00000000-0005-0000-0000-00007F020000}"/>
    <cellStyle name="60% - 강조색4 8" xfId="1405" xr:uid="{00000000-0005-0000-0000-000080020000}"/>
    <cellStyle name="60% - 강조색4 9" xfId="1406" xr:uid="{00000000-0005-0000-0000-000081020000}"/>
    <cellStyle name="60% - 강조색5" xfId="41" builtinId="48" customBuiltin="1"/>
    <cellStyle name="60% - 강조색5 10" xfId="1407" xr:uid="{00000000-0005-0000-0000-000083020000}"/>
    <cellStyle name="60% - 강조색5 2" xfId="1408" xr:uid="{00000000-0005-0000-0000-000084020000}"/>
    <cellStyle name="60% - 강조색5 2 2" xfId="1409" xr:uid="{00000000-0005-0000-0000-000085020000}"/>
    <cellStyle name="60% - 강조색5 2 3" xfId="25906" xr:uid="{00000000-0005-0000-0000-000086020000}"/>
    <cellStyle name="60% - 강조색5 2 4" xfId="25907" xr:uid="{00000000-0005-0000-0000-000087020000}"/>
    <cellStyle name="60% - 강조색5 3" xfId="1410" xr:uid="{00000000-0005-0000-0000-000088020000}"/>
    <cellStyle name="60% - 강조색5 3 2" xfId="1411" xr:uid="{00000000-0005-0000-0000-000089020000}"/>
    <cellStyle name="60% - 강조색5 4" xfId="1412" xr:uid="{00000000-0005-0000-0000-00008A020000}"/>
    <cellStyle name="60% - 강조색5 5" xfId="1413" xr:uid="{00000000-0005-0000-0000-00008B020000}"/>
    <cellStyle name="60% - 강조색5 6" xfId="1414" xr:uid="{00000000-0005-0000-0000-00008C020000}"/>
    <cellStyle name="60% - 강조색5 7" xfId="1415" xr:uid="{00000000-0005-0000-0000-00008D020000}"/>
    <cellStyle name="60% - 강조색5 8" xfId="1416" xr:uid="{00000000-0005-0000-0000-00008E020000}"/>
    <cellStyle name="60% - 강조색5 9" xfId="1417" xr:uid="{00000000-0005-0000-0000-00008F020000}"/>
    <cellStyle name="60% - 강조색6" xfId="45" builtinId="52" customBuiltin="1"/>
    <cellStyle name="60% - 강조색6 10" xfId="1418" xr:uid="{00000000-0005-0000-0000-000091020000}"/>
    <cellStyle name="60% - 강조색6 2" xfId="1419" xr:uid="{00000000-0005-0000-0000-000092020000}"/>
    <cellStyle name="60% - 강조색6 2 2" xfId="1420" xr:uid="{00000000-0005-0000-0000-000093020000}"/>
    <cellStyle name="60% - 강조색6 2 3" xfId="25908" xr:uid="{00000000-0005-0000-0000-000094020000}"/>
    <cellStyle name="60% - 강조색6 2 4" xfId="25909" xr:uid="{00000000-0005-0000-0000-000095020000}"/>
    <cellStyle name="60% - 강조색6 3" xfId="1421" xr:uid="{00000000-0005-0000-0000-000096020000}"/>
    <cellStyle name="60% - 강조색6 3 2" xfId="1422" xr:uid="{00000000-0005-0000-0000-000097020000}"/>
    <cellStyle name="60% - 강조색6 4" xfId="1423" xr:uid="{00000000-0005-0000-0000-000098020000}"/>
    <cellStyle name="60% - 강조색6 5" xfId="1424" xr:uid="{00000000-0005-0000-0000-000099020000}"/>
    <cellStyle name="60% - 강조색6 6" xfId="1425" xr:uid="{00000000-0005-0000-0000-00009A020000}"/>
    <cellStyle name="60% - 강조색6 7" xfId="1426" xr:uid="{00000000-0005-0000-0000-00009B020000}"/>
    <cellStyle name="60% - 강조색6 8" xfId="1427" xr:uid="{00000000-0005-0000-0000-00009C020000}"/>
    <cellStyle name="60% - 강조색6 9" xfId="1428" xr:uid="{00000000-0005-0000-0000-00009D020000}"/>
    <cellStyle name="7" xfId="3742" xr:uid="{00000000-0005-0000-0000-00009E020000}"/>
    <cellStyle name="7_2320_BW_1_PI정의서_CO(1(1).0)_review_0615(계승효)" xfId="3743" xr:uid="{00000000-0005-0000-0000-00009F020000}"/>
    <cellStyle name="7_2320_BW_1_PI정의서_CO(1(1).0)_review_0615(계승효)_I3712-1.0_SW 개발방법론 조정 기준" xfId="3746" xr:uid="{00000000-0005-0000-0000-0000A0020000}"/>
    <cellStyle name="7_2320_BW_1_PI정의서_CO(1(1).0)_review_0615(계승효)_I3712-1.0_SW 개발방법론 조정 기준_P3700-08-2.1_조정 결과서-work" xfId="3747" xr:uid="{00000000-0005-0000-0000-0000A1020000}"/>
    <cellStyle name="7_2320_BW_1_PI정의서_CO(1(1).0)_review_0615(계승효)_KRX-13-10-컨텐츠명세서-1.1" xfId="3748" xr:uid="{00000000-0005-0000-0000-0000A2020000}"/>
    <cellStyle name="7_2320_BW_1_PI정의서_CO(1(1).0)_review_0615(계승효)_KRX-PM-64-요구사항 추적표-인포티커 시장지-1.3" xfId="3749" xr:uid="{00000000-0005-0000-0000-0000A3020000}"/>
    <cellStyle name="7_2320_BW_1_PI정의서_CO(1(1).0)_review_0615(계승효)_PMO-QA-CK-070319(홈페이지 요구사항 추적표)_V1.0" xfId="3750" xr:uid="{00000000-0005-0000-0000-0000A4020000}"/>
    <cellStyle name="7_2320_BW_1_PI정의서_CO(1(1).0)_review_0615(계승효)_요구사항추적표" xfId="3744" xr:uid="{00000000-0005-0000-0000-0000A5020000}"/>
    <cellStyle name="7_2320_BW_1_PI정의서_CO(1(1).0)_review_0615(계승효)_표준 양식 템플릿(Excel)" xfId="3745" xr:uid="{00000000-0005-0000-0000-0000A6020000}"/>
    <cellStyle name="7_I3712-1.0_SW 개발방법론 조정 기준" xfId="3769" xr:uid="{00000000-0005-0000-0000-0000A7020000}"/>
    <cellStyle name="7_I3712-1.0_SW 개발방법론 조정 기준_P3700-08-2.1_조정 결과서-work" xfId="3770" xr:uid="{00000000-0005-0000-0000-0000A8020000}"/>
    <cellStyle name="7_KRX-13-10-컨텐츠명세서-1.1" xfId="3771" xr:uid="{00000000-0005-0000-0000-0000A9020000}"/>
    <cellStyle name="7_KRX-PM-64-요구사항 추적표-인포티커 시장지-1.3" xfId="3772" xr:uid="{00000000-0005-0000-0000-0000AA020000}"/>
    <cellStyle name="7_PMO-QA-CK-070319(홈페이지 요구사항 추적표)_V1.0" xfId="3773" xr:uid="{00000000-0005-0000-0000-0000AB020000}"/>
    <cellStyle name="7_동부정보기술 결산부속명세(자산편)" xfId="3751" xr:uid="{00000000-0005-0000-0000-0000AC020000}"/>
    <cellStyle name="7_동부정보기술 결산부속명세(자산편)_2320_BW_1_PI정의서_CO(1(1).0)_review_0615(계승효)" xfId="3752" xr:uid="{00000000-0005-0000-0000-0000AD020000}"/>
    <cellStyle name="7_동부정보기술 결산부속명세(자산편)_2320_BW_1_PI정의서_CO(1(1).0)_review_0615(계승효)_I3712-1.0_SW 개발방법론 조정 기준" xfId="3755" xr:uid="{00000000-0005-0000-0000-0000AE020000}"/>
    <cellStyle name="7_동부정보기술 결산부속명세(자산편)_2320_BW_1_PI정의서_CO(1(1).0)_review_0615(계승효)_I3712-1.0_SW 개발방법론 조정 기준_P3700-08-2.1_조정 결과서-work" xfId="3756" xr:uid="{00000000-0005-0000-0000-0000AF020000}"/>
    <cellStyle name="7_동부정보기술 결산부속명세(자산편)_2320_BW_1_PI정의서_CO(1(1).0)_review_0615(계승효)_KRX-13-10-컨텐츠명세서-1.1" xfId="3757" xr:uid="{00000000-0005-0000-0000-0000B0020000}"/>
    <cellStyle name="7_동부정보기술 결산부속명세(자산편)_2320_BW_1_PI정의서_CO(1(1).0)_review_0615(계승효)_KRX-PM-64-요구사항 추적표-인포티커 시장지-1.3" xfId="3758" xr:uid="{00000000-0005-0000-0000-0000B1020000}"/>
    <cellStyle name="7_동부정보기술 결산부속명세(자산편)_2320_BW_1_PI정의서_CO(1(1).0)_review_0615(계승효)_PMO-QA-CK-070319(홈페이지 요구사항 추적표)_V1.0" xfId="3759" xr:uid="{00000000-0005-0000-0000-0000B2020000}"/>
    <cellStyle name="7_동부정보기술 결산부속명세(자산편)_2320_BW_1_PI정의서_CO(1(1).0)_review_0615(계승효)_요구사항추적표" xfId="3753" xr:uid="{00000000-0005-0000-0000-0000B3020000}"/>
    <cellStyle name="7_동부정보기술 결산부속명세(자산편)_2320_BW_1_PI정의서_CO(1(1).0)_review_0615(계승효)_표준 양식 템플릿(Excel)" xfId="3754" xr:uid="{00000000-0005-0000-0000-0000B4020000}"/>
    <cellStyle name="7_동부정보기술 결산부속명세(자산편)_I3712-1.0_SW 개발방법론 조정 기준" xfId="3762" xr:uid="{00000000-0005-0000-0000-0000B5020000}"/>
    <cellStyle name="7_동부정보기술 결산부속명세(자산편)_I3712-1.0_SW 개발방법론 조정 기준_P3700-08-2.1_조정 결과서-work" xfId="3763" xr:uid="{00000000-0005-0000-0000-0000B6020000}"/>
    <cellStyle name="7_동부정보기술 결산부속명세(자산편)_KRX-13-10-컨텐츠명세서-1.1" xfId="3764" xr:uid="{00000000-0005-0000-0000-0000B7020000}"/>
    <cellStyle name="7_동부정보기술 결산부속명세(자산편)_KRX-PM-64-요구사항 추적표-인포티커 시장지-1.3" xfId="3765" xr:uid="{00000000-0005-0000-0000-0000B8020000}"/>
    <cellStyle name="7_동부정보기술 결산부속명세(자산편)_PMO-QA-CK-070319(홈페이지 요구사항 추적표)_V1.0" xfId="3766" xr:uid="{00000000-0005-0000-0000-0000B9020000}"/>
    <cellStyle name="7_동부정보기술 결산부속명세(자산편)_요구사항추적표" xfId="3760" xr:uid="{00000000-0005-0000-0000-0000BA020000}"/>
    <cellStyle name="7_동부정보기술 결산부속명세(자산편)_표준 양식 템플릿(Excel)" xfId="3761" xr:uid="{00000000-0005-0000-0000-0000BB020000}"/>
    <cellStyle name="7_요구사항추적표" xfId="3767" xr:uid="{00000000-0005-0000-0000-0000BC020000}"/>
    <cellStyle name="7_표준 양식 템플릿(Excel)" xfId="3768" xr:uid="{00000000-0005-0000-0000-0000BD020000}"/>
    <cellStyle name="A¡§¡ⓒ¡E¡þ¡EO [0]_¡§￠Ri¡§u¡§¡þ¡§¡þI¡§u￠R¨I" xfId="6057" xr:uid="{00000000-0005-0000-0000-0000BE020000}"/>
    <cellStyle name="A¡§¡ⓒ¡E¡þ¡EO_¡§￠Ri¡§u¡§¡þ¡§¡þI¡§u￠R¨I" xfId="6058" xr:uid="{00000000-0005-0000-0000-0000BF020000}"/>
    <cellStyle name="A¨­￠￢￠O [0]_¡ÆA¡¤￠R￠￢i¨u¨uC¡I" xfId="6059" xr:uid="{00000000-0005-0000-0000-0000C0020000}"/>
    <cellStyle name="A¨­￠￢￠O_¡ÆA¡¤￠R￠￢i¨u¨uC¡I" xfId="6060" xr:uid="{00000000-0005-0000-0000-0000C1020000}"/>
    <cellStyle name="ABIE" xfId="6061" xr:uid="{00000000-0005-0000-0000-0000C2020000}"/>
    <cellStyle name="Accent1" xfId="1429" xr:uid="{00000000-0005-0000-0000-0000C3020000}"/>
    <cellStyle name="Accent1 2" xfId="29825" xr:uid="{00000000-0005-0000-0000-0000C4020000}"/>
    <cellStyle name="Accent2" xfId="1430" xr:uid="{00000000-0005-0000-0000-0000C5020000}"/>
    <cellStyle name="Accent2 2" xfId="29829" xr:uid="{00000000-0005-0000-0000-0000C6020000}"/>
    <cellStyle name="Accent3" xfId="1431" xr:uid="{00000000-0005-0000-0000-0000C7020000}"/>
    <cellStyle name="Accent3 2" xfId="29833" xr:uid="{00000000-0005-0000-0000-0000C8020000}"/>
    <cellStyle name="Accent4" xfId="1432" xr:uid="{00000000-0005-0000-0000-0000C9020000}"/>
    <cellStyle name="Accent4 2" xfId="29837" xr:uid="{00000000-0005-0000-0000-0000CA020000}"/>
    <cellStyle name="Accent5" xfId="1433" xr:uid="{00000000-0005-0000-0000-0000CB020000}"/>
    <cellStyle name="Accent5 2" xfId="29841" xr:uid="{00000000-0005-0000-0000-0000CC020000}"/>
    <cellStyle name="Accent6" xfId="1434" xr:uid="{00000000-0005-0000-0000-0000CD020000}"/>
    <cellStyle name="Accent6 2" xfId="29845" xr:uid="{00000000-0005-0000-0000-0000CE020000}"/>
    <cellStyle name="AeE­ [0]_´e¿i" xfId="6062" xr:uid="{00000000-0005-0000-0000-0000CF020000}"/>
    <cellStyle name="ÅëÈ­ [0]_¿¹¼ö±Ý" xfId="6063" xr:uid="{00000000-0005-0000-0000-0000D0020000}"/>
    <cellStyle name="AeE­ [0]_¼oAI¼º " xfId="6064" xr:uid="{00000000-0005-0000-0000-0000D1020000}"/>
    <cellStyle name="ÅëÈ­ [0]_INQUIRY ¿µ¾÷ÃßÁø " xfId="6065" xr:uid="{00000000-0005-0000-0000-0000D2020000}"/>
    <cellStyle name="AeE­ [0]_INQUIRY ¿μ¾÷AßAø " xfId="6066" xr:uid="{00000000-0005-0000-0000-0000D3020000}"/>
    <cellStyle name="AeE­_´e¿i" xfId="6067" xr:uid="{00000000-0005-0000-0000-0000D4020000}"/>
    <cellStyle name="ÅëÈ­_¿¹¼ö±Ý" xfId="6068" xr:uid="{00000000-0005-0000-0000-0000D5020000}"/>
    <cellStyle name="AeE­_¼oAI¼º " xfId="6069" xr:uid="{00000000-0005-0000-0000-0000D6020000}"/>
    <cellStyle name="ÅëÈ­_INQUIRY ¿µ¾÷ÃßÁø " xfId="6070" xr:uid="{00000000-0005-0000-0000-0000D7020000}"/>
    <cellStyle name="AeE­_INQUIRY ¿μ¾÷AßAø " xfId="6071" xr:uid="{00000000-0005-0000-0000-0000D8020000}"/>
    <cellStyle name="AeE¡ⓒ [0]_¡ÆA¡¤￠R￠￢i¨u¨uC¡I" xfId="6072" xr:uid="{00000000-0005-0000-0000-0000D9020000}"/>
    <cellStyle name="AeE¡ⓒ_¡ÆA¡¤￠R￠￢i¨u¨uC¡I" xfId="6073" xr:uid="{00000000-0005-0000-0000-0000DA020000}"/>
    <cellStyle name="AeE￠R¨I [0]_¡§￠Ri¡§u¡§¡þ¡§¡þI¡§u￠R¨I" xfId="6074" xr:uid="{00000000-0005-0000-0000-0000DB020000}"/>
    <cellStyle name="AeE￠R¨I_¡§￠Ri¡§u¡§¡þ¡§¡þI¡§u￠R¨I" xfId="6075" xr:uid="{00000000-0005-0000-0000-0000DC020000}"/>
    <cellStyle name="ALIGNMENT" xfId="1435" xr:uid="{00000000-0005-0000-0000-0000DD020000}"/>
    <cellStyle name="ASBIE" xfId="6077" xr:uid="{00000000-0005-0000-0000-0000DE020000}"/>
    <cellStyle name="AÞ¸¶ [0]_´e¿i" xfId="6078" xr:uid="{00000000-0005-0000-0000-0000DF020000}"/>
    <cellStyle name="ÄÞ¸¶ [0]_¿¹¼ö±Ý" xfId="6079" xr:uid="{00000000-0005-0000-0000-0000E0020000}"/>
    <cellStyle name="AÞ¸¶ [0]_½CAuCoE² _과거매출" xfId="6080" xr:uid="{00000000-0005-0000-0000-0000E1020000}"/>
    <cellStyle name="AÞ¸¶_´e¿i" xfId="6081" xr:uid="{00000000-0005-0000-0000-0000E2020000}"/>
    <cellStyle name="ÄÞ¸¶_¿¹¼ö±Ý" xfId="6082" xr:uid="{00000000-0005-0000-0000-0000E3020000}"/>
    <cellStyle name="AÞ¸¶_¼oAI¼º " xfId="6083" xr:uid="{00000000-0005-0000-0000-0000E4020000}"/>
    <cellStyle name="ÄÞ¸¶_INQUIRY ¿µ¾÷ÃßÁø " xfId="6084" xr:uid="{00000000-0005-0000-0000-0000E5020000}"/>
    <cellStyle name="AÞ¸¶_INQUIRY ¿μ¾÷AßAø " xfId="6085" xr:uid="{00000000-0005-0000-0000-0000E6020000}"/>
    <cellStyle name="Bad" xfId="1436" xr:uid="{00000000-0005-0000-0000-0000E7020000}"/>
    <cellStyle name="Bad 2" xfId="29815" xr:uid="{00000000-0005-0000-0000-0000E8020000}"/>
    <cellStyle name="BBIE" xfId="6086" xr:uid="{00000000-0005-0000-0000-0000E9020000}"/>
    <cellStyle name="Body" xfId="6087" xr:uid="{00000000-0005-0000-0000-0000EA020000}"/>
    <cellStyle name="C¡IA¨ª_#1,2" xfId="6088" xr:uid="{00000000-0005-0000-0000-0000EB020000}"/>
    <cellStyle name="C￠RIA¡§¨￡_#1,2" xfId="6089" xr:uid="{00000000-0005-0000-0000-0000EC020000}"/>
    <cellStyle name="C￥AØ_  FAB AIA¤  " xfId="6090" xr:uid="{00000000-0005-0000-0000-0000ED020000}"/>
    <cellStyle name="Ç¥ÁØ_¿¬±¸ÅõÀÚ " xfId="6091" xr:uid="{00000000-0005-0000-0000-0000EE020000}"/>
    <cellStyle name="C￥AØ_¿μ¾÷CoE² " xfId="6092" xr:uid="{00000000-0005-0000-0000-0000EF020000}"/>
    <cellStyle name="Ç¥ÁØ_»ç¾÷ºÎº° ÃÑ°è " xfId="6093" xr:uid="{00000000-0005-0000-0000-0000F0020000}"/>
    <cellStyle name="C￥AØ_≫c¾÷ºIº° AN°e " xfId="6094" xr:uid="{00000000-0005-0000-0000-0000F1020000}"/>
    <cellStyle name="Ç¥ÁØ_°ü¸®¿ø°¡" xfId="6095" xr:uid="{00000000-0005-0000-0000-0000F2020000}"/>
    <cellStyle name="C￥AØ_0N-HANDLING _99사업계획" xfId="6096" xr:uid="{00000000-0005-0000-0000-0000F3020000}"/>
    <cellStyle name="Ç¥ÁØ_5-1±¤°í " xfId="6097" xr:uid="{00000000-0005-0000-0000-0000F4020000}"/>
    <cellStyle name="C￥AØ_AN°y(1.25) " xfId="6098" xr:uid="{00000000-0005-0000-0000-0000F5020000}"/>
    <cellStyle name="Ç¥ÁØ_Áý°èÇ¥(2¿ù) " xfId="6099" xr:uid="{00000000-0005-0000-0000-0000F6020000}"/>
    <cellStyle name="C￥AØ_CoAo¹yAI °A¾×¿ⓒ½A " xfId="6100" xr:uid="{00000000-0005-0000-0000-0000F7020000}"/>
    <cellStyle name="Ç¥ÁØ_Sheet1_¿µ¾÷ÇöÈ² " xfId="6101" xr:uid="{00000000-0005-0000-0000-0000F8020000}"/>
    <cellStyle name="C￥AØ_Sheet1_¿μ¾÷CoE² " xfId="6102" xr:uid="{00000000-0005-0000-0000-0000F9020000}"/>
    <cellStyle name="Ç¥ÁØ_Sheet1_0N-HANDLING " xfId="6103" xr:uid="{00000000-0005-0000-0000-0000FA020000}"/>
    <cellStyle name="C￥AØ_Sheet1_Ay°eC￥(2¿u) " xfId="6104" xr:uid="{00000000-0005-0000-0000-0000FB020000}"/>
    <cellStyle name="Ç¥ÁØ_Sheet1_Áý°èÇ¥(2¿ù) " xfId="6105" xr:uid="{00000000-0005-0000-0000-0000FC020000}"/>
    <cellStyle name="C￥AØ_SOON1 " xfId="6106" xr:uid="{00000000-0005-0000-0000-0000FD020000}"/>
    <cellStyle name="Calc Currency (0)" xfId="6107" xr:uid="{00000000-0005-0000-0000-0000FE020000}"/>
    <cellStyle name="Calculation" xfId="1437" xr:uid="{00000000-0005-0000-0000-0000FF020000}"/>
    <cellStyle name="Calculation 2" xfId="29819" xr:uid="{00000000-0005-0000-0000-000000030000}"/>
    <cellStyle name="category" xfId="1438" xr:uid="{00000000-0005-0000-0000-000001030000}"/>
    <cellStyle name="Check Cell" xfId="1439" xr:uid="{00000000-0005-0000-0000-000002030000}"/>
    <cellStyle name="Check Cell 2" xfId="29821" xr:uid="{00000000-0005-0000-0000-000003030000}"/>
    <cellStyle name="ÇÏÀÌÆÛ¸µÅ©" xfId="6109" xr:uid="{00000000-0005-0000-0000-000004030000}"/>
    <cellStyle name="Comma [?^_x000a_6?_x0002_" xfId="6110" xr:uid="{00000000-0005-0000-0000-000005030000}"/>
    <cellStyle name="Comma [0]_ SG&amp;A Bridge " xfId="6111" xr:uid="{00000000-0005-0000-0000-000006030000}"/>
    <cellStyle name="comma zerodec" xfId="1440" xr:uid="{00000000-0005-0000-0000-000007030000}"/>
    <cellStyle name="comma zerodec 10" xfId="1441" xr:uid="{00000000-0005-0000-0000-000008030000}"/>
    <cellStyle name="comma zerodec 11" xfId="1442" xr:uid="{00000000-0005-0000-0000-000009030000}"/>
    <cellStyle name="comma zerodec 12" xfId="1443" xr:uid="{00000000-0005-0000-0000-00000A030000}"/>
    <cellStyle name="comma zerodec 13" xfId="1444" xr:uid="{00000000-0005-0000-0000-00000B030000}"/>
    <cellStyle name="comma zerodec 14" xfId="1445" xr:uid="{00000000-0005-0000-0000-00000C030000}"/>
    <cellStyle name="comma zerodec 15" xfId="1446" xr:uid="{00000000-0005-0000-0000-00000D030000}"/>
    <cellStyle name="comma zerodec 16" xfId="1447" xr:uid="{00000000-0005-0000-0000-00000E030000}"/>
    <cellStyle name="comma zerodec 17" xfId="1448" xr:uid="{00000000-0005-0000-0000-00000F030000}"/>
    <cellStyle name="comma zerodec 18" xfId="1449" xr:uid="{00000000-0005-0000-0000-000010030000}"/>
    <cellStyle name="comma zerodec 19" xfId="1450" xr:uid="{00000000-0005-0000-0000-000011030000}"/>
    <cellStyle name="comma zerodec 2" xfId="1451" xr:uid="{00000000-0005-0000-0000-000012030000}"/>
    <cellStyle name="comma zerodec 2 2" xfId="25910" xr:uid="{00000000-0005-0000-0000-000013030000}"/>
    <cellStyle name="comma zerodec 20" xfId="1452" xr:uid="{00000000-0005-0000-0000-000014030000}"/>
    <cellStyle name="comma zerodec 21" xfId="1453" xr:uid="{00000000-0005-0000-0000-000015030000}"/>
    <cellStyle name="comma zerodec 22" xfId="1454" xr:uid="{00000000-0005-0000-0000-000016030000}"/>
    <cellStyle name="comma zerodec 23" xfId="1455" xr:uid="{00000000-0005-0000-0000-000017030000}"/>
    <cellStyle name="comma zerodec 24" xfId="1456" xr:uid="{00000000-0005-0000-0000-000018030000}"/>
    <cellStyle name="comma zerodec 25" xfId="1457" xr:uid="{00000000-0005-0000-0000-000019030000}"/>
    <cellStyle name="comma zerodec 26" xfId="1458" xr:uid="{00000000-0005-0000-0000-00001A030000}"/>
    <cellStyle name="comma zerodec 27" xfId="15805" xr:uid="{00000000-0005-0000-0000-00001B030000}"/>
    <cellStyle name="comma zerodec 28" xfId="15806" xr:uid="{00000000-0005-0000-0000-00001C030000}"/>
    <cellStyle name="comma zerodec 29" xfId="15807" xr:uid="{00000000-0005-0000-0000-00001D030000}"/>
    <cellStyle name="comma zerodec 3" xfId="1459" xr:uid="{00000000-0005-0000-0000-00001E030000}"/>
    <cellStyle name="comma zerodec 3 2" xfId="25911" xr:uid="{00000000-0005-0000-0000-00001F030000}"/>
    <cellStyle name="comma zerodec 4" xfId="1460" xr:uid="{00000000-0005-0000-0000-000020030000}"/>
    <cellStyle name="comma zerodec 4 2" xfId="25912" xr:uid="{00000000-0005-0000-0000-000021030000}"/>
    <cellStyle name="comma zerodec 5" xfId="1461" xr:uid="{00000000-0005-0000-0000-000022030000}"/>
    <cellStyle name="comma zerodec 6" xfId="1462" xr:uid="{00000000-0005-0000-0000-000023030000}"/>
    <cellStyle name="comma zerodec 7" xfId="1463" xr:uid="{00000000-0005-0000-0000-000024030000}"/>
    <cellStyle name="comma zerodec 8" xfId="1464" xr:uid="{00000000-0005-0000-0000-000025030000}"/>
    <cellStyle name="comma zerodec 9" xfId="1465" xr:uid="{00000000-0005-0000-0000-000026030000}"/>
    <cellStyle name="Comma_ SG&amp;A Bridge " xfId="6138" xr:uid="{00000000-0005-0000-0000-000027030000}"/>
    <cellStyle name="Copied" xfId="6139" xr:uid="{00000000-0005-0000-0000-000028030000}"/>
    <cellStyle name="Curren?_x0012_퐀_x0017_?" xfId="6140" xr:uid="{00000000-0005-0000-0000-000029030000}"/>
    <cellStyle name="Currency [0]_ SG&amp;A Bridge " xfId="6141" xr:uid="{00000000-0005-0000-0000-00002A030000}"/>
    <cellStyle name="Currency_ SG&amp;A Bridge " xfId="6142" xr:uid="{00000000-0005-0000-0000-00002B030000}"/>
    <cellStyle name="Currency1" xfId="1466" xr:uid="{00000000-0005-0000-0000-00002C030000}"/>
    <cellStyle name="Currency1 10" xfId="1467" xr:uid="{00000000-0005-0000-0000-00002D030000}"/>
    <cellStyle name="Currency1 11" xfId="1468" xr:uid="{00000000-0005-0000-0000-00002E030000}"/>
    <cellStyle name="Currency1 12" xfId="1469" xr:uid="{00000000-0005-0000-0000-00002F030000}"/>
    <cellStyle name="Currency1 13" xfId="1470" xr:uid="{00000000-0005-0000-0000-000030030000}"/>
    <cellStyle name="Currency1 14" xfId="1471" xr:uid="{00000000-0005-0000-0000-000031030000}"/>
    <cellStyle name="Currency1 15" xfId="1472" xr:uid="{00000000-0005-0000-0000-000032030000}"/>
    <cellStyle name="Currency1 16" xfId="1473" xr:uid="{00000000-0005-0000-0000-000033030000}"/>
    <cellStyle name="Currency1 17" xfId="1474" xr:uid="{00000000-0005-0000-0000-000034030000}"/>
    <cellStyle name="Currency1 18" xfId="1475" xr:uid="{00000000-0005-0000-0000-000035030000}"/>
    <cellStyle name="Currency1 19" xfId="1476" xr:uid="{00000000-0005-0000-0000-000036030000}"/>
    <cellStyle name="Currency1 2" xfId="1477" xr:uid="{00000000-0005-0000-0000-000037030000}"/>
    <cellStyle name="Currency1 2 2" xfId="25913" xr:uid="{00000000-0005-0000-0000-000038030000}"/>
    <cellStyle name="Currency1 20" xfId="1478" xr:uid="{00000000-0005-0000-0000-000039030000}"/>
    <cellStyle name="Currency1 21" xfId="1479" xr:uid="{00000000-0005-0000-0000-00003A030000}"/>
    <cellStyle name="Currency1 22" xfId="1480" xr:uid="{00000000-0005-0000-0000-00003B030000}"/>
    <cellStyle name="Currency1 23" xfId="1481" xr:uid="{00000000-0005-0000-0000-00003C030000}"/>
    <cellStyle name="Currency1 24" xfId="1482" xr:uid="{00000000-0005-0000-0000-00003D030000}"/>
    <cellStyle name="Currency1 25" xfId="1483" xr:uid="{00000000-0005-0000-0000-00003E030000}"/>
    <cellStyle name="Currency1 26" xfId="1484" xr:uid="{00000000-0005-0000-0000-00003F030000}"/>
    <cellStyle name="Currency1 27" xfId="15808" xr:uid="{00000000-0005-0000-0000-000040030000}"/>
    <cellStyle name="Currency1 28" xfId="15809" xr:uid="{00000000-0005-0000-0000-000041030000}"/>
    <cellStyle name="Currency1 29" xfId="15810" xr:uid="{00000000-0005-0000-0000-000042030000}"/>
    <cellStyle name="Currency1 3" xfId="1485" xr:uid="{00000000-0005-0000-0000-000043030000}"/>
    <cellStyle name="Currency1 3 2" xfId="25914" xr:uid="{00000000-0005-0000-0000-000044030000}"/>
    <cellStyle name="Currency1 4" xfId="1486" xr:uid="{00000000-0005-0000-0000-000045030000}"/>
    <cellStyle name="Currency1 4 2" xfId="25915" xr:uid="{00000000-0005-0000-0000-000046030000}"/>
    <cellStyle name="Currency1 5" xfId="1487" xr:uid="{00000000-0005-0000-0000-000047030000}"/>
    <cellStyle name="Currency1 6" xfId="1488" xr:uid="{00000000-0005-0000-0000-000048030000}"/>
    <cellStyle name="Currency1 7" xfId="1489" xr:uid="{00000000-0005-0000-0000-000049030000}"/>
    <cellStyle name="Currency1 8" xfId="1490" xr:uid="{00000000-0005-0000-0000-00004A030000}"/>
    <cellStyle name="Currency1 9" xfId="1491" xr:uid="{00000000-0005-0000-0000-00004B030000}"/>
    <cellStyle name="Dezimal [0]_laroux" xfId="6169" xr:uid="{00000000-0005-0000-0000-00004C030000}"/>
    <cellStyle name="Dezimal_laroux" xfId="6170" xr:uid="{00000000-0005-0000-0000-00004D030000}"/>
    <cellStyle name="Dollar (zero dec)" xfId="1492" xr:uid="{00000000-0005-0000-0000-00004E030000}"/>
    <cellStyle name="Dollar (zero dec) 10" xfId="1493" xr:uid="{00000000-0005-0000-0000-00004F030000}"/>
    <cellStyle name="Dollar (zero dec) 11" xfId="1494" xr:uid="{00000000-0005-0000-0000-000050030000}"/>
    <cellStyle name="Dollar (zero dec) 12" xfId="1495" xr:uid="{00000000-0005-0000-0000-000051030000}"/>
    <cellStyle name="Dollar (zero dec) 13" xfId="1496" xr:uid="{00000000-0005-0000-0000-000052030000}"/>
    <cellStyle name="Dollar (zero dec) 14" xfId="1497" xr:uid="{00000000-0005-0000-0000-000053030000}"/>
    <cellStyle name="Dollar (zero dec) 15" xfId="1498" xr:uid="{00000000-0005-0000-0000-000054030000}"/>
    <cellStyle name="Dollar (zero dec) 16" xfId="1499" xr:uid="{00000000-0005-0000-0000-000055030000}"/>
    <cellStyle name="Dollar (zero dec) 17" xfId="1500" xr:uid="{00000000-0005-0000-0000-000056030000}"/>
    <cellStyle name="Dollar (zero dec) 18" xfId="1501" xr:uid="{00000000-0005-0000-0000-000057030000}"/>
    <cellStyle name="Dollar (zero dec) 19" xfId="1502" xr:uid="{00000000-0005-0000-0000-000058030000}"/>
    <cellStyle name="Dollar (zero dec) 2" xfId="1503" xr:uid="{00000000-0005-0000-0000-000059030000}"/>
    <cellStyle name="Dollar (zero dec) 2 2" xfId="25916" xr:uid="{00000000-0005-0000-0000-00005A030000}"/>
    <cellStyle name="Dollar (zero dec) 20" xfId="1504" xr:uid="{00000000-0005-0000-0000-00005B030000}"/>
    <cellStyle name="Dollar (zero dec) 21" xfId="1505" xr:uid="{00000000-0005-0000-0000-00005C030000}"/>
    <cellStyle name="Dollar (zero dec) 22" xfId="1506" xr:uid="{00000000-0005-0000-0000-00005D030000}"/>
    <cellStyle name="Dollar (zero dec) 23" xfId="1507" xr:uid="{00000000-0005-0000-0000-00005E030000}"/>
    <cellStyle name="Dollar (zero dec) 24" xfId="1508" xr:uid="{00000000-0005-0000-0000-00005F030000}"/>
    <cellStyle name="Dollar (zero dec) 25" xfId="1509" xr:uid="{00000000-0005-0000-0000-000060030000}"/>
    <cellStyle name="Dollar (zero dec) 26" xfId="1510" xr:uid="{00000000-0005-0000-0000-000061030000}"/>
    <cellStyle name="Dollar (zero dec) 27" xfId="15811" xr:uid="{00000000-0005-0000-0000-000062030000}"/>
    <cellStyle name="Dollar (zero dec) 28" xfId="15812" xr:uid="{00000000-0005-0000-0000-000063030000}"/>
    <cellStyle name="Dollar (zero dec) 29" xfId="15813" xr:uid="{00000000-0005-0000-0000-000064030000}"/>
    <cellStyle name="Dollar (zero dec) 3" xfId="1511" xr:uid="{00000000-0005-0000-0000-000065030000}"/>
    <cellStyle name="Dollar (zero dec) 3 2" xfId="25917" xr:uid="{00000000-0005-0000-0000-000066030000}"/>
    <cellStyle name="Dollar (zero dec) 4" xfId="1512" xr:uid="{00000000-0005-0000-0000-000067030000}"/>
    <cellStyle name="Dollar (zero dec) 4 2" xfId="25918" xr:uid="{00000000-0005-0000-0000-000068030000}"/>
    <cellStyle name="Dollar (zero dec) 5" xfId="1513" xr:uid="{00000000-0005-0000-0000-000069030000}"/>
    <cellStyle name="Dollar (zero dec) 6" xfId="1514" xr:uid="{00000000-0005-0000-0000-00006A030000}"/>
    <cellStyle name="Dollar (zero dec) 7" xfId="1515" xr:uid="{00000000-0005-0000-0000-00006B030000}"/>
    <cellStyle name="Dollar (zero dec) 8" xfId="1516" xr:uid="{00000000-0005-0000-0000-00006C030000}"/>
    <cellStyle name="Dollar (zero dec) 9" xfId="1517" xr:uid="{00000000-0005-0000-0000-00006D030000}"/>
    <cellStyle name="Entered" xfId="6197" xr:uid="{00000000-0005-0000-0000-00006E030000}"/>
    <cellStyle name="Explanatory Text" xfId="1518" xr:uid="{00000000-0005-0000-0000-00006F030000}"/>
    <cellStyle name="Explanatory Text 2" xfId="29823" xr:uid="{00000000-0005-0000-0000-000070030000}"/>
    <cellStyle name="Good" xfId="1519" xr:uid="{00000000-0005-0000-0000-000071030000}"/>
    <cellStyle name="Good 2" xfId="29814" xr:uid="{00000000-0005-0000-0000-000072030000}"/>
    <cellStyle name="Grey" xfId="1520" xr:uid="{00000000-0005-0000-0000-000073030000}"/>
    <cellStyle name="Grey 10" xfId="1521" xr:uid="{00000000-0005-0000-0000-000074030000}"/>
    <cellStyle name="Grey 11" xfId="1522" xr:uid="{00000000-0005-0000-0000-000075030000}"/>
    <cellStyle name="Grey 12" xfId="1523" xr:uid="{00000000-0005-0000-0000-000076030000}"/>
    <cellStyle name="Grey 13" xfId="1524" xr:uid="{00000000-0005-0000-0000-000077030000}"/>
    <cellStyle name="Grey 14" xfId="1525" xr:uid="{00000000-0005-0000-0000-000078030000}"/>
    <cellStyle name="Grey 15" xfId="1526" xr:uid="{00000000-0005-0000-0000-000079030000}"/>
    <cellStyle name="Grey 16" xfId="1527" xr:uid="{00000000-0005-0000-0000-00007A030000}"/>
    <cellStyle name="Grey 17" xfId="1528" xr:uid="{00000000-0005-0000-0000-00007B030000}"/>
    <cellStyle name="Grey 18" xfId="1529" xr:uid="{00000000-0005-0000-0000-00007C030000}"/>
    <cellStyle name="Grey 19" xfId="1530" xr:uid="{00000000-0005-0000-0000-00007D030000}"/>
    <cellStyle name="Grey 2" xfId="1531" xr:uid="{00000000-0005-0000-0000-00007E030000}"/>
    <cellStyle name="Grey 2 10" xfId="9668" xr:uid="{00000000-0005-0000-0000-00007F030000}"/>
    <cellStyle name="Grey 2 11" xfId="9933" xr:uid="{00000000-0005-0000-0000-000080030000}"/>
    <cellStyle name="Grey 2 12" xfId="10209" xr:uid="{00000000-0005-0000-0000-000081030000}"/>
    <cellStyle name="Grey 2 13" xfId="10121" xr:uid="{00000000-0005-0000-0000-000082030000}"/>
    <cellStyle name="Grey 2 14" xfId="9625" xr:uid="{00000000-0005-0000-0000-000083030000}"/>
    <cellStyle name="Grey 2 15" xfId="9881" xr:uid="{00000000-0005-0000-0000-000084030000}"/>
    <cellStyle name="Grey 2 16" xfId="5147" xr:uid="{00000000-0005-0000-0000-000085030000}"/>
    <cellStyle name="Grey 2 17" xfId="7996" xr:uid="{00000000-0005-0000-0000-000086030000}"/>
    <cellStyle name="Grey 2 18" xfId="7610" xr:uid="{00000000-0005-0000-0000-000087030000}"/>
    <cellStyle name="Grey 2 19" xfId="8216" xr:uid="{00000000-0005-0000-0000-000088030000}"/>
    <cellStyle name="Grey 2 2" xfId="1532" xr:uid="{00000000-0005-0000-0000-000089030000}"/>
    <cellStyle name="Grey 2 20" xfId="10573" xr:uid="{00000000-0005-0000-0000-00008A030000}"/>
    <cellStyle name="Grey 2 21" xfId="10885" xr:uid="{00000000-0005-0000-0000-00008B030000}"/>
    <cellStyle name="Grey 2 22" xfId="11114" xr:uid="{00000000-0005-0000-0000-00008C030000}"/>
    <cellStyle name="Grey 2 23" xfId="11404" xr:uid="{00000000-0005-0000-0000-00008D030000}"/>
    <cellStyle name="Grey 2 24" xfId="11560" xr:uid="{00000000-0005-0000-0000-00008E030000}"/>
    <cellStyle name="Grey 2 25" xfId="11928" xr:uid="{00000000-0005-0000-0000-00008F030000}"/>
    <cellStyle name="Grey 2 26" xfId="12065" xr:uid="{00000000-0005-0000-0000-000090030000}"/>
    <cellStyle name="Grey 2 27" xfId="12405" xr:uid="{00000000-0005-0000-0000-000091030000}"/>
    <cellStyle name="Grey 2 28" xfId="12550" xr:uid="{00000000-0005-0000-0000-000092030000}"/>
    <cellStyle name="Grey 2 29" xfId="12883" xr:uid="{00000000-0005-0000-0000-000093030000}"/>
    <cellStyle name="Grey 2 3" xfId="1533" xr:uid="{00000000-0005-0000-0000-000094030000}"/>
    <cellStyle name="Grey 2 30" xfId="13033" xr:uid="{00000000-0005-0000-0000-000095030000}"/>
    <cellStyle name="Grey 2 31" xfId="13322" xr:uid="{00000000-0005-0000-0000-000096030000}"/>
    <cellStyle name="Grey 2 32" xfId="13544" xr:uid="{00000000-0005-0000-0000-000097030000}"/>
    <cellStyle name="Grey 2 33" xfId="13754" xr:uid="{00000000-0005-0000-0000-000098030000}"/>
    <cellStyle name="Grey 2 34" xfId="13932" xr:uid="{00000000-0005-0000-0000-000099030000}"/>
    <cellStyle name="Grey 2 35" xfId="14106" xr:uid="{00000000-0005-0000-0000-00009A030000}"/>
    <cellStyle name="Grey 2 36" xfId="14277" xr:uid="{00000000-0005-0000-0000-00009B030000}"/>
    <cellStyle name="Grey 2 37" xfId="14448" xr:uid="{00000000-0005-0000-0000-00009C030000}"/>
    <cellStyle name="Grey 2 38" xfId="14620" xr:uid="{00000000-0005-0000-0000-00009D030000}"/>
    <cellStyle name="Grey 2 39" xfId="14781" xr:uid="{00000000-0005-0000-0000-00009E030000}"/>
    <cellStyle name="Grey 2 4" xfId="6209" xr:uid="{00000000-0005-0000-0000-00009F030000}"/>
    <cellStyle name="Grey 2 40" xfId="14944" xr:uid="{00000000-0005-0000-0000-0000A0030000}"/>
    <cellStyle name="Grey 2 41" xfId="15098" xr:uid="{00000000-0005-0000-0000-0000A1030000}"/>
    <cellStyle name="Grey 2 42" xfId="15208" xr:uid="{00000000-0005-0000-0000-0000A2030000}"/>
    <cellStyle name="Grey 2 5" xfId="8315" xr:uid="{00000000-0005-0000-0000-0000A3030000}"/>
    <cellStyle name="Grey 2 6" xfId="8591" xr:uid="{00000000-0005-0000-0000-0000A4030000}"/>
    <cellStyle name="Grey 2 7" xfId="8854" xr:uid="{00000000-0005-0000-0000-0000A5030000}"/>
    <cellStyle name="Grey 2 8" xfId="9132" xr:uid="{00000000-0005-0000-0000-0000A6030000}"/>
    <cellStyle name="Grey 2 9" xfId="9400" xr:uid="{00000000-0005-0000-0000-0000A7030000}"/>
    <cellStyle name="Grey 20" xfId="1534" xr:uid="{00000000-0005-0000-0000-0000A8030000}"/>
    <cellStyle name="Grey 21" xfId="1535" xr:uid="{00000000-0005-0000-0000-0000A9030000}"/>
    <cellStyle name="Grey 22" xfId="1536" xr:uid="{00000000-0005-0000-0000-0000AA030000}"/>
    <cellStyle name="Grey 23" xfId="1537" xr:uid="{00000000-0005-0000-0000-0000AB030000}"/>
    <cellStyle name="Grey 24" xfId="1538" xr:uid="{00000000-0005-0000-0000-0000AC030000}"/>
    <cellStyle name="Grey 25" xfId="1539" xr:uid="{00000000-0005-0000-0000-0000AD030000}"/>
    <cellStyle name="Grey 26" xfId="1540" xr:uid="{00000000-0005-0000-0000-0000AE030000}"/>
    <cellStyle name="Grey 27" xfId="1541" xr:uid="{00000000-0005-0000-0000-0000AF030000}"/>
    <cellStyle name="Grey 28" xfId="1542" xr:uid="{00000000-0005-0000-0000-0000B0030000}"/>
    <cellStyle name="Grey 29" xfId="1543" xr:uid="{00000000-0005-0000-0000-0000B1030000}"/>
    <cellStyle name="Grey 3" xfId="1544" xr:uid="{00000000-0005-0000-0000-0000B2030000}"/>
    <cellStyle name="Grey 3 10" xfId="9679" xr:uid="{00000000-0005-0000-0000-0000B3030000}"/>
    <cellStyle name="Grey 3 11" xfId="9944" xr:uid="{00000000-0005-0000-0000-0000B4030000}"/>
    <cellStyle name="Grey 3 12" xfId="10220" xr:uid="{00000000-0005-0000-0000-0000B5030000}"/>
    <cellStyle name="Grey 3 13" xfId="10133" xr:uid="{00000000-0005-0000-0000-0000B6030000}"/>
    <cellStyle name="Grey 3 14" xfId="9638" xr:uid="{00000000-0005-0000-0000-0000B7030000}"/>
    <cellStyle name="Grey 3 15" xfId="9894" xr:uid="{00000000-0005-0000-0000-0000B8030000}"/>
    <cellStyle name="Grey 3 16" xfId="5176" xr:uid="{00000000-0005-0000-0000-0000B9030000}"/>
    <cellStyle name="Grey 3 17" xfId="8024" xr:uid="{00000000-0005-0000-0000-0000BA030000}"/>
    <cellStyle name="Grey 3 18" xfId="7595" xr:uid="{00000000-0005-0000-0000-0000BB030000}"/>
    <cellStyle name="Grey 3 19" xfId="8233" xr:uid="{00000000-0005-0000-0000-0000BC030000}"/>
    <cellStyle name="Grey 3 2" xfId="1545" xr:uid="{00000000-0005-0000-0000-0000BD030000}"/>
    <cellStyle name="Grey 3 20" xfId="10562" xr:uid="{00000000-0005-0000-0000-0000BE030000}"/>
    <cellStyle name="Grey 3 21" xfId="10872" xr:uid="{00000000-0005-0000-0000-0000BF030000}"/>
    <cellStyle name="Grey 3 22" xfId="11102" xr:uid="{00000000-0005-0000-0000-0000C0030000}"/>
    <cellStyle name="Grey 3 23" xfId="11390" xr:uid="{00000000-0005-0000-0000-0000C1030000}"/>
    <cellStyle name="Grey 3 24" xfId="11553" xr:uid="{00000000-0005-0000-0000-0000C2030000}"/>
    <cellStyle name="Grey 3 25" xfId="11913" xr:uid="{00000000-0005-0000-0000-0000C3030000}"/>
    <cellStyle name="Grey 3 26" xfId="12053" xr:uid="{00000000-0005-0000-0000-0000C4030000}"/>
    <cellStyle name="Grey 3 27" xfId="12391" xr:uid="{00000000-0005-0000-0000-0000C5030000}"/>
    <cellStyle name="Grey 3 28" xfId="12537" xr:uid="{00000000-0005-0000-0000-0000C6030000}"/>
    <cellStyle name="Grey 3 29" xfId="12873" xr:uid="{00000000-0005-0000-0000-0000C7030000}"/>
    <cellStyle name="Grey 3 3" xfId="1546" xr:uid="{00000000-0005-0000-0000-0000C8030000}"/>
    <cellStyle name="Grey 3 30" xfId="13020" xr:uid="{00000000-0005-0000-0000-0000C9030000}"/>
    <cellStyle name="Grey 3 31" xfId="13315" xr:uid="{00000000-0005-0000-0000-0000CA030000}"/>
    <cellStyle name="Grey 3 32" xfId="13538" xr:uid="{00000000-0005-0000-0000-0000CB030000}"/>
    <cellStyle name="Grey 3 33" xfId="13749" xr:uid="{00000000-0005-0000-0000-0000CC030000}"/>
    <cellStyle name="Grey 3 34" xfId="13927" xr:uid="{00000000-0005-0000-0000-0000CD030000}"/>
    <cellStyle name="Grey 3 35" xfId="14102" xr:uid="{00000000-0005-0000-0000-0000CE030000}"/>
    <cellStyle name="Grey 3 36" xfId="14272" xr:uid="{00000000-0005-0000-0000-0000CF030000}"/>
    <cellStyle name="Grey 3 37" xfId="14443" xr:uid="{00000000-0005-0000-0000-0000D0030000}"/>
    <cellStyle name="Grey 3 38" xfId="14615" xr:uid="{00000000-0005-0000-0000-0000D1030000}"/>
    <cellStyle name="Grey 3 39" xfId="14776" xr:uid="{00000000-0005-0000-0000-0000D2030000}"/>
    <cellStyle name="Grey 3 4" xfId="6220" xr:uid="{00000000-0005-0000-0000-0000D3030000}"/>
    <cellStyle name="Grey 3 40" xfId="14939" xr:uid="{00000000-0005-0000-0000-0000D4030000}"/>
    <cellStyle name="Grey 3 41" xfId="15095" xr:uid="{00000000-0005-0000-0000-0000D5030000}"/>
    <cellStyle name="Grey 3 42" xfId="15205" xr:uid="{00000000-0005-0000-0000-0000D6030000}"/>
    <cellStyle name="Grey 3 5" xfId="8326" xr:uid="{00000000-0005-0000-0000-0000D7030000}"/>
    <cellStyle name="Grey 3 6" xfId="8602" xr:uid="{00000000-0005-0000-0000-0000D8030000}"/>
    <cellStyle name="Grey 3 7" xfId="8865" xr:uid="{00000000-0005-0000-0000-0000D9030000}"/>
    <cellStyle name="Grey 3 8" xfId="9143" xr:uid="{00000000-0005-0000-0000-0000DA030000}"/>
    <cellStyle name="Grey 3 9" xfId="9411" xr:uid="{00000000-0005-0000-0000-0000DB030000}"/>
    <cellStyle name="Grey 30" xfId="1547" xr:uid="{00000000-0005-0000-0000-0000DC030000}"/>
    <cellStyle name="Grey 31" xfId="1548" xr:uid="{00000000-0005-0000-0000-0000DD030000}"/>
    <cellStyle name="Grey 32" xfId="1549" xr:uid="{00000000-0005-0000-0000-0000DE030000}"/>
    <cellStyle name="Grey 33" xfId="1550" xr:uid="{00000000-0005-0000-0000-0000DF030000}"/>
    <cellStyle name="Grey 34" xfId="6198" xr:uid="{00000000-0005-0000-0000-0000E0030000}"/>
    <cellStyle name="Grey 35" xfId="8304" xr:uid="{00000000-0005-0000-0000-0000E1030000}"/>
    <cellStyle name="Grey 36" xfId="8582" xr:uid="{00000000-0005-0000-0000-0000E2030000}"/>
    <cellStyle name="Grey 37" xfId="8843" xr:uid="{00000000-0005-0000-0000-0000E3030000}"/>
    <cellStyle name="Grey 38" xfId="9121" xr:uid="{00000000-0005-0000-0000-0000E4030000}"/>
    <cellStyle name="Grey 39" xfId="9389" xr:uid="{00000000-0005-0000-0000-0000E5030000}"/>
    <cellStyle name="Grey 4" xfId="1551" xr:uid="{00000000-0005-0000-0000-0000E6030000}"/>
    <cellStyle name="Grey 4 10" xfId="9949" xr:uid="{00000000-0005-0000-0000-0000E7030000}"/>
    <cellStyle name="Grey 4 11" xfId="10225" xr:uid="{00000000-0005-0000-0000-0000E8030000}"/>
    <cellStyle name="Grey 4 12" xfId="10140" xr:uid="{00000000-0005-0000-0000-0000E9030000}"/>
    <cellStyle name="Grey 4 13" xfId="9645" xr:uid="{00000000-0005-0000-0000-0000EA030000}"/>
    <cellStyle name="Grey 4 14" xfId="9900" xr:uid="{00000000-0005-0000-0000-0000EB030000}"/>
    <cellStyle name="Grey 4 15" xfId="9070" xr:uid="{00000000-0005-0000-0000-0000EC030000}"/>
    <cellStyle name="Grey 4 16" xfId="8035" xr:uid="{00000000-0005-0000-0000-0000ED030000}"/>
    <cellStyle name="Grey 4 17" xfId="5222" xr:uid="{00000000-0005-0000-0000-0000EE030000}"/>
    <cellStyle name="Grey 4 18" xfId="8241" xr:uid="{00000000-0005-0000-0000-0000EF030000}"/>
    <cellStyle name="Grey 4 19" xfId="10554" xr:uid="{00000000-0005-0000-0000-0000F0030000}"/>
    <cellStyle name="Grey 4 2" xfId="1552" xr:uid="{00000000-0005-0000-0000-0000F1030000}"/>
    <cellStyle name="Grey 4 20" xfId="10863" xr:uid="{00000000-0005-0000-0000-0000F2030000}"/>
    <cellStyle name="Grey 4 21" xfId="11085" xr:uid="{00000000-0005-0000-0000-0000F3030000}"/>
    <cellStyle name="Grey 4 22" xfId="11382" xr:uid="{00000000-0005-0000-0000-0000F4030000}"/>
    <cellStyle name="Grey 4 23" xfId="11546" xr:uid="{00000000-0005-0000-0000-0000F5030000}"/>
    <cellStyle name="Grey 4 24" xfId="11905" xr:uid="{00000000-0005-0000-0000-0000F6030000}"/>
    <cellStyle name="Grey 4 25" xfId="12047" xr:uid="{00000000-0005-0000-0000-0000F7030000}"/>
    <cellStyle name="Grey 4 26" xfId="12385" xr:uid="{00000000-0005-0000-0000-0000F8030000}"/>
    <cellStyle name="Grey 4 27" xfId="12530" xr:uid="{00000000-0005-0000-0000-0000F9030000}"/>
    <cellStyle name="Grey 4 28" xfId="12867" xr:uid="{00000000-0005-0000-0000-0000FA030000}"/>
    <cellStyle name="Grey 4 29" xfId="13013" xr:uid="{00000000-0005-0000-0000-0000FB030000}"/>
    <cellStyle name="Grey 4 3" xfId="6225" xr:uid="{00000000-0005-0000-0000-0000FC030000}"/>
    <cellStyle name="Grey 4 30" xfId="13309" xr:uid="{00000000-0005-0000-0000-0000FD030000}"/>
    <cellStyle name="Grey 4 31" xfId="13532" xr:uid="{00000000-0005-0000-0000-0000FE030000}"/>
    <cellStyle name="Grey 4 32" xfId="13743" xr:uid="{00000000-0005-0000-0000-0000FF030000}"/>
    <cellStyle name="Grey 4 33" xfId="13921" xr:uid="{00000000-0005-0000-0000-000000040000}"/>
    <cellStyle name="Grey 4 34" xfId="14095" xr:uid="{00000000-0005-0000-0000-000001040000}"/>
    <cellStyle name="Grey 4 35" xfId="14267" xr:uid="{00000000-0005-0000-0000-000002040000}"/>
    <cellStyle name="Grey 4 36" xfId="14437" xr:uid="{00000000-0005-0000-0000-000003040000}"/>
    <cellStyle name="Grey 4 37" xfId="14609" xr:uid="{00000000-0005-0000-0000-000004040000}"/>
    <cellStyle name="Grey 4 38" xfId="14770" xr:uid="{00000000-0005-0000-0000-000005040000}"/>
    <cellStyle name="Grey 4 39" xfId="14933" xr:uid="{00000000-0005-0000-0000-000006040000}"/>
    <cellStyle name="Grey 4 4" xfId="8331" xr:uid="{00000000-0005-0000-0000-000007040000}"/>
    <cellStyle name="Grey 4 40" xfId="15089" xr:uid="{00000000-0005-0000-0000-000008040000}"/>
    <cellStyle name="Grey 4 41" xfId="15201" xr:uid="{00000000-0005-0000-0000-000009040000}"/>
    <cellStyle name="Grey 4 5" xfId="8606" xr:uid="{00000000-0005-0000-0000-00000A040000}"/>
    <cellStyle name="Grey 4 6" xfId="8869" xr:uid="{00000000-0005-0000-0000-00000B040000}"/>
    <cellStyle name="Grey 4 7" xfId="9148" xr:uid="{00000000-0005-0000-0000-00000C040000}"/>
    <cellStyle name="Grey 4 8" xfId="9416" xr:uid="{00000000-0005-0000-0000-00000D040000}"/>
    <cellStyle name="Grey 4 9" xfId="9684" xr:uid="{00000000-0005-0000-0000-00000E040000}"/>
    <cellStyle name="Grey 40" xfId="9657" xr:uid="{00000000-0005-0000-0000-00000F040000}"/>
    <cellStyle name="Grey 41" xfId="9922" xr:uid="{00000000-0005-0000-0000-000010040000}"/>
    <cellStyle name="Grey 42" xfId="10198" xr:uid="{00000000-0005-0000-0000-000011040000}"/>
    <cellStyle name="Grey 43" xfId="10109" xr:uid="{00000000-0005-0000-0000-000012040000}"/>
    <cellStyle name="Grey 44" xfId="4531" xr:uid="{00000000-0005-0000-0000-000013040000}"/>
    <cellStyle name="Grey 45" xfId="7899" xr:uid="{00000000-0005-0000-0000-000014040000}"/>
    <cellStyle name="Grey 46" xfId="5109" xr:uid="{00000000-0005-0000-0000-000015040000}"/>
    <cellStyle name="Grey 47" xfId="7966" xr:uid="{00000000-0005-0000-0000-000016040000}"/>
    <cellStyle name="Grey 48" xfId="7630" xr:uid="{00000000-0005-0000-0000-000017040000}"/>
    <cellStyle name="Grey 49" xfId="8172" xr:uid="{00000000-0005-0000-0000-000018040000}"/>
    <cellStyle name="Grey 5" xfId="1553" xr:uid="{00000000-0005-0000-0000-000019040000}"/>
    <cellStyle name="Grey 50" xfId="10586" xr:uid="{00000000-0005-0000-0000-00001A040000}"/>
    <cellStyle name="Grey 51" xfId="10897" xr:uid="{00000000-0005-0000-0000-00001B040000}"/>
    <cellStyle name="Grey 52" xfId="11125" xr:uid="{00000000-0005-0000-0000-00001C040000}"/>
    <cellStyle name="Grey 53" xfId="11417" xr:uid="{00000000-0005-0000-0000-00001D040000}"/>
    <cellStyle name="Grey 54" xfId="11567" xr:uid="{00000000-0005-0000-0000-00001E040000}"/>
    <cellStyle name="Grey 55" xfId="11953" xr:uid="{00000000-0005-0000-0000-00001F040000}"/>
    <cellStyle name="Grey 56" xfId="12080" xr:uid="{00000000-0005-0000-0000-000020040000}"/>
    <cellStyle name="Grey 57" xfId="12427" xr:uid="{00000000-0005-0000-0000-000021040000}"/>
    <cellStyle name="Grey 58" xfId="12565" xr:uid="{00000000-0005-0000-0000-000022040000}"/>
    <cellStyle name="Grey 59" xfId="12892" xr:uid="{00000000-0005-0000-0000-000023040000}"/>
    <cellStyle name="Grey 6" xfId="1554" xr:uid="{00000000-0005-0000-0000-000024040000}"/>
    <cellStyle name="Grey 60" xfId="13048" xr:uid="{00000000-0005-0000-0000-000025040000}"/>
    <cellStyle name="Grey 61" xfId="13329" xr:uid="{00000000-0005-0000-0000-000026040000}"/>
    <cellStyle name="Grey 62" xfId="13550" xr:uid="{00000000-0005-0000-0000-000027040000}"/>
    <cellStyle name="Grey 63" xfId="13758" xr:uid="{00000000-0005-0000-0000-000028040000}"/>
    <cellStyle name="Grey 64" xfId="13936" xr:uid="{00000000-0005-0000-0000-000029040000}"/>
    <cellStyle name="Grey 65" xfId="14110" xr:uid="{00000000-0005-0000-0000-00002A040000}"/>
    <cellStyle name="Grey 66" xfId="14282" xr:uid="{00000000-0005-0000-0000-00002B040000}"/>
    <cellStyle name="Grey 67" xfId="14452" xr:uid="{00000000-0005-0000-0000-00002C040000}"/>
    <cellStyle name="Grey 68" xfId="14625" xr:uid="{00000000-0005-0000-0000-00002D040000}"/>
    <cellStyle name="Grey 69" xfId="14785" xr:uid="{00000000-0005-0000-0000-00002E040000}"/>
    <cellStyle name="Grey 7" xfId="1555" xr:uid="{00000000-0005-0000-0000-00002F040000}"/>
    <cellStyle name="Grey 70" xfId="14949" xr:uid="{00000000-0005-0000-0000-000030040000}"/>
    <cellStyle name="Grey 71" xfId="15101" xr:uid="{00000000-0005-0000-0000-000031040000}"/>
    <cellStyle name="Grey 72" xfId="15212" xr:uid="{00000000-0005-0000-0000-000032040000}"/>
    <cellStyle name="Grey 8" xfId="1556" xr:uid="{00000000-0005-0000-0000-000033040000}"/>
    <cellStyle name="Grey 9" xfId="1557" xr:uid="{00000000-0005-0000-0000-000034040000}"/>
    <cellStyle name="Grey_공항만감시" xfId="1558" xr:uid="{00000000-0005-0000-0000-000035040000}"/>
    <cellStyle name="HEADER" xfId="1559" xr:uid="{00000000-0005-0000-0000-000036040000}"/>
    <cellStyle name="Header1" xfId="1560" xr:uid="{00000000-0005-0000-0000-000037040000}"/>
    <cellStyle name="Header1 10" xfId="1561" xr:uid="{00000000-0005-0000-0000-000038040000}"/>
    <cellStyle name="Header1 11" xfId="1562" xr:uid="{00000000-0005-0000-0000-000039040000}"/>
    <cellStyle name="Header1 12" xfId="1563" xr:uid="{00000000-0005-0000-0000-00003A040000}"/>
    <cellStyle name="Header1 13" xfId="1564" xr:uid="{00000000-0005-0000-0000-00003B040000}"/>
    <cellStyle name="Header1 14" xfId="1565" xr:uid="{00000000-0005-0000-0000-00003C040000}"/>
    <cellStyle name="Header1 15" xfId="1566" xr:uid="{00000000-0005-0000-0000-00003D040000}"/>
    <cellStyle name="Header1 16" xfId="1567" xr:uid="{00000000-0005-0000-0000-00003E040000}"/>
    <cellStyle name="Header1 17" xfId="1568" xr:uid="{00000000-0005-0000-0000-00003F040000}"/>
    <cellStyle name="Header1 18" xfId="1569" xr:uid="{00000000-0005-0000-0000-000040040000}"/>
    <cellStyle name="Header1 19" xfId="1570" xr:uid="{00000000-0005-0000-0000-000041040000}"/>
    <cellStyle name="Header1 2" xfId="1571" xr:uid="{00000000-0005-0000-0000-000042040000}"/>
    <cellStyle name="Header1 20" xfId="1572" xr:uid="{00000000-0005-0000-0000-000043040000}"/>
    <cellStyle name="Header1 21" xfId="1573" xr:uid="{00000000-0005-0000-0000-000044040000}"/>
    <cellStyle name="Header1 22" xfId="1574" xr:uid="{00000000-0005-0000-0000-000045040000}"/>
    <cellStyle name="Header1 23" xfId="1575" xr:uid="{00000000-0005-0000-0000-000046040000}"/>
    <cellStyle name="Header1 24" xfId="1576" xr:uid="{00000000-0005-0000-0000-000047040000}"/>
    <cellStyle name="Header1 25" xfId="1577" xr:uid="{00000000-0005-0000-0000-000048040000}"/>
    <cellStyle name="Header1 26" xfId="1578" xr:uid="{00000000-0005-0000-0000-000049040000}"/>
    <cellStyle name="Header1 27" xfId="15814" xr:uid="{00000000-0005-0000-0000-00004A040000}"/>
    <cellStyle name="Header1 28" xfId="15815" xr:uid="{00000000-0005-0000-0000-00004B040000}"/>
    <cellStyle name="Header1 29" xfId="15816" xr:uid="{00000000-0005-0000-0000-00004C040000}"/>
    <cellStyle name="Header1 3" xfId="1579" xr:uid="{00000000-0005-0000-0000-00004D040000}"/>
    <cellStyle name="Header1 4" xfId="1580" xr:uid="{00000000-0005-0000-0000-00004E040000}"/>
    <cellStyle name="Header1 5" xfId="1581" xr:uid="{00000000-0005-0000-0000-00004F040000}"/>
    <cellStyle name="Header1 6" xfId="1582" xr:uid="{00000000-0005-0000-0000-000050040000}"/>
    <cellStyle name="Header1 7" xfId="1583" xr:uid="{00000000-0005-0000-0000-000051040000}"/>
    <cellStyle name="Header1 8" xfId="1584" xr:uid="{00000000-0005-0000-0000-000052040000}"/>
    <cellStyle name="Header1 9" xfId="1585" xr:uid="{00000000-0005-0000-0000-000053040000}"/>
    <cellStyle name="Header1_요구사항추적표" xfId="6258" xr:uid="{00000000-0005-0000-0000-000054040000}"/>
    <cellStyle name="Header2" xfId="1586" xr:uid="{00000000-0005-0000-0000-000055040000}"/>
    <cellStyle name="Header2 10" xfId="1587" xr:uid="{00000000-0005-0000-0000-000056040000}"/>
    <cellStyle name="Header2 11" xfId="1588" xr:uid="{00000000-0005-0000-0000-000057040000}"/>
    <cellStyle name="Header2 12" xfId="1589" xr:uid="{00000000-0005-0000-0000-000058040000}"/>
    <cellStyle name="Header2 13" xfId="1590" xr:uid="{00000000-0005-0000-0000-000059040000}"/>
    <cellStyle name="Header2 14" xfId="1591" xr:uid="{00000000-0005-0000-0000-00005A040000}"/>
    <cellStyle name="Header2 15" xfId="1592" xr:uid="{00000000-0005-0000-0000-00005B040000}"/>
    <cellStyle name="Header2 16" xfId="1593" xr:uid="{00000000-0005-0000-0000-00005C040000}"/>
    <cellStyle name="Header2 17" xfId="1594" xr:uid="{00000000-0005-0000-0000-00005D040000}"/>
    <cellStyle name="Header2 18" xfId="1595" xr:uid="{00000000-0005-0000-0000-00005E040000}"/>
    <cellStyle name="Header2 19" xfId="1596" xr:uid="{00000000-0005-0000-0000-00005F040000}"/>
    <cellStyle name="Header2 2" xfId="1597" xr:uid="{00000000-0005-0000-0000-000060040000}"/>
    <cellStyle name="Header2 2 2" xfId="25919" xr:uid="{00000000-0005-0000-0000-000061040000}"/>
    <cellStyle name="Header2 20" xfId="1598" xr:uid="{00000000-0005-0000-0000-000062040000}"/>
    <cellStyle name="Header2 21" xfId="1599" xr:uid="{00000000-0005-0000-0000-000063040000}"/>
    <cellStyle name="Header2 22" xfId="1600" xr:uid="{00000000-0005-0000-0000-000064040000}"/>
    <cellStyle name="Header2 23" xfId="1601" xr:uid="{00000000-0005-0000-0000-000065040000}"/>
    <cellStyle name="Header2 24" xfId="1602" xr:uid="{00000000-0005-0000-0000-000066040000}"/>
    <cellStyle name="Header2 25" xfId="1603" xr:uid="{00000000-0005-0000-0000-000067040000}"/>
    <cellStyle name="Header2 26" xfId="1604" xr:uid="{00000000-0005-0000-0000-000068040000}"/>
    <cellStyle name="Header2 27" xfId="15817" xr:uid="{00000000-0005-0000-0000-000069040000}"/>
    <cellStyle name="Header2 28" xfId="15818" xr:uid="{00000000-0005-0000-0000-00006A040000}"/>
    <cellStyle name="Header2 29" xfId="15819" xr:uid="{00000000-0005-0000-0000-00006B040000}"/>
    <cellStyle name="Header2 3" xfId="1605" xr:uid="{00000000-0005-0000-0000-00006C040000}"/>
    <cellStyle name="Header2 4" xfId="1606" xr:uid="{00000000-0005-0000-0000-00006D040000}"/>
    <cellStyle name="Header2 5" xfId="1607" xr:uid="{00000000-0005-0000-0000-00006E040000}"/>
    <cellStyle name="Header2 6" xfId="1608" xr:uid="{00000000-0005-0000-0000-00006F040000}"/>
    <cellStyle name="Header2 7" xfId="1609" xr:uid="{00000000-0005-0000-0000-000070040000}"/>
    <cellStyle name="Header2 8" xfId="1610" xr:uid="{00000000-0005-0000-0000-000071040000}"/>
    <cellStyle name="Header2 9" xfId="1611" xr:uid="{00000000-0005-0000-0000-000072040000}"/>
    <cellStyle name="Header2_보정심사_사후관리_수입통관이첩_Batch" xfId="25920" xr:uid="{00000000-0005-0000-0000-000073040000}"/>
    <cellStyle name="Heading 1" xfId="1612" xr:uid="{00000000-0005-0000-0000-000074040000}"/>
    <cellStyle name="Heading 1 2" xfId="29810" xr:uid="{00000000-0005-0000-0000-000075040000}"/>
    <cellStyle name="Heading 2" xfId="1613" xr:uid="{00000000-0005-0000-0000-000076040000}"/>
    <cellStyle name="Heading 2 2" xfId="29811" xr:uid="{00000000-0005-0000-0000-000077040000}"/>
    <cellStyle name="Heading 3" xfId="1614" xr:uid="{00000000-0005-0000-0000-000078040000}"/>
    <cellStyle name="Heading 3 2" xfId="29812" xr:uid="{00000000-0005-0000-0000-000079040000}"/>
    <cellStyle name="Heading 4" xfId="1615" xr:uid="{00000000-0005-0000-0000-00007A040000}"/>
    <cellStyle name="Heading 4 2" xfId="29813" xr:uid="{00000000-0005-0000-0000-00007B040000}"/>
    <cellStyle name="Hyperlink" xfId="6285" xr:uid="{00000000-0005-0000-0000-00007C040000}"/>
    <cellStyle name="Hyperlink 2" xfId="29808" xr:uid="{00000000-0005-0000-0000-00007D040000}"/>
    <cellStyle name="Input" xfId="1616" xr:uid="{00000000-0005-0000-0000-00007E040000}"/>
    <cellStyle name="Input [yellow]" xfId="1617" xr:uid="{00000000-0005-0000-0000-00007F040000}"/>
    <cellStyle name="Input [yellow] 10" xfId="1618" xr:uid="{00000000-0005-0000-0000-000080040000}"/>
    <cellStyle name="Input [yellow] 11" xfId="1619" xr:uid="{00000000-0005-0000-0000-000081040000}"/>
    <cellStyle name="Input [yellow] 12" xfId="1620" xr:uid="{00000000-0005-0000-0000-000082040000}"/>
    <cellStyle name="Input [yellow] 13" xfId="1621" xr:uid="{00000000-0005-0000-0000-000083040000}"/>
    <cellStyle name="Input [yellow] 14" xfId="1622" xr:uid="{00000000-0005-0000-0000-000084040000}"/>
    <cellStyle name="Input [yellow] 15" xfId="1623" xr:uid="{00000000-0005-0000-0000-000085040000}"/>
    <cellStyle name="Input [yellow] 16" xfId="1624" xr:uid="{00000000-0005-0000-0000-000086040000}"/>
    <cellStyle name="Input [yellow] 17" xfId="1625" xr:uid="{00000000-0005-0000-0000-000087040000}"/>
    <cellStyle name="Input [yellow] 18" xfId="1626" xr:uid="{00000000-0005-0000-0000-000088040000}"/>
    <cellStyle name="Input [yellow] 19" xfId="1627" xr:uid="{00000000-0005-0000-0000-000089040000}"/>
    <cellStyle name="Input [yellow] 2" xfId="1628" xr:uid="{00000000-0005-0000-0000-00008A040000}"/>
    <cellStyle name="Input [yellow] 2 10" xfId="9757" xr:uid="{00000000-0005-0000-0000-00008B040000}"/>
    <cellStyle name="Input [yellow] 2 11" xfId="10023" xr:uid="{00000000-0005-0000-0000-00008C040000}"/>
    <cellStyle name="Input [yellow] 2 12" xfId="10299" xr:uid="{00000000-0005-0000-0000-00008D040000}"/>
    <cellStyle name="Input [yellow] 2 13" xfId="9508" xr:uid="{00000000-0005-0000-0000-00008E040000}"/>
    <cellStyle name="Input [yellow] 2 14" xfId="3887" xr:uid="{00000000-0005-0000-0000-00008F040000}"/>
    <cellStyle name="Input [yellow] 2 15" xfId="9984" xr:uid="{00000000-0005-0000-0000-000090040000}"/>
    <cellStyle name="Input [yellow] 2 16" xfId="3970" xr:uid="{00000000-0005-0000-0000-000091040000}"/>
    <cellStyle name="Input [yellow] 2 17" xfId="9415" xr:uid="{00000000-0005-0000-0000-000092040000}"/>
    <cellStyle name="Input [yellow] 2 18" xfId="8585" xr:uid="{00000000-0005-0000-0000-000093040000}"/>
    <cellStyle name="Input [yellow] 2 19" xfId="8113" xr:uid="{00000000-0005-0000-0000-000094040000}"/>
    <cellStyle name="Input [yellow] 2 2" xfId="1629" xr:uid="{00000000-0005-0000-0000-000095040000}"/>
    <cellStyle name="Input [yellow] 2 20" xfId="10437" xr:uid="{00000000-0005-0000-0000-000096040000}"/>
    <cellStyle name="Input [yellow] 2 21" xfId="10757" xr:uid="{00000000-0005-0000-0000-000097040000}"/>
    <cellStyle name="Input [yellow] 2 22" xfId="10684" xr:uid="{00000000-0005-0000-0000-000098040000}"/>
    <cellStyle name="Input [yellow] 2 23" xfId="11272" xr:uid="{00000000-0005-0000-0000-000099040000}"/>
    <cellStyle name="Input [yellow] 2 24" xfId="11149" xr:uid="{00000000-0005-0000-0000-00009A040000}"/>
    <cellStyle name="Input [yellow] 2 25" xfId="11815" xr:uid="{00000000-0005-0000-0000-00009B040000}"/>
    <cellStyle name="Input [yellow] 2 26" xfId="11666" xr:uid="{00000000-0005-0000-0000-00009C040000}"/>
    <cellStyle name="Input [yellow] 2 27" xfId="12299" xr:uid="{00000000-0005-0000-0000-00009D040000}"/>
    <cellStyle name="Input [yellow] 2 28" xfId="12173" xr:uid="{00000000-0005-0000-0000-00009E040000}"/>
    <cellStyle name="Input [yellow] 2 29" xfId="12778" xr:uid="{00000000-0005-0000-0000-00009F040000}"/>
    <cellStyle name="Input [yellow] 2 3" xfId="1630" xr:uid="{00000000-0005-0000-0000-0000A0040000}"/>
    <cellStyle name="Input [yellow] 2 30" xfId="12656" xr:uid="{00000000-0005-0000-0000-0000A1040000}"/>
    <cellStyle name="Input [yellow] 2 31" xfId="13202" xr:uid="{00000000-0005-0000-0000-0000A2040000}"/>
    <cellStyle name="Input [yellow] 2 32" xfId="13151" xr:uid="{00000000-0005-0000-0000-0000A3040000}"/>
    <cellStyle name="Input [yellow] 2 33" xfId="13421" xr:uid="{00000000-0005-0000-0000-0000A4040000}"/>
    <cellStyle name="Input [yellow] 2 34" xfId="13643" xr:uid="{00000000-0005-0000-0000-0000A5040000}"/>
    <cellStyle name="Input [yellow] 2 35" xfId="13823" xr:uid="{00000000-0005-0000-0000-0000A6040000}"/>
    <cellStyle name="Input [yellow] 2 36" xfId="14005" xr:uid="{00000000-0005-0000-0000-0000A7040000}"/>
    <cellStyle name="Input [yellow] 2 37" xfId="14171" xr:uid="{00000000-0005-0000-0000-0000A8040000}"/>
    <cellStyle name="Input [yellow] 2 38" xfId="14343" xr:uid="{00000000-0005-0000-0000-0000A9040000}"/>
    <cellStyle name="Input [yellow] 2 39" xfId="14513" xr:uid="{00000000-0005-0000-0000-0000AA040000}"/>
    <cellStyle name="Input [yellow] 2 4" xfId="6297" xr:uid="{00000000-0005-0000-0000-0000AB040000}"/>
    <cellStyle name="Input [yellow] 2 40" xfId="14679" xr:uid="{00000000-0005-0000-0000-0000AC040000}"/>
    <cellStyle name="Input [yellow] 2 41" xfId="14839" xr:uid="{00000000-0005-0000-0000-0000AD040000}"/>
    <cellStyle name="Input [yellow] 2 42" xfId="14998" xr:uid="{00000000-0005-0000-0000-0000AE040000}"/>
    <cellStyle name="Input [yellow] 2 43" xfId="25921" xr:uid="{00000000-0005-0000-0000-0000AF040000}"/>
    <cellStyle name="Input [yellow] 2 5" xfId="8405" xr:uid="{00000000-0005-0000-0000-0000B0040000}"/>
    <cellStyle name="Input [yellow] 2 6" xfId="8679" xr:uid="{00000000-0005-0000-0000-0000B1040000}"/>
    <cellStyle name="Input [yellow] 2 7" xfId="8943" xr:uid="{00000000-0005-0000-0000-0000B2040000}"/>
    <cellStyle name="Input [yellow] 2 8" xfId="9222" xr:uid="{00000000-0005-0000-0000-0000B3040000}"/>
    <cellStyle name="Input [yellow] 2 9" xfId="9490" xr:uid="{00000000-0005-0000-0000-0000B4040000}"/>
    <cellStyle name="Input [yellow] 20" xfId="1631" xr:uid="{00000000-0005-0000-0000-0000B5040000}"/>
    <cellStyle name="Input [yellow] 21" xfId="1632" xr:uid="{00000000-0005-0000-0000-0000B6040000}"/>
    <cellStyle name="Input [yellow] 22" xfId="1633" xr:uid="{00000000-0005-0000-0000-0000B7040000}"/>
    <cellStyle name="Input [yellow] 23" xfId="1634" xr:uid="{00000000-0005-0000-0000-0000B8040000}"/>
    <cellStyle name="Input [yellow] 24" xfId="1635" xr:uid="{00000000-0005-0000-0000-0000B9040000}"/>
    <cellStyle name="Input [yellow] 25" xfId="1636" xr:uid="{00000000-0005-0000-0000-0000BA040000}"/>
    <cellStyle name="Input [yellow] 26" xfId="1637" xr:uid="{00000000-0005-0000-0000-0000BB040000}"/>
    <cellStyle name="Input [yellow] 27" xfId="1638" xr:uid="{00000000-0005-0000-0000-0000BC040000}"/>
    <cellStyle name="Input [yellow] 28" xfId="1639" xr:uid="{00000000-0005-0000-0000-0000BD040000}"/>
    <cellStyle name="Input [yellow] 29" xfId="1640" xr:uid="{00000000-0005-0000-0000-0000BE040000}"/>
    <cellStyle name="Input [yellow] 3" xfId="1641" xr:uid="{00000000-0005-0000-0000-0000BF040000}"/>
    <cellStyle name="Input [yellow] 3 10" xfId="9768" xr:uid="{00000000-0005-0000-0000-0000C0040000}"/>
    <cellStyle name="Input [yellow] 3 11" xfId="10033" xr:uid="{00000000-0005-0000-0000-0000C1040000}"/>
    <cellStyle name="Input [yellow] 3 12" xfId="10310" xr:uid="{00000000-0005-0000-0000-0000C2040000}"/>
    <cellStyle name="Input [yellow] 3 13" xfId="9529" xr:uid="{00000000-0005-0000-0000-0000C3040000}"/>
    <cellStyle name="Input [yellow] 3 14" xfId="3904" xr:uid="{00000000-0005-0000-0000-0000C4040000}"/>
    <cellStyle name="Input [yellow] 3 15" xfId="9998" xr:uid="{00000000-0005-0000-0000-0000C5040000}"/>
    <cellStyle name="Input [yellow] 3 16" xfId="3987" xr:uid="{00000000-0005-0000-0000-0000C6040000}"/>
    <cellStyle name="Input [yellow] 3 17" xfId="7784" xr:uid="{00000000-0005-0000-0000-0000C7040000}"/>
    <cellStyle name="Input [yellow] 3 18" xfId="8604" xr:uid="{00000000-0005-0000-0000-0000C8040000}"/>
    <cellStyle name="Input [yellow] 3 19" xfId="8147" xr:uid="{00000000-0005-0000-0000-0000C9040000}"/>
    <cellStyle name="Input [yellow] 3 2" xfId="1642" xr:uid="{00000000-0005-0000-0000-0000CA040000}"/>
    <cellStyle name="Input [yellow] 3 20" xfId="7761" xr:uid="{00000000-0005-0000-0000-0000CB040000}"/>
    <cellStyle name="Input [yellow] 3 21" xfId="10725" xr:uid="{00000000-0005-0000-0000-0000CC040000}"/>
    <cellStyle name="Input [yellow] 3 22" xfId="10665" xr:uid="{00000000-0005-0000-0000-0000CD040000}"/>
    <cellStyle name="Input [yellow] 3 23" xfId="10979" xr:uid="{00000000-0005-0000-0000-0000CE040000}"/>
    <cellStyle name="Input [yellow] 3 24" xfId="11135" xr:uid="{00000000-0005-0000-0000-0000CF040000}"/>
    <cellStyle name="Input [yellow] 3 25" xfId="11798" xr:uid="{00000000-0005-0000-0000-0000D0040000}"/>
    <cellStyle name="Input [yellow] 3 26" xfId="11645" xr:uid="{00000000-0005-0000-0000-0000D1040000}"/>
    <cellStyle name="Input [yellow] 3 27" xfId="12274" xr:uid="{00000000-0005-0000-0000-0000D2040000}"/>
    <cellStyle name="Input [yellow] 3 28" xfId="12142" xr:uid="{00000000-0005-0000-0000-0000D3040000}"/>
    <cellStyle name="Input [yellow] 3 29" xfId="12755" xr:uid="{00000000-0005-0000-0000-0000D4040000}"/>
    <cellStyle name="Input [yellow] 3 3" xfId="1643" xr:uid="{00000000-0005-0000-0000-0000D5040000}"/>
    <cellStyle name="Input [yellow] 3 30" xfId="12627" xr:uid="{00000000-0005-0000-0000-0000D6040000}"/>
    <cellStyle name="Input [yellow] 3 31" xfId="13182" xr:uid="{00000000-0005-0000-0000-0000D7040000}"/>
    <cellStyle name="Input [yellow] 3 32" xfId="13127" xr:uid="{00000000-0005-0000-0000-0000D8040000}"/>
    <cellStyle name="Input [yellow] 3 33" xfId="13404" xr:uid="{00000000-0005-0000-0000-0000D9040000}"/>
    <cellStyle name="Input [yellow] 3 34" xfId="13624" xr:uid="{00000000-0005-0000-0000-0000DA040000}"/>
    <cellStyle name="Input [yellow] 3 35" xfId="13809" xr:uid="{00000000-0005-0000-0000-0000DB040000}"/>
    <cellStyle name="Input [yellow] 3 36" xfId="13992" xr:uid="{00000000-0005-0000-0000-0000DC040000}"/>
    <cellStyle name="Input [yellow] 3 37" xfId="14158" xr:uid="{00000000-0005-0000-0000-0000DD040000}"/>
    <cellStyle name="Input [yellow] 3 38" xfId="14329" xr:uid="{00000000-0005-0000-0000-0000DE040000}"/>
    <cellStyle name="Input [yellow] 3 39" xfId="14500" xr:uid="{00000000-0005-0000-0000-0000DF040000}"/>
    <cellStyle name="Input [yellow] 3 4" xfId="6308" xr:uid="{00000000-0005-0000-0000-0000E0040000}"/>
    <cellStyle name="Input [yellow] 3 40" xfId="14666" xr:uid="{00000000-0005-0000-0000-0000E1040000}"/>
    <cellStyle name="Input [yellow] 3 41" xfId="14827" xr:uid="{00000000-0005-0000-0000-0000E2040000}"/>
    <cellStyle name="Input [yellow] 3 42" xfId="14985" xr:uid="{00000000-0005-0000-0000-0000E3040000}"/>
    <cellStyle name="Input [yellow] 3 5" xfId="8416" xr:uid="{00000000-0005-0000-0000-0000E4040000}"/>
    <cellStyle name="Input [yellow] 3 6" xfId="8690" xr:uid="{00000000-0005-0000-0000-0000E5040000}"/>
    <cellStyle name="Input [yellow] 3 7" xfId="8954" xr:uid="{00000000-0005-0000-0000-0000E6040000}"/>
    <cellStyle name="Input [yellow] 3 8" xfId="9233" xr:uid="{00000000-0005-0000-0000-0000E7040000}"/>
    <cellStyle name="Input [yellow] 3 9" xfId="9501" xr:uid="{00000000-0005-0000-0000-0000E8040000}"/>
    <cellStyle name="Input [yellow] 30" xfId="1644" xr:uid="{00000000-0005-0000-0000-0000E9040000}"/>
    <cellStyle name="Input [yellow] 31" xfId="1645" xr:uid="{00000000-0005-0000-0000-0000EA040000}"/>
    <cellStyle name="Input [yellow] 32" xfId="1646" xr:uid="{00000000-0005-0000-0000-0000EB040000}"/>
    <cellStyle name="Input [yellow] 33" xfId="1647" xr:uid="{00000000-0005-0000-0000-0000EC040000}"/>
    <cellStyle name="Input [yellow] 34" xfId="6286" xr:uid="{00000000-0005-0000-0000-0000ED040000}"/>
    <cellStyle name="Input [yellow] 35" xfId="8394" xr:uid="{00000000-0005-0000-0000-0000EE040000}"/>
    <cellStyle name="Input [yellow] 36" xfId="8668" xr:uid="{00000000-0005-0000-0000-0000EF040000}"/>
    <cellStyle name="Input [yellow] 37" xfId="8932" xr:uid="{00000000-0005-0000-0000-0000F0040000}"/>
    <cellStyle name="Input [yellow] 38" xfId="9211" xr:uid="{00000000-0005-0000-0000-0000F1040000}"/>
    <cellStyle name="Input [yellow] 39" xfId="9479" xr:uid="{00000000-0005-0000-0000-0000F2040000}"/>
    <cellStyle name="Input [yellow] 4" xfId="1648" xr:uid="{00000000-0005-0000-0000-0000F3040000}"/>
    <cellStyle name="Input [yellow] 4 10" xfId="10038" xr:uid="{00000000-0005-0000-0000-0000F4040000}"/>
    <cellStyle name="Input [yellow] 4 11" xfId="10315" xr:uid="{00000000-0005-0000-0000-0000F5040000}"/>
    <cellStyle name="Input [yellow] 4 12" xfId="9535" xr:uid="{00000000-0005-0000-0000-0000F6040000}"/>
    <cellStyle name="Input [yellow] 4 13" xfId="3909" xr:uid="{00000000-0005-0000-0000-0000F7040000}"/>
    <cellStyle name="Input [yellow] 4 14" xfId="10006" xr:uid="{00000000-0005-0000-0000-0000F8040000}"/>
    <cellStyle name="Input [yellow] 4 15" xfId="4060" xr:uid="{00000000-0005-0000-0000-0000F9040000}"/>
    <cellStyle name="Input [yellow] 4 16" xfId="7792" xr:uid="{00000000-0005-0000-0000-0000FA040000}"/>
    <cellStyle name="Input [yellow] 4 17" xfId="8611" xr:uid="{00000000-0005-0000-0000-0000FB040000}"/>
    <cellStyle name="Input [yellow] 4 18" xfId="8143" xr:uid="{00000000-0005-0000-0000-0000FC040000}"/>
    <cellStyle name="Input [yellow] 4 19" xfId="7748" xr:uid="{00000000-0005-0000-0000-0000FD040000}"/>
    <cellStyle name="Input [yellow] 4 2" xfId="1649" xr:uid="{00000000-0005-0000-0000-0000FE040000}"/>
    <cellStyle name="Input [yellow] 4 20" xfId="10720" xr:uid="{00000000-0005-0000-0000-0000FF040000}"/>
    <cellStyle name="Input [yellow] 4 21" xfId="10658" xr:uid="{00000000-0005-0000-0000-000000050000}"/>
    <cellStyle name="Input [yellow] 4 22" xfId="10968" xr:uid="{00000000-0005-0000-0000-000001050000}"/>
    <cellStyle name="Input [yellow] 4 23" xfId="11130" xr:uid="{00000000-0005-0000-0000-000002050000}"/>
    <cellStyle name="Input [yellow] 4 24" xfId="11790" xr:uid="{00000000-0005-0000-0000-000003050000}"/>
    <cellStyle name="Input [yellow] 4 25" xfId="11640" xr:uid="{00000000-0005-0000-0000-000004050000}"/>
    <cellStyle name="Input [yellow] 4 26" xfId="12266" xr:uid="{00000000-0005-0000-0000-000005050000}"/>
    <cellStyle name="Input [yellow] 4 27" xfId="12136" xr:uid="{00000000-0005-0000-0000-000006050000}"/>
    <cellStyle name="Input [yellow] 4 28" xfId="12747" xr:uid="{00000000-0005-0000-0000-000007050000}"/>
    <cellStyle name="Input [yellow] 4 29" xfId="12622" xr:uid="{00000000-0005-0000-0000-000008050000}"/>
    <cellStyle name="Input [yellow] 4 3" xfId="6313" xr:uid="{00000000-0005-0000-0000-000009050000}"/>
    <cellStyle name="Input [yellow] 4 30" xfId="13177" xr:uid="{00000000-0005-0000-0000-00000A050000}"/>
    <cellStyle name="Input [yellow] 4 31" xfId="13122" xr:uid="{00000000-0005-0000-0000-00000B050000}"/>
    <cellStyle name="Input [yellow] 4 32" xfId="13399" xr:uid="{00000000-0005-0000-0000-00000C050000}"/>
    <cellStyle name="Input [yellow] 4 33" xfId="13619" xr:uid="{00000000-0005-0000-0000-00000D050000}"/>
    <cellStyle name="Input [yellow] 4 34" xfId="13806" xr:uid="{00000000-0005-0000-0000-00000E050000}"/>
    <cellStyle name="Input [yellow] 4 35" xfId="13984" xr:uid="{00000000-0005-0000-0000-00000F050000}"/>
    <cellStyle name="Input [yellow] 4 36" xfId="14153" xr:uid="{00000000-0005-0000-0000-000010050000}"/>
    <cellStyle name="Input [yellow] 4 37" xfId="14326" xr:uid="{00000000-0005-0000-0000-000011050000}"/>
    <cellStyle name="Input [yellow] 4 38" xfId="14496" xr:uid="{00000000-0005-0000-0000-000012050000}"/>
    <cellStyle name="Input [yellow] 4 39" xfId="14663" xr:uid="{00000000-0005-0000-0000-000013050000}"/>
    <cellStyle name="Input [yellow] 4 4" xfId="8421" xr:uid="{00000000-0005-0000-0000-000014050000}"/>
    <cellStyle name="Input [yellow] 4 40" xfId="14823" xr:uid="{00000000-0005-0000-0000-000015050000}"/>
    <cellStyle name="Input [yellow] 4 41" xfId="14984" xr:uid="{00000000-0005-0000-0000-000016050000}"/>
    <cellStyle name="Input [yellow] 4 5" xfId="8695" xr:uid="{00000000-0005-0000-0000-000017050000}"/>
    <cellStyle name="Input [yellow] 4 6" xfId="8959" xr:uid="{00000000-0005-0000-0000-000018050000}"/>
    <cellStyle name="Input [yellow] 4 7" xfId="9238" xr:uid="{00000000-0005-0000-0000-000019050000}"/>
    <cellStyle name="Input [yellow] 4 8" xfId="9506" xr:uid="{00000000-0005-0000-0000-00001A050000}"/>
    <cellStyle name="Input [yellow] 4 9" xfId="9773" xr:uid="{00000000-0005-0000-0000-00001B050000}"/>
    <cellStyle name="Input [yellow] 40" xfId="9746" xr:uid="{00000000-0005-0000-0000-00001C050000}"/>
    <cellStyle name="Input [yellow] 41" xfId="10012" xr:uid="{00000000-0005-0000-0000-00001D050000}"/>
    <cellStyle name="Input [yellow] 42" xfId="10288" xr:uid="{00000000-0005-0000-0000-00001E050000}"/>
    <cellStyle name="Input [yellow] 43" xfId="9491" xr:uid="{00000000-0005-0000-0000-00001F050000}"/>
    <cellStyle name="Input [yellow] 44" xfId="3847" xr:uid="{00000000-0005-0000-0000-000020050000}"/>
    <cellStyle name="Input [yellow] 45" xfId="9972" xr:uid="{00000000-0005-0000-0000-000021050000}"/>
    <cellStyle name="Input [yellow] 46" xfId="9146" xr:uid="{00000000-0005-0000-0000-000022050000}"/>
    <cellStyle name="Input [yellow] 47" xfId="9423" xr:uid="{00000000-0005-0000-0000-000023050000}"/>
    <cellStyle name="Input [yellow] 48" xfId="8557" xr:uid="{00000000-0005-0000-0000-000024050000}"/>
    <cellStyle name="Input [yellow] 49" xfId="8076" xr:uid="{00000000-0005-0000-0000-000025050000}"/>
    <cellStyle name="Input [yellow] 5" xfId="1650" xr:uid="{00000000-0005-0000-0000-000026050000}"/>
    <cellStyle name="Input [yellow] 50" xfId="10449" xr:uid="{00000000-0005-0000-0000-000027050000}"/>
    <cellStyle name="Input [yellow] 51" xfId="10781" xr:uid="{00000000-0005-0000-0000-000028050000}"/>
    <cellStyle name="Input [yellow] 52" xfId="10990" xr:uid="{00000000-0005-0000-0000-000029050000}"/>
    <cellStyle name="Input [yellow] 53" xfId="11297" xr:uid="{00000000-0005-0000-0000-00002A050000}"/>
    <cellStyle name="Input [yellow] 54" xfId="11160" xr:uid="{00000000-0005-0000-0000-00002B050000}"/>
    <cellStyle name="Input [yellow] 55" xfId="11831" xr:uid="{00000000-0005-0000-0000-00002C050000}"/>
    <cellStyle name="Input [yellow] 56" xfId="11689" xr:uid="{00000000-0005-0000-0000-00002D050000}"/>
    <cellStyle name="Input [yellow] 57" xfId="12315" xr:uid="{00000000-0005-0000-0000-00002E050000}"/>
    <cellStyle name="Input [yellow] 58" xfId="12199" xr:uid="{00000000-0005-0000-0000-00002F050000}"/>
    <cellStyle name="Input [yellow] 59" xfId="12796" xr:uid="{00000000-0005-0000-0000-000030050000}"/>
    <cellStyle name="Input [yellow] 6" xfId="1651" xr:uid="{00000000-0005-0000-0000-000031050000}"/>
    <cellStyle name="Input [yellow] 60" xfId="12683" xr:uid="{00000000-0005-0000-0000-000032050000}"/>
    <cellStyle name="Input [yellow] 61" xfId="13223" xr:uid="{00000000-0005-0000-0000-000033050000}"/>
    <cellStyle name="Input [yellow] 62" xfId="13447" xr:uid="{00000000-0005-0000-0000-000034050000}"/>
    <cellStyle name="Input [yellow] 63" xfId="13666" xr:uid="{00000000-0005-0000-0000-000035050000}"/>
    <cellStyle name="Input [yellow] 64" xfId="13844" xr:uid="{00000000-0005-0000-0000-000036050000}"/>
    <cellStyle name="Input [yellow] 65" xfId="14022" xr:uid="{00000000-0005-0000-0000-000037050000}"/>
    <cellStyle name="Input [yellow] 66" xfId="14193" xr:uid="{00000000-0005-0000-0000-000038050000}"/>
    <cellStyle name="Input [yellow] 67" xfId="14361" xr:uid="{00000000-0005-0000-0000-000039050000}"/>
    <cellStyle name="Input [yellow] 68" xfId="14536" xr:uid="{00000000-0005-0000-0000-00003A050000}"/>
    <cellStyle name="Input [yellow] 69" xfId="14696" xr:uid="{00000000-0005-0000-0000-00003B050000}"/>
    <cellStyle name="Input [yellow] 7" xfId="1652" xr:uid="{00000000-0005-0000-0000-00003C050000}"/>
    <cellStyle name="Input [yellow] 70" xfId="14862" xr:uid="{00000000-0005-0000-0000-00003D050000}"/>
    <cellStyle name="Input [yellow] 71" xfId="15015" xr:uid="{00000000-0005-0000-0000-00003E050000}"/>
    <cellStyle name="Input [yellow] 72" xfId="15168" xr:uid="{00000000-0005-0000-0000-00003F050000}"/>
    <cellStyle name="Input [yellow] 8" xfId="1653" xr:uid="{00000000-0005-0000-0000-000040050000}"/>
    <cellStyle name="Input [yellow] 9" xfId="1654" xr:uid="{00000000-0005-0000-0000-000041050000}"/>
    <cellStyle name="Input [yellow]_공항만감시" xfId="1655" xr:uid="{00000000-0005-0000-0000-000042050000}"/>
    <cellStyle name="Input 10" xfId="29855" xr:uid="{00000000-0005-0000-0000-000043050000}"/>
    <cellStyle name="Input 11" xfId="29858" xr:uid="{00000000-0005-0000-0000-000044050000}"/>
    <cellStyle name="Input 12" xfId="29870" xr:uid="{00000000-0005-0000-0000-000045050000}"/>
    <cellStyle name="Input 13" xfId="29862" xr:uid="{00000000-0005-0000-0000-000046050000}"/>
    <cellStyle name="Input 14" xfId="29856" xr:uid="{00000000-0005-0000-0000-000047050000}"/>
    <cellStyle name="Input 15" xfId="29869" xr:uid="{00000000-0005-0000-0000-000048050000}"/>
    <cellStyle name="Input 16" xfId="29866" xr:uid="{00000000-0005-0000-0000-000049050000}"/>
    <cellStyle name="Input 17" xfId="29868" xr:uid="{00000000-0005-0000-0000-00004A050000}"/>
    <cellStyle name="Input 18" xfId="29865" xr:uid="{00000000-0005-0000-0000-00004B050000}"/>
    <cellStyle name="Input 19" xfId="29863" xr:uid="{00000000-0005-0000-0000-00004C050000}"/>
    <cellStyle name="Input 2" xfId="29817" xr:uid="{00000000-0005-0000-0000-00004D050000}"/>
    <cellStyle name="Input 20" xfId="29871" xr:uid="{00000000-0005-0000-0000-00004E050000}"/>
    <cellStyle name="Input 21" xfId="29860" xr:uid="{00000000-0005-0000-0000-00004F050000}"/>
    <cellStyle name="Input 22" xfId="29857" xr:uid="{00000000-0005-0000-0000-000050050000}"/>
    <cellStyle name="Input 23" xfId="29872" xr:uid="{00000000-0005-0000-0000-000051050000}"/>
    <cellStyle name="Input 24" xfId="29864" xr:uid="{00000000-0005-0000-0000-000052050000}"/>
    <cellStyle name="Input 25" xfId="29859" xr:uid="{00000000-0005-0000-0000-000053050000}"/>
    <cellStyle name="Input 26" xfId="29873" xr:uid="{00000000-0005-0000-0000-000054050000}"/>
    <cellStyle name="Input 27" xfId="29888" xr:uid="{00000000-0005-0000-0000-000055050000}"/>
    <cellStyle name="Input 28" xfId="29880" xr:uid="{00000000-0005-0000-0000-000056050000}"/>
    <cellStyle name="Input 29" xfId="29874" xr:uid="{00000000-0005-0000-0000-000057050000}"/>
    <cellStyle name="Input 3" xfId="29849" xr:uid="{00000000-0005-0000-0000-000058050000}"/>
    <cellStyle name="Input 30" xfId="29878" xr:uid="{00000000-0005-0000-0000-000059050000}"/>
    <cellStyle name="Input 31" xfId="29891" xr:uid="{00000000-0005-0000-0000-00005A050000}"/>
    <cellStyle name="Input 32" xfId="29881" xr:uid="{00000000-0005-0000-0000-00005B050000}"/>
    <cellStyle name="Input 33" xfId="29876" xr:uid="{00000000-0005-0000-0000-00005C050000}"/>
    <cellStyle name="Input 34" xfId="29890" xr:uid="{00000000-0005-0000-0000-00005D050000}"/>
    <cellStyle name="Input 35" xfId="29887" xr:uid="{00000000-0005-0000-0000-00005E050000}"/>
    <cellStyle name="Input 36" xfId="29889" xr:uid="{00000000-0005-0000-0000-00005F050000}"/>
    <cellStyle name="Input 37" xfId="29884" xr:uid="{00000000-0005-0000-0000-000060050000}"/>
    <cellStyle name="Input 38" xfId="29883" xr:uid="{00000000-0005-0000-0000-000061050000}"/>
    <cellStyle name="Input 39" xfId="29879" xr:uid="{00000000-0005-0000-0000-000062050000}"/>
    <cellStyle name="Input 4" xfId="29853" xr:uid="{00000000-0005-0000-0000-000063050000}"/>
    <cellStyle name="Input 40" xfId="29892" xr:uid="{00000000-0005-0000-0000-000064050000}"/>
    <cellStyle name="Input 41" xfId="29875" xr:uid="{00000000-0005-0000-0000-000065050000}"/>
    <cellStyle name="Input 42" xfId="29882" xr:uid="{00000000-0005-0000-0000-000066050000}"/>
    <cellStyle name="Input 43" xfId="29886" xr:uid="{00000000-0005-0000-0000-000067050000}"/>
    <cellStyle name="Input 44" xfId="29877" xr:uid="{00000000-0005-0000-0000-000068050000}"/>
    <cellStyle name="Input 45" xfId="29885" xr:uid="{00000000-0005-0000-0000-000069050000}"/>
    <cellStyle name="Input 46" xfId="29893" xr:uid="{00000000-0005-0000-0000-00006A050000}"/>
    <cellStyle name="Input 47" xfId="29909" xr:uid="{00000000-0005-0000-0000-00006B050000}"/>
    <cellStyle name="Input 48" xfId="29903" xr:uid="{00000000-0005-0000-0000-00006C050000}"/>
    <cellStyle name="Input 49" xfId="29894" xr:uid="{00000000-0005-0000-0000-00006D050000}"/>
    <cellStyle name="Input 5" xfId="29850" xr:uid="{00000000-0005-0000-0000-00006E050000}"/>
    <cellStyle name="Input 50" xfId="29899" xr:uid="{00000000-0005-0000-0000-00006F050000}"/>
    <cellStyle name="Input 51" xfId="29897" xr:uid="{00000000-0005-0000-0000-000070050000}"/>
    <cellStyle name="Input 52" xfId="29905" xr:uid="{00000000-0005-0000-0000-000071050000}"/>
    <cellStyle name="Input 53" xfId="29900" xr:uid="{00000000-0005-0000-0000-000072050000}"/>
    <cellStyle name="Input 54" xfId="29896" xr:uid="{00000000-0005-0000-0000-000073050000}"/>
    <cellStyle name="Input 55" xfId="29906" xr:uid="{00000000-0005-0000-0000-000074050000}"/>
    <cellStyle name="Input 56" xfId="29895" xr:uid="{00000000-0005-0000-0000-000075050000}"/>
    <cellStyle name="Input 57" xfId="29901" xr:uid="{00000000-0005-0000-0000-000076050000}"/>
    <cellStyle name="Input 58" xfId="29911" xr:uid="{00000000-0005-0000-0000-000077050000}"/>
    <cellStyle name="Input 59" xfId="29898" xr:uid="{00000000-0005-0000-0000-000078050000}"/>
    <cellStyle name="Input 6" xfId="29852" xr:uid="{00000000-0005-0000-0000-000079050000}"/>
    <cellStyle name="Input 60" xfId="29910" xr:uid="{00000000-0005-0000-0000-00007A050000}"/>
    <cellStyle name="Input 61" xfId="29904" xr:uid="{00000000-0005-0000-0000-00007B050000}"/>
    <cellStyle name="Input 62" xfId="29902" xr:uid="{00000000-0005-0000-0000-00007C050000}"/>
    <cellStyle name="Input 63" xfId="29907" xr:uid="{00000000-0005-0000-0000-00007D050000}"/>
    <cellStyle name="Input 64" xfId="29908" xr:uid="{00000000-0005-0000-0000-00007E050000}"/>
    <cellStyle name="Input 7" xfId="29854" xr:uid="{00000000-0005-0000-0000-00007F050000}"/>
    <cellStyle name="Input 8" xfId="29867" xr:uid="{00000000-0005-0000-0000-000080050000}"/>
    <cellStyle name="Input 9" xfId="29861" xr:uid="{00000000-0005-0000-0000-000081050000}"/>
    <cellStyle name="Input_00(1)(1).도입_예정_목록_(최종)" xfId="25922" xr:uid="{00000000-0005-0000-0000-000082050000}"/>
    <cellStyle name="Linked Cell" xfId="1656" xr:uid="{00000000-0005-0000-0000-000083050000}"/>
    <cellStyle name="Linked Cell 2" xfId="29820" xr:uid="{00000000-0005-0000-0000-000084050000}"/>
    <cellStyle name="Milliers [0]_Arabian Spec" xfId="6319" xr:uid="{00000000-0005-0000-0000-000085050000}"/>
    <cellStyle name="Milliers_Arabian Spec" xfId="6320" xr:uid="{00000000-0005-0000-0000-000086050000}"/>
    <cellStyle name="Model" xfId="1657" xr:uid="{00000000-0005-0000-0000-000087050000}"/>
    <cellStyle name="Model 10" xfId="1658" xr:uid="{00000000-0005-0000-0000-000088050000}"/>
    <cellStyle name="Model 11" xfId="1659" xr:uid="{00000000-0005-0000-0000-000089050000}"/>
    <cellStyle name="Model 12" xfId="1660" xr:uid="{00000000-0005-0000-0000-00008A050000}"/>
    <cellStyle name="Model 13" xfId="1661" xr:uid="{00000000-0005-0000-0000-00008B050000}"/>
    <cellStyle name="Model 14" xfId="1662" xr:uid="{00000000-0005-0000-0000-00008C050000}"/>
    <cellStyle name="Model 15" xfId="1663" xr:uid="{00000000-0005-0000-0000-00008D050000}"/>
    <cellStyle name="Model 16" xfId="1664" xr:uid="{00000000-0005-0000-0000-00008E050000}"/>
    <cellStyle name="Model 17" xfId="1665" xr:uid="{00000000-0005-0000-0000-00008F050000}"/>
    <cellStyle name="Model 18" xfId="1666" xr:uid="{00000000-0005-0000-0000-000090050000}"/>
    <cellStyle name="Model 19" xfId="1667" xr:uid="{00000000-0005-0000-0000-000091050000}"/>
    <cellStyle name="Model 2" xfId="1668" xr:uid="{00000000-0005-0000-0000-000092050000}"/>
    <cellStyle name="Model 20" xfId="1669" xr:uid="{00000000-0005-0000-0000-000093050000}"/>
    <cellStyle name="Model 21" xfId="1670" xr:uid="{00000000-0005-0000-0000-000094050000}"/>
    <cellStyle name="Model 22" xfId="1671" xr:uid="{00000000-0005-0000-0000-000095050000}"/>
    <cellStyle name="Model 23" xfId="1672" xr:uid="{00000000-0005-0000-0000-000096050000}"/>
    <cellStyle name="Model 24" xfId="1673" xr:uid="{00000000-0005-0000-0000-000097050000}"/>
    <cellStyle name="Model 25" xfId="1674" xr:uid="{00000000-0005-0000-0000-000098050000}"/>
    <cellStyle name="Model 26" xfId="1675" xr:uid="{00000000-0005-0000-0000-000099050000}"/>
    <cellStyle name="Model 27" xfId="15820" xr:uid="{00000000-0005-0000-0000-00009A050000}"/>
    <cellStyle name="Model 28" xfId="15821" xr:uid="{00000000-0005-0000-0000-00009B050000}"/>
    <cellStyle name="Model 29" xfId="15822" xr:uid="{00000000-0005-0000-0000-00009C050000}"/>
    <cellStyle name="Model 3" xfId="1676" xr:uid="{00000000-0005-0000-0000-00009D050000}"/>
    <cellStyle name="Model 4" xfId="1677" xr:uid="{00000000-0005-0000-0000-00009E050000}"/>
    <cellStyle name="Model 5" xfId="1678" xr:uid="{00000000-0005-0000-0000-00009F050000}"/>
    <cellStyle name="Model 6" xfId="1679" xr:uid="{00000000-0005-0000-0000-0000A0050000}"/>
    <cellStyle name="Model 7" xfId="1680" xr:uid="{00000000-0005-0000-0000-0000A1050000}"/>
    <cellStyle name="Model 8" xfId="1681" xr:uid="{00000000-0005-0000-0000-0000A2050000}"/>
    <cellStyle name="Model 9" xfId="1682" xr:uid="{00000000-0005-0000-0000-0000A3050000}"/>
    <cellStyle name="Model_요구사항추적표" xfId="6347" xr:uid="{00000000-0005-0000-0000-0000A4050000}"/>
    <cellStyle name="Mon?aire [0]_Arabian Spec" xfId="6348" xr:uid="{00000000-0005-0000-0000-0000A5050000}"/>
    <cellStyle name="Mon?aire_Arabian Spec" xfId="6349" xr:uid="{00000000-0005-0000-0000-0000A6050000}"/>
    <cellStyle name="Neutral" xfId="1683" xr:uid="{00000000-0005-0000-0000-0000A7050000}"/>
    <cellStyle name="Neutral 2" xfId="29816" xr:uid="{00000000-0005-0000-0000-0000A8050000}"/>
    <cellStyle name="no dec" xfId="6350" xr:uid="{00000000-0005-0000-0000-0000A9050000}"/>
    <cellStyle name="Normal - Style1" xfId="1684" xr:uid="{00000000-0005-0000-0000-0000AA050000}"/>
    <cellStyle name="Normal - Style1 10" xfId="1685" xr:uid="{00000000-0005-0000-0000-0000AB050000}"/>
    <cellStyle name="Normal - Style1 11" xfId="1686" xr:uid="{00000000-0005-0000-0000-0000AC050000}"/>
    <cellStyle name="Normal - Style1 12" xfId="1687" xr:uid="{00000000-0005-0000-0000-0000AD050000}"/>
    <cellStyle name="Normal - Style1 13" xfId="1688" xr:uid="{00000000-0005-0000-0000-0000AE050000}"/>
    <cellStyle name="Normal - Style1 14" xfId="1689" xr:uid="{00000000-0005-0000-0000-0000AF050000}"/>
    <cellStyle name="Normal - Style1 15" xfId="1690" xr:uid="{00000000-0005-0000-0000-0000B0050000}"/>
    <cellStyle name="Normal - Style1 16" xfId="1691" xr:uid="{00000000-0005-0000-0000-0000B1050000}"/>
    <cellStyle name="Normal - Style1 17" xfId="1692" xr:uid="{00000000-0005-0000-0000-0000B2050000}"/>
    <cellStyle name="Normal - Style1 18" xfId="1693" xr:uid="{00000000-0005-0000-0000-0000B3050000}"/>
    <cellStyle name="Normal - Style1 19" xfId="1694" xr:uid="{00000000-0005-0000-0000-0000B4050000}"/>
    <cellStyle name="Normal - Style1 2" xfId="1695" xr:uid="{00000000-0005-0000-0000-0000B5050000}"/>
    <cellStyle name="Normal - Style1 2 10" xfId="9823" xr:uid="{00000000-0005-0000-0000-0000B6050000}"/>
    <cellStyle name="Normal - Style1 2 11" xfId="10088" xr:uid="{00000000-0005-0000-0000-0000B7050000}"/>
    <cellStyle name="Normal - Style1 2 12" xfId="10365" xr:uid="{00000000-0005-0000-0000-0000B8050000}"/>
    <cellStyle name="Normal - Style1 2 13" xfId="9594" xr:uid="{00000000-0005-0000-0000-0000B9050000}"/>
    <cellStyle name="Normal - Style1 2 14" xfId="10168" xr:uid="{00000000-0005-0000-0000-0000BA050000}"/>
    <cellStyle name="Normal - Style1 2 15" xfId="10070" xr:uid="{00000000-0005-0000-0000-0000BB050000}"/>
    <cellStyle name="Normal - Style1 2 16" xfId="4474" xr:uid="{00000000-0005-0000-0000-0000BC050000}"/>
    <cellStyle name="Normal - Style1 2 17" xfId="7887" xr:uid="{00000000-0005-0000-0000-0000BD050000}"/>
    <cellStyle name="Normal - Style1 2 18" xfId="5149" xr:uid="{00000000-0005-0000-0000-0000BE050000}"/>
    <cellStyle name="Normal - Style1 2 19" xfId="7943" xr:uid="{00000000-0005-0000-0000-0000BF050000}"/>
    <cellStyle name="Normal - Style1 2 2" xfId="1696" xr:uid="{00000000-0005-0000-0000-0000C0050000}"/>
    <cellStyle name="Normal - Style1 2 20" xfId="7625" xr:uid="{00000000-0005-0000-0000-0000C1050000}"/>
    <cellStyle name="Normal - Style1 2 21" xfId="8176" xr:uid="{00000000-0005-0000-0000-0000C2050000}"/>
    <cellStyle name="Normal - Style1 2 22" xfId="10583" xr:uid="{00000000-0005-0000-0000-0000C3050000}"/>
    <cellStyle name="Normal - Style1 2 23" xfId="10895" xr:uid="{00000000-0005-0000-0000-0000C4050000}"/>
    <cellStyle name="Normal - Style1 2 24" xfId="10988" xr:uid="{00000000-0005-0000-0000-0000C5050000}"/>
    <cellStyle name="Normal - Style1 2 25" xfId="11472" xr:uid="{00000000-0005-0000-0000-0000C6050000}"/>
    <cellStyle name="Normal - Style1 2 26" xfId="11564" xr:uid="{00000000-0005-0000-0000-0000C7050000}"/>
    <cellStyle name="Normal - Style1 2 27" xfId="11946" xr:uid="{00000000-0005-0000-0000-0000C8050000}"/>
    <cellStyle name="Normal - Style1 2 28" xfId="12069" xr:uid="{00000000-0005-0000-0000-0000C9050000}"/>
    <cellStyle name="Normal - Style1 2 29" xfId="12418" xr:uid="{00000000-0005-0000-0000-0000CA050000}"/>
    <cellStyle name="Normal - Style1 2 3" xfId="1697" xr:uid="{00000000-0005-0000-0000-0000CB050000}"/>
    <cellStyle name="Normal - Style1 2 30" xfId="12562" xr:uid="{00000000-0005-0000-0000-0000CC050000}"/>
    <cellStyle name="Normal - Style1 2 31" xfId="12889" xr:uid="{00000000-0005-0000-0000-0000CD050000}"/>
    <cellStyle name="Normal - Style1 2 32" xfId="13045" xr:uid="{00000000-0005-0000-0000-0000CE050000}"/>
    <cellStyle name="Normal - Style1 2 33" xfId="13326" xr:uid="{00000000-0005-0000-0000-0000CF050000}"/>
    <cellStyle name="Normal - Style1 2 34" xfId="13549" xr:uid="{00000000-0005-0000-0000-0000D0050000}"/>
    <cellStyle name="Normal - Style1 2 35" xfId="13757" xr:uid="{00000000-0005-0000-0000-0000D1050000}"/>
    <cellStyle name="Normal - Style1 2 36" xfId="13935" xr:uid="{00000000-0005-0000-0000-0000D2050000}"/>
    <cellStyle name="Normal - Style1 2 37" xfId="14107" xr:uid="{00000000-0005-0000-0000-0000D3050000}"/>
    <cellStyle name="Normal - Style1 2 38" xfId="14280" xr:uid="{00000000-0005-0000-0000-0000D4050000}"/>
    <cellStyle name="Normal - Style1 2 39" xfId="14450" xr:uid="{00000000-0005-0000-0000-0000D5050000}"/>
    <cellStyle name="Normal - Style1 2 4" xfId="6362" xr:uid="{00000000-0005-0000-0000-0000D6050000}"/>
    <cellStyle name="Normal - Style1 2 40" xfId="14623" xr:uid="{00000000-0005-0000-0000-0000D7050000}"/>
    <cellStyle name="Normal - Style1 2 41" xfId="14783" xr:uid="{00000000-0005-0000-0000-0000D8050000}"/>
    <cellStyle name="Normal - Style1 2 42" xfId="14947" xr:uid="{00000000-0005-0000-0000-0000D9050000}"/>
    <cellStyle name="Normal - Style1 2 43" xfId="25923" xr:uid="{00000000-0005-0000-0000-0000DA050000}"/>
    <cellStyle name="Normal - Style1 2 5" xfId="8471" xr:uid="{00000000-0005-0000-0000-0000DB050000}"/>
    <cellStyle name="Normal - Style1 2 6" xfId="8745" xr:uid="{00000000-0005-0000-0000-0000DC050000}"/>
    <cellStyle name="Normal - Style1 2 7" xfId="9009" xr:uid="{00000000-0005-0000-0000-0000DD050000}"/>
    <cellStyle name="Normal - Style1 2 8" xfId="9288" xr:uid="{00000000-0005-0000-0000-0000DE050000}"/>
    <cellStyle name="Normal - Style1 2 9" xfId="9556" xr:uid="{00000000-0005-0000-0000-0000DF050000}"/>
    <cellStyle name="Normal - Style1 20" xfId="1698" xr:uid="{00000000-0005-0000-0000-0000E0050000}"/>
    <cellStyle name="Normal - Style1 21" xfId="1699" xr:uid="{00000000-0005-0000-0000-0000E1050000}"/>
    <cellStyle name="Normal - Style1 22" xfId="1700" xr:uid="{00000000-0005-0000-0000-0000E2050000}"/>
    <cellStyle name="Normal - Style1 23" xfId="1701" xr:uid="{00000000-0005-0000-0000-0000E3050000}"/>
    <cellStyle name="Normal - Style1 24" xfId="1702" xr:uid="{00000000-0005-0000-0000-0000E4050000}"/>
    <cellStyle name="Normal - Style1 25" xfId="1703" xr:uid="{00000000-0005-0000-0000-0000E5050000}"/>
    <cellStyle name="Normal - Style1 26" xfId="1704" xr:uid="{00000000-0005-0000-0000-0000E6050000}"/>
    <cellStyle name="Normal - Style1 27" xfId="1705" xr:uid="{00000000-0005-0000-0000-0000E7050000}"/>
    <cellStyle name="Normal - Style1 28" xfId="1706" xr:uid="{00000000-0005-0000-0000-0000E8050000}"/>
    <cellStyle name="Normal - Style1 29" xfId="1707" xr:uid="{00000000-0005-0000-0000-0000E9050000}"/>
    <cellStyle name="Normal - Style1 3" xfId="1708" xr:uid="{00000000-0005-0000-0000-0000EA050000}"/>
    <cellStyle name="Normal - Style1 3 10" xfId="9833" xr:uid="{00000000-0005-0000-0000-0000EB050000}"/>
    <cellStyle name="Normal - Style1 3 11" xfId="10098" xr:uid="{00000000-0005-0000-0000-0000EC050000}"/>
    <cellStyle name="Normal - Style1 3 12" xfId="10376" xr:uid="{00000000-0005-0000-0000-0000ED050000}"/>
    <cellStyle name="Normal - Style1 3 13" xfId="9606" xr:uid="{00000000-0005-0000-0000-0000EE050000}"/>
    <cellStyle name="Normal - Style1 3 14" xfId="10179" xr:uid="{00000000-0005-0000-0000-0000EF050000}"/>
    <cellStyle name="Normal - Style1 3 15" xfId="10083" xr:uid="{00000000-0005-0000-0000-0000F0050000}"/>
    <cellStyle name="Normal - Style1 3 16" xfId="9618" xr:uid="{00000000-0005-0000-0000-0000F1050000}"/>
    <cellStyle name="Normal - Style1 3 17" xfId="7907" xr:uid="{00000000-0005-0000-0000-0000F2050000}"/>
    <cellStyle name="Normal - Style1 3 18" xfId="9076" xr:uid="{00000000-0005-0000-0000-0000F3050000}"/>
    <cellStyle name="Normal - Style1 3 19" xfId="7968" xr:uid="{00000000-0005-0000-0000-0000F4050000}"/>
    <cellStyle name="Normal - Style1 3 2" xfId="1709" xr:uid="{00000000-0005-0000-0000-0000F5050000}"/>
    <cellStyle name="Normal - Style1 3 20" xfId="7604" xr:uid="{00000000-0005-0000-0000-0000F6050000}"/>
    <cellStyle name="Normal - Style1 3 21" xfId="8221" xr:uid="{00000000-0005-0000-0000-0000F7050000}"/>
    <cellStyle name="Normal - Style1 3 22" xfId="10567" xr:uid="{00000000-0005-0000-0000-0000F8050000}"/>
    <cellStyle name="Normal - Style1 3 23" xfId="10879" xr:uid="{00000000-0005-0000-0000-0000F9050000}"/>
    <cellStyle name="Normal - Style1 3 24" xfId="10680" xr:uid="{00000000-0005-0000-0000-0000FA050000}"/>
    <cellStyle name="Normal - Style1 3 25" xfId="11458" xr:uid="{00000000-0005-0000-0000-0000FB050000}"/>
    <cellStyle name="Normal - Style1 3 26" xfId="11557" xr:uid="{00000000-0005-0000-0000-0000FC050000}"/>
    <cellStyle name="Normal - Style1 3 27" xfId="11923" xr:uid="{00000000-0005-0000-0000-0000FD050000}"/>
    <cellStyle name="Normal - Style1 3 28" xfId="12056" xr:uid="{00000000-0005-0000-0000-0000FE050000}"/>
    <cellStyle name="Normal - Style1 3 29" xfId="12396" xr:uid="{00000000-0005-0000-0000-0000FF050000}"/>
    <cellStyle name="Normal - Style1 3 3" xfId="1710" xr:uid="{00000000-0005-0000-0000-000000060000}"/>
    <cellStyle name="Normal - Style1 3 30" xfId="12540" xr:uid="{00000000-0005-0000-0000-000001060000}"/>
    <cellStyle name="Normal - Style1 3 31" xfId="12878" xr:uid="{00000000-0005-0000-0000-000002060000}"/>
    <cellStyle name="Normal - Style1 3 32" xfId="13023" xr:uid="{00000000-0005-0000-0000-000003060000}"/>
    <cellStyle name="Normal - Style1 3 33" xfId="13317" xr:uid="{00000000-0005-0000-0000-000004060000}"/>
    <cellStyle name="Normal - Style1 3 34" xfId="13541" xr:uid="{00000000-0005-0000-0000-000005060000}"/>
    <cellStyle name="Normal - Style1 3 35" xfId="13751" xr:uid="{00000000-0005-0000-0000-000006060000}"/>
    <cellStyle name="Normal - Style1 3 36" xfId="13931" xr:uid="{00000000-0005-0000-0000-000007060000}"/>
    <cellStyle name="Normal - Style1 3 37" xfId="14103" xr:uid="{00000000-0005-0000-0000-000008060000}"/>
    <cellStyle name="Normal - Style1 3 38" xfId="14276" xr:uid="{00000000-0005-0000-0000-000009060000}"/>
    <cellStyle name="Normal - Style1 3 39" xfId="14445" xr:uid="{00000000-0005-0000-0000-00000A060000}"/>
    <cellStyle name="Normal - Style1 3 4" xfId="6373" xr:uid="{00000000-0005-0000-0000-00000B060000}"/>
    <cellStyle name="Normal - Style1 3 40" xfId="14618" xr:uid="{00000000-0005-0000-0000-00000C060000}"/>
    <cellStyle name="Normal - Style1 3 41" xfId="14778" xr:uid="{00000000-0005-0000-0000-00000D060000}"/>
    <cellStyle name="Normal - Style1 3 42" xfId="14941" xr:uid="{00000000-0005-0000-0000-00000E060000}"/>
    <cellStyle name="Normal - Style1 3 43" xfId="25924" xr:uid="{00000000-0005-0000-0000-00000F060000}"/>
    <cellStyle name="Normal - Style1 3 5" xfId="8482" xr:uid="{00000000-0005-0000-0000-000010060000}"/>
    <cellStyle name="Normal - Style1 3 6" xfId="8756" xr:uid="{00000000-0005-0000-0000-000011060000}"/>
    <cellStyle name="Normal - Style1 3 7" xfId="9020" xr:uid="{00000000-0005-0000-0000-000012060000}"/>
    <cellStyle name="Normal - Style1 3 8" xfId="9298" xr:uid="{00000000-0005-0000-0000-000013060000}"/>
    <cellStyle name="Normal - Style1 3 9" xfId="9567" xr:uid="{00000000-0005-0000-0000-000014060000}"/>
    <cellStyle name="Normal - Style1 30" xfId="1711" xr:uid="{00000000-0005-0000-0000-000015060000}"/>
    <cellStyle name="Normal - Style1 31" xfId="1712" xr:uid="{00000000-0005-0000-0000-000016060000}"/>
    <cellStyle name="Normal - Style1 32" xfId="1713" xr:uid="{00000000-0005-0000-0000-000017060000}"/>
    <cellStyle name="Normal - Style1 33" xfId="1714" xr:uid="{00000000-0005-0000-0000-000018060000}"/>
    <cellStyle name="Normal - Style1 34" xfId="6351" xr:uid="{00000000-0005-0000-0000-000019060000}"/>
    <cellStyle name="Normal - Style1 35" xfId="8460" xr:uid="{00000000-0005-0000-0000-00001A060000}"/>
    <cellStyle name="Normal - Style1 36" xfId="8734" xr:uid="{00000000-0005-0000-0000-00001B060000}"/>
    <cellStyle name="Normal - Style1 37" xfId="8998" xr:uid="{00000000-0005-0000-0000-00001C060000}"/>
    <cellStyle name="Normal - Style1 38" xfId="9277" xr:uid="{00000000-0005-0000-0000-00001D060000}"/>
    <cellStyle name="Normal - Style1 39" xfId="9545" xr:uid="{00000000-0005-0000-0000-00001E060000}"/>
    <cellStyle name="Normal - Style1 4" xfId="1715" xr:uid="{00000000-0005-0000-0000-00001F060000}"/>
    <cellStyle name="Normal - Style1 4 10" xfId="10103" xr:uid="{00000000-0005-0000-0000-000020060000}"/>
    <cellStyle name="Normal - Style1 4 11" xfId="10381" xr:uid="{00000000-0005-0000-0000-000021060000}"/>
    <cellStyle name="Normal - Style1 4 12" xfId="8867" xr:uid="{00000000-0005-0000-0000-000022060000}"/>
    <cellStyle name="Normal - Style1 4 13" xfId="10184" xr:uid="{00000000-0005-0000-0000-000023060000}"/>
    <cellStyle name="Normal - Style1 4 14" xfId="10089" xr:uid="{00000000-0005-0000-0000-000024060000}"/>
    <cellStyle name="Normal - Style1 4 15" xfId="9629" xr:uid="{00000000-0005-0000-0000-000025060000}"/>
    <cellStyle name="Normal - Style1 4 16" xfId="9882" xr:uid="{00000000-0005-0000-0000-000026060000}"/>
    <cellStyle name="Normal - Style1 4 17" xfId="9094" xr:uid="{00000000-0005-0000-0000-000027060000}"/>
    <cellStyle name="Normal - Style1 4 18" xfId="7984" xr:uid="{00000000-0005-0000-0000-000028060000}"/>
    <cellStyle name="Normal - Style1 4 19" xfId="7594" xr:uid="{00000000-0005-0000-0000-000029060000}"/>
    <cellStyle name="Normal - Style1 4 2" xfId="1716" xr:uid="{00000000-0005-0000-0000-00002A060000}"/>
    <cellStyle name="Normal - Style1 4 20" xfId="8231" xr:uid="{00000000-0005-0000-0000-00002B060000}"/>
    <cellStyle name="Normal - Style1 4 21" xfId="10564" xr:uid="{00000000-0005-0000-0000-00002C060000}"/>
    <cellStyle name="Normal - Style1 4 22" xfId="10874" xr:uid="{00000000-0005-0000-0000-00002D060000}"/>
    <cellStyle name="Normal - Style1 4 23" xfId="10674" xr:uid="{00000000-0005-0000-0000-00002E060000}"/>
    <cellStyle name="Normal - Style1 4 24" xfId="11443" xr:uid="{00000000-0005-0000-0000-00002F060000}"/>
    <cellStyle name="Normal - Style1 4 25" xfId="11554" xr:uid="{00000000-0005-0000-0000-000030060000}"/>
    <cellStyle name="Normal - Style1 4 26" xfId="11914" xr:uid="{00000000-0005-0000-0000-000031060000}"/>
    <cellStyle name="Normal - Style1 4 27" xfId="12054" xr:uid="{00000000-0005-0000-0000-000032060000}"/>
    <cellStyle name="Normal - Style1 4 28" xfId="12393" xr:uid="{00000000-0005-0000-0000-000033060000}"/>
    <cellStyle name="Normal - Style1 4 29" xfId="12538" xr:uid="{00000000-0005-0000-0000-000034060000}"/>
    <cellStyle name="Normal - Style1 4 3" xfId="6378" xr:uid="{00000000-0005-0000-0000-000035060000}"/>
    <cellStyle name="Normal - Style1 4 30" xfId="12875" xr:uid="{00000000-0005-0000-0000-000036060000}"/>
    <cellStyle name="Normal - Style1 4 31" xfId="13021" xr:uid="{00000000-0005-0000-0000-000037060000}"/>
    <cellStyle name="Normal - Style1 4 32" xfId="13316" xr:uid="{00000000-0005-0000-0000-000038060000}"/>
    <cellStyle name="Normal - Style1 4 33" xfId="13539" xr:uid="{00000000-0005-0000-0000-000039060000}"/>
    <cellStyle name="Normal - Style1 4 34" xfId="13750" xr:uid="{00000000-0005-0000-0000-00003A060000}"/>
    <cellStyle name="Normal - Style1 4 35" xfId="13928" xr:uid="{00000000-0005-0000-0000-00003B060000}"/>
    <cellStyle name="Normal - Style1 4 36" xfId="14101" xr:uid="{00000000-0005-0000-0000-00003C060000}"/>
    <cellStyle name="Normal - Style1 4 37" xfId="14273" xr:uid="{00000000-0005-0000-0000-00003D060000}"/>
    <cellStyle name="Normal - Style1 4 38" xfId="14444" xr:uid="{00000000-0005-0000-0000-00003E060000}"/>
    <cellStyle name="Normal - Style1 4 39" xfId="14616" xr:uid="{00000000-0005-0000-0000-00003F060000}"/>
    <cellStyle name="Normal - Style1 4 4" xfId="8487" xr:uid="{00000000-0005-0000-0000-000040060000}"/>
    <cellStyle name="Normal - Style1 4 40" xfId="14777" xr:uid="{00000000-0005-0000-0000-000041060000}"/>
    <cellStyle name="Normal - Style1 4 41" xfId="14940" xr:uid="{00000000-0005-0000-0000-000042060000}"/>
    <cellStyle name="Normal - Style1 4 5" xfId="8761" xr:uid="{00000000-0005-0000-0000-000043060000}"/>
    <cellStyle name="Normal - Style1 4 6" xfId="9025" xr:uid="{00000000-0005-0000-0000-000044060000}"/>
    <cellStyle name="Normal - Style1 4 7" xfId="9303" xr:uid="{00000000-0005-0000-0000-000045060000}"/>
    <cellStyle name="Normal - Style1 4 8" xfId="9572" xr:uid="{00000000-0005-0000-0000-000046060000}"/>
    <cellStyle name="Normal - Style1 4 9" xfId="9838" xr:uid="{00000000-0005-0000-0000-000047060000}"/>
    <cellStyle name="Normal - Style1 40" xfId="9812" xr:uid="{00000000-0005-0000-0000-000048060000}"/>
    <cellStyle name="Normal - Style1 41" xfId="10077" xr:uid="{00000000-0005-0000-0000-000049060000}"/>
    <cellStyle name="Normal - Style1 42" xfId="10354" xr:uid="{00000000-0005-0000-0000-00004A060000}"/>
    <cellStyle name="Normal - Style1 43" xfId="9583" xr:uid="{00000000-0005-0000-0000-00004B060000}"/>
    <cellStyle name="Normal - Style1 44" xfId="10157" xr:uid="{00000000-0005-0000-0000-00004C060000}"/>
    <cellStyle name="Normal - Style1 45" xfId="10058" xr:uid="{00000000-0005-0000-0000-00004D060000}"/>
    <cellStyle name="Normal - Style1 46" xfId="4408" xr:uid="{00000000-0005-0000-0000-00004E060000}"/>
    <cellStyle name="Normal - Style1 47" xfId="7877" xr:uid="{00000000-0005-0000-0000-00004F060000}"/>
    <cellStyle name="Normal - Style1 48" xfId="5117" xr:uid="{00000000-0005-0000-0000-000050060000}"/>
    <cellStyle name="Normal - Style1 49" xfId="7916" xr:uid="{00000000-0005-0000-0000-000051060000}"/>
    <cellStyle name="Normal - Style1 5" xfId="1717" xr:uid="{00000000-0005-0000-0000-000052060000}"/>
    <cellStyle name="Normal - Style1 50" xfId="7643" xr:uid="{00000000-0005-0000-0000-000053060000}"/>
    <cellStyle name="Normal - Style1 51" xfId="6387" xr:uid="{00000000-0005-0000-0000-000054060000}"/>
    <cellStyle name="Normal - Style1 52" xfId="10596" xr:uid="{00000000-0005-0000-0000-000055060000}"/>
    <cellStyle name="Normal - Style1 53" xfId="10907" xr:uid="{00000000-0005-0000-0000-000056060000}"/>
    <cellStyle name="Normal - Style1 54" xfId="11041" xr:uid="{00000000-0005-0000-0000-000057060000}"/>
    <cellStyle name="Normal - Style1 55" xfId="11489" xr:uid="{00000000-0005-0000-0000-000058060000}"/>
    <cellStyle name="Normal - Style1 56" xfId="11582" xr:uid="{00000000-0005-0000-0000-000059060000}"/>
    <cellStyle name="Normal - Style1 57" xfId="11962" xr:uid="{00000000-0005-0000-0000-00005A060000}"/>
    <cellStyle name="Normal - Style1 58" xfId="12090" xr:uid="{00000000-0005-0000-0000-00005B060000}"/>
    <cellStyle name="Normal - Style1 59" xfId="12441" xr:uid="{00000000-0005-0000-0000-00005C060000}"/>
    <cellStyle name="Normal - Style1 6" xfId="1718" xr:uid="{00000000-0005-0000-0000-00005D060000}"/>
    <cellStyle name="Normal - Style1 60" xfId="12577" xr:uid="{00000000-0005-0000-0000-00005E060000}"/>
    <cellStyle name="Normal - Style1 61" xfId="12906" xr:uid="{00000000-0005-0000-0000-00005F060000}"/>
    <cellStyle name="Normal - Style1 62" xfId="13059" xr:uid="{00000000-0005-0000-0000-000060060000}"/>
    <cellStyle name="Normal - Style1 63" xfId="13340" xr:uid="{00000000-0005-0000-0000-000061060000}"/>
    <cellStyle name="Normal - Style1 64" xfId="13560" xr:uid="{00000000-0005-0000-0000-000062060000}"/>
    <cellStyle name="Normal - Style1 65" xfId="13762" xr:uid="{00000000-0005-0000-0000-000063060000}"/>
    <cellStyle name="Normal - Style1 66" xfId="13940" xr:uid="{00000000-0005-0000-0000-000064060000}"/>
    <cellStyle name="Normal - Style1 67" xfId="14113" xr:uid="{00000000-0005-0000-0000-000065060000}"/>
    <cellStyle name="Normal - Style1 68" xfId="14284" xr:uid="{00000000-0005-0000-0000-000066060000}"/>
    <cellStyle name="Normal - Style1 69" xfId="14455" xr:uid="{00000000-0005-0000-0000-000067060000}"/>
    <cellStyle name="Normal - Style1 7" xfId="1719" xr:uid="{00000000-0005-0000-0000-000068060000}"/>
    <cellStyle name="Normal - Style1 70" xfId="14627" xr:uid="{00000000-0005-0000-0000-000069060000}"/>
    <cellStyle name="Normal - Style1 71" xfId="14788" xr:uid="{00000000-0005-0000-0000-00006A060000}"/>
    <cellStyle name="Normal - Style1 72" xfId="14951" xr:uid="{00000000-0005-0000-0000-00006B060000}"/>
    <cellStyle name="Normal - Style1 8" xfId="1720" xr:uid="{00000000-0005-0000-0000-00006C060000}"/>
    <cellStyle name="Normal - Style1 9" xfId="1721" xr:uid="{00000000-0005-0000-0000-00006D060000}"/>
    <cellStyle name="Normal - Style1_공항만감시" xfId="1722" xr:uid="{00000000-0005-0000-0000-00006E060000}"/>
    <cellStyle name="Normal_ SG&amp;A Bridge " xfId="6384" xr:uid="{00000000-0005-0000-0000-00006F060000}"/>
    <cellStyle name="Note" xfId="1723" xr:uid="{00000000-0005-0000-0000-000070060000}"/>
    <cellStyle name="Note 2" xfId="25925" xr:uid="{00000000-0005-0000-0000-000071060000}"/>
    <cellStyle name="Output" xfId="1724" xr:uid="{00000000-0005-0000-0000-000072060000}"/>
    <cellStyle name="Output 2" xfId="29818" xr:uid="{00000000-0005-0000-0000-000073060000}"/>
    <cellStyle name="Percent [2]" xfId="1725" xr:uid="{00000000-0005-0000-0000-000074060000}"/>
    <cellStyle name="Percent [2] 10" xfId="1726" xr:uid="{00000000-0005-0000-0000-000075060000}"/>
    <cellStyle name="Percent [2] 11" xfId="1727" xr:uid="{00000000-0005-0000-0000-000076060000}"/>
    <cellStyle name="Percent [2] 12" xfId="1728" xr:uid="{00000000-0005-0000-0000-000077060000}"/>
    <cellStyle name="Percent [2] 13" xfId="1729" xr:uid="{00000000-0005-0000-0000-000078060000}"/>
    <cellStyle name="Percent [2] 14" xfId="1730" xr:uid="{00000000-0005-0000-0000-000079060000}"/>
    <cellStyle name="Percent [2] 15" xfId="1731" xr:uid="{00000000-0005-0000-0000-00007A060000}"/>
    <cellStyle name="Percent [2] 16" xfId="1732" xr:uid="{00000000-0005-0000-0000-00007B060000}"/>
    <cellStyle name="Percent [2] 17" xfId="1733" xr:uid="{00000000-0005-0000-0000-00007C060000}"/>
    <cellStyle name="Percent [2] 18" xfId="1734" xr:uid="{00000000-0005-0000-0000-00007D060000}"/>
    <cellStyle name="Percent [2] 19" xfId="1735" xr:uid="{00000000-0005-0000-0000-00007E060000}"/>
    <cellStyle name="Percent [2] 2" xfId="1736" xr:uid="{00000000-0005-0000-0000-00007F060000}"/>
    <cellStyle name="Percent [2] 20" xfId="1737" xr:uid="{00000000-0005-0000-0000-000080060000}"/>
    <cellStyle name="Percent [2] 21" xfId="1738" xr:uid="{00000000-0005-0000-0000-000081060000}"/>
    <cellStyle name="Percent [2] 22" xfId="1739" xr:uid="{00000000-0005-0000-0000-000082060000}"/>
    <cellStyle name="Percent [2] 23" xfId="1740" xr:uid="{00000000-0005-0000-0000-000083060000}"/>
    <cellStyle name="Percent [2] 24" xfId="1741" xr:uid="{00000000-0005-0000-0000-000084060000}"/>
    <cellStyle name="Percent [2] 25" xfId="1742" xr:uid="{00000000-0005-0000-0000-000085060000}"/>
    <cellStyle name="Percent [2] 26" xfId="1743" xr:uid="{00000000-0005-0000-0000-000086060000}"/>
    <cellStyle name="Percent [2] 27" xfId="15823" xr:uid="{00000000-0005-0000-0000-000087060000}"/>
    <cellStyle name="Percent [2] 28" xfId="15824" xr:uid="{00000000-0005-0000-0000-000088060000}"/>
    <cellStyle name="Percent [2] 29" xfId="15825" xr:uid="{00000000-0005-0000-0000-000089060000}"/>
    <cellStyle name="Percent [2] 3" xfId="1744" xr:uid="{00000000-0005-0000-0000-00008A060000}"/>
    <cellStyle name="Percent [2] 4" xfId="1745" xr:uid="{00000000-0005-0000-0000-00008B060000}"/>
    <cellStyle name="Percent [2] 5" xfId="1746" xr:uid="{00000000-0005-0000-0000-00008C060000}"/>
    <cellStyle name="Percent [2] 6" xfId="1747" xr:uid="{00000000-0005-0000-0000-00008D060000}"/>
    <cellStyle name="Percent [2] 7" xfId="1748" xr:uid="{00000000-0005-0000-0000-00008E060000}"/>
    <cellStyle name="Percent [2] 8" xfId="1749" xr:uid="{00000000-0005-0000-0000-00008F060000}"/>
    <cellStyle name="Percent [2] 9" xfId="1750" xr:uid="{00000000-0005-0000-0000-000090060000}"/>
    <cellStyle name="RevList" xfId="6411" xr:uid="{00000000-0005-0000-0000-000091060000}"/>
    <cellStyle name="RevList 2" xfId="29851" xr:uid="{00000000-0005-0000-0000-000092060000}"/>
    <cellStyle name="Standard_laroux" xfId="6412" xr:uid="{00000000-0005-0000-0000-000093060000}"/>
    <cellStyle name="Style 1" xfId="25926" xr:uid="{00000000-0005-0000-0000-000094060000}"/>
    <cellStyle name="subhead" xfId="1751" xr:uid="{00000000-0005-0000-0000-000095060000}"/>
    <cellStyle name="Subtotal" xfId="6414" xr:uid="{00000000-0005-0000-0000-000096060000}"/>
    <cellStyle name="Title" xfId="1752" xr:uid="{00000000-0005-0000-0000-000097060000}"/>
    <cellStyle name="Title 2" xfId="29809" xr:uid="{00000000-0005-0000-0000-000098060000}"/>
    <cellStyle name="Total" xfId="1753" xr:uid="{00000000-0005-0000-0000-000099060000}"/>
    <cellStyle name="Total 2" xfId="29824" xr:uid="{00000000-0005-0000-0000-00009A060000}"/>
    <cellStyle name="W?rung [0]_laroux" xfId="6416" xr:uid="{00000000-0005-0000-0000-00009B060000}"/>
    <cellStyle name="W?rung_laroux" xfId="6417" xr:uid="{00000000-0005-0000-0000-00009C060000}"/>
    <cellStyle name="Warning Text" xfId="1754" xr:uid="{00000000-0005-0000-0000-00009D060000}"/>
    <cellStyle name="Warning Text 2" xfId="29822" xr:uid="{00000000-0005-0000-0000-00009E060000}"/>
    <cellStyle name="Обычный_SLVS11" xfId="5" xr:uid="{00000000-0005-0000-0000-00009F060000}"/>
    <cellStyle name="강조색1" xfId="22" builtinId="29" customBuiltin="1"/>
    <cellStyle name="강조색1 10" xfId="1755" xr:uid="{00000000-0005-0000-0000-0000A1060000}"/>
    <cellStyle name="강조색1 2" xfId="1756" xr:uid="{00000000-0005-0000-0000-0000A2060000}"/>
    <cellStyle name="강조색1 2 2" xfId="1757" xr:uid="{00000000-0005-0000-0000-0000A3060000}"/>
    <cellStyle name="강조색1 2 3" xfId="25927" xr:uid="{00000000-0005-0000-0000-0000A4060000}"/>
    <cellStyle name="강조색1 2 4" xfId="25928" xr:uid="{00000000-0005-0000-0000-0000A5060000}"/>
    <cellStyle name="강조색1 3" xfId="1758" xr:uid="{00000000-0005-0000-0000-0000A6060000}"/>
    <cellStyle name="강조색1 3 2" xfId="1759" xr:uid="{00000000-0005-0000-0000-0000A7060000}"/>
    <cellStyle name="강조색1 4" xfId="1760" xr:uid="{00000000-0005-0000-0000-0000A8060000}"/>
    <cellStyle name="강조색1 5" xfId="1761" xr:uid="{00000000-0005-0000-0000-0000A9060000}"/>
    <cellStyle name="강조색1 6" xfId="1762" xr:uid="{00000000-0005-0000-0000-0000AA060000}"/>
    <cellStyle name="강조색1 7" xfId="1763" xr:uid="{00000000-0005-0000-0000-0000AB060000}"/>
    <cellStyle name="강조색1 8" xfId="1764" xr:uid="{00000000-0005-0000-0000-0000AC060000}"/>
    <cellStyle name="강조색1 9" xfId="1765" xr:uid="{00000000-0005-0000-0000-0000AD060000}"/>
    <cellStyle name="강조색2" xfId="26" builtinId="33" customBuiltin="1"/>
    <cellStyle name="강조색2 10" xfId="1766" xr:uid="{00000000-0005-0000-0000-0000AF060000}"/>
    <cellStyle name="강조색2 2" xfId="1767" xr:uid="{00000000-0005-0000-0000-0000B0060000}"/>
    <cellStyle name="강조색2 2 2" xfId="1768" xr:uid="{00000000-0005-0000-0000-0000B1060000}"/>
    <cellStyle name="강조색2 2 3" xfId="25929" xr:uid="{00000000-0005-0000-0000-0000B2060000}"/>
    <cellStyle name="강조색2 2 4" xfId="25930" xr:uid="{00000000-0005-0000-0000-0000B3060000}"/>
    <cellStyle name="강조색2 3" xfId="1769" xr:uid="{00000000-0005-0000-0000-0000B4060000}"/>
    <cellStyle name="강조색2 3 2" xfId="1770" xr:uid="{00000000-0005-0000-0000-0000B5060000}"/>
    <cellStyle name="강조색2 4" xfId="1771" xr:uid="{00000000-0005-0000-0000-0000B6060000}"/>
    <cellStyle name="강조색2 5" xfId="1772" xr:uid="{00000000-0005-0000-0000-0000B7060000}"/>
    <cellStyle name="강조색2 6" xfId="1773" xr:uid="{00000000-0005-0000-0000-0000B8060000}"/>
    <cellStyle name="강조색2 7" xfId="1774" xr:uid="{00000000-0005-0000-0000-0000B9060000}"/>
    <cellStyle name="강조색2 8" xfId="1775" xr:uid="{00000000-0005-0000-0000-0000BA060000}"/>
    <cellStyle name="강조색2 9" xfId="1776" xr:uid="{00000000-0005-0000-0000-0000BB060000}"/>
    <cellStyle name="강조색3" xfId="30" builtinId="37" customBuiltin="1"/>
    <cellStyle name="강조색3 10" xfId="1777" xr:uid="{00000000-0005-0000-0000-0000BD060000}"/>
    <cellStyle name="강조색3 2" xfId="1778" xr:uid="{00000000-0005-0000-0000-0000BE060000}"/>
    <cellStyle name="강조색3 2 2" xfId="1779" xr:uid="{00000000-0005-0000-0000-0000BF060000}"/>
    <cellStyle name="강조색3 2 3" xfId="25931" xr:uid="{00000000-0005-0000-0000-0000C0060000}"/>
    <cellStyle name="강조색3 2 4" xfId="25932" xr:uid="{00000000-0005-0000-0000-0000C1060000}"/>
    <cellStyle name="강조색3 3" xfId="1780" xr:uid="{00000000-0005-0000-0000-0000C2060000}"/>
    <cellStyle name="강조색3 3 2" xfId="1781" xr:uid="{00000000-0005-0000-0000-0000C3060000}"/>
    <cellStyle name="강조색3 4" xfId="1782" xr:uid="{00000000-0005-0000-0000-0000C4060000}"/>
    <cellStyle name="강조색3 5" xfId="1783" xr:uid="{00000000-0005-0000-0000-0000C5060000}"/>
    <cellStyle name="강조색3 6" xfId="1784" xr:uid="{00000000-0005-0000-0000-0000C6060000}"/>
    <cellStyle name="강조색3 7" xfId="1785" xr:uid="{00000000-0005-0000-0000-0000C7060000}"/>
    <cellStyle name="강조색3 8" xfId="1786" xr:uid="{00000000-0005-0000-0000-0000C8060000}"/>
    <cellStyle name="강조색3 9" xfId="1787" xr:uid="{00000000-0005-0000-0000-0000C9060000}"/>
    <cellStyle name="강조색4" xfId="34" builtinId="41" customBuiltin="1"/>
    <cellStyle name="강조색4 10" xfId="1788" xr:uid="{00000000-0005-0000-0000-0000CB060000}"/>
    <cellStyle name="강조색4 2" xfId="1789" xr:uid="{00000000-0005-0000-0000-0000CC060000}"/>
    <cellStyle name="강조색4 2 2" xfId="1790" xr:uid="{00000000-0005-0000-0000-0000CD060000}"/>
    <cellStyle name="강조색4 2 3" xfId="25933" xr:uid="{00000000-0005-0000-0000-0000CE060000}"/>
    <cellStyle name="강조색4 2 4" xfId="25934" xr:uid="{00000000-0005-0000-0000-0000CF060000}"/>
    <cellStyle name="강조색4 3" xfId="1791" xr:uid="{00000000-0005-0000-0000-0000D0060000}"/>
    <cellStyle name="강조색4 3 2" xfId="1792" xr:uid="{00000000-0005-0000-0000-0000D1060000}"/>
    <cellStyle name="강조색4 4" xfId="1793" xr:uid="{00000000-0005-0000-0000-0000D2060000}"/>
    <cellStyle name="강조색4 5" xfId="1794" xr:uid="{00000000-0005-0000-0000-0000D3060000}"/>
    <cellStyle name="강조색4 6" xfId="1795" xr:uid="{00000000-0005-0000-0000-0000D4060000}"/>
    <cellStyle name="강조색4 7" xfId="1796" xr:uid="{00000000-0005-0000-0000-0000D5060000}"/>
    <cellStyle name="강조색4 8" xfId="1797" xr:uid="{00000000-0005-0000-0000-0000D6060000}"/>
    <cellStyle name="강조색4 9" xfId="1798" xr:uid="{00000000-0005-0000-0000-0000D7060000}"/>
    <cellStyle name="강조색5" xfId="38" builtinId="45" customBuiltin="1"/>
    <cellStyle name="강조색5 10" xfId="1799" xr:uid="{00000000-0005-0000-0000-0000D9060000}"/>
    <cellStyle name="강조색5 2" xfId="1800" xr:uid="{00000000-0005-0000-0000-0000DA060000}"/>
    <cellStyle name="강조색5 2 2" xfId="1801" xr:uid="{00000000-0005-0000-0000-0000DB060000}"/>
    <cellStyle name="강조색5 2 3" xfId="25935" xr:uid="{00000000-0005-0000-0000-0000DC060000}"/>
    <cellStyle name="강조색5 2 4" xfId="25936" xr:uid="{00000000-0005-0000-0000-0000DD060000}"/>
    <cellStyle name="강조색5 3" xfId="1802" xr:uid="{00000000-0005-0000-0000-0000DE060000}"/>
    <cellStyle name="강조색5 3 2" xfId="1803" xr:uid="{00000000-0005-0000-0000-0000DF060000}"/>
    <cellStyle name="강조색5 4" xfId="1804" xr:uid="{00000000-0005-0000-0000-0000E0060000}"/>
    <cellStyle name="강조색5 5" xfId="1805" xr:uid="{00000000-0005-0000-0000-0000E1060000}"/>
    <cellStyle name="강조색5 6" xfId="1806" xr:uid="{00000000-0005-0000-0000-0000E2060000}"/>
    <cellStyle name="강조색5 7" xfId="1807" xr:uid="{00000000-0005-0000-0000-0000E3060000}"/>
    <cellStyle name="강조색5 8" xfId="1808" xr:uid="{00000000-0005-0000-0000-0000E4060000}"/>
    <cellStyle name="강조색5 9" xfId="1809" xr:uid="{00000000-0005-0000-0000-0000E5060000}"/>
    <cellStyle name="강조색6" xfId="42" builtinId="49" customBuiltin="1"/>
    <cellStyle name="강조색6 10" xfId="1810" xr:uid="{00000000-0005-0000-0000-0000E7060000}"/>
    <cellStyle name="강조색6 2" xfId="1811" xr:uid="{00000000-0005-0000-0000-0000E8060000}"/>
    <cellStyle name="강조색6 2 2" xfId="1812" xr:uid="{00000000-0005-0000-0000-0000E9060000}"/>
    <cellStyle name="강조색6 2 3" xfId="25937" xr:uid="{00000000-0005-0000-0000-0000EA060000}"/>
    <cellStyle name="강조색6 2 4" xfId="25938" xr:uid="{00000000-0005-0000-0000-0000EB060000}"/>
    <cellStyle name="강조색6 3" xfId="1813" xr:uid="{00000000-0005-0000-0000-0000EC060000}"/>
    <cellStyle name="강조색6 3 2" xfId="1814" xr:uid="{00000000-0005-0000-0000-0000ED060000}"/>
    <cellStyle name="강조색6 4" xfId="1815" xr:uid="{00000000-0005-0000-0000-0000EE060000}"/>
    <cellStyle name="강조색6 5" xfId="1816" xr:uid="{00000000-0005-0000-0000-0000EF060000}"/>
    <cellStyle name="강조색6 6" xfId="1817" xr:uid="{00000000-0005-0000-0000-0000F0060000}"/>
    <cellStyle name="강조색6 7" xfId="1818" xr:uid="{00000000-0005-0000-0000-0000F1060000}"/>
    <cellStyle name="강조색6 8" xfId="1819" xr:uid="{00000000-0005-0000-0000-0000F2060000}"/>
    <cellStyle name="강조색6 9" xfId="1820" xr:uid="{00000000-0005-0000-0000-0000F3060000}"/>
    <cellStyle name="경고문" xfId="19" builtinId="11" customBuiltin="1"/>
    <cellStyle name="경고문 10" xfId="1821" xr:uid="{00000000-0005-0000-0000-0000F5060000}"/>
    <cellStyle name="경고문 2" xfId="1822" xr:uid="{00000000-0005-0000-0000-0000F6060000}"/>
    <cellStyle name="경고문 2 2" xfId="1823" xr:uid="{00000000-0005-0000-0000-0000F7060000}"/>
    <cellStyle name="경고문 2 3" xfId="25939" xr:uid="{00000000-0005-0000-0000-0000F8060000}"/>
    <cellStyle name="경고문 2 4" xfId="25940" xr:uid="{00000000-0005-0000-0000-0000F9060000}"/>
    <cellStyle name="경고문 3" xfId="1824" xr:uid="{00000000-0005-0000-0000-0000FA060000}"/>
    <cellStyle name="경고문 3 2" xfId="1825" xr:uid="{00000000-0005-0000-0000-0000FB060000}"/>
    <cellStyle name="경고문 4" xfId="1826" xr:uid="{00000000-0005-0000-0000-0000FC060000}"/>
    <cellStyle name="경고문 5" xfId="1827" xr:uid="{00000000-0005-0000-0000-0000FD060000}"/>
    <cellStyle name="경고문 6" xfId="1828" xr:uid="{00000000-0005-0000-0000-0000FE060000}"/>
    <cellStyle name="경고문 7" xfId="1829" xr:uid="{00000000-0005-0000-0000-0000FF060000}"/>
    <cellStyle name="경고문 8" xfId="1830" xr:uid="{00000000-0005-0000-0000-000000070000}"/>
    <cellStyle name="경고문 9" xfId="1831" xr:uid="{00000000-0005-0000-0000-000001070000}"/>
    <cellStyle name="계산" xfId="16" builtinId="22" customBuiltin="1"/>
    <cellStyle name="계산 10" xfId="1832" xr:uid="{00000000-0005-0000-0000-000003070000}"/>
    <cellStyle name="계산 2" xfId="1833" xr:uid="{00000000-0005-0000-0000-000004070000}"/>
    <cellStyle name="계산 2 2" xfId="1834" xr:uid="{00000000-0005-0000-0000-000005070000}"/>
    <cellStyle name="계산 2 3" xfId="25941" xr:uid="{00000000-0005-0000-0000-000006070000}"/>
    <cellStyle name="계산 2 4" xfId="25942" xr:uid="{00000000-0005-0000-0000-000007070000}"/>
    <cellStyle name="계산 3" xfId="1835" xr:uid="{00000000-0005-0000-0000-000008070000}"/>
    <cellStyle name="계산 3 2" xfId="1836" xr:uid="{00000000-0005-0000-0000-000009070000}"/>
    <cellStyle name="계산 4" xfId="1837" xr:uid="{00000000-0005-0000-0000-00000A070000}"/>
    <cellStyle name="계산 5" xfId="1838" xr:uid="{00000000-0005-0000-0000-00000B070000}"/>
    <cellStyle name="계산 6" xfId="1839" xr:uid="{00000000-0005-0000-0000-00000C070000}"/>
    <cellStyle name="계산 7" xfId="1840" xr:uid="{00000000-0005-0000-0000-00000D070000}"/>
    <cellStyle name="계산 8" xfId="1841" xr:uid="{00000000-0005-0000-0000-00000E070000}"/>
    <cellStyle name="계산 9" xfId="1842" xr:uid="{00000000-0005-0000-0000-00000F070000}"/>
    <cellStyle name="나쁨" xfId="12" builtinId="27" customBuiltin="1"/>
    <cellStyle name="나쁨 10" xfId="1843" xr:uid="{00000000-0005-0000-0000-000011070000}"/>
    <cellStyle name="나쁨 2" xfId="1844" xr:uid="{00000000-0005-0000-0000-000012070000}"/>
    <cellStyle name="나쁨 2 2" xfId="1845" xr:uid="{00000000-0005-0000-0000-000013070000}"/>
    <cellStyle name="나쁨 2 3" xfId="25943" xr:uid="{00000000-0005-0000-0000-000014070000}"/>
    <cellStyle name="나쁨 2 4" xfId="25944" xr:uid="{00000000-0005-0000-0000-000015070000}"/>
    <cellStyle name="나쁨 3" xfId="1846" xr:uid="{00000000-0005-0000-0000-000016070000}"/>
    <cellStyle name="나쁨 3 2" xfId="1847" xr:uid="{00000000-0005-0000-0000-000017070000}"/>
    <cellStyle name="나쁨 4" xfId="1848" xr:uid="{00000000-0005-0000-0000-000018070000}"/>
    <cellStyle name="나쁨 5" xfId="1849" xr:uid="{00000000-0005-0000-0000-000019070000}"/>
    <cellStyle name="나쁨 6" xfId="1850" xr:uid="{00000000-0005-0000-0000-00001A070000}"/>
    <cellStyle name="나쁨 7" xfId="1851" xr:uid="{00000000-0005-0000-0000-00001B070000}"/>
    <cellStyle name="나쁨 8" xfId="1852" xr:uid="{00000000-0005-0000-0000-00001C070000}"/>
    <cellStyle name="나쁨 9" xfId="1853" xr:uid="{00000000-0005-0000-0000-00001D070000}"/>
    <cellStyle name="뒤에 오는 하이퍼링크" xfId="1854" xr:uid="{00000000-0005-0000-0000-00001E070000}"/>
    <cellStyle name="메모 10" xfId="1855" xr:uid="{00000000-0005-0000-0000-00001F070000}"/>
    <cellStyle name="메모 11" xfId="15950" xr:uid="{00000000-0005-0000-0000-000020070000}"/>
    <cellStyle name="메모 11 2" xfId="25852" xr:uid="{00000000-0005-0000-0000-000021070000}"/>
    <cellStyle name="메모 11 2 2" xfId="29770" xr:uid="{00000000-0005-0000-0000-000022070000}"/>
    <cellStyle name="메모 11 3" xfId="27409" xr:uid="{00000000-0005-0000-0000-000023070000}"/>
    <cellStyle name="메모 12" xfId="20678" xr:uid="{00000000-0005-0000-0000-000024070000}"/>
    <cellStyle name="메모 12 2" xfId="27436" xr:uid="{00000000-0005-0000-0000-000025070000}"/>
    <cellStyle name="메모 13" xfId="20895" xr:uid="{00000000-0005-0000-0000-000026070000}"/>
    <cellStyle name="메모 13 2" xfId="27438" xr:uid="{00000000-0005-0000-0000-000027070000}"/>
    <cellStyle name="메모 14" xfId="21097" xr:uid="{00000000-0005-0000-0000-000028070000}"/>
    <cellStyle name="메모 14 2" xfId="27439" xr:uid="{00000000-0005-0000-0000-000029070000}"/>
    <cellStyle name="메모 15" xfId="21275" xr:uid="{00000000-0005-0000-0000-00002A070000}"/>
    <cellStyle name="메모 15 2" xfId="27441" xr:uid="{00000000-0005-0000-0000-00002B070000}"/>
    <cellStyle name="메모 16" xfId="21424" xr:uid="{00000000-0005-0000-0000-00002C070000}"/>
    <cellStyle name="메모 16 2" xfId="27442" xr:uid="{00000000-0005-0000-0000-00002D070000}"/>
    <cellStyle name="메모 17" xfId="21196" xr:uid="{00000000-0005-0000-0000-00002E070000}"/>
    <cellStyle name="메모 17 2" xfId="27440" xr:uid="{00000000-0005-0000-0000-00002F070000}"/>
    <cellStyle name="메모 18" xfId="16165" xr:uid="{00000000-0005-0000-0000-000030070000}"/>
    <cellStyle name="메모 18 2" xfId="27414" xr:uid="{00000000-0005-0000-0000-000031070000}"/>
    <cellStyle name="메모 19" xfId="21507" xr:uid="{00000000-0005-0000-0000-000032070000}"/>
    <cellStyle name="메모 19 2" xfId="27443" xr:uid="{00000000-0005-0000-0000-000033070000}"/>
    <cellStyle name="메모 2" xfId="15937" xr:uid="{00000000-0005-0000-0000-000034070000}"/>
    <cellStyle name="메모 2 10" xfId="9249" xr:uid="{00000000-0005-0000-0000-000035070000}"/>
    <cellStyle name="메모 2 11" xfId="9517" xr:uid="{00000000-0005-0000-0000-000036070000}"/>
    <cellStyle name="메모 2 12" xfId="9785" xr:uid="{00000000-0005-0000-0000-000037070000}"/>
    <cellStyle name="메모 2 13" xfId="6369" xr:uid="{00000000-0005-0000-0000-000038070000}"/>
    <cellStyle name="메모 2 14" xfId="10397" xr:uid="{00000000-0005-0000-0000-000039070000}"/>
    <cellStyle name="메모 2 15" xfId="9602" xr:uid="{00000000-0005-0000-0000-00003A070000}"/>
    <cellStyle name="메모 2 16" xfId="10241" xr:uid="{00000000-0005-0000-0000-00003B070000}"/>
    <cellStyle name="메모 2 17" xfId="10099" xr:uid="{00000000-0005-0000-0000-00003C070000}"/>
    <cellStyle name="메모 2 18" xfId="3826" xr:uid="{00000000-0005-0000-0000-00003D070000}"/>
    <cellStyle name="메모 2 19" xfId="9889" xr:uid="{00000000-0005-0000-0000-00003E070000}"/>
    <cellStyle name="메모 2 2" xfId="1856" xr:uid="{00000000-0005-0000-0000-00003F070000}"/>
    <cellStyle name="메모 2 2 2" xfId="25946" xr:uid="{00000000-0005-0000-0000-000040070000}"/>
    <cellStyle name="메모 2 20" xfId="9147" xr:uid="{00000000-0005-0000-0000-000041070000}"/>
    <cellStyle name="메모 2 21" xfId="9351" xr:uid="{00000000-0005-0000-0000-000042070000}"/>
    <cellStyle name="메모 2 22" xfId="5781" xr:uid="{00000000-0005-0000-0000-000043070000}"/>
    <cellStyle name="메모 2 23" xfId="8302" xr:uid="{00000000-0005-0000-0000-000044070000}"/>
    <cellStyle name="메모 2 24" xfId="7691" xr:uid="{00000000-0005-0000-0000-000045070000}"/>
    <cellStyle name="메모 2 25" xfId="10913" xr:uid="{00000000-0005-0000-0000-000046070000}"/>
    <cellStyle name="메모 2 26" xfId="10624" xr:uid="{00000000-0005-0000-0000-000047070000}"/>
    <cellStyle name="메모 2 27" xfId="11400" xr:uid="{00000000-0005-0000-0000-000048070000}"/>
    <cellStyle name="메모 2 28" xfId="11220" xr:uid="{00000000-0005-0000-0000-000049070000}"/>
    <cellStyle name="메모 2 29" xfId="11872" xr:uid="{00000000-0005-0000-0000-00004A070000}"/>
    <cellStyle name="메모 2 3" xfId="1857" xr:uid="{00000000-0005-0000-0000-00004B070000}"/>
    <cellStyle name="메모 2 30" xfId="11731" xr:uid="{00000000-0005-0000-0000-00004C070000}"/>
    <cellStyle name="메모 2 31" xfId="12355" xr:uid="{00000000-0005-0000-0000-00004D070000}"/>
    <cellStyle name="메모 2 32" xfId="12233" xr:uid="{00000000-0005-0000-0000-00004E070000}"/>
    <cellStyle name="메모 2 33" xfId="12836" xr:uid="{00000000-0005-0000-0000-00004F070000}"/>
    <cellStyle name="메모 2 34" xfId="12719" xr:uid="{00000000-0005-0000-0000-000050070000}"/>
    <cellStyle name="메모 2 35" xfId="13266" xr:uid="{00000000-0005-0000-0000-000051070000}"/>
    <cellStyle name="메모 2 36" xfId="13488" xr:uid="{00000000-0005-0000-0000-000052070000}"/>
    <cellStyle name="메모 2 37" xfId="13703" xr:uid="{00000000-0005-0000-0000-000053070000}"/>
    <cellStyle name="메모 2 38" xfId="13881" xr:uid="{00000000-0005-0000-0000-000054070000}"/>
    <cellStyle name="메모 2 39" xfId="14057" xr:uid="{00000000-0005-0000-0000-000055070000}"/>
    <cellStyle name="메모 2 4" xfId="3853" xr:uid="{00000000-0005-0000-0000-000056070000}"/>
    <cellStyle name="메모 2 40" xfId="14228" xr:uid="{00000000-0005-0000-0000-000057070000}"/>
    <cellStyle name="메모 2 41" xfId="14399" xr:uid="{00000000-0005-0000-0000-000058070000}"/>
    <cellStyle name="메모 2 42" xfId="14571" xr:uid="{00000000-0005-0000-0000-000059070000}"/>
    <cellStyle name="메모 2 43" xfId="15951" xr:uid="{00000000-0005-0000-0000-00005A070000}"/>
    <cellStyle name="메모 2 43 2" xfId="21626" xr:uid="{00000000-0005-0000-0000-00005B070000}"/>
    <cellStyle name="메모 2 43 2 2" xfId="21627" xr:uid="{00000000-0005-0000-0000-00005C070000}"/>
    <cellStyle name="메모 2 43 2 3" xfId="27448" xr:uid="{00000000-0005-0000-0000-00005D070000}"/>
    <cellStyle name="메모 2 43 3" xfId="22620" xr:uid="{00000000-0005-0000-0000-00005E070000}"/>
    <cellStyle name="메모 2 44" xfId="15952" xr:uid="{00000000-0005-0000-0000-00005F070000}"/>
    <cellStyle name="메모 2 45" xfId="16171" xr:uid="{00000000-0005-0000-0000-000060070000}"/>
    <cellStyle name="메모 2 45 2" xfId="22619" xr:uid="{00000000-0005-0000-0000-000061070000}"/>
    <cellStyle name="메모 2 45 2 2" xfId="27456" xr:uid="{00000000-0005-0000-0000-000062070000}"/>
    <cellStyle name="메모 2 45 3" xfId="22870" xr:uid="{00000000-0005-0000-0000-000063070000}"/>
    <cellStyle name="메모 2 45 3 2" xfId="27460" xr:uid="{00000000-0005-0000-0000-000064070000}"/>
    <cellStyle name="메모 2 46" xfId="17696" xr:uid="{00000000-0005-0000-0000-000065070000}"/>
    <cellStyle name="메모 2 47" xfId="16578" xr:uid="{00000000-0005-0000-0000-000066070000}"/>
    <cellStyle name="메모 2 48" xfId="19879" xr:uid="{00000000-0005-0000-0000-000067070000}"/>
    <cellStyle name="메모 2 49" xfId="20671" xr:uid="{00000000-0005-0000-0000-000068070000}"/>
    <cellStyle name="메모 2 5" xfId="6273" xr:uid="{00000000-0005-0000-0000-000069070000}"/>
    <cellStyle name="메모 2 50" xfId="21314" xr:uid="{00000000-0005-0000-0000-00006A070000}"/>
    <cellStyle name="메모 2 51" xfId="21473" xr:uid="{00000000-0005-0000-0000-00006B070000}"/>
    <cellStyle name="메모 2 52" xfId="18648" xr:uid="{00000000-0005-0000-0000-00006C070000}"/>
    <cellStyle name="메모 2 53" xfId="22813" xr:uid="{00000000-0005-0000-0000-00006D070000}"/>
    <cellStyle name="메모 2 54" xfId="22921" xr:uid="{00000000-0005-0000-0000-00006E070000}"/>
    <cellStyle name="메모 2 55" xfId="25945" xr:uid="{00000000-0005-0000-0000-00006F070000}"/>
    <cellStyle name="메모 2 56" xfId="27408" xr:uid="{00000000-0005-0000-0000-000070070000}"/>
    <cellStyle name="메모 2 6" xfId="7489" xr:uid="{00000000-0005-0000-0000-000071070000}"/>
    <cellStyle name="메모 2 7" xfId="8422" xr:uid="{00000000-0005-0000-0000-000072070000}"/>
    <cellStyle name="메모 2 8" xfId="8718" xr:uid="{00000000-0005-0000-0000-000073070000}"/>
    <cellStyle name="메모 2 9" xfId="8960" xr:uid="{00000000-0005-0000-0000-000074070000}"/>
    <cellStyle name="메모 20" xfId="22899" xr:uid="{00000000-0005-0000-0000-000075070000}"/>
    <cellStyle name="메모 20 2" xfId="27461" xr:uid="{00000000-0005-0000-0000-000076070000}"/>
    <cellStyle name="메모 21" xfId="22906" xr:uid="{00000000-0005-0000-0000-000077070000}"/>
    <cellStyle name="메모 21 2" xfId="27462" xr:uid="{00000000-0005-0000-0000-000078070000}"/>
    <cellStyle name="메모 3" xfId="1858" xr:uid="{00000000-0005-0000-0000-000079070000}"/>
    <cellStyle name="메모 3 10" xfId="9250" xr:uid="{00000000-0005-0000-0000-00007A070000}"/>
    <cellStyle name="메모 3 11" xfId="9518" xr:uid="{00000000-0005-0000-0000-00007B070000}"/>
    <cellStyle name="메모 3 12" xfId="9786" xr:uid="{00000000-0005-0000-0000-00007C070000}"/>
    <cellStyle name="메모 3 13" xfId="6330" xr:uid="{00000000-0005-0000-0000-00007D070000}"/>
    <cellStyle name="메모 3 14" xfId="10399" xr:uid="{00000000-0005-0000-0000-00007E070000}"/>
    <cellStyle name="메모 3 15" xfId="9603" xr:uid="{00000000-0005-0000-0000-00007F070000}"/>
    <cellStyle name="메모 3 16" xfId="10242" xr:uid="{00000000-0005-0000-0000-000080070000}"/>
    <cellStyle name="메모 3 17" xfId="10100" xr:uid="{00000000-0005-0000-0000-000081070000}"/>
    <cellStyle name="메모 3 18" xfId="3827" xr:uid="{00000000-0005-0000-0000-000082070000}"/>
    <cellStyle name="메모 3 19" xfId="9890" xr:uid="{00000000-0005-0000-0000-000083070000}"/>
    <cellStyle name="메모 3 2" xfId="1859" xr:uid="{00000000-0005-0000-0000-000084070000}"/>
    <cellStyle name="메모 3 20" xfId="9149" xr:uid="{00000000-0005-0000-0000-000085070000}"/>
    <cellStyle name="메모 3 21" xfId="9353" xr:uid="{00000000-0005-0000-0000-000086070000}"/>
    <cellStyle name="메모 3 22" xfId="5782" xr:uid="{00000000-0005-0000-0000-000087070000}"/>
    <cellStyle name="메모 3 23" xfId="8307" xr:uid="{00000000-0005-0000-0000-000088070000}"/>
    <cellStyle name="메모 3 24" xfId="7685" xr:uid="{00000000-0005-0000-0000-000089070000}"/>
    <cellStyle name="메모 3 25" xfId="10911" xr:uid="{00000000-0005-0000-0000-00008A070000}"/>
    <cellStyle name="메모 3 26" xfId="10623" xr:uid="{00000000-0005-0000-0000-00008B070000}"/>
    <cellStyle name="메모 3 27" xfId="11397" xr:uid="{00000000-0005-0000-0000-00008C070000}"/>
    <cellStyle name="메모 3 28" xfId="11219" xr:uid="{00000000-0005-0000-0000-00008D070000}"/>
    <cellStyle name="메모 3 29" xfId="11871" xr:uid="{00000000-0005-0000-0000-00008E070000}"/>
    <cellStyle name="메모 3 3" xfId="1860" xr:uid="{00000000-0005-0000-0000-00008F070000}"/>
    <cellStyle name="메모 3 30" xfId="11730" xr:uid="{00000000-0005-0000-0000-000090070000}"/>
    <cellStyle name="메모 3 31" xfId="12354" xr:uid="{00000000-0005-0000-0000-000091070000}"/>
    <cellStyle name="메모 3 32" xfId="12229" xr:uid="{00000000-0005-0000-0000-000092070000}"/>
    <cellStyle name="메모 3 33" xfId="12835" xr:uid="{00000000-0005-0000-0000-000093070000}"/>
    <cellStyle name="메모 3 34" xfId="12718" xr:uid="{00000000-0005-0000-0000-000094070000}"/>
    <cellStyle name="메모 3 35" xfId="13265" xr:uid="{00000000-0005-0000-0000-000095070000}"/>
    <cellStyle name="메모 3 36" xfId="13487" xr:uid="{00000000-0005-0000-0000-000096070000}"/>
    <cellStyle name="메모 3 37" xfId="13702" xr:uid="{00000000-0005-0000-0000-000097070000}"/>
    <cellStyle name="메모 3 38" xfId="13880" xr:uid="{00000000-0005-0000-0000-000098070000}"/>
    <cellStyle name="메모 3 39" xfId="14056" xr:uid="{00000000-0005-0000-0000-000099070000}"/>
    <cellStyle name="메모 3 4" xfId="3854" xr:uid="{00000000-0005-0000-0000-00009A070000}"/>
    <cellStyle name="메모 3 40" xfId="14227" xr:uid="{00000000-0005-0000-0000-00009B070000}"/>
    <cellStyle name="메모 3 41" xfId="14398" xr:uid="{00000000-0005-0000-0000-00009C070000}"/>
    <cellStyle name="메모 3 42" xfId="14570" xr:uid="{00000000-0005-0000-0000-00009D070000}"/>
    <cellStyle name="메모 3 43" xfId="25947" xr:uid="{00000000-0005-0000-0000-00009E070000}"/>
    <cellStyle name="메모 3 5" xfId="6272" xr:uid="{00000000-0005-0000-0000-00009F070000}"/>
    <cellStyle name="메모 3 6" xfId="7487" xr:uid="{00000000-0005-0000-0000-0000A0070000}"/>
    <cellStyle name="메모 3 7" xfId="8423" xr:uid="{00000000-0005-0000-0000-0000A1070000}"/>
    <cellStyle name="메모 3 8" xfId="8720" xr:uid="{00000000-0005-0000-0000-0000A2070000}"/>
    <cellStyle name="메모 3 9" xfId="8961" xr:uid="{00000000-0005-0000-0000-0000A3070000}"/>
    <cellStyle name="메모 4" xfId="1861" xr:uid="{00000000-0005-0000-0000-0000A4070000}"/>
    <cellStyle name="메모 5" xfId="1862" xr:uid="{00000000-0005-0000-0000-0000A5070000}"/>
    <cellStyle name="메모 6" xfId="1863" xr:uid="{00000000-0005-0000-0000-0000A6070000}"/>
    <cellStyle name="메모 7" xfId="1864" xr:uid="{00000000-0005-0000-0000-0000A7070000}"/>
    <cellStyle name="메모 8" xfId="1865" xr:uid="{00000000-0005-0000-0000-0000A8070000}"/>
    <cellStyle name="메모 9" xfId="1866" xr:uid="{00000000-0005-0000-0000-0000A9070000}"/>
    <cellStyle name="믅됞 [0.00]_볷?붎 " xfId="3861" xr:uid="{00000000-0005-0000-0000-0000AA070000}"/>
    <cellStyle name="믅됞_볷?붎 " xfId="3862" xr:uid="{00000000-0005-0000-0000-0000AB070000}"/>
    <cellStyle name="보통" xfId="13" builtinId="28" customBuiltin="1"/>
    <cellStyle name="보통 10" xfId="1867" xr:uid="{00000000-0005-0000-0000-0000AD070000}"/>
    <cellStyle name="보통 2" xfId="1868" xr:uid="{00000000-0005-0000-0000-0000AE070000}"/>
    <cellStyle name="보통 2 2" xfId="1869" xr:uid="{00000000-0005-0000-0000-0000AF070000}"/>
    <cellStyle name="보통 2 3" xfId="25948" xr:uid="{00000000-0005-0000-0000-0000B0070000}"/>
    <cellStyle name="보통 2 4" xfId="25949" xr:uid="{00000000-0005-0000-0000-0000B1070000}"/>
    <cellStyle name="보통 3" xfId="1870" xr:uid="{00000000-0005-0000-0000-0000B2070000}"/>
    <cellStyle name="보통 3 2" xfId="1871" xr:uid="{00000000-0005-0000-0000-0000B3070000}"/>
    <cellStyle name="보통 4" xfId="1872" xr:uid="{00000000-0005-0000-0000-0000B4070000}"/>
    <cellStyle name="보통 5" xfId="1873" xr:uid="{00000000-0005-0000-0000-0000B5070000}"/>
    <cellStyle name="보통 6" xfId="1874" xr:uid="{00000000-0005-0000-0000-0000B6070000}"/>
    <cellStyle name="보통 7" xfId="1875" xr:uid="{00000000-0005-0000-0000-0000B7070000}"/>
    <cellStyle name="보통 8" xfId="1876" xr:uid="{00000000-0005-0000-0000-0000B8070000}"/>
    <cellStyle name="보통 9" xfId="1877" xr:uid="{00000000-0005-0000-0000-0000B9070000}"/>
    <cellStyle name="뷭?" xfId="3872" xr:uid="{00000000-0005-0000-0000-0000BA070000}"/>
    <cellStyle name="설명 텍스트" xfId="20" builtinId="53" customBuiltin="1"/>
    <cellStyle name="설명 텍스트 10" xfId="1878" xr:uid="{00000000-0005-0000-0000-0000BC070000}"/>
    <cellStyle name="설명 텍스트 2" xfId="1879" xr:uid="{00000000-0005-0000-0000-0000BD070000}"/>
    <cellStyle name="설명 텍스트 2 2" xfId="1880" xr:uid="{00000000-0005-0000-0000-0000BE070000}"/>
    <cellStyle name="설명 텍스트 2 3" xfId="25950" xr:uid="{00000000-0005-0000-0000-0000BF070000}"/>
    <cellStyle name="설명 텍스트 2 4" xfId="25951" xr:uid="{00000000-0005-0000-0000-0000C0070000}"/>
    <cellStyle name="설명 텍스트 3" xfId="1881" xr:uid="{00000000-0005-0000-0000-0000C1070000}"/>
    <cellStyle name="설명 텍스트 3 2" xfId="1882" xr:uid="{00000000-0005-0000-0000-0000C2070000}"/>
    <cellStyle name="설명 텍스트 4" xfId="1883" xr:uid="{00000000-0005-0000-0000-0000C3070000}"/>
    <cellStyle name="설명 텍스트 5" xfId="1884" xr:uid="{00000000-0005-0000-0000-0000C4070000}"/>
    <cellStyle name="설명 텍스트 6" xfId="1885" xr:uid="{00000000-0005-0000-0000-0000C5070000}"/>
    <cellStyle name="설명 텍스트 7" xfId="1886" xr:uid="{00000000-0005-0000-0000-0000C6070000}"/>
    <cellStyle name="설명 텍스트 8" xfId="1887" xr:uid="{00000000-0005-0000-0000-0000C7070000}"/>
    <cellStyle name="설명 텍스트 9" xfId="1888" xr:uid="{00000000-0005-0000-0000-0000C8070000}"/>
    <cellStyle name="셀 확인" xfId="18" builtinId="23" customBuiltin="1"/>
    <cellStyle name="셀 확인 10" xfId="1889" xr:uid="{00000000-0005-0000-0000-0000CA070000}"/>
    <cellStyle name="셀 확인 2" xfId="1890" xr:uid="{00000000-0005-0000-0000-0000CB070000}"/>
    <cellStyle name="셀 확인 2 2" xfId="1891" xr:uid="{00000000-0005-0000-0000-0000CC070000}"/>
    <cellStyle name="셀 확인 2 3" xfId="25952" xr:uid="{00000000-0005-0000-0000-0000CD070000}"/>
    <cellStyle name="셀 확인 2 4" xfId="25953" xr:uid="{00000000-0005-0000-0000-0000CE070000}"/>
    <cellStyle name="셀 확인 3" xfId="1892" xr:uid="{00000000-0005-0000-0000-0000CF070000}"/>
    <cellStyle name="셀 확인 3 2" xfId="1893" xr:uid="{00000000-0005-0000-0000-0000D0070000}"/>
    <cellStyle name="셀 확인 4" xfId="1894" xr:uid="{00000000-0005-0000-0000-0000D1070000}"/>
    <cellStyle name="셀 확인 5" xfId="1895" xr:uid="{00000000-0005-0000-0000-0000D2070000}"/>
    <cellStyle name="셀 확인 6" xfId="1896" xr:uid="{00000000-0005-0000-0000-0000D3070000}"/>
    <cellStyle name="셀 확인 7" xfId="1897" xr:uid="{00000000-0005-0000-0000-0000D4070000}"/>
    <cellStyle name="셀 확인 8" xfId="1898" xr:uid="{00000000-0005-0000-0000-0000D5070000}"/>
    <cellStyle name="셀 확인 9" xfId="1899" xr:uid="{00000000-0005-0000-0000-0000D6070000}"/>
    <cellStyle name="쉼표 [0] 2" xfId="1900" xr:uid="{00000000-0005-0000-0000-0000D7070000}"/>
    <cellStyle name="쉼표 [0] 2 2" xfId="25954" xr:uid="{00000000-0005-0000-0000-0000D8070000}"/>
    <cellStyle name="쉼표 [0] 2 2 2" xfId="29795" xr:uid="{00000000-0005-0000-0000-0000D9070000}"/>
    <cellStyle name="쉼표 [0] 2 2 2 2" xfId="29804" xr:uid="{00000000-0005-0000-0000-0000DA070000}"/>
    <cellStyle name="쉼표 [0] 2 2 3" xfId="29802" xr:uid="{00000000-0005-0000-0000-0000DB070000}"/>
    <cellStyle name="쉼표 [0] 3" xfId="29793" xr:uid="{00000000-0005-0000-0000-0000DC070000}"/>
    <cellStyle name="쉼표 [0] 3 2" xfId="29803" xr:uid="{00000000-0005-0000-0000-0000DD070000}"/>
    <cellStyle name="쉼표 [0] 4" xfId="25882" xr:uid="{00000000-0005-0000-0000-0000DE070000}"/>
    <cellStyle name="쉼표 [0] 4 2" xfId="29801" xr:uid="{00000000-0005-0000-0000-0000DF070000}"/>
    <cellStyle name="스타일 1" xfId="1901" xr:uid="{00000000-0005-0000-0000-0000E0070000}"/>
    <cellStyle name="스타일 1 10" xfId="1902" xr:uid="{00000000-0005-0000-0000-0000E1070000}"/>
    <cellStyle name="스타일 1 11" xfId="1903" xr:uid="{00000000-0005-0000-0000-0000E2070000}"/>
    <cellStyle name="스타일 1 12" xfId="1904" xr:uid="{00000000-0005-0000-0000-0000E3070000}"/>
    <cellStyle name="스타일 1 13" xfId="1905" xr:uid="{00000000-0005-0000-0000-0000E4070000}"/>
    <cellStyle name="스타일 1 14" xfId="1906" xr:uid="{00000000-0005-0000-0000-0000E5070000}"/>
    <cellStyle name="스타일 1 15" xfId="1907" xr:uid="{00000000-0005-0000-0000-0000E6070000}"/>
    <cellStyle name="스타일 1 16" xfId="1908" xr:uid="{00000000-0005-0000-0000-0000E7070000}"/>
    <cellStyle name="스타일 1 17" xfId="1909" xr:uid="{00000000-0005-0000-0000-0000E8070000}"/>
    <cellStyle name="스타일 1 18" xfId="1910" xr:uid="{00000000-0005-0000-0000-0000E9070000}"/>
    <cellStyle name="스타일 1 19" xfId="1911" xr:uid="{00000000-0005-0000-0000-0000EA070000}"/>
    <cellStyle name="스타일 1 2" xfId="1912" xr:uid="{00000000-0005-0000-0000-0000EB070000}"/>
    <cellStyle name="스타일 1 2 10" xfId="1913" xr:uid="{00000000-0005-0000-0000-0000EC070000}"/>
    <cellStyle name="스타일 1 2 11" xfId="25955" xr:uid="{00000000-0005-0000-0000-0000ED070000}"/>
    <cellStyle name="스타일 1 2 2" xfId="1914" xr:uid="{00000000-0005-0000-0000-0000EE070000}"/>
    <cellStyle name="스타일 1 2 3" xfId="1915" xr:uid="{00000000-0005-0000-0000-0000EF070000}"/>
    <cellStyle name="스타일 1 2 4" xfId="1916" xr:uid="{00000000-0005-0000-0000-0000F0070000}"/>
    <cellStyle name="스타일 1 2 5" xfId="1917" xr:uid="{00000000-0005-0000-0000-0000F1070000}"/>
    <cellStyle name="스타일 1 2 6" xfId="1918" xr:uid="{00000000-0005-0000-0000-0000F2070000}"/>
    <cellStyle name="스타일 1 2 7" xfId="1919" xr:uid="{00000000-0005-0000-0000-0000F3070000}"/>
    <cellStyle name="스타일 1 2 8" xfId="1920" xr:uid="{00000000-0005-0000-0000-0000F4070000}"/>
    <cellStyle name="스타일 1 2 9" xfId="1921" xr:uid="{00000000-0005-0000-0000-0000F5070000}"/>
    <cellStyle name="스타일 1 20" xfId="1922" xr:uid="{00000000-0005-0000-0000-0000F6070000}"/>
    <cellStyle name="스타일 1 21" xfId="1923" xr:uid="{00000000-0005-0000-0000-0000F7070000}"/>
    <cellStyle name="스타일 1 22" xfId="1924" xr:uid="{00000000-0005-0000-0000-0000F8070000}"/>
    <cellStyle name="스타일 1 23" xfId="1925" xr:uid="{00000000-0005-0000-0000-0000F9070000}"/>
    <cellStyle name="스타일 1 3" xfId="1926" xr:uid="{00000000-0005-0000-0000-0000FA070000}"/>
    <cellStyle name="스타일 1 4" xfId="1927" xr:uid="{00000000-0005-0000-0000-0000FB070000}"/>
    <cellStyle name="스타일 1 5" xfId="1928" xr:uid="{00000000-0005-0000-0000-0000FC070000}"/>
    <cellStyle name="스타일 1 6" xfId="1929" xr:uid="{00000000-0005-0000-0000-0000FD070000}"/>
    <cellStyle name="스타일 1 7" xfId="1930" xr:uid="{00000000-0005-0000-0000-0000FE070000}"/>
    <cellStyle name="스타일 1 8" xfId="1931" xr:uid="{00000000-0005-0000-0000-0000FF070000}"/>
    <cellStyle name="스타일 1 9" xfId="1932" xr:uid="{00000000-0005-0000-0000-000000080000}"/>
    <cellStyle name="스타일 1_보정심사_사후관리_수입통관이첩_Batch" xfId="25956" xr:uid="{00000000-0005-0000-0000-000001080000}"/>
    <cellStyle name="연결된 셀" xfId="17" builtinId="24" customBuiltin="1"/>
    <cellStyle name="연결된 셀 10" xfId="1933" xr:uid="{00000000-0005-0000-0000-000003080000}"/>
    <cellStyle name="연결된 셀 2" xfId="1934" xr:uid="{00000000-0005-0000-0000-000004080000}"/>
    <cellStyle name="연결된 셀 2 2" xfId="1935" xr:uid="{00000000-0005-0000-0000-000005080000}"/>
    <cellStyle name="연결된 셀 2 3" xfId="25957" xr:uid="{00000000-0005-0000-0000-000006080000}"/>
    <cellStyle name="연결된 셀 2 4" xfId="25958" xr:uid="{00000000-0005-0000-0000-000007080000}"/>
    <cellStyle name="연결된 셀 3" xfId="1936" xr:uid="{00000000-0005-0000-0000-000008080000}"/>
    <cellStyle name="연결된 셀 3 2" xfId="1937" xr:uid="{00000000-0005-0000-0000-000009080000}"/>
    <cellStyle name="연결된 셀 4" xfId="1938" xr:uid="{00000000-0005-0000-0000-00000A080000}"/>
    <cellStyle name="연결된 셀 5" xfId="1939" xr:uid="{00000000-0005-0000-0000-00000B080000}"/>
    <cellStyle name="연결된 셀 6" xfId="1940" xr:uid="{00000000-0005-0000-0000-00000C080000}"/>
    <cellStyle name="연결된 셀 7" xfId="1941" xr:uid="{00000000-0005-0000-0000-00000D080000}"/>
    <cellStyle name="연결된 셀 8" xfId="1942" xr:uid="{00000000-0005-0000-0000-00000E080000}"/>
    <cellStyle name="연결된 셀 9" xfId="1943" xr:uid="{00000000-0005-0000-0000-00000F080000}"/>
    <cellStyle name="요약" xfId="21" builtinId="25" customBuiltin="1"/>
    <cellStyle name="요약 10" xfId="1944" xr:uid="{00000000-0005-0000-0000-000011080000}"/>
    <cellStyle name="요약 2" xfId="1945" xr:uid="{00000000-0005-0000-0000-000012080000}"/>
    <cellStyle name="요약 2 2" xfId="1946" xr:uid="{00000000-0005-0000-0000-000013080000}"/>
    <cellStyle name="요약 2 3" xfId="25959" xr:uid="{00000000-0005-0000-0000-000014080000}"/>
    <cellStyle name="요약 2 4" xfId="25960" xr:uid="{00000000-0005-0000-0000-000015080000}"/>
    <cellStyle name="요약 3" xfId="1947" xr:uid="{00000000-0005-0000-0000-000016080000}"/>
    <cellStyle name="요약 3 2" xfId="1948" xr:uid="{00000000-0005-0000-0000-000017080000}"/>
    <cellStyle name="요약 4" xfId="1949" xr:uid="{00000000-0005-0000-0000-000018080000}"/>
    <cellStyle name="요약 5" xfId="1950" xr:uid="{00000000-0005-0000-0000-000019080000}"/>
    <cellStyle name="요약 6" xfId="1951" xr:uid="{00000000-0005-0000-0000-00001A080000}"/>
    <cellStyle name="요약 7" xfId="1952" xr:uid="{00000000-0005-0000-0000-00001B080000}"/>
    <cellStyle name="요약 8" xfId="1953" xr:uid="{00000000-0005-0000-0000-00001C080000}"/>
    <cellStyle name="요약 9" xfId="1954" xr:uid="{00000000-0005-0000-0000-00001D080000}"/>
    <cellStyle name="입력" xfId="14" builtinId="20" customBuiltin="1"/>
    <cellStyle name="입력 10" xfId="1955" xr:uid="{00000000-0005-0000-0000-00001F080000}"/>
    <cellStyle name="입력 2" xfId="1956" xr:uid="{00000000-0005-0000-0000-000020080000}"/>
    <cellStyle name="입력 2 2" xfId="1957" xr:uid="{00000000-0005-0000-0000-000021080000}"/>
    <cellStyle name="입력 2 3" xfId="25961" xr:uid="{00000000-0005-0000-0000-000022080000}"/>
    <cellStyle name="입력 2 4" xfId="25962" xr:uid="{00000000-0005-0000-0000-000023080000}"/>
    <cellStyle name="입력 3" xfId="1958" xr:uid="{00000000-0005-0000-0000-000024080000}"/>
    <cellStyle name="입력 3 2" xfId="1959" xr:uid="{00000000-0005-0000-0000-000025080000}"/>
    <cellStyle name="입력 4" xfId="1960" xr:uid="{00000000-0005-0000-0000-000026080000}"/>
    <cellStyle name="입력 5" xfId="1961" xr:uid="{00000000-0005-0000-0000-000027080000}"/>
    <cellStyle name="입력 6" xfId="1962" xr:uid="{00000000-0005-0000-0000-000028080000}"/>
    <cellStyle name="입력 7" xfId="1963" xr:uid="{00000000-0005-0000-0000-000029080000}"/>
    <cellStyle name="입력 8" xfId="1964" xr:uid="{00000000-0005-0000-0000-00002A080000}"/>
    <cellStyle name="입력 9" xfId="1965" xr:uid="{00000000-0005-0000-0000-00002B080000}"/>
    <cellStyle name="제목" xfId="6" builtinId="15" customBuiltin="1"/>
    <cellStyle name="제목 1" xfId="7" builtinId="16" customBuiltin="1"/>
    <cellStyle name="제목 1 10" xfId="1966" xr:uid="{00000000-0005-0000-0000-00002E080000}"/>
    <cellStyle name="제목 1 2" xfId="1967" xr:uid="{00000000-0005-0000-0000-00002F080000}"/>
    <cellStyle name="제목 1 2 2" xfId="1968" xr:uid="{00000000-0005-0000-0000-000030080000}"/>
    <cellStyle name="제목 1 2 3" xfId="25963" xr:uid="{00000000-0005-0000-0000-000031080000}"/>
    <cellStyle name="제목 1 2 4" xfId="25964" xr:uid="{00000000-0005-0000-0000-000032080000}"/>
    <cellStyle name="제목 1 3" xfId="1969" xr:uid="{00000000-0005-0000-0000-000033080000}"/>
    <cellStyle name="제목 1 3 2" xfId="1970" xr:uid="{00000000-0005-0000-0000-000034080000}"/>
    <cellStyle name="제목 1 4" xfId="1971" xr:uid="{00000000-0005-0000-0000-000035080000}"/>
    <cellStyle name="제목 1 5" xfId="1972" xr:uid="{00000000-0005-0000-0000-000036080000}"/>
    <cellStyle name="제목 1 6" xfId="1973" xr:uid="{00000000-0005-0000-0000-000037080000}"/>
    <cellStyle name="제목 1 7" xfId="1974" xr:uid="{00000000-0005-0000-0000-000038080000}"/>
    <cellStyle name="제목 1 8" xfId="1975" xr:uid="{00000000-0005-0000-0000-000039080000}"/>
    <cellStyle name="제목 1 9" xfId="1976" xr:uid="{00000000-0005-0000-0000-00003A080000}"/>
    <cellStyle name="제목 10" xfId="1977" xr:uid="{00000000-0005-0000-0000-00003B080000}"/>
    <cellStyle name="제목 11" xfId="1978" xr:uid="{00000000-0005-0000-0000-00003C080000}"/>
    <cellStyle name="제목 12" xfId="1979" xr:uid="{00000000-0005-0000-0000-00003D080000}"/>
    <cellStyle name="제목 13" xfId="1980" xr:uid="{00000000-0005-0000-0000-00003E080000}"/>
    <cellStyle name="제목 2" xfId="8" builtinId="17" customBuiltin="1"/>
    <cellStyle name="제목 2 10" xfId="1981" xr:uid="{00000000-0005-0000-0000-000040080000}"/>
    <cellStyle name="제목 2 2" xfId="1982" xr:uid="{00000000-0005-0000-0000-000041080000}"/>
    <cellStyle name="제목 2 2 2" xfId="1983" xr:uid="{00000000-0005-0000-0000-000042080000}"/>
    <cellStyle name="제목 2 2 3" xfId="25965" xr:uid="{00000000-0005-0000-0000-000043080000}"/>
    <cellStyle name="제목 2 2 4" xfId="25966" xr:uid="{00000000-0005-0000-0000-000044080000}"/>
    <cellStyle name="제목 2 3" xfId="1984" xr:uid="{00000000-0005-0000-0000-000045080000}"/>
    <cellStyle name="제목 2 3 2" xfId="1985" xr:uid="{00000000-0005-0000-0000-000046080000}"/>
    <cellStyle name="제목 2 4" xfId="1986" xr:uid="{00000000-0005-0000-0000-000047080000}"/>
    <cellStyle name="제목 2 5" xfId="1987" xr:uid="{00000000-0005-0000-0000-000048080000}"/>
    <cellStyle name="제목 2 6" xfId="1988" xr:uid="{00000000-0005-0000-0000-000049080000}"/>
    <cellStyle name="제목 2 7" xfId="1989" xr:uid="{00000000-0005-0000-0000-00004A080000}"/>
    <cellStyle name="제목 2 8" xfId="1990" xr:uid="{00000000-0005-0000-0000-00004B080000}"/>
    <cellStyle name="제목 2 9" xfId="1991" xr:uid="{00000000-0005-0000-0000-00004C080000}"/>
    <cellStyle name="제목 3" xfId="9" builtinId="18" customBuiltin="1"/>
    <cellStyle name="제목 3 10" xfId="1992" xr:uid="{00000000-0005-0000-0000-00004E080000}"/>
    <cellStyle name="제목 3 2" xfId="1993" xr:uid="{00000000-0005-0000-0000-00004F080000}"/>
    <cellStyle name="제목 3 2 2" xfId="1994" xr:uid="{00000000-0005-0000-0000-000050080000}"/>
    <cellStyle name="제목 3 2 3" xfId="25967" xr:uid="{00000000-0005-0000-0000-000051080000}"/>
    <cellStyle name="제목 3 2 4" xfId="25968" xr:uid="{00000000-0005-0000-0000-000052080000}"/>
    <cellStyle name="제목 3 3" xfId="1995" xr:uid="{00000000-0005-0000-0000-000053080000}"/>
    <cellStyle name="제목 3 3 2" xfId="1996" xr:uid="{00000000-0005-0000-0000-000054080000}"/>
    <cellStyle name="제목 3 4" xfId="1997" xr:uid="{00000000-0005-0000-0000-000055080000}"/>
    <cellStyle name="제목 3 5" xfId="1998" xr:uid="{00000000-0005-0000-0000-000056080000}"/>
    <cellStyle name="제목 3 6" xfId="1999" xr:uid="{00000000-0005-0000-0000-000057080000}"/>
    <cellStyle name="제목 3 7" xfId="2000" xr:uid="{00000000-0005-0000-0000-000058080000}"/>
    <cellStyle name="제목 3 8" xfId="2001" xr:uid="{00000000-0005-0000-0000-000059080000}"/>
    <cellStyle name="제목 3 9" xfId="2002" xr:uid="{00000000-0005-0000-0000-00005A080000}"/>
    <cellStyle name="제목 4" xfId="10" builtinId="19" customBuiltin="1"/>
    <cellStyle name="제목 4 10" xfId="2003" xr:uid="{00000000-0005-0000-0000-00005C080000}"/>
    <cellStyle name="제목 4 2" xfId="2004" xr:uid="{00000000-0005-0000-0000-00005D080000}"/>
    <cellStyle name="제목 4 2 2" xfId="2005" xr:uid="{00000000-0005-0000-0000-00005E080000}"/>
    <cellStyle name="제목 4 2 3" xfId="25969" xr:uid="{00000000-0005-0000-0000-00005F080000}"/>
    <cellStyle name="제목 4 2 4" xfId="25970" xr:uid="{00000000-0005-0000-0000-000060080000}"/>
    <cellStyle name="제목 4 3" xfId="2006" xr:uid="{00000000-0005-0000-0000-000061080000}"/>
    <cellStyle name="제목 4 3 2" xfId="2007" xr:uid="{00000000-0005-0000-0000-000062080000}"/>
    <cellStyle name="제목 4 4" xfId="2008" xr:uid="{00000000-0005-0000-0000-000063080000}"/>
    <cellStyle name="제목 4 5" xfId="2009" xr:uid="{00000000-0005-0000-0000-000064080000}"/>
    <cellStyle name="제목 4 6" xfId="2010" xr:uid="{00000000-0005-0000-0000-000065080000}"/>
    <cellStyle name="제목 4 7" xfId="2011" xr:uid="{00000000-0005-0000-0000-000066080000}"/>
    <cellStyle name="제목 4 8" xfId="2012" xr:uid="{00000000-0005-0000-0000-000067080000}"/>
    <cellStyle name="제목 4 9" xfId="2013" xr:uid="{00000000-0005-0000-0000-000068080000}"/>
    <cellStyle name="제목 5" xfId="2014" xr:uid="{00000000-0005-0000-0000-000069080000}"/>
    <cellStyle name="제목 5 2" xfId="2015" xr:uid="{00000000-0005-0000-0000-00006A080000}"/>
    <cellStyle name="제목 5 3" xfId="25971" xr:uid="{00000000-0005-0000-0000-00006B080000}"/>
    <cellStyle name="제목 5 4" xfId="25972" xr:uid="{00000000-0005-0000-0000-00006C080000}"/>
    <cellStyle name="제목 6" xfId="2016" xr:uid="{00000000-0005-0000-0000-00006D080000}"/>
    <cellStyle name="제목 6 2" xfId="2017" xr:uid="{00000000-0005-0000-0000-00006E080000}"/>
    <cellStyle name="제목 7" xfId="2018" xr:uid="{00000000-0005-0000-0000-00006F080000}"/>
    <cellStyle name="제목 8" xfId="2019" xr:uid="{00000000-0005-0000-0000-000070080000}"/>
    <cellStyle name="제목 9" xfId="2020" xr:uid="{00000000-0005-0000-0000-000071080000}"/>
    <cellStyle name="좋음" xfId="11" builtinId="26" customBuiltin="1"/>
    <cellStyle name="좋음 10" xfId="2021" xr:uid="{00000000-0005-0000-0000-000073080000}"/>
    <cellStyle name="좋음 2" xfId="2022" xr:uid="{00000000-0005-0000-0000-000074080000}"/>
    <cellStyle name="좋음 2 2" xfId="2023" xr:uid="{00000000-0005-0000-0000-000075080000}"/>
    <cellStyle name="좋음 2 2 10" xfId="6304" xr:uid="{00000000-0005-0000-0000-000076080000}"/>
    <cellStyle name="좋음 2 2 11" xfId="7496" xr:uid="{00000000-0005-0000-0000-000077080000}"/>
    <cellStyle name="좋음 2 2 12" xfId="8386" xr:uid="{00000000-0005-0000-0000-000078080000}"/>
    <cellStyle name="좋음 2 2 13" xfId="8696" xr:uid="{00000000-0005-0000-0000-000079080000}"/>
    <cellStyle name="좋음 2 2 14" xfId="8935" xr:uid="{00000000-0005-0000-0000-00007A080000}"/>
    <cellStyle name="좋음 2 2 15" xfId="9226" xr:uid="{00000000-0005-0000-0000-00007B080000}"/>
    <cellStyle name="좋음 2 2 16" xfId="6448" xr:uid="{00000000-0005-0000-0000-00007C080000}"/>
    <cellStyle name="좋음 2 2 17" xfId="9839" xr:uid="{00000000-0005-0000-0000-00007D080000}"/>
    <cellStyle name="좋음 2 2 18" xfId="6211" xr:uid="{00000000-0005-0000-0000-00007E080000}"/>
    <cellStyle name="좋음 2 2 19" xfId="9730" xr:uid="{00000000-0005-0000-0000-00007F080000}"/>
    <cellStyle name="좋음 2 2 2" xfId="2024" xr:uid="{00000000-0005-0000-0000-000080080000}"/>
    <cellStyle name="좋음 2 2 2 10" xfId="6115" xr:uid="{00000000-0005-0000-0000-000081080000}"/>
    <cellStyle name="좋음 2 2 2 11" xfId="7334" xr:uid="{00000000-0005-0000-0000-000082080000}"/>
    <cellStyle name="좋음 2 2 2 12" xfId="6303" xr:uid="{00000000-0005-0000-0000-000083080000}"/>
    <cellStyle name="좋음 2 2 2 13" xfId="7495" xr:uid="{00000000-0005-0000-0000-000084080000}"/>
    <cellStyle name="좋음 2 2 2 14" xfId="8387" xr:uid="{00000000-0005-0000-0000-000085080000}"/>
    <cellStyle name="좋음 2 2 2 15" xfId="8697" xr:uid="{00000000-0005-0000-0000-000086080000}"/>
    <cellStyle name="좋음 2 2 2 16" xfId="8936" xr:uid="{00000000-0005-0000-0000-000087080000}"/>
    <cellStyle name="좋음 2 2 2 17" xfId="9229" xr:uid="{00000000-0005-0000-0000-000088080000}"/>
    <cellStyle name="좋음 2 2 2 18" xfId="6449" xr:uid="{00000000-0005-0000-0000-000089080000}"/>
    <cellStyle name="좋음 2 2 2 19" xfId="9840" xr:uid="{00000000-0005-0000-0000-00008A080000}"/>
    <cellStyle name="좋음 2 2 2 2" xfId="3992" xr:uid="{00000000-0005-0000-0000-00008B080000}"/>
    <cellStyle name="좋음 2 2 2 2 2" xfId="3994" xr:uid="{00000000-0005-0000-0000-00008C080000}"/>
    <cellStyle name="좋음 2 2 2 2 3" xfId="3995" xr:uid="{00000000-0005-0000-0000-00008D080000}"/>
    <cellStyle name="좋음 2 2 2 2 4" xfId="3996" xr:uid="{00000000-0005-0000-0000-00008E080000}"/>
    <cellStyle name="좋음 2 2 2 2 5" xfId="3997" xr:uid="{00000000-0005-0000-0000-00008F080000}"/>
    <cellStyle name="좋음 2 2 2 2 6" xfId="3998" xr:uid="{00000000-0005-0000-0000-000090080000}"/>
    <cellStyle name="좋음 2 2 2 2 7" xfId="3999" xr:uid="{00000000-0005-0000-0000-000091080000}"/>
    <cellStyle name="좋음 2 2 2 2 8" xfId="4000" xr:uid="{00000000-0005-0000-0000-000092080000}"/>
    <cellStyle name="좋음 2 2 2 20" xfId="6210" xr:uid="{00000000-0005-0000-0000-000093080000}"/>
    <cellStyle name="좋음 2 2 2 21" xfId="9731" xr:uid="{00000000-0005-0000-0000-000094080000}"/>
    <cellStyle name="좋음 2 2 2 22" xfId="8976" xr:uid="{00000000-0005-0000-0000-000095080000}"/>
    <cellStyle name="좋음 2 2 2 23" xfId="10341" xr:uid="{00000000-0005-0000-0000-000096080000}"/>
    <cellStyle name="좋음 2 2 2 24" xfId="9475" xr:uid="{00000000-0005-0000-0000-000097080000}"/>
    <cellStyle name="좋음 2 2 2 25" xfId="10146" xr:uid="{00000000-0005-0000-0000-000098080000}"/>
    <cellStyle name="좋음 2 2 2 26" xfId="10009" xr:uid="{00000000-0005-0000-0000-000099080000}"/>
    <cellStyle name="좋음 2 2 2 27" xfId="9609" xr:uid="{00000000-0005-0000-0000-00009A080000}"/>
    <cellStyle name="좋음 2 2 2 28" xfId="7814" xr:uid="{00000000-0005-0000-0000-00009B080000}"/>
    <cellStyle name="좋음 2 2 2 29" xfId="9113" xr:uid="{00000000-0005-0000-0000-00009C080000}"/>
    <cellStyle name="좋음 2 2 2 3" xfId="4001" xr:uid="{00000000-0005-0000-0000-00009D080000}"/>
    <cellStyle name="좋음 2 2 2 30" xfId="8309" xr:uid="{00000000-0005-0000-0000-00009E080000}"/>
    <cellStyle name="좋음 2 2 2 31" xfId="5366" xr:uid="{00000000-0005-0000-0000-00009F080000}"/>
    <cellStyle name="좋음 2 2 2 32" xfId="10783" xr:uid="{00000000-0005-0000-0000-0000A0080000}"/>
    <cellStyle name="좋음 2 2 2 33" xfId="10550" xr:uid="{00000000-0005-0000-0000-0000A1080000}"/>
    <cellStyle name="좋음 2 2 2 34" xfId="11287" xr:uid="{00000000-0005-0000-0000-0000A2080000}"/>
    <cellStyle name="좋음 2 2 2 35" xfId="11086" xr:uid="{00000000-0005-0000-0000-0000A3080000}"/>
    <cellStyle name="좋음 2 2 2 36" xfId="11747" xr:uid="{00000000-0005-0000-0000-0000A4080000}"/>
    <cellStyle name="좋음 2 2 2 37" xfId="11611" xr:uid="{00000000-0005-0000-0000-0000A5080000}"/>
    <cellStyle name="좋음 2 2 2 38" xfId="11979" xr:uid="{00000000-0005-0000-0000-0000A6080000}"/>
    <cellStyle name="좋음 2 2 2 39" xfId="12107" xr:uid="{00000000-0005-0000-0000-0000A7080000}"/>
    <cellStyle name="좋음 2 2 2 4" xfId="4002" xr:uid="{00000000-0005-0000-0000-0000A8080000}"/>
    <cellStyle name="좋음 2 2 2 40" xfId="12459" xr:uid="{00000000-0005-0000-0000-0000A9080000}"/>
    <cellStyle name="좋음 2 2 2 41" xfId="12596" xr:uid="{00000000-0005-0000-0000-0000AA080000}"/>
    <cellStyle name="좋음 2 2 2 42" xfId="12921" xr:uid="{00000000-0005-0000-0000-0000AB080000}"/>
    <cellStyle name="좋음 2 2 2 43" xfId="13079" xr:uid="{00000000-0005-0000-0000-0000AC080000}"/>
    <cellStyle name="좋음 2 2 2 44" xfId="13349" xr:uid="{00000000-0005-0000-0000-0000AD080000}"/>
    <cellStyle name="좋음 2 2 2 45" xfId="13575" xr:uid="{00000000-0005-0000-0000-0000AE080000}"/>
    <cellStyle name="좋음 2 2 2 46" xfId="13766" xr:uid="{00000000-0005-0000-0000-0000AF080000}"/>
    <cellStyle name="좋음 2 2 2 47" xfId="13946" xr:uid="{00000000-0005-0000-0000-0000B0080000}"/>
    <cellStyle name="좋음 2 2 2 5" xfId="4003" xr:uid="{00000000-0005-0000-0000-0000B1080000}"/>
    <cellStyle name="좋음 2 2 2 6" xfId="4004" xr:uid="{00000000-0005-0000-0000-0000B2080000}"/>
    <cellStyle name="좋음 2 2 2 7" xfId="4005" xr:uid="{00000000-0005-0000-0000-0000B3080000}"/>
    <cellStyle name="좋음 2 2 2 8" xfId="4006" xr:uid="{00000000-0005-0000-0000-0000B4080000}"/>
    <cellStyle name="좋음 2 2 2 9" xfId="4007" xr:uid="{00000000-0005-0000-0000-0000B5080000}"/>
    <cellStyle name="좋음 2 2 2_Sheet3" xfId="4008" xr:uid="{00000000-0005-0000-0000-0000B6080000}"/>
    <cellStyle name="좋음 2 2 20" xfId="8975" xr:uid="{00000000-0005-0000-0000-0000B7080000}"/>
    <cellStyle name="좋음 2 2 21" xfId="10340" xr:uid="{00000000-0005-0000-0000-0000B8080000}"/>
    <cellStyle name="좋음 2 2 22" xfId="9472" xr:uid="{00000000-0005-0000-0000-0000B9080000}"/>
    <cellStyle name="좋음 2 2 23" xfId="10145" xr:uid="{00000000-0005-0000-0000-0000BA080000}"/>
    <cellStyle name="좋음 2 2 24" xfId="10008" xr:uid="{00000000-0005-0000-0000-0000BB080000}"/>
    <cellStyle name="좋음 2 2 25" xfId="4360" xr:uid="{00000000-0005-0000-0000-0000BC080000}"/>
    <cellStyle name="좋음 2 2 26" xfId="7813" xr:uid="{00000000-0005-0000-0000-0000BD080000}"/>
    <cellStyle name="좋음 2 2 27" xfId="9112" xr:uid="{00000000-0005-0000-0000-0000BE080000}"/>
    <cellStyle name="좋음 2 2 28" xfId="8308" xr:uid="{00000000-0005-0000-0000-0000BF080000}"/>
    <cellStyle name="좋음 2 2 29" xfId="5332" xr:uid="{00000000-0005-0000-0000-0000C0080000}"/>
    <cellStyle name="좋음 2 2 3" xfId="3991" xr:uid="{00000000-0005-0000-0000-0000C1080000}"/>
    <cellStyle name="좋음 2 2 3 10" xfId="9257" xr:uid="{00000000-0005-0000-0000-0000C2080000}"/>
    <cellStyle name="좋음 2 2 3 11" xfId="6465" xr:uid="{00000000-0005-0000-0000-0000C3080000}"/>
    <cellStyle name="좋음 2 2 3 12" xfId="9858" xr:uid="{00000000-0005-0000-0000-0000C4080000}"/>
    <cellStyle name="좋음 2 2 3 13" xfId="3733" xr:uid="{00000000-0005-0000-0000-0000C5080000}"/>
    <cellStyle name="좋음 2 2 3 14" xfId="9750" xr:uid="{00000000-0005-0000-0000-0000C6080000}"/>
    <cellStyle name="좋음 2 2 3 15" xfId="9003" xr:uid="{00000000-0005-0000-0000-0000C7080000}"/>
    <cellStyle name="좋음 2 2 3 16" xfId="10378" xr:uid="{00000000-0005-0000-0000-0000C8080000}"/>
    <cellStyle name="좋음 2 2 3 17" xfId="9502" xr:uid="{00000000-0005-0000-0000-0000C9080000}"/>
    <cellStyle name="좋음 2 2 3 18" xfId="10165" xr:uid="{00000000-0005-0000-0000-0000CA080000}"/>
    <cellStyle name="좋음 2 2 3 19" xfId="10034" xr:uid="{00000000-0005-0000-0000-0000CB080000}"/>
    <cellStyle name="좋음 2 2 3 2" xfId="4009" xr:uid="{00000000-0005-0000-0000-0000CC080000}"/>
    <cellStyle name="좋음 2 2 3 20" xfId="9612" xr:uid="{00000000-0005-0000-0000-0000CD080000}"/>
    <cellStyle name="좋음 2 2 3 21" xfId="7860" xr:uid="{00000000-0005-0000-0000-0000CE080000}"/>
    <cellStyle name="좋음 2 2 3 22" xfId="3973" xr:uid="{00000000-0005-0000-0000-0000CF080000}"/>
    <cellStyle name="좋음 2 2 3 23" xfId="8111" xr:uid="{00000000-0005-0000-0000-0000D0080000}"/>
    <cellStyle name="좋음 2 2 3 24" xfId="8552" xr:uid="{00000000-0005-0000-0000-0000D1080000}"/>
    <cellStyle name="좋음 2 2 3 25" xfId="10741" xr:uid="{00000000-0005-0000-0000-0000D2080000}"/>
    <cellStyle name="좋음 2 2 3 26" xfId="10477" xr:uid="{00000000-0005-0000-0000-0000D3080000}"/>
    <cellStyle name="좋음 2 2 3 27" xfId="10973" xr:uid="{00000000-0005-0000-0000-0000D4080000}"/>
    <cellStyle name="좋음 2 2 3 28" xfId="11018" xr:uid="{00000000-0005-0000-0000-0000D5080000}"/>
    <cellStyle name="좋음 2 2 3 29" xfId="11483" xr:uid="{00000000-0005-0000-0000-0000D6080000}"/>
    <cellStyle name="좋음 2 2 3 3" xfId="3730" xr:uid="{00000000-0005-0000-0000-0000D7080000}"/>
    <cellStyle name="좋음 2 2 3 30" xfId="11578" xr:uid="{00000000-0005-0000-0000-0000D8080000}"/>
    <cellStyle name="좋음 2 2 3 31" xfId="11958" xr:uid="{00000000-0005-0000-0000-0000D9080000}"/>
    <cellStyle name="좋음 2 2 3 32" xfId="12085" xr:uid="{00000000-0005-0000-0000-0000DA080000}"/>
    <cellStyle name="좋음 2 2 3 33" xfId="12437" xr:uid="{00000000-0005-0000-0000-0000DB080000}"/>
    <cellStyle name="좋음 2 2 3 34" xfId="12575" xr:uid="{00000000-0005-0000-0000-0000DC080000}"/>
    <cellStyle name="좋음 2 2 3 35" xfId="12895" xr:uid="{00000000-0005-0000-0000-0000DD080000}"/>
    <cellStyle name="좋음 2 2 3 36" xfId="13057" xr:uid="{00000000-0005-0000-0000-0000DE080000}"/>
    <cellStyle name="좋음 2 2 3 37" xfId="13333" xr:uid="{00000000-0005-0000-0000-0000DF080000}"/>
    <cellStyle name="좋음 2 2 3 38" xfId="13558" xr:uid="{00000000-0005-0000-0000-0000E0080000}"/>
    <cellStyle name="좋음 2 2 3 39" xfId="13760" xr:uid="{00000000-0005-0000-0000-0000E1080000}"/>
    <cellStyle name="좋음 2 2 3 4" xfId="7314" xr:uid="{00000000-0005-0000-0000-0000E2080000}"/>
    <cellStyle name="좋음 2 2 3 40" xfId="13939" xr:uid="{00000000-0005-0000-0000-0000E3080000}"/>
    <cellStyle name="좋음 2 2 3 5" xfId="6281" xr:uid="{00000000-0005-0000-0000-0000E4080000}"/>
    <cellStyle name="좋음 2 2 3 6" xfId="7471" xr:uid="{00000000-0005-0000-0000-0000E5080000}"/>
    <cellStyle name="좋음 2 2 3 7" xfId="8410" xr:uid="{00000000-0005-0000-0000-0000E6080000}"/>
    <cellStyle name="좋음 2 2 3 8" xfId="8723" xr:uid="{00000000-0005-0000-0000-0000E7080000}"/>
    <cellStyle name="좋음 2 2 3 9" xfId="8966" xr:uid="{00000000-0005-0000-0000-0000E8080000}"/>
    <cellStyle name="좋음 2 2 30" xfId="10795" xr:uid="{00000000-0005-0000-0000-0000E9080000}"/>
    <cellStyle name="좋음 2 2 31" xfId="10551" xr:uid="{00000000-0005-0000-0000-0000EA080000}"/>
    <cellStyle name="좋음 2 2 32" xfId="11289" xr:uid="{00000000-0005-0000-0000-0000EB080000}"/>
    <cellStyle name="좋음 2 2 33" xfId="11096" xr:uid="{00000000-0005-0000-0000-0000EC080000}"/>
    <cellStyle name="좋음 2 2 34" xfId="11748" xr:uid="{00000000-0005-0000-0000-0000ED080000}"/>
    <cellStyle name="좋음 2 2 35" xfId="11612" xr:uid="{00000000-0005-0000-0000-0000EE080000}"/>
    <cellStyle name="좋음 2 2 36" xfId="11980" xr:uid="{00000000-0005-0000-0000-0000EF080000}"/>
    <cellStyle name="좋음 2 2 37" xfId="12108" xr:uid="{00000000-0005-0000-0000-0000F0080000}"/>
    <cellStyle name="좋음 2 2 38" xfId="12460" xr:uid="{00000000-0005-0000-0000-0000F1080000}"/>
    <cellStyle name="좋음 2 2 39" xfId="12600" xr:uid="{00000000-0005-0000-0000-0000F2080000}"/>
    <cellStyle name="좋음 2 2 4" xfId="4010" xr:uid="{00000000-0005-0000-0000-0000F3080000}"/>
    <cellStyle name="좋음 2 2 4 2" xfId="15826" xr:uid="{00000000-0005-0000-0000-0000F4080000}"/>
    <cellStyle name="좋음 2 2 4 3" xfId="15827" xr:uid="{00000000-0005-0000-0000-0000F5080000}"/>
    <cellStyle name="좋음 2 2 4 4" xfId="15828" xr:uid="{00000000-0005-0000-0000-0000F6080000}"/>
    <cellStyle name="좋음 2 2 4 5" xfId="15829" xr:uid="{00000000-0005-0000-0000-0000F7080000}"/>
    <cellStyle name="좋음 2 2 4 6" xfId="15830" xr:uid="{00000000-0005-0000-0000-0000F8080000}"/>
    <cellStyle name="좋음 2 2 4 7" xfId="15831" xr:uid="{00000000-0005-0000-0000-0000F9080000}"/>
    <cellStyle name="좋음 2 2 40" xfId="12922" xr:uid="{00000000-0005-0000-0000-0000FA080000}"/>
    <cellStyle name="좋음 2 2 41" xfId="13090" xr:uid="{00000000-0005-0000-0000-0000FB080000}"/>
    <cellStyle name="좋음 2 2 42" xfId="13350" xr:uid="{00000000-0005-0000-0000-0000FC080000}"/>
    <cellStyle name="좋음 2 2 43" xfId="13585" xr:uid="{00000000-0005-0000-0000-0000FD080000}"/>
    <cellStyle name="좋음 2 2 44" xfId="13767" xr:uid="{00000000-0005-0000-0000-0000FE080000}"/>
    <cellStyle name="좋음 2 2 45" xfId="13951" xr:uid="{00000000-0005-0000-0000-0000FF080000}"/>
    <cellStyle name="좋음 2 2 5" xfId="4011" xr:uid="{00000000-0005-0000-0000-000000090000}"/>
    <cellStyle name="좋음 2 2 5 2" xfId="15832" xr:uid="{00000000-0005-0000-0000-000001090000}"/>
    <cellStyle name="좋음 2 2 5 3" xfId="15833" xr:uid="{00000000-0005-0000-0000-000002090000}"/>
    <cellStyle name="좋음 2 2 5 4" xfId="15834" xr:uid="{00000000-0005-0000-0000-000003090000}"/>
    <cellStyle name="좋음 2 2 5 5" xfId="15835" xr:uid="{00000000-0005-0000-0000-000004090000}"/>
    <cellStyle name="좋음 2 2 5 6" xfId="15836" xr:uid="{00000000-0005-0000-0000-000005090000}"/>
    <cellStyle name="좋음 2 2 5 7" xfId="15837" xr:uid="{00000000-0005-0000-0000-000006090000}"/>
    <cellStyle name="좋음 2 2 6" xfId="4012" xr:uid="{00000000-0005-0000-0000-000007090000}"/>
    <cellStyle name="좋음 2 2 6 2" xfId="15838" xr:uid="{00000000-0005-0000-0000-000008090000}"/>
    <cellStyle name="좋음 2 2 6 3" xfId="15839" xr:uid="{00000000-0005-0000-0000-000009090000}"/>
    <cellStyle name="좋음 2 2 6 4" xfId="15840" xr:uid="{00000000-0005-0000-0000-00000A090000}"/>
    <cellStyle name="좋음 2 2 6 5" xfId="15841" xr:uid="{00000000-0005-0000-0000-00000B090000}"/>
    <cellStyle name="좋음 2 2 6 6" xfId="15842" xr:uid="{00000000-0005-0000-0000-00000C090000}"/>
    <cellStyle name="좋음 2 2 6 7" xfId="15843" xr:uid="{00000000-0005-0000-0000-00000D090000}"/>
    <cellStyle name="좋음 2 2 7" xfId="4013" xr:uid="{00000000-0005-0000-0000-00000E090000}"/>
    <cellStyle name="좋음 2 2 7 2" xfId="15844" xr:uid="{00000000-0005-0000-0000-00000F090000}"/>
    <cellStyle name="좋음 2 2 7 3" xfId="15845" xr:uid="{00000000-0005-0000-0000-000010090000}"/>
    <cellStyle name="좋음 2 2 7 4" xfId="15846" xr:uid="{00000000-0005-0000-0000-000011090000}"/>
    <cellStyle name="좋음 2 2 7 5" xfId="15847" xr:uid="{00000000-0005-0000-0000-000012090000}"/>
    <cellStyle name="좋음 2 2 7 6" xfId="15848" xr:uid="{00000000-0005-0000-0000-000013090000}"/>
    <cellStyle name="좋음 2 2 7 7" xfId="15849" xr:uid="{00000000-0005-0000-0000-000014090000}"/>
    <cellStyle name="좋음 2 2 8" xfId="6116" xr:uid="{00000000-0005-0000-0000-000015090000}"/>
    <cellStyle name="좋음 2 2 9" xfId="7335" xr:uid="{00000000-0005-0000-0000-000016090000}"/>
    <cellStyle name="좋음 2 2_수입_정보제공" xfId="4014" xr:uid="{00000000-0005-0000-0000-000017090000}"/>
    <cellStyle name="좋음 2 3" xfId="25973" xr:uid="{00000000-0005-0000-0000-000018090000}"/>
    <cellStyle name="좋음 2 4" xfId="25974" xr:uid="{00000000-0005-0000-0000-000019090000}"/>
    <cellStyle name="좋음 2_Sheet3" xfId="4015" xr:uid="{00000000-0005-0000-0000-00001A090000}"/>
    <cellStyle name="좋음 3" xfId="2025" xr:uid="{00000000-0005-0000-0000-00001B090000}"/>
    <cellStyle name="좋음 3 2" xfId="2026" xr:uid="{00000000-0005-0000-0000-00001C090000}"/>
    <cellStyle name="좋음 4" xfId="2027" xr:uid="{00000000-0005-0000-0000-00001D090000}"/>
    <cellStyle name="좋음 5" xfId="2028" xr:uid="{00000000-0005-0000-0000-00001E090000}"/>
    <cellStyle name="좋음 6" xfId="2029" xr:uid="{00000000-0005-0000-0000-00001F090000}"/>
    <cellStyle name="좋음 7" xfId="2030" xr:uid="{00000000-0005-0000-0000-000020090000}"/>
    <cellStyle name="좋음 8" xfId="2031" xr:uid="{00000000-0005-0000-0000-000021090000}"/>
    <cellStyle name="좋음 9" xfId="2032" xr:uid="{00000000-0005-0000-0000-000022090000}"/>
    <cellStyle name="지정되지 않음" xfId="4022" xr:uid="{00000000-0005-0000-0000-000023090000}"/>
    <cellStyle name="출력" xfId="15" builtinId="21" customBuiltin="1"/>
    <cellStyle name="출력 10" xfId="2033" xr:uid="{00000000-0005-0000-0000-000025090000}"/>
    <cellStyle name="출력 2" xfId="2034" xr:uid="{00000000-0005-0000-0000-000026090000}"/>
    <cellStyle name="출력 2 2" xfId="2035" xr:uid="{00000000-0005-0000-0000-000027090000}"/>
    <cellStyle name="출력 2 3" xfId="25975" xr:uid="{00000000-0005-0000-0000-000028090000}"/>
    <cellStyle name="출력 2 4" xfId="25976" xr:uid="{00000000-0005-0000-0000-000029090000}"/>
    <cellStyle name="출력 3" xfId="2036" xr:uid="{00000000-0005-0000-0000-00002A090000}"/>
    <cellStyle name="출력 3 2" xfId="2037" xr:uid="{00000000-0005-0000-0000-00002B090000}"/>
    <cellStyle name="출력 4" xfId="2038" xr:uid="{00000000-0005-0000-0000-00002C090000}"/>
    <cellStyle name="출력 5" xfId="2039" xr:uid="{00000000-0005-0000-0000-00002D090000}"/>
    <cellStyle name="출력 6" xfId="2040" xr:uid="{00000000-0005-0000-0000-00002E090000}"/>
    <cellStyle name="출력 7" xfId="2041" xr:uid="{00000000-0005-0000-0000-00002F090000}"/>
    <cellStyle name="출력 8" xfId="2042" xr:uid="{00000000-0005-0000-0000-000030090000}"/>
    <cellStyle name="출력 9" xfId="2043" xr:uid="{00000000-0005-0000-0000-000031090000}"/>
    <cellStyle name="콤마 [0]_  종  합  " xfId="4031" xr:uid="{00000000-0005-0000-0000-000032090000}"/>
    <cellStyle name="콤마_  종  합  " xfId="4032" xr:uid="{00000000-0005-0000-0000-000033090000}"/>
    <cellStyle name="표준" xfId="0" builtinId="0"/>
    <cellStyle name="표준 10" xfId="61" xr:uid="{00000000-0005-0000-0000-000035090000}"/>
    <cellStyle name="표준 10 10" xfId="4033" xr:uid="{00000000-0005-0000-0000-000036090000}"/>
    <cellStyle name="표준 10 11" xfId="4034" xr:uid="{00000000-0005-0000-0000-000037090000}"/>
    <cellStyle name="표준 10 12" xfId="4035" xr:uid="{00000000-0005-0000-0000-000038090000}"/>
    <cellStyle name="표준 10 13" xfId="4036" xr:uid="{00000000-0005-0000-0000-000039090000}"/>
    <cellStyle name="표준 10 14" xfId="4037" xr:uid="{00000000-0005-0000-0000-00003A090000}"/>
    <cellStyle name="표준 10 15" xfId="4038" xr:uid="{00000000-0005-0000-0000-00003B090000}"/>
    <cellStyle name="표준 10 16" xfId="4039" xr:uid="{00000000-0005-0000-0000-00003C090000}"/>
    <cellStyle name="표준 10 17" xfId="4040" xr:uid="{00000000-0005-0000-0000-00003D090000}"/>
    <cellStyle name="표준 10 18" xfId="15953" xr:uid="{00000000-0005-0000-0000-00003E090000}"/>
    <cellStyle name="표준 10 19" xfId="16222" xr:uid="{00000000-0005-0000-0000-00003F090000}"/>
    <cellStyle name="표준 10 2" xfId="198" xr:uid="{00000000-0005-0000-0000-000040090000}"/>
    <cellStyle name="표준 10 2 10" xfId="9011" xr:uid="{00000000-0005-0000-0000-000041090000}"/>
    <cellStyle name="표준 10 2 11" xfId="9301" xr:uid="{00000000-0005-0000-0000-000042090000}"/>
    <cellStyle name="표준 10 2 12" xfId="6495" xr:uid="{00000000-0005-0000-0000-000043090000}"/>
    <cellStyle name="표준 10 2 13" xfId="9175" xr:uid="{00000000-0005-0000-0000-000044090000}"/>
    <cellStyle name="표준 10 2 14" xfId="3461" xr:uid="{00000000-0005-0000-0000-000045090000}"/>
    <cellStyle name="표준 10 2 15" xfId="9795" xr:uid="{00000000-0005-0000-0000-000046090000}"/>
    <cellStyle name="표준 10 2 16" xfId="8391" xr:uid="{00000000-0005-0000-0000-000047090000}"/>
    <cellStyle name="표준 10 2 17" xfId="9697" xr:uid="{00000000-0005-0000-0000-000048090000}"/>
    <cellStyle name="표준 10 2 18" xfId="9560" xr:uid="{00000000-0005-0000-0000-000049090000}"/>
    <cellStyle name="표준 10 2 19" xfId="10264" xr:uid="{00000000-0005-0000-0000-00004A090000}"/>
    <cellStyle name="표준 10 2 2" xfId="2045" xr:uid="{00000000-0005-0000-0000-00004B090000}"/>
    <cellStyle name="표준 10 2 20" xfId="10080" xr:uid="{00000000-0005-0000-0000-00004C090000}"/>
    <cellStyle name="표준 10 2 21" xfId="3824" xr:uid="{00000000-0005-0000-0000-00004D090000}"/>
    <cellStyle name="표준 10 2 22" xfId="9886" xr:uid="{00000000-0005-0000-0000-00004E090000}"/>
    <cellStyle name="표준 10 2 23" xfId="4312" xr:uid="{00000000-0005-0000-0000-00004F090000}"/>
    <cellStyle name="표준 10 2 24" xfId="8858" xr:uid="{00000000-0005-0000-0000-000050090000}"/>
    <cellStyle name="표준 10 2 25" xfId="4924" xr:uid="{00000000-0005-0000-0000-000051090000}"/>
    <cellStyle name="표준 10 2 26" xfId="6398" xr:uid="{00000000-0005-0000-0000-000052090000}"/>
    <cellStyle name="표준 10 2 27" xfId="7694" xr:uid="{00000000-0005-0000-0000-000053090000}"/>
    <cellStyle name="표준 10 2 28" xfId="10919" xr:uid="{00000000-0005-0000-0000-000054090000}"/>
    <cellStyle name="표준 10 2 29" xfId="10628" xr:uid="{00000000-0005-0000-0000-000055090000}"/>
    <cellStyle name="표준 10 2 3" xfId="4041" xr:uid="{00000000-0005-0000-0000-000056090000}"/>
    <cellStyle name="표준 10 2 30" xfId="11403" xr:uid="{00000000-0005-0000-0000-000057090000}"/>
    <cellStyle name="표준 10 2 31" xfId="11224" xr:uid="{00000000-0005-0000-0000-000058090000}"/>
    <cellStyle name="표준 10 2 32" xfId="11874" xr:uid="{00000000-0005-0000-0000-000059090000}"/>
    <cellStyle name="표준 10 2 33" xfId="11733" xr:uid="{00000000-0005-0000-0000-00005A090000}"/>
    <cellStyle name="표준 10 2 34" xfId="12357" xr:uid="{00000000-0005-0000-0000-00005B090000}"/>
    <cellStyle name="표준 10 2 35" xfId="12501" xr:uid="{00000000-0005-0000-0000-00005C090000}"/>
    <cellStyle name="표준 10 2 36" xfId="12834" xr:uid="{00000000-0005-0000-0000-00005D090000}"/>
    <cellStyle name="표준 10 2 37" xfId="12984" xr:uid="{00000000-0005-0000-0000-00005E090000}"/>
    <cellStyle name="표준 10 2 38" xfId="13264" xr:uid="{00000000-0005-0000-0000-00005F090000}"/>
    <cellStyle name="표준 10 2 39" xfId="13505" xr:uid="{00000000-0005-0000-0000-000060090000}"/>
    <cellStyle name="표준 10 2 4" xfId="3696" xr:uid="{00000000-0005-0000-0000-000061090000}"/>
    <cellStyle name="표준 10 2 40" xfId="13705" xr:uid="{00000000-0005-0000-0000-000062090000}"/>
    <cellStyle name="표준 10 2 41" xfId="13898" xr:uid="{00000000-0005-0000-0000-000063090000}"/>
    <cellStyle name="표준 10 2 42" xfId="16223" xr:uid="{00000000-0005-0000-0000-000064090000}"/>
    <cellStyle name="표준 10 2 43" xfId="19449" xr:uid="{00000000-0005-0000-0000-000065090000}"/>
    <cellStyle name="표준 10 2 44" xfId="20732" xr:uid="{00000000-0005-0000-0000-000066090000}"/>
    <cellStyle name="표준 10 2 45" xfId="17093" xr:uid="{00000000-0005-0000-0000-000067090000}"/>
    <cellStyle name="표준 10 2 46" xfId="20478" xr:uid="{00000000-0005-0000-0000-000068090000}"/>
    <cellStyle name="표준 10 2 47" xfId="18890" xr:uid="{00000000-0005-0000-0000-000069090000}"/>
    <cellStyle name="표준 10 2 48" xfId="18743" xr:uid="{00000000-0005-0000-0000-00006A090000}"/>
    <cellStyle name="표준 10 2 49" xfId="17851" xr:uid="{00000000-0005-0000-0000-00006B090000}"/>
    <cellStyle name="표준 10 2 5" xfId="7276" xr:uid="{00000000-0005-0000-0000-00006C090000}"/>
    <cellStyle name="표준 10 2 50" xfId="19333" xr:uid="{00000000-0005-0000-0000-00006D090000}"/>
    <cellStyle name="표준 10 2 51" xfId="22923" xr:uid="{00000000-0005-0000-0000-00006E090000}"/>
    <cellStyle name="표준 10 2 52" xfId="24392" xr:uid="{00000000-0005-0000-0000-00006F090000}"/>
    <cellStyle name="표준 10 2 52 2" xfId="28358" xr:uid="{00000000-0005-0000-0000-000070090000}"/>
    <cellStyle name="표준 10 2 53" xfId="24115" xr:uid="{00000000-0005-0000-0000-000071090000}"/>
    <cellStyle name="표준 10 2 53 2" xfId="28085" xr:uid="{00000000-0005-0000-0000-000072090000}"/>
    <cellStyle name="표준 10 2 54" xfId="25978" xr:uid="{00000000-0005-0000-0000-000073090000}"/>
    <cellStyle name="표준 10 2 55" xfId="26382" xr:uid="{00000000-0005-0000-0000-000074090000}"/>
    <cellStyle name="표준 10 2 6" xfId="6238" xr:uid="{00000000-0005-0000-0000-000075090000}"/>
    <cellStyle name="표준 10 2 7" xfId="7433" xr:uid="{00000000-0005-0000-0000-000076090000}"/>
    <cellStyle name="표준 10 2 8" xfId="8462" xr:uid="{00000000-0005-0000-0000-000077090000}"/>
    <cellStyle name="표준 10 2 9" xfId="8769" xr:uid="{00000000-0005-0000-0000-000078090000}"/>
    <cellStyle name="표준 10 2_02_테이블정의서_v0.4" xfId="25979" xr:uid="{00000000-0005-0000-0000-000079090000}"/>
    <cellStyle name="표준 10 20" xfId="19529" xr:uid="{00000000-0005-0000-0000-00007A090000}"/>
    <cellStyle name="표준 10 21" xfId="20758" xr:uid="{00000000-0005-0000-0000-00007B090000}"/>
    <cellStyle name="표준 10 22" xfId="18991" xr:uid="{00000000-0005-0000-0000-00007C090000}"/>
    <cellStyle name="표준 10 23" xfId="16843" xr:uid="{00000000-0005-0000-0000-00007D090000}"/>
    <cellStyle name="표준 10 24" xfId="20129" xr:uid="{00000000-0005-0000-0000-00007E090000}"/>
    <cellStyle name="표준 10 25" xfId="18036" xr:uid="{00000000-0005-0000-0000-00007F090000}"/>
    <cellStyle name="표준 10 26" xfId="16096" xr:uid="{00000000-0005-0000-0000-000080090000}"/>
    <cellStyle name="표준 10 27" xfId="19110" xr:uid="{00000000-0005-0000-0000-000081090000}"/>
    <cellStyle name="표준 10 28" xfId="22922" xr:uid="{00000000-0005-0000-0000-000082090000}"/>
    <cellStyle name="표준 10 29" xfId="25170" xr:uid="{00000000-0005-0000-0000-000083090000}"/>
    <cellStyle name="표준 10 29 2" xfId="29126" xr:uid="{00000000-0005-0000-0000-000084090000}"/>
    <cellStyle name="표준 10 3" xfId="403" xr:uid="{00000000-0005-0000-0000-000085090000}"/>
    <cellStyle name="표준 10 3 10" xfId="9302" xr:uid="{00000000-0005-0000-0000-000086090000}"/>
    <cellStyle name="표준 10 3 11" xfId="6496" xr:uid="{00000000-0005-0000-0000-000087090000}"/>
    <cellStyle name="표준 10 3 12" xfId="9176" xr:uid="{00000000-0005-0000-0000-000088090000}"/>
    <cellStyle name="표준 10 3 13" xfId="3457" xr:uid="{00000000-0005-0000-0000-000089090000}"/>
    <cellStyle name="표준 10 3 14" xfId="9796" xr:uid="{00000000-0005-0000-0000-00008A090000}"/>
    <cellStyle name="표준 10 3 15" xfId="8392" xr:uid="{00000000-0005-0000-0000-00008B090000}"/>
    <cellStyle name="표준 10 3 16" xfId="9698" xr:uid="{00000000-0005-0000-0000-00008C090000}"/>
    <cellStyle name="표준 10 3 17" xfId="9561" xr:uid="{00000000-0005-0000-0000-00008D090000}"/>
    <cellStyle name="표준 10 3 18" xfId="10265" xr:uid="{00000000-0005-0000-0000-00008E090000}"/>
    <cellStyle name="표준 10 3 19" xfId="10081" xr:uid="{00000000-0005-0000-0000-00008F090000}"/>
    <cellStyle name="표준 10 3 2" xfId="2047" xr:uid="{00000000-0005-0000-0000-000090090000}"/>
    <cellStyle name="표준 10 3 2 10" xfId="20901" xr:uid="{00000000-0005-0000-0000-000091090000}"/>
    <cellStyle name="표준 10 3 2 11" xfId="17438" xr:uid="{00000000-0005-0000-0000-000092090000}"/>
    <cellStyle name="표준 10 3 2 12" xfId="23471" xr:uid="{00000000-0005-0000-0000-000093090000}"/>
    <cellStyle name="표준 10 3 2 2" xfId="4042" xr:uid="{00000000-0005-0000-0000-000094090000}"/>
    <cellStyle name="표준 10 3 2 3" xfId="17067" xr:uid="{00000000-0005-0000-0000-000095090000}"/>
    <cellStyle name="표준 10 3 2 4" xfId="18356" xr:uid="{00000000-0005-0000-0000-000096090000}"/>
    <cellStyle name="표준 10 3 2 5" xfId="20339" xr:uid="{00000000-0005-0000-0000-000097090000}"/>
    <cellStyle name="표준 10 3 2 6" xfId="16117" xr:uid="{00000000-0005-0000-0000-000098090000}"/>
    <cellStyle name="표준 10 3 2 7" xfId="18454" xr:uid="{00000000-0005-0000-0000-000099090000}"/>
    <cellStyle name="표준 10 3 2 8" xfId="19639" xr:uid="{00000000-0005-0000-0000-00009A090000}"/>
    <cellStyle name="표준 10 3 2 9" xfId="19690" xr:uid="{00000000-0005-0000-0000-00009B090000}"/>
    <cellStyle name="표준 10 3 20" xfId="3825" xr:uid="{00000000-0005-0000-0000-00009C090000}"/>
    <cellStyle name="표준 10 3 21" xfId="9888" xr:uid="{00000000-0005-0000-0000-00009D090000}"/>
    <cellStyle name="표준 10 3 22" xfId="4336" xr:uid="{00000000-0005-0000-0000-00009E090000}"/>
    <cellStyle name="표준 10 3 23" xfId="8859" xr:uid="{00000000-0005-0000-0000-00009F090000}"/>
    <cellStyle name="표준 10 3 24" xfId="5024" xr:uid="{00000000-0005-0000-0000-0000A0090000}"/>
    <cellStyle name="표준 10 3 25" xfId="6375" xr:uid="{00000000-0005-0000-0000-0000A1090000}"/>
    <cellStyle name="표준 10 3 26" xfId="7692" xr:uid="{00000000-0005-0000-0000-0000A2090000}"/>
    <cellStyle name="표준 10 3 27" xfId="10915" xr:uid="{00000000-0005-0000-0000-0000A3090000}"/>
    <cellStyle name="표준 10 3 28" xfId="10626" xr:uid="{00000000-0005-0000-0000-0000A4090000}"/>
    <cellStyle name="표준 10 3 29" xfId="11402" xr:uid="{00000000-0005-0000-0000-0000A5090000}"/>
    <cellStyle name="표준 10 3 3" xfId="3695" xr:uid="{00000000-0005-0000-0000-0000A6090000}"/>
    <cellStyle name="표준 10 3 30" xfId="11221" xr:uid="{00000000-0005-0000-0000-0000A7090000}"/>
    <cellStyle name="표준 10 3 31" xfId="11873" xr:uid="{00000000-0005-0000-0000-0000A8090000}"/>
    <cellStyle name="표준 10 3 32" xfId="11732" xr:uid="{00000000-0005-0000-0000-0000A9090000}"/>
    <cellStyle name="표준 10 3 33" xfId="12356" xr:uid="{00000000-0005-0000-0000-0000AA090000}"/>
    <cellStyle name="표준 10 3 34" xfId="12500" xr:uid="{00000000-0005-0000-0000-0000AB090000}"/>
    <cellStyle name="표준 10 3 35" xfId="12833" xr:uid="{00000000-0005-0000-0000-0000AC090000}"/>
    <cellStyle name="표준 10 3 36" xfId="12983" xr:uid="{00000000-0005-0000-0000-0000AD090000}"/>
    <cellStyle name="표준 10 3 37" xfId="13263" xr:uid="{00000000-0005-0000-0000-0000AE090000}"/>
    <cellStyle name="표준 10 3 38" xfId="13504" xr:uid="{00000000-0005-0000-0000-0000AF090000}"/>
    <cellStyle name="표준 10 3 39" xfId="13704" xr:uid="{00000000-0005-0000-0000-0000B0090000}"/>
    <cellStyle name="표준 10 3 4" xfId="7275" xr:uid="{00000000-0005-0000-0000-0000B1090000}"/>
    <cellStyle name="표준 10 3 40" xfId="13897" xr:uid="{00000000-0005-0000-0000-0000B2090000}"/>
    <cellStyle name="표준 10 3 41" xfId="16225" xr:uid="{00000000-0005-0000-0000-0000B3090000}"/>
    <cellStyle name="표준 10 3 42" xfId="19234" xr:uid="{00000000-0005-0000-0000-0000B4090000}"/>
    <cellStyle name="표준 10 3 43" xfId="16882" xr:uid="{00000000-0005-0000-0000-0000B5090000}"/>
    <cellStyle name="표준 10 3 44" xfId="19664" xr:uid="{00000000-0005-0000-0000-0000B6090000}"/>
    <cellStyle name="표준 10 3 45" xfId="19951" xr:uid="{00000000-0005-0000-0000-0000B7090000}"/>
    <cellStyle name="표준 10 3 46" xfId="17546" xr:uid="{00000000-0005-0000-0000-0000B8090000}"/>
    <cellStyle name="표준 10 3 47" xfId="18515" xr:uid="{00000000-0005-0000-0000-0000B9090000}"/>
    <cellStyle name="표준 10 3 48" xfId="18149" xr:uid="{00000000-0005-0000-0000-0000BA090000}"/>
    <cellStyle name="표준 10 3 49" xfId="20033" xr:uid="{00000000-0005-0000-0000-0000BB090000}"/>
    <cellStyle name="표준 10 3 5" xfId="6237" xr:uid="{00000000-0005-0000-0000-0000BC090000}"/>
    <cellStyle name="표준 10 3 50" xfId="22924" xr:uid="{00000000-0005-0000-0000-0000BD090000}"/>
    <cellStyle name="표준 10 3 51" xfId="23521" xr:uid="{00000000-0005-0000-0000-0000BE090000}"/>
    <cellStyle name="표준 10 3 51 2" xfId="27661" xr:uid="{00000000-0005-0000-0000-0000BF090000}"/>
    <cellStyle name="표준 10 3 52" xfId="23896" xr:uid="{00000000-0005-0000-0000-0000C0090000}"/>
    <cellStyle name="표준 10 3 52 2" xfId="27893" xr:uid="{00000000-0005-0000-0000-0000C1090000}"/>
    <cellStyle name="표준 10 3 53" xfId="25980" xr:uid="{00000000-0005-0000-0000-0000C2090000}"/>
    <cellStyle name="표준 10 3 54" xfId="26587" xr:uid="{00000000-0005-0000-0000-0000C3090000}"/>
    <cellStyle name="표준 10 3 6" xfId="7431" xr:uid="{00000000-0005-0000-0000-0000C4090000}"/>
    <cellStyle name="표준 10 3 7" xfId="8463" xr:uid="{00000000-0005-0000-0000-0000C5090000}"/>
    <cellStyle name="표준 10 3 8" xfId="8770" xr:uid="{00000000-0005-0000-0000-0000C6090000}"/>
    <cellStyle name="표준 10 3 9" xfId="9012" xr:uid="{00000000-0005-0000-0000-0000C7090000}"/>
    <cellStyle name="표준 10 30" xfId="24473" xr:uid="{00000000-0005-0000-0000-0000C8090000}"/>
    <cellStyle name="표준 10 30 2" xfId="28438" xr:uid="{00000000-0005-0000-0000-0000C9090000}"/>
    <cellStyle name="표준 10 31" xfId="25977" xr:uid="{00000000-0005-0000-0000-0000CA090000}"/>
    <cellStyle name="표준 10 32" xfId="26233" xr:uid="{00000000-0005-0000-0000-0000CB090000}"/>
    <cellStyle name="표준 10 4" xfId="569" xr:uid="{00000000-0005-0000-0000-0000CC090000}"/>
    <cellStyle name="표준 10 4 10" xfId="18192" xr:uid="{00000000-0005-0000-0000-0000CD090000}"/>
    <cellStyle name="표준 10 4 11" xfId="16383" xr:uid="{00000000-0005-0000-0000-0000CE090000}"/>
    <cellStyle name="표준 10 4 12" xfId="22925" xr:uid="{00000000-0005-0000-0000-0000CF090000}"/>
    <cellStyle name="표준 10 4 13" xfId="24111" xr:uid="{00000000-0005-0000-0000-0000D0090000}"/>
    <cellStyle name="표준 10 4 13 2" xfId="28081" xr:uid="{00000000-0005-0000-0000-0000D1090000}"/>
    <cellStyle name="표준 10 4 14" xfId="24680" xr:uid="{00000000-0005-0000-0000-0000D2090000}"/>
    <cellStyle name="표준 10 4 14 2" xfId="28642" xr:uid="{00000000-0005-0000-0000-0000D3090000}"/>
    <cellStyle name="표준 10 4 15" xfId="26753" xr:uid="{00000000-0005-0000-0000-0000D4090000}"/>
    <cellStyle name="표준 10 4 2" xfId="2048" xr:uid="{00000000-0005-0000-0000-0000D5090000}"/>
    <cellStyle name="표준 10 4 3" xfId="16226" xr:uid="{00000000-0005-0000-0000-0000D6090000}"/>
    <cellStyle name="표준 10 4 4" xfId="19157" xr:uid="{00000000-0005-0000-0000-0000D7090000}"/>
    <cellStyle name="표준 10 4 5" xfId="16914" xr:uid="{00000000-0005-0000-0000-0000D8090000}"/>
    <cellStyle name="표준 10 4 6" xfId="18087" xr:uid="{00000000-0005-0000-0000-0000D9090000}"/>
    <cellStyle name="표준 10 4 7" xfId="20809" xr:uid="{00000000-0005-0000-0000-0000DA090000}"/>
    <cellStyle name="표준 10 4 8" xfId="19964" xr:uid="{00000000-0005-0000-0000-0000DB090000}"/>
    <cellStyle name="표준 10 4 9" xfId="21079" xr:uid="{00000000-0005-0000-0000-0000DC090000}"/>
    <cellStyle name="표준 10 5" xfId="735" xr:uid="{00000000-0005-0000-0000-0000DD090000}"/>
    <cellStyle name="표준 10 5 10" xfId="9305" xr:uid="{00000000-0005-0000-0000-0000DE090000}"/>
    <cellStyle name="표준 10 5 11" xfId="6498" xr:uid="{00000000-0005-0000-0000-0000DF090000}"/>
    <cellStyle name="표준 10 5 12" xfId="9178" xr:uid="{00000000-0005-0000-0000-0000E0090000}"/>
    <cellStyle name="표준 10 5 13" xfId="3449" xr:uid="{00000000-0005-0000-0000-0000E1090000}"/>
    <cellStyle name="표준 10 5 14" xfId="9799" xr:uid="{00000000-0005-0000-0000-0000E2090000}"/>
    <cellStyle name="표준 10 5 15" xfId="8412" xr:uid="{00000000-0005-0000-0000-0000E3090000}"/>
    <cellStyle name="표준 10 5 16" xfId="9700" xr:uid="{00000000-0005-0000-0000-0000E4090000}"/>
    <cellStyle name="표준 10 5 17" xfId="9563" xr:uid="{00000000-0005-0000-0000-0000E5090000}"/>
    <cellStyle name="표준 10 5 18" xfId="10268" xr:uid="{00000000-0005-0000-0000-0000E6090000}"/>
    <cellStyle name="표준 10 5 19" xfId="10084" xr:uid="{00000000-0005-0000-0000-0000E7090000}"/>
    <cellStyle name="표준 10 5 2" xfId="2049" xr:uid="{00000000-0005-0000-0000-0000E8090000}"/>
    <cellStyle name="표준 10 5 2 10" xfId="19385" xr:uid="{00000000-0005-0000-0000-0000E9090000}"/>
    <cellStyle name="표준 10 5 2 11" xfId="19390" xr:uid="{00000000-0005-0000-0000-0000EA090000}"/>
    <cellStyle name="표준 10 5 2 12" xfId="23473" xr:uid="{00000000-0005-0000-0000-0000EB090000}"/>
    <cellStyle name="표준 10 5 2 2" xfId="4044" xr:uid="{00000000-0005-0000-0000-0000EC090000}"/>
    <cellStyle name="표준 10 5 2 3" xfId="17068" xr:uid="{00000000-0005-0000-0000-0000ED090000}"/>
    <cellStyle name="표준 10 5 2 4" xfId="16996" xr:uid="{00000000-0005-0000-0000-0000EE090000}"/>
    <cellStyle name="표준 10 5 2 5" xfId="17810" xr:uid="{00000000-0005-0000-0000-0000EF090000}"/>
    <cellStyle name="표준 10 5 2 6" xfId="16848" xr:uid="{00000000-0005-0000-0000-0000F0090000}"/>
    <cellStyle name="표준 10 5 2 7" xfId="19274" xr:uid="{00000000-0005-0000-0000-0000F1090000}"/>
    <cellStyle name="표준 10 5 2 8" xfId="20300" xr:uid="{00000000-0005-0000-0000-0000F2090000}"/>
    <cellStyle name="표준 10 5 2 9" xfId="19991" xr:uid="{00000000-0005-0000-0000-0000F3090000}"/>
    <cellStyle name="표준 10 5 20" xfId="3829" xr:uid="{00000000-0005-0000-0000-0000F4090000}"/>
    <cellStyle name="표준 10 5 21" xfId="9892" xr:uid="{00000000-0005-0000-0000-0000F5090000}"/>
    <cellStyle name="표준 10 5 22" xfId="4438" xr:uid="{00000000-0005-0000-0000-0000F6090000}"/>
    <cellStyle name="표준 10 5 23" xfId="8852" xr:uid="{00000000-0005-0000-0000-0000F7090000}"/>
    <cellStyle name="표준 10 5 24" xfId="5056" xr:uid="{00000000-0005-0000-0000-0000F8090000}"/>
    <cellStyle name="표준 10 5 25" xfId="6370" xr:uid="{00000000-0005-0000-0000-0000F9090000}"/>
    <cellStyle name="표준 10 5 26" xfId="7679" xr:uid="{00000000-0005-0000-0000-0000FA090000}"/>
    <cellStyle name="표준 10 5 27" xfId="10909" xr:uid="{00000000-0005-0000-0000-0000FB090000}"/>
    <cellStyle name="표준 10 5 28" xfId="10620" xr:uid="{00000000-0005-0000-0000-0000FC090000}"/>
    <cellStyle name="표준 10 5 29" xfId="11395" xr:uid="{00000000-0005-0000-0000-0000FD090000}"/>
    <cellStyle name="표준 10 5 3" xfId="3693" xr:uid="{00000000-0005-0000-0000-0000FE090000}"/>
    <cellStyle name="표준 10 5 30" xfId="11217" xr:uid="{00000000-0005-0000-0000-0000FF090000}"/>
    <cellStyle name="표준 10 5 31" xfId="11869" xr:uid="{00000000-0005-0000-0000-0000000A0000}"/>
    <cellStyle name="표준 10 5 32" xfId="11728" xr:uid="{00000000-0005-0000-0000-0000010A0000}"/>
    <cellStyle name="표준 10 5 33" xfId="12352" xr:uid="{00000000-0005-0000-0000-0000020A0000}"/>
    <cellStyle name="표준 10 5 34" xfId="12235" xr:uid="{00000000-0005-0000-0000-0000030A0000}"/>
    <cellStyle name="표준 10 5 35" xfId="12820" xr:uid="{00000000-0005-0000-0000-0000040A0000}"/>
    <cellStyle name="표준 10 5 36" xfId="12962" xr:uid="{00000000-0005-0000-0000-0000050A0000}"/>
    <cellStyle name="표준 10 5 37" xfId="13248" xr:uid="{00000000-0005-0000-0000-0000060A0000}"/>
    <cellStyle name="표준 10 5 38" xfId="13485" xr:uid="{00000000-0005-0000-0000-0000070A0000}"/>
    <cellStyle name="표준 10 5 39" xfId="13688" xr:uid="{00000000-0005-0000-0000-0000080A0000}"/>
    <cellStyle name="표준 10 5 4" xfId="7272" xr:uid="{00000000-0005-0000-0000-0000090A0000}"/>
    <cellStyle name="표준 10 5 40" xfId="13879" xr:uid="{00000000-0005-0000-0000-00000A0A0000}"/>
    <cellStyle name="표준 10 5 41" xfId="16227" xr:uid="{00000000-0005-0000-0000-00000B0A0000}"/>
    <cellStyle name="표준 10 5 42" xfId="19076" xr:uid="{00000000-0005-0000-0000-00000C0A0000}"/>
    <cellStyle name="표준 10 5 43" xfId="16048" xr:uid="{00000000-0005-0000-0000-00000D0A0000}"/>
    <cellStyle name="표준 10 5 44" xfId="17142" xr:uid="{00000000-0005-0000-0000-00000E0A0000}"/>
    <cellStyle name="표준 10 5 45" xfId="18980" xr:uid="{00000000-0005-0000-0000-00000F0A0000}"/>
    <cellStyle name="표준 10 5 46" xfId="17868" xr:uid="{00000000-0005-0000-0000-0000100A0000}"/>
    <cellStyle name="표준 10 5 47" xfId="16087" xr:uid="{00000000-0005-0000-0000-0000110A0000}"/>
    <cellStyle name="표준 10 5 48" xfId="19983" xr:uid="{00000000-0005-0000-0000-0000120A0000}"/>
    <cellStyle name="표준 10 5 49" xfId="22791" xr:uid="{00000000-0005-0000-0000-0000130A0000}"/>
    <cellStyle name="표준 10 5 5" xfId="6235" xr:uid="{00000000-0005-0000-0000-0000140A0000}"/>
    <cellStyle name="표준 10 5 50" xfId="22926" xr:uid="{00000000-0005-0000-0000-0000150A0000}"/>
    <cellStyle name="표준 10 5 51" xfId="25652" xr:uid="{00000000-0005-0000-0000-0000160A0000}"/>
    <cellStyle name="표준 10 5 51 2" xfId="29598" xr:uid="{00000000-0005-0000-0000-0000170A0000}"/>
    <cellStyle name="표준 10 5 52" xfId="24457" xr:uid="{00000000-0005-0000-0000-0000180A0000}"/>
    <cellStyle name="표준 10 5 52 2" xfId="28422" xr:uid="{00000000-0005-0000-0000-0000190A0000}"/>
    <cellStyle name="표준 10 5 53" xfId="26919" xr:uid="{00000000-0005-0000-0000-00001A0A0000}"/>
    <cellStyle name="표준 10 5 6" xfId="7428" xr:uid="{00000000-0005-0000-0000-00001B0A0000}"/>
    <cellStyle name="표준 10 5 7" xfId="8465" xr:uid="{00000000-0005-0000-0000-00001C0A0000}"/>
    <cellStyle name="표준 10 5 8" xfId="8772" xr:uid="{00000000-0005-0000-0000-00001D0A0000}"/>
    <cellStyle name="표준 10 5 9" xfId="9014" xr:uid="{00000000-0005-0000-0000-00001E0A0000}"/>
    <cellStyle name="표준 10 6" xfId="901" xr:uid="{00000000-0005-0000-0000-00001F0A0000}"/>
    <cellStyle name="표준 10 6 10" xfId="18088" xr:uid="{00000000-0005-0000-0000-0000200A0000}"/>
    <cellStyle name="표준 10 6 11" xfId="20652" xr:uid="{00000000-0005-0000-0000-0000210A0000}"/>
    <cellStyle name="표준 10 6 12" xfId="23474" xr:uid="{00000000-0005-0000-0000-0000220A0000}"/>
    <cellStyle name="표준 10 6 13" xfId="25704" xr:uid="{00000000-0005-0000-0000-0000230A0000}"/>
    <cellStyle name="표준 10 6 13 2" xfId="29649" xr:uid="{00000000-0005-0000-0000-0000240A0000}"/>
    <cellStyle name="표준 10 6 14" xfId="23994" xr:uid="{00000000-0005-0000-0000-0000250A0000}"/>
    <cellStyle name="표준 10 6 14 2" xfId="27978" xr:uid="{00000000-0005-0000-0000-0000260A0000}"/>
    <cellStyle name="표준 10 6 15" xfId="27085" xr:uid="{00000000-0005-0000-0000-0000270A0000}"/>
    <cellStyle name="표준 10 6 2" xfId="4045" xr:uid="{00000000-0005-0000-0000-0000280A0000}"/>
    <cellStyle name="표준 10 6 3" xfId="17069" xr:uid="{00000000-0005-0000-0000-0000290A0000}"/>
    <cellStyle name="표준 10 6 4" xfId="17595" xr:uid="{00000000-0005-0000-0000-00002A0A0000}"/>
    <cellStyle name="표준 10 6 5" xfId="17432" xr:uid="{00000000-0005-0000-0000-00002B0A0000}"/>
    <cellStyle name="표준 10 6 6" xfId="16133" xr:uid="{00000000-0005-0000-0000-00002C0A0000}"/>
    <cellStyle name="표준 10 6 7" xfId="17497" xr:uid="{00000000-0005-0000-0000-00002D0A0000}"/>
    <cellStyle name="표준 10 6 8" xfId="20887" xr:uid="{00000000-0005-0000-0000-00002E0A0000}"/>
    <cellStyle name="표준 10 6 9" xfId="16434" xr:uid="{00000000-0005-0000-0000-00002F0A0000}"/>
    <cellStyle name="표준 10 7" xfId="1067" xr:uid="{00000000-0005-0000-0000-0000300A0000}"/>
    <cellStyle name="표준 10 7 10" xfId="18137" xr:uid="{00000000-0005-0000-0000-0000310A0000}"/>
    <cellStyle name="표준 10 7 11" xfId="16904" xr:uid="{00000000-0005-0000-0000-0000320A0000}"/>
    <cellStyle name="표준 10 7 12" xfId="23475" xr:uid="{00000000-0005-0000-0000-0000330A0000}"/>
    <cellStyle name="표준 10 7 13" xfId="25140" xr:uid="{00000000-0005-0000-0000-0000340A0000}"/>
    <cellStyle name="표준 10 7 13 2" xfId="29096" xr:uid="{00000000-0005-0000-0000-0000350A0000}"/>
    <cellStyle name="표준 10 7 14" xfId="23988" xr:uid="{00000000-0005-0000-0000-0000360A0000}"/>
    <cellStyle name="표준 10 7 14 2" xfId="27973" xr:uid="{00000000-0005-0000-0000-0000370A0000}"/>
    <cellStyle name="표준 10 7 15" xfId="27251" xr:uid="{00000000-0005-0000-0000-0000380A0000}"/>
    <cellStyle name="표준 10 7 2" xfId="4046" xr:uid="{00000000-0005-0000-0000-0000390A0000}"/>
    <cellStyle name="표준 10 7 3" xfId="17070" xr:uid="{00000000-0005-0000-0000-00003A0A0000}"/>
    <cellStyle name="표준 10 7 4" xfId="17592" xr:uid="{00000000-0005-0000-0000-00003B0A0000}"/>
    <cellStyle name="표준 10 7 5" xfId="16638" xr:uid="{00000000-0005-0000-0000-00003C0A0000}"/>
    <cellStyle name="표준 10 7 6" xfId="16088" xr:uid="{00000000-0005-0000-0000-00003D0A0000}"/>
    <cellStyle name="표준 10 7 7" xfId="19749" xr:uid="{00000000-0005-0000-0000-00003E0A0000}"/>
    <cellStyle name="표준 10 7 8" xfId="19485" xr:uid="{00000000-0005-0000-0000-00003F0A0000}"/>
    <cellStyle name="표준 10 7 9" xfId="19841" xr:uid="{00000000-0005-0000-0000-0000400A0000}"/>
    <cellStyle name="표준 10 8" xfId="2044" xr:uid="{00000000-0005-0000-0000-0000410A0000}"/>
    <cellStyle name="표준 10 8 10" xfId="17207" xr:uid="{00000000-0005-0000-0000-0000420A0000}"/>
    <cellStyle name="표준 10 8 11" xfId="20362" xr:uid="{00000000-0005-0000-0000-0000430A0000}"/>
    <cellStyle name="표준 10 8 12" xfId="23476" xr:uid="{00000000-0005-0000-0000-0000440A0000}"/>
    <cellStyle name="표준 10 8 2" xfId="4047" xr:uid="{00000000-0005-0000-0000-0000450A0000}"/>
    <cellStyle name="표준 10 8 3" xfId="17071" xr:uid="{00000000-0005-0000-0000-0000460A0000}"/>
    <cellStyle name="표준 10 8 4" xfId="17591" xr:uid="{00000000-0005-0000-0000-0000470A0000}"/>
    <cellStyle name="표준 10 8 5" xfId="17813" xr:uid="{00000000-0005-0000-0000-0000480A0000}"/>
    <cellStyle name="표준 10 8 6" xfId="16969" xr:uid="{00000000-0005-0000-0000-0000490A0000}"/>
    <cellStyle name="표준 10 8 7" xfId="20483" xr:uid="{00000000-0005-0000-0000-00004A0A0000}"/>
    <cellStyle name="표준 10 8 8" xfId="18363" xr:uid="{00000000-0005-0000-0000-00004B0A0000}"/>
    <cellStyle name="표준 10 8 9" xfId="19275" xr:uid="{00000000-0005-0000-0000-00004C0A0000}"/>
    <cellStyle name="표준 10 9" xfId="4048" xr:uid="{00000000-0005-0000-0000-00004D0A0000}"/>
    <cellStyle name="표준 10_02_테이블정의서_v0.4" xfId="25981" xr:uid="{00000000-0005-0000-0000-00004E0A0000}"/>
    <cellStyle name="표준 100" xfId="51" xr:uid="{00000000-0005-0000-0000-00004F0A0000}"/>
    <cellStyle name="표준 100 10" xfId="9310" xr:uid="{00000000-0005-0000-0000-0000500A0000}"/>
    <cellStyle name="표준 100 11" xfId="6503" xr:uid="{00000000-0005-0000-0000-0000510A0000}"/>
    <cellStyle name="표준 100 12" xfId="9184" xr:uid="{00000000-0005-0000-0000-0000520A0000}"/>
    <cellStyle name="표준 100 13" xfId="3433" xr:uid="{00000000-0005-0000-0000-0000530A0000}"/>
    <cellStyle name="표준 100 14" xfId="9805" xr:uid="{00000000-0005-0000-0000-0000540A0000}"/>
    <cellStyle name="표준 100 15" xfId="8427" xr:uid="{00000000-0005-0000-0000-0000550A0000}"/>
    <cellStyle name="표준 100 16" xfId="9704" xr:uid="{00000000-0005-0000-0000-0000560A0000}"/>
    <cellStyle name="표준 100 17" xfId="9569" xr:uid="{00000000-0005-0000-0000-0000570A0000}"/>
    <cellStyle name="표준 100 18" xfId="10273" xr:uid="{00000000-0005-0000-0000-0000580A0000}"/>
    <cellStyle name="표준 100 19" xfId="10091" xr:uid="{00000000-0005-0000-0000-0000590A0000}"/>
    <cellStyle name="표준 100 2" xfId="185" xr:uid="{00000000-0005-0000-0000-00005A0A0000}"/>
    <cellStyle name="표준 100 2 10" xfId="18572" xr:uid="{00000000-0005-0000-0000-00005B0A0000}"/>
    <cellStyle name="표준 100 2 11" xfId="17189" xr:uid="{00000000-0005-0000-0000-00005C0A0000}"/>
    <cellStyle name="표준 100 2 12" xfId="23477" xr:uid="{00000000-0005-0000-0000-00005D0A0000}"/>
    <cellStyle name="표준 100 2 13" xfId="25054" xr:uid="{00000000-0005-0000-0000-00005E0A0000}"/>
    <cellStyle name="표준 100 2 13 2" xfId="29012" xr:uid="{00000000-0005-0000-0000-00005F0A0000}"/>
    <cellStyle name="표준 100 2 14" xfId="24198" xr:uid="{00000000-0005-0000-0000-0000600A0000}"/>
    <cellStyle name="표준 100 2 14 2" xfId="28166" xr:uid="{00000000-0005-0000-0000-0000610A0000}"/>
    <cellStyle name="표준 100 2 15" xfId="26369" xr:uid="{00000000-0005-0000-0000-0000620A0000}"/>
    <cellStyle name="표준 100 2 2" xfId="4049" xr:uid="{00000000-0005-0000-0000-0000630A0000}"/>
    <cellStyle name="표준 100 2 3" xfId="17073" xr:uid="{00000000-0005-0000-0000-0000640A0000}"/>
    <cellStyle name="표준 100 2 4" xfId="17590" xr:uid="{00000000-0005-0000-0000-0000650A0000}"/>
    <cellStyle name="표준 100 2 5" xfId="18492" xr:uid="{00000000-0005-0000-0000-0000660A0000}"/>
    <cellStyle name="표준 100 2 6" xfId="16901" xr:uid="{00000000-0005-0000-0000-0000670A0000}"/>
    <cellStyle name="표준 100 2 7" xfId="17308" xr:uid="{00000000-0005-0000-0000-0000680A0000}"/>
    <cellStyle name="표준 100 2 8" xfId="18561" xr:uid="{00000000-0005-0000-0000-0000690A0000}"/>
    <cellStyle name="표준 100 2 9" xfId="21252" xr:uid="{00000000-0005-0000-0000-00006A0A0000}"/>
    <cellStyle name="표준 100 20" xfId="3849" xr:uid="{00000000-0005-0000-0000-00006B0A0000}"/>
    <cellStyle name="표준 100 21" xfId="9912" xr:uid="{00000000-0005-0000-0000-00006C0A0000}"/>
    <cellStyle name="표준 100 22" xfId="4455" xr:uid="{00000000-0005-0000-0000-00006D0A0000}"/>
    <cellStyle name="표준 100 23" xfId="7918" xr:uid="{00000000-0005-0000-0000-00006E0A0000}"/>
    <cellStyle name="표준 100 24" xfId="5087" xr:uid="{00000000-0005-0000-0000-00006F0A0000}"/>
    <cellStyle name="표준 100 25" xfId="6379" xr:uid="{00000000-0005-0000-0000-0000700A0000}"/>
    <cellStyle name="표준 100 26" xfId="7658" xr:uid="{00000000-0005-0000-0000-0000710A0000}"/>
    <cellStyle name="표준 100 27" xfId="10903" xr:uid="{00000000-0005-0000-0000-0000720A0000}"/>
    <cellStyle name="표준 100 28" xfId="10613" xr:uid="{00000000-0005-0000-0000-0000730A0000}"/>
    <cellStyle name="표준 100 29" xfId="11373" xr:uid="{00000000-0005-0000-0000-0000740A0000}"/>
    <cellStyle name="표준 100 3" xfId="390" xr:uid="{00000000-0005-0000-0000-0000750A0000}"/>
    <cellStyle name="표준 100 3 10" xfId="18790" xr:uid="{00000000-0005-0000-0000-0000760A0000}"/>
    <cellStyle name="표준 100 3 11" xfId="20018" xr:uid="{00000000-0005-0000-0000-0000770A0000}"/>
    <cellStyle name="표준 100 3 12" xfId="23376" xr:uid="{00000000-0005-0000-0000-0000780A0000}"/>
    <cellStyle name="표준 100 3 13" xfId="24442" xr:uid="{00000000-0005-0000-0000-0000790A0000}"/>
    <cellStyle name="표준 100 3 13 2" xfId="28407" xr:uid="{00000000-0005-0000-0000-00007A0A0000}"/>
    <cellStyle name="표준 100 3 14" xfId="24412" xr:uid="{00000000-0005-0000-0000-00007B0A0000}"/>
    <cellStyle name="표준 100 3 14 2" xfId="28377" xr:uid="{00000000-0005-0000-0000-00007C0A0000}"/>
    <cellStyle name="표준 100 3 15" xfId="26574" xr:uid="{00000000-0005-0000-0000-00007D0A0000}"/>
    <cellStyle name="표준 100 3 2" xfId="3688" xr:uid="{00000000-0005-0000-0000-00007E0A0000}"/>
    <cellStyle name="표준 100 3 3" xfId="16952" xr:uid="{00000000-0005-0000-0000-00007F0A0000}"/>
    <cellStyle name="표준 100 3 4" xfId="20331" xr:uid="{00000000-0005-0000-0000-0000800A0000}"/>
    <cellStyle name="표준 100 3 5" xfId="19107" xr:uid="{00000000-0005-0000-0000-0000810A0000}"/>
    <cellStyle name="표준 100 3 6" xfId="20342" xr:uid="{00000000-0005-0000-0000-0000820A0000}"/>
    <cellStyle name="표준 100 3 7" xfId="17379" xr:uid="{00000000-0005-0000-0000-0000830A0000}"/>
    <cellStyle name="표준 100 3 8" xfId="18545" xr:uid="{00000000-0005-0000-0000-0000840A0000}"/>
    <cellStyle name="표준 100 3 9" xfId="16905" xr:uid="{00000000-0005-0000-0000-0000850A0000}"/>
    <cellStyle name="표준 100 30" xfId="11178" xr:uid="{00000000-0005-0000-0000-0000860A0000}"/>
    <cellStyle name="표준 100 31" xfId="11851" xr:uid="{00000000-0005-0000-0000-0000870A0000}"/>
    <cellStyle name="표준 100 32" xfId="11710" xr:uid="{00000000-0005-0000-0000-0000880A0000}"/>
    <cellStyle name="표준 100 33" xfId="12335" xr:uid="{00000000-0005-0000-0000-0000890A0000}"/>
    <cellStyle name="표준 100 34" xfId="12212" xr:uid="{00000000-0005-0000-0000-00008A0A0000}"/>
    <cellStyle name="표준 100 35" xfId="12797" xr:uid="{00000000-0005-0000-0000-00008B0A0000}"/>
    <cellStyle name="표준 100 36" xfId="12697" xr:uid="{00000000-0005-0000-0000-00008C0A0000}"/>
    <cellStyle name="표준 100 37" xfId="13224" xr:uid="{00000000-0005-0000-0000-00008D0A0000}"/>
    <cellStyle name="표준 100 38" xfId="13468" xr:uid="{00000000-0005-0000-0000-00008E0A0000}"/>
    <cellStyle name="표준 100 39" xfId="13667" xr:uid="{00000000-0005-0000-0000-00008F0A0000}"/>
    <cellStyle name="표준 100 4" xfId="556" xr:uid="{00000000-0005-0000-0000-0000900A0000}"/>
    <cellStyle name="표준 100 4 10" xfId="16818" xr:uid="{00000000-0005-0000-0000-0000910A0000}"/>
    <cellStyle name="표준 100 4 11" xfId="17155" xr:uid="{00000000-0005-0000-0000-0000920A0000}"/>
    <cellStyle name="표준 100 4 12" xfId="23880" xr:uid="{00000000-0005-0000-0000-0000930A0000}"/>
    <cellStyle name="표준 100 4 13" xfId="24815" xr:uid="{00000000-0005-0000-0000-0000940A0000}"/>
    <cellStyle name="표준 100 4 13 2" xfId="28777" xr:uid="{00000000-0005-0000-0000-0000950A0000}"/>
    <cellStyle name="표준 100 4 14" xfId="25348" xr:uid="{00000000-0005-0000-0000-0000960A0000}"/>
    <cellStyle name="표준 100 4 14 2" xfId="29300" xr:uid="{00000000-0005-0000-0000-0000970A0000}"/>
    <cellStyle name="표준 100 4 15" xfId="26740" xr:uid="{00000000-0005-0000-0000-0000980A0000}"/>
    <cellStyle name="표준 100 4 2" xfId="7267" xr:uid="{00000000-0005-0000-0000-0000990A0000}"/>
    <cellStyle name="표준 100 4 3" xfId="18039" xr:uid="{00000000-0005-0000-0000-00009A0A0000}"/>
    <cellStyle name="표준 100 4 4" xfId="19810" xr:uid="{00000000-0005-0000-0000-00009B0A0000}"/>
    <cellStyle name="표준 100 4 5" xfId="18710" xr:uid="{00000000-0005-0000-0000-00009C0A0000}"/>
    <cellStyle name="표준 100 4 6" xfId="18762" xr:uid="{00000000-0005-0000-0000-00009D0A0000}"/>
    <cellStyle name="표준 100 4 7" xfId="18448" xr:uid="{00000000-0005-0000-0000-00009E0A0000}"/>
    <cellStyle name="표준 100 4 8" xfId="16944" xr:uid="{00000000-0005-0000-0000-00009F0A0000}"/>
    <cellStyle name="표준 100 4 9" xfId="21274" xr:uid="{00000000-0005-0000-0000-0000A00A0000}"/>
    <cellStyle name="표준 100 40" xfId="13865" xr:uid="{00000000-0005-0000-0000-0000A10A0000}"/>
    <cellStyle name="표준 100 41" xfId="16229" xr:uid="{00000000-0005-0000-0000-0000A20A0000}"/>
    <cellStyle name="표준 100 42" xfId="18314" xr:uid="{00000000-0005-0000-0000-0000A30A0000}"/>
    <cellStyle name="표준 100 43" xfId="19167" xr:uid="{00000000-0005-0000-0000-0000A40A0000}"/>
    <cellStyle name="표준 100 44" xfId="17156" xr:uid="{00000000-0005-0000-0000-0000A50A0000}"/>
    <cellStyle name="표준 100 45" xfId="18742" xr:uid="{00000000-0005-0000-0000-0000A60A0000}"/>
    <cellStyle name="표준 100 46" xfId="20885" xr:uid="{00000000-0005-0000-0000-0000A70A0000}"/>
    <cellStyle name="표준 100 47" xfId="20992" xr:uid="{00000000-0005-0000-0000-0000A80A0000}"/>
    <cellStyle name="표준 100 48" xfId="20757" xr:uid="{00000000-0005-0000-0000-0000A90A0000}"/>
    <cellStyle name="표준 100 49" xfId="21570" xr:uid="{00000000-0005-0000-0000-0000AA0A0000}"/>
    <cellStyle name="표준 100 5" xfId="722" xr:uid="{00000000-0005-0000-0000-0000AB0A0000}"/>
    <cellStyle name="표준 100 5 10" xfId="18779" xr:uid="{00000000-0005-0000-0000-0000AC0A0000}"/>
    <cellStyle name="표준 100 5 11" xfId="21036" xr:uid="{00000000-0005-0000-0000-0000AD0A0000}"/>
    <cellStyle name="표준 100 5 12" xfId="23868" xr:uid="{00000000-0005-0000-0000-0000AE0A0000}"/>
    <cellStyle name="표준 100 5 13" xfId="23738" xr:uid="{00000000-0005-0000-0000-0000AF0A0000}"/>
    <cellStyle name="표준 100 5 13 2" xfId="27761" xr:uid="{00000000-0005-0000-0000-0000B00A0000}"/>
    <cellStyle name="표준 100 5 14" xfId="25176" xr:uid="{00000000-0005-0000-0000-0000B10A0000}"/>
    <cellStyle name="표준 100 5 14 2" xfId="29131" xr:uid="{00000000-0005-0000-0000-0000B20A0000}"/>
    <cellStyle name="표준 100 5 15" xfId="26906" xr:uid="{00000000-0005-0000-0000-0000B30A0000}"/>
    <cellStyle name="표준 100 5 2" xfId="6230" xr:uid="{00000000-0005-0000-0000-0000B40A0000}"/>
    <cellStyle name="표준 100 5 3" xfId="17797" xr:uid="{00000000-0005-0000-0000-0000B50A0000}"/>
    <cellStyle name="표준 100 5 4" xfId="18033" xr:uid="{00000000-0005-0000-0000-0000B60A0000}"/>
    <cellStyle name="표준 100 5 5" xfId="17991" xr:uid="{00000000-0005-0000-0000-0000B70A0000}"/>
    <cellStyle name="표준 100 5 6" xfId="18081" xr:uid="{00000000-0005-0000-0000-0000B80A0000}"/>
    <cellStyle name="표준 100 5 7" xfId="17746" xr:uid="{00000000-0005-0000-0000-0000B90A0000}"/>
    <cellStyle name="표준 100 5 8" xfId="20568" xr:uid="{00000000-0005-0000-0000-0000BA0A0000}"/>
    <cellStyle name="표준 100 5 9" xfId="19906" xr:uid="{00000000-0005-0000-0000-0000BB0A0000}"/>
    <cellStyle name="표준 100 50" xfId="22927" xr:uid="{00000000-0005-0000-0000-0000BC0A0000}"/>
    <cellStyle name="표준 100 51" xfId="23552" xr:uid="{00000000-0005-0000-0000-0000BD0A0000}"/>
    <cellStyle name="표준 100 51 2" xfId="27671" xr:uid="{00000000-0005-0000-0000-0000BE0A0000}"/>
    <cellStyle name="표준 100 52" xfId="25136" xr:uid="{00000000-0005-0000-0000-0000BF0A0000}"/>
    <cellStyle name="표준 100 52 2" xfId="29092" xr:uid="{00000000-0005-0000-0000-0000C00A0000}"/>
    <cellStyle name="표준 100 53" xfId="26223" xr:uid="{00000000-0005-0000-0000-0000C10A0000}"/>
    <cellStyle name="표준 100 6" xfId="888" xr:uid="{00000000-0005-0000-0000-0000C20A0000}"/>
    <cellStyle name="표준 100 6 10" xfId="18463" xr:uid="{00000000-0005-0000-0000-0000C30A0000}"/>
    <cellStyle name="표준 100 6 11" xfId="17147" xr:uid="{00000000-0005-0000-0000-0000C40A0000}"/>
    <cellStyle name="표준 100 6 12" xfId="23882" xr:uid="{00000000-0005-0000-0000-0000C50A0000}"/>
    <cellStyle name="표준 100 6 13" xfId="24373" xr:uid="{00000000-0005-0000-0000-0000C60A0000}"/>
    <cellStyle name="표준 100 6 13 2" xfId="28339" xr:uid="{00000000-0005-0000-0000-0000C70A0000}"/>
    <cellStyle name="표준 100 6 14" xfId="23933" xr:uid="{00000000-0005-0000-0000-0000C80A0000}"/>
    <cellStyle name="표준 100 6 14 2" xfId="27924" xr:uid="{00000000-0005-0000-0000-0000C90A0000}"/>
    <cellStyle name="표준 100 6 15" xfId="27072" xr:uid="{00000000-0005-0000-0000-0000CA0A0000}"/>
    <cellStyle name="표준 100 6 2" xfId="7423" xr:uid="{00000000-0005-0000-0000-0000CB0A0000}"/>
    <cellStyle name="표준 100 6 3" xfId="18084" xr:uid="{00000000-0005-0000-0000-0000CC0A0000}"/>
    <cellStyle name="표준 100 6 4" xfId="16480" xr:uid="{00000000-0005-0000-0000-0000CD0A0000}"/>
    <cellStyle name="표준 100 6 5" xfId="19297" xr:uid="{00000000-0005-0000-0000-0000CE0A0000}"/>
    <cellStyle name="표준 100 6 6" xfId="16158" xr:uid="{00000000-0005-0000-0000-0000CF0A0000}"/>
    <cellStyle name="표준 100 6 7" xfId="16461" xr:uid="{00000000-0005-0000-0000-0000D00A0000}"/>
    <cellStyle name="표준 100 6 8" xfId="17320" xr:uid="{00000000-0005-0000-0000-0000D10A0000}"/>
    <cellStyle name="표준 100 6 9" xfId="20334" xr:uid="{00000000-0005-0000-0000-0000D20A0000}"/>
    <cellStyle name="표준 100 7" xfId="1054" xr:uid="{00000000-0005-0000-0000-0000D30A0000}"/>
    <cellStyle name="표준 100 7 10" xfId="21321" xr:uid="{00000000-0005-0000-0000-0000D40A0000}"/>
    <cellStyle name="표준 100 7 11" xfId="20645" xr:uid="{00000000-0005-0000-0000-0000D50A0000}"/>
    <cellStyle name="표준 100 7 12" xfId="24135" xr:uid="{00000000-0005-0000-0000-0000D60A0000}"/>
    <cellStyle name="표준 100 7 13" xfId="25804" xr:uid="{00000000-0005-0000-0000-0000D70A0000}"/>
    <cellStyle name="표준 100 7 13 2" xfId="29747" xr:uid="{00000000-0005-0000-0000-0000D80A0000}"/>
    <cellStyle name="표준 100 7 14" xfId="24281" xr:uid="{00000000-0005-0000-0000-0000D90A0000}"/>
    <cellStyle name="표준 100 7 14 2" xfId="28248" xr:uid="{00000000-0005-0000-0000-0000DA0A0000}"/>
    <cellStyle name="표준 100 7 15" xfId="27238" xr:uid="{00000000-0005-0000-0000-0000DB0A0000}"/>
    <cellStyle name="표준 100 7 2" xfId="8470" xr:uid="{00000000-0005-0000-0000-0000DC0A0000}"/>
    <cellStyle name="표준 100 7 3" xfId="18420" xr:uid="{00000000-0005-0000-0000-0000DD0A0000}"/>
    <cellStyle name="표준 100 7 4" xfId="19227" xr:uid="{00000000-0005-0000-0000-0000DE0A0000}"/>
    <cellStyle name="표준 100 7 5" xfId="20330" xr:uid="{00000000-0005-0000-0000-0000DF0A0000}"/>
    <cellStyle name="표준 100 7 6" xfId="20310" xr:uid="{00000000-0005-0000-0000-0000E00A0000}"/>
    <cellStyle name="표준 100 7 7" xfId="21000" xr:uid="{00000000-0005-0000-0000-0000E10A0000}"/>
    <cellStyle name="표준 100 7 8" xfId="19178" xr:uid="{00000000-0005-0000-0000-0000E20A0000}"/>
    <cellStyle name="표준 100 7 9" xfId="18132" xr:uid="{00000000-0005-0000-0000-0000E30A0000}"/>
    <cellStyle name="표준 100 8" xfId="2050" xr:uid="{00000000-0005-0000-0000-0000E40A0000}"/>
    <cellStyle name="표준 100 8 10" xfId="18740" xr:uid="{00000000-0005-0000-0000-0000E50A0000}"/>
    <cellStyle name="표준 100 8 11" xfId="18932" xr:uid="{00000000-0005-0000-0000-0000E60A0000}"/>
    <cellStyle name="표준 100 8 12" xfId="24159" xr:uid="{00000000-0005-0000-0000-0000E70A0000}"/>
    <cellStyle name="표준 100 8 2" xfId="8777" xr:uid="{00000000-0005-0000-0000-0000E80A0000}"/>
    <cellStyle name="표준 100 8 3" xfId="18507" xr:uid="{00000000-0005-0000-0000-0000E90A0000}"/>
    <cellStyle name="표준 100 8 4" xfId="16457" xr:uid="{00000000-0005-0000-0000-0000EA0A0000}"/>
    <cellStyle name="표준 100 8 5" xfId="17514" xr:uid="{00000000-0005-0000-0000-0000EB0A0000}"/>
    <cellStyle name="표준 100 8 6" xfId="17318" xr:uid="{00000000-0005-0000-0000-0000EC0A0000}"/>
    <cellStyle name="표준 100 8 7" xfId="16412" xr:uid="{00000000-0005-0000-0000-0000ED0A0000}"/>
    <cellStyle name="표준 100 8 8" xfId="18659" xr:uid="{00000000-0005-0000-0000-0000EE0A0000}"/>
    <cellStyle name="표준 100 8 9" xfId="18273" xr:uid="{00000000-0005-0000-0000-0000EF0A0000}"/>
    <cellStyle name="표준 100 9" xfId="9019" xr:uid="{00000000-0005-0000-0000-0000F00A0000}"/>
    <cellStyle name="표준 101" xfId="52" xr:uid="{00000000-0005-0000-0000-0000F10A0000}"/>
    <cellStyle name="표준 101 10" xfId="17666" xr:uid="{00000000-0005-0000-0000-0000F20A0000}"/>
    <cellStyle name="표준 101 11" xfId="18733" xr:uid="{00000000-0005-0000-0000-0000F30A0000}"/>
    <cellStyle name="표준 101 12" xfId="17084" xr:uid="{00000000-0005-0000-0000-0000F40A0000}"/>
    <cellStyle name="표준 101 13" xfId="18349" xr:uid="{00000000-0005-0000-0000-0000F50A0000}"/>
    <cellStyle name="표준 101 14" xfId="19962" xr:uid="{00000000-0005-0000-0000-0000F60A0000}"/>
    <cellStyle name="표준 101 15" xfId="19103" xr:uid="{00000000-0005-0000-0000-0000F70A0000}"/>
    <cellStyle name="표준 101 16" xfId="18152" xr:uid="{00000000-0005-0000-0000-0000F80A0000}"/>
    <cellStyle name="표준 101 17" xfId="19814" xr:uid="{00000000-0005-0000-0000-0000F90A0000}"/>
    <cellStyle name="표준 101 18" xfId="22928" xr:uid="{00000000-0005-0000-0000-0000FA0A0000}"/>
    <cellStyle name="표준 101 19" xfId="25778" xr:uid="{00000000-0005-0000-0000-0000FB0A0000}"/>
    <cellStyle name="표준 101 19 2" xfId="29722" xr:uid="{00000000-0005-0000-0000-0000FC0A0000}"/>
    <cellStyle name="표준 101 2" xfId="186" xr:uid="{00000000-0005-0000-0000-0000FD0A0000}"/>
    <cellStyle name="표준 101 2 10" xfId="18822" xr:uid="{00000000-0005-0000-0000-0000FE0A0000}"/>
    <cellStyle name="표준 101 2 11" xfId="19339" xr:uid="{00000000-0005-0000-0000-0000FF0A0000}"/>
    <cellStyle name="표준 101 2 12" xfId="22929" xr:uid="{00000000-0005-0000-0000-0000000B0000}"/>
    <cellStyle name="표준 101 2 13" xfId="24998" xr:uid="{00000000-0005-0000-0000-0000010B0000}"/>
    <cellStyle name="표준 101 2 13 2" xfId="28957" xr:uid="{00000000-0005-0000-0000-0000020B0000}"/>
    <cellStyle name="표준 101 2 14" xfId="24160" xr:uid="{00000000-0005-0000-0000-0000030B0000}"/>
    <cellStyle name="표준 101 2 14 2" xfId="28128" xr:uid="{00000000-0005-0000-0000-0000040B0000}"/>
    <cellStyle name="표준 101 2 15" xfId="26370" xr:uid="{00000000-0005-0000-0000-0000050B0000}"/>
    <cellStyle name="표준 101 2 2" xfId="2052" xr:uid="{00000000-0005-0000-0000-0000060B0000}"/>
    <cellStyle name="표준 101 2 3" xfId="16231" xr:uid="{00000000-0005-0000-0000-0000070B0000}"/>
    <cellStyle name="표준 101 2 4" xfId="18350" xr:uid="{00000000-0005-0000-0000-0000080B0000}"/>
    <cellStyle name="표준 101 2 5" xfId="16107" xr:uid="{00000000-0005-0000-0000-0000090B0000}"/>
    <cellStyle name="표준 101 2 6" xfId="20281" xr:uid="{00000000-0005-0000-0000-00000A0B0000}"/>
    <cellStyle name="표준 101 2 7" xfId="18136" xr:uid="{00000000-0005-0000-0000-00000B0B0000}"/>
    <cellStyle name="표준 101 2 8" xfId="17380" xr:uid="{00000000-0005-0000-0000-00000C0B0000}"/>
    <cellStyle name="표준 101 2 9" xfId="21018" xr:uid="{00000000-0005-0000-0000-00000D0B0000}"/>
    <cellStyle name="표준 101 20" xfId="23371" xr:uid="{00000000-0005-0000-0000-00000E0B0000}"/>
    <cellStyle name="표준 101 20 2" xfId="27560" xr:uid="{00000000-0005-0000-0000-00000F0B0000}"/>
    <cellStyle name="표준 101 21" xfId="26224" xr:uid="{00000000-0005-0000-0000-0000100B0000}"/>
    <cellStyle name="표준 101 3" xfId="391" xr:uid="{00000000-0005-0000-0000-0000110B0000}"/>
    <cellStyle name="표준 101 3 2" xfId="24383" xr:uid="{00000000-0005-0000-0000-0000120B0000}"/>
    <cellStyle name="표준 101 3 2 2" xfId="28349" xr:uid="{00000000-0005-0000-0000-0000130B0000}"/>
    <cellStyle name="표준 101 3 3" xfId="24358" xr:uid="{00000000-0005-0000-0000-0000140B0000}"/>
    <cellStyle name="표준 101 3 3 2" xfId="28324" xr:uid="{00000000-0005-0000-0000-0000150B0000}"/>
    <cellStyle name="표준 101 3 4" xfId="26575" xr:uid="{00000000-0005-0000-0000-0000160B0000}"/>
    <cellStyle name="표준 101 4" xfId="557" xr:uid="{00000000-0005-0000-0000-0000170B0000}"/>
    <cellStyle name="표준 101 4 2" xfId="24761" xr:uid="{00000000-0005-0000-0000-0000180B0000}"/>
    <cellStyle name="표준 101 4 2 2" xfId="28723" xr:uid="{00000000-0005-0000-0000-0000190B0000}"/>
    <cellStyle name="표준 101 4 3" xfId="25292" xr:uid="{00000000-0005-0000-0000-00001A0B0000}"/>
    <cellStyle name="표준 101 4 3 2" xfId="29245" xr:uid="{00000000-0005-0000-0000-00001B0B0000}"/>
    <cellStyle name="표준 101 4 4" xfId="26741" xr:uid="{00000000-0005-0000-0000-00001C0B0000}"/>
    <cellStyle name="표준 101 5" xfId="723" xr:uid="{00000000-0005-0000-0000-00001D0B0000}"/>
    <cellStyle name="표준 101 5 2" xfId="23737" xr:uid="{00000000-0005-0000-0000-00001E0B0000}"/>
    <cellStyle name="표준 101 5 2 2" xfId="27760" xr:uid="{00000000-0005-0000-0000-00001F0B0000}"/>
    <cellStyle name="표준 101 5 3" xfId="25120" xr:uid="{00000000-0005-0000-0000-0000200B0000}"/>
    <cellStyle name="표준 101 5 3 2" xfId="29076" xr:uid="{00000000-0005-0000-0000-0000210B0000}"/>
    <cellStyle name="표준 101 5 4" xfId="26907" xr:uid="{00000000-0005-0000-0000-0000220B0000}"/>
    <cellStyle name="표준 101 6" xfId="889" xr:uid="{00000000-0005-0000-0000-0000230B0000}"/>
    <cellStyle name="표준 101 6 2" xfId="24320" xr:uid="{00000000-0005-0000-0000-0000240B0000}"/>
    <cellStyle name="표준 101 6 2 2" xfId="28286" xr:uid="{00000000-0005-0000-0000-0000250B0000}"/>
    <cellStyle name="표준 101 6 3" xfId="25724" xr:uid="{00000000-0005-0000-0000-0000260B0000}"/>
    <cellStyle name="표준 101 6 3 2" xfId="29669" xr:uid="{00000000-0005-0000-0000-0000270B0000}"/>
    <cellStyle name="표준 101 6 4" xfId="27073" xr:uid="{00000000-0005-0000-0000-0000280B0000}"/>
    <cellStyle name="표준 101 7" xfId="1055" xr:uid="{00000000-0005-0000-0000-0000290B0000}"/>
    <cellStyle name="표준 101 7 2" xfId="25756" xr:uid="{00000000-0005-0000-0000-00002A0B0000}"/>
    <cellStyle name="표준 101 7 2 2" xfId="29700" xr:uid="{00000000-0005-0000-0000-00002B0B0000}"/>
    <cellStyle name="표준 101 7 3" xfId="24224" xr:uid="{00000000-0005-0000-0000-00002C0B0000}"/>
    <cellStyle name="표준 101 7 3 2" xfId="28192" xr:uid="{00000000-0005-0000-0000-00002D0B0000}"/>
    <cellStyle name="표준 101 7 4" xfId="27239" xr:uid="{00000000-0005-0000-0000-00002E0B0000}"/>
    <cellStyle name="표준 101 8" xfId="2051" xr:uid="{00000000-0005-0000-0000-00002F0B0000}"/>
    <cellStyle name="표준 101 9" xfId="16230" xr:uid="{00000000-0005-0000-0000-0000300B0000}"/>
    <cellStyle name="표준 102" xfId="187" xr:uid="{00000000-0005-0000-0000-0000310B0000}"/>
    <cellStyle name="표준 102 10" xfId="18172" xr:uid="{00000000-0005-0000-0000-0000320B0000}"/>
    <cellStyle name="표준 102 11" xfId="20277" xr:uid="{00000000-0005-0000-0000-0000330B0000}"/>
    <cellStyle name="표준 102 12" xfId="20197" xr:uid="{00000000-0005-0000-0000-0000340B0000}"/>
    <cellStyle name="표준 102 13" xfId="16566" xr:uid="{00000000-0005-0000-0000-0000350B0000}"/>
    <cellStyle name="표준 102 14" xfId="21374" xr:uid="{00000000-0005-0000-0000-0000360B0000}"/>
    <cellStyle name="표준 102 15" xfId="21529" xr:uid="{00000000-0005-0000-0000-0000370B0000}"/>
    <cellStyle name="표준 102 16" xfId="19165" xr:uid="{00000000-0005-0000-0000-0000380B0000}"/>
    <cellStyle name="표준 102 17" xfId="19163" xr:uid="{00000000-0005-0000-0000-0000390B0000}"/>
    <cellStyle name="표준 102 18" xfId="22930" xr:uid="{00000000-0005-0000-0000-00003A0B0000}"/>
    <cellStyle name="표준 102 19" xfId="25730" xr:uid="{00000000-0005-0000-0000-00003B0B0000}"/>
    <cellStyle name="표준 102 19 2" xfId="29675" xr:uid="{00000000-0005-0000-0000-00003C0B0000}"/>
    <cellStyle name="표준 102 2" xfId="340" xr:uid="{00000000-0005-0000-0000-00003D0B0000}"/>
    <cellStyle name="표준 102 2 10" xfId="17802" xr:uid="{00000000-0005-0000-0000-00003E0B0000}"/>
    <cellStyle name="표준 102 2 11" xfId="22633" xr:uid="{00000000-0005-0000-0000-00003F0B0000}"/>
    <cellStyle name="표준 102 2 12" xfId="22931" xr:uid="{00000000-0005-0000-0000-0000400B0000}"/>
    <cellStyle name="표준 102 2 13" xfId="24942" xr:uid="{00000000-0005-0000-0000-0000410B0000}"/>
    <cellStyle name="표준 102 2 13 2" xfId="28902" xr:uid="{00000000-0005-0000-0000-0000420B0000}"/>
    <cellStyle name="표준 102 2 14" xfId="24851" xr:uid="{00000000-0005-0000-0000-0000430B0000}"/>
    <cellStyle name="표준 102 2 14 2" xfId="28812" xr:uid="{00000000-0005-0000-0000-0000440B0000}"/>
    <cellStyle name="표준 102 2 15" xfId="26524" xr:uid="{00000000-0005-0000-0000-0000450B0000}"/>
    <cellStyle name="표준 102 2 2" xfId="2054" xr:uid="{00000000-0005-0000-0000-0000460B0000}"/>
    <cellStyle name="표준 102 2 3" xfId="16233" xr:uid="{00000000-0005-0000-0000-0000470B0000}"/>
    <cellStyle name="표준 102 2 4" xfId="17008" xr:uid="{00000000-0005-0000-0000-0000480B0000}"/>
    <cellStyle name="표준 102 2 5" xfId="16137" xr:uid="{00000000-0005-0000-0000-0000490B0000}"/>
    <cellStyle name="표준 102 2 6" xfId="17337" xr:uid="{00000000-0005-0000-0000-00004A0B0000}"/>
    <cellStyle name="표준 102 2 7" xfId="19859" xr:uid="{00000000-0005-0000-0000-00004B0B0000}"/>
    <cellStyle name="표준 102 2 8" xfId="19891" xr:uid="{00000000-0005-0000-0000-00004C0B0000}"/>
    <cellStyle name="표준 102 2 9" xfId="18072" xr:uid="{00000000-0005-0000-0000-00004D0B0000}"/>
    <cellStyle name="표준 102 20" xfId="25080" xr:uid="{00000000-0005-0000-0000-00004E0B0000}"/>
    <cellStyle name="표준 102 20 2" xfId="29037" xr:uid="{00000000-0005-0000-0000-00004F0B0000}"/>
    <cellStyle name="표준 102 21" xfId="26371" xr:uid="{00000000-0005-0000-0000-0000500B0000}"/>
    <cellStyle name="표준 102 3" xfId="392" xr:uid="{00000000-0005-0000-0000-0000510B0000}"/>
    <cellStyle name="표준 102 3 2" xfId="24331" xr:uid="{00000000-0005-0000-0000-0000520B0000}"/>
    <cellStyle name="표준 102 3 2 2" xfId="28297" xr:uid="{00000000-0005-0000-0000-0000530B0000}"/>
    <cellStyle name="표준 102 3 3" xfId="24305" xr:uid="{00000000-0005-0000-0000-0000540B0000}"/>
    <cellStyle name="표준 102 3 3 2" xfId="28271" xr:uid="{00000000-0005-0000-0000-0000550B0000}"/>
    <cellStyle name="표준 102 3 4" xfId="26576" xr:uid="{00000000-0005-0000-0000-0000560B0000}"/>
    <cellStyle name="표준 102 4" xfId="558" xr:uid="{00000000-0005-0000-0000-0000570B0000}"/>
    <cellStyle name="표준 102 4 2" xfId="24707" xr:uid="{00000000-0005-0000-0000-0000580B0000}"/>
    <cellStyle name="표준 102 4 2 2" xfId="28669" xr:uid="{00000000-0005-0000-0000-0000590B0000}"/>
    <cellStyle name="표준 102 4 3" xfId="25236" xr:uid="{00000000-0005-0000-0000-00005A0B0000}"/>
    <cellStyle name="표준 102 4 3 2" xfId="29190" xr:uid="{00000000-0005-0000-0000-00005B0B0000}"/>
    <cellStyle name="표준 102 4 4" xfId="26742" xr:uid="{00000000-0005-0000-0000-00005C0B0000}"/>
    <cellStyle name="표준 102 5" xfId="724" xr:uid="{00000000-0005-0000-0000-00005D0B0000}"/>
    <cellStyle name="표준 102 5 2" xfId="23736" xr:uid="{00000000-0005-0000-0000-00005E0B0000}"/>
    <cellStyle name="표준 102 5 2 2" xfId="27759" xr:uid="{00000000-0005-0000-0000-00005F0B0000}"/>
    <cellStyle name="표준 102 5 3" xfId="25064" xr:uid="{00000000-0005-0000-0000-0000600B0000}"/>
    <cellStyle name="표준 102 5 3 2" xfId="29021" xr:uid="{00000000-0005-0000-0000-0000610B0000}"/>
    <cellStyle name="표준 102 5 4" xfId="26908" xr:uid="{00000000-0005-0000-0000-0000620B0000}"/>
    <cellStyle name="표준 102 6" xfId="890" xr:uid="{00000000-0005-0000-0000-0000630B0000}"/>
    <cellStyle name="표준 102 6 2" xfId="24266" xr:uid="{00000000-0005-0000-0000-0000640B0000}"/>
    <cellStyle name="표준 102 6 2 2" xfId="28233" xr:uid="{00000000-0005-0000-0000-0000650B0000}"/>
    <cellStyle name="표준 102 6 3" xfId="23428" xr:uid="{00000000-0005-0000-0000-0000660B0000}"/>
    <cellStyle name="표준 102 6 3 2" xfId="27607" xr:uid="{00000000-0005-0000-0000-0000670B0000}"/>
    <cellStyle name="표준 102 6 4" xfId="27074" xr:uid="{00000000-0005-0000-0000-0000680B0000}"/>
    <cellStyle name="표준 102 7" xfId="1056" xr:uid="{00000000-0005-0000-0000-0000690B0000}"/>
    <cellStyle name="표준 102 7 2" xfId="25700" xr:uid="{00000000-0005-0000-0000-00006A0B0000}"/>
    <cellStyle name="표준 102 7 2 2" xfId="29645" xr:uid="{00000000-0005-0000-0000-00006B0B0000}"/>
    <cellStyle name="표준 102 7 3" xfId="23383" xr:uid="{00000000-0005-0000-0000-00006C0B0000}"/>
    <cellStyle name="표준 102 7 3 2" xfId="27569" xr:uid="{00000000-0005-0000-0000-00006D0B0000}"/>
    <cellStyle name="표준 102 7 4" xfId="27240" xr:uid="{00000000-0005-0000-0000-00006E0B0000}"/>
    <cellStyle name="표준 102 8" xfId="2053" xr:uid="{00000000-0005-0000-0000-00006F0B0000}"/>
    <cellStyle name="표준 102 9" xfId="16232" xr:uid="{00000000-0005-0000-0000-0000700B0000}"/>
    <cellStyle name="표준 103" xfId="54" xr:uid="{00000000-0005-0000-0000-0000710B0000}"/>
    <cellStyle name="표준 103 10" xfId="18237" xr:uid="{00000000-0005-0000-0000-0000720B0000}"/>
    <cellStyle name="표준 103 11" xfId="16148" xr:uid="{00000000-0005-0000-0000-0000730B0000}"/>
    <cellStyle name="표준 103 12" xfId="17904" xr:uid="{00000000-0005-0000-0000-0000740B0000}"/>
    <cellStyle name="표준 103 13" xfId="16118" xr:uid="{00000000-0005-0000-0000-0000750B0000}"/>
    <cellStyle name="표준 103 14" xfId="21362" xr:uid="{00000000-0005-0000-0000-0000760B0000}"/>
    <cellStyle name="표준 103 15" xfId="21518" xr:uid="{00000000-0005-0000-0000-0000770B0000}"/>
    <cellStyle name="표준 103 16" xfId="19932" xr:uid="{00000000-0005-0000-0000-0000780B0000}"/>
    <cellStyle name="표준 103 17" xfId="17757" xr:uid="{00000000-0005-0000-0000-0000790B0000}"/>
    <cellStyle name="표준 103 18" xfId="22932" xr:uid="{00000000-0005-0000-0000-00007A0B0000}"/>
    <cellStyle name="표준 103 19" xfId="25674" xr:uid="{00000000-0005-0000-0000-00007B0B0000}"/>
    <cellStyle name="표준 103 19 2" xfId="29620" xr:uid="{00000000-0005-0000-0000-00007C0B0000}"/>
    <cellStyle name="표준 103 2" xfId="188" xr:uid="{00000000-0005-0000-0000-00007D0B0000}"/>
    <cellStyle name="표준 103 2 10" xfId="18096" xr:uid="{00000000-0005-0000-0000-00007E0B0000}"/>
    <cellStyle name="표준 103 2 11" xfId="16899" xr:uid="{00000000-0005-0000-0000-00007F0B0000}"/>
    <cellStyle name="표준 103 2 12" xfId="22933" xr:uid="{00000000-0005-0000-0000-0000800B0000}"/>
    <cellStyle name="표준 103 2 13" xfId="24886" xr:uid="{00000000-0005-0000-0000-0000810B0000}"/>
    <cellStyle name="표준 103 2 13 2" xfId="28847" xr:uid="{00000000-0005-0000-0000-0000820B0000}"/>
    <cellStyle name="표준 103 2 14" xfId="24795" xr:uid="{00000000-0005-0000-0000-0000830B0000}"/>
    <cellStyle name="표준 103 2 14 2" xfId="28757" xr:uid="{00000000-0005-0000-0000-0000840B0000}"/>
    <cellStyle name="표준 103 2 15" xfId="26372" xr:uid="{00000000-0005-0000-0000-0000850B0000}"/>
    <cellStyle name="표준 103 2 2" xfId="2056" xr:uid="{00000000-0005-0000-0000-0000860B0000}"/>
    <cellStyle name="표준 103 2 3" xfId="16235" xr:uid="{00000000-0005-0000-0000-0000870B0000}"/>
    <cellStyle name="표준 103 2 4" xfId="20609" xr:uid="{00000000-0005-0000-0000-0000880B0000}"/>
    <cellStyle name="표준 103 2 5" xfId="17004" xr:uid="{00000000-0005-0000-0000-0000890B0000}"/>
    <cellStyle name="표준 103 2 6" xfId="21037" xr:uid="{00000000-0005-0000-0000-00008A0B0000}"/>
    <cellStyle name="표준 103 2 7" xfId="18872" xr:uid="{00000000-0005-0000-0000-00008B0B0000}"/>
    <cellStyle name="표준 103 2 8" xfId="21345" xr:uid="{00000000-0005-0000-0000-00008C0B0000}"/>
    <cellStyle name="표준 103 2 9" xfId="21501" xr:uid="{00000000-0005-0000-0000-00008D0B0000}"/>
    <cellStyle name="표준 103 20" xfId="25024" xr:uid="{00000000-0005-0000-0000-00008E0B0000}"/>
    <cellStyle name="표준 103 20 2" xfId="28982" xr:uid="{00000000-0005-0000-0000-00008F0B0000}"/>
    <cellStyle name="표준 103 21" xfId="26226" xr:uid="{00000000-0005-0000-0000-0000900B0000}"/>
    <cellStyle name="표준 103 3" xfId="393" xr:uid="{00000000-0005-0000-0000-0000910B0000}"/>
    <cellStyle name="표준 103 3 2" xfId="24276" xr:uid="{00000000-0005-0000-0000-0000920B0000}"/>
    <cellStyle name="표준 103 3 2 2" xfId="28243" xr:uid="{00000000-0005-0000-0000-0000930B0000}"/>
    <cellStyle name="표준 103 3 3" xfId="24251" xr:uid="{00000000-0005-0000-0000-0000940B0000}"/>
    <cellStyle name="표준 103 3 3 2" xfId="28218" xr:uid="{00000000-0005-0000-0000-0000950B0000}"/>
    <cellStyle name="표준 103 3 4" xfId="26577" xr:uid="{00000000-0005-0000-0000-0000960B0000}"/>
    <cellStyle name="표준 103 4" xfId="559" xr:uid="{00000000-0005-0000-0000-0000970B0000}"/>
    <cellStyle name="표준 103 4 2" xfId="24652" xr:uid="{00000000-0005-0000-0000-0000980B0000}"/>
    <cellStyle name="표준 103 4 2 2" xfId="28615" xr:uid="{00000000-0005-0000-0000-0000990B0000}"/>
    <cellStyle name="표준 103 4 3" xfId="24011" xr:uid="{00000000-0005-0000-0000-00009A0B0000}"/>
    <cellStyle name="표준 103 4 3 2" xfId="27992" xr:uid="{00000000-0005-0000-0000-00009B0B0000}"/>
    <cellStyle name="표준 103 4 4" xfId="26743" xr:uid="{00000000-0005-0000-0000-00009C0B0000}"/>
    <cellStyle name="표준 103 5" xfId="725" xr:uid="{00000000-0005-0000-0000-00009D0B0000}"/>
    <cellStyle name="표준 103 5 2" xfId="23735" xr:uid="{00000000-0005-0000-0000-00009E0B0000}"/>
    <cellStyle name="표준 103 5 2 2" xfId="27758" xr:uid="{00000000-0005-0000-0000-00009F0B0000}"/>
    <cellStyle name="표준 103 5 3" xfId="25008" xr:uid="{00000000-0005-0000-0000-0000A00B0000}"/>
    <cellStyle name="표준 103 5 3 2" xfId="28966" xr:uid="{00000000-0005-0000-0000-0000A10B0000}"/>
    <cellStyle name="표준 103 5 4" xfId="26909" xr:uid="{00000000-0005-0000-0000-0000A20B0000}"/>
    <cellStyle name="표준 103 6" xfId="891" xr:uid="{00000000-0005-0000-0000-0000A30B0000}"/>
    <cellStyle name="표준 103 6 2" xfId="24209" xr:uid="{00000000-0005-0000-0000-0000A40B0000}"/>
    <cellStyle name="표준 103 6 2 2" xfId="28177" xr:uid="{00000000-0005-0000-0000-0000A50B0000}"/>
    <cellStyle name="표준 103 6 3" xfId="25668" xr:uid="{00000000-0005-0000-0000-0000A60B0000}"/>
    <cellStyle name="표준 103 6 3 2" xfId="29614" xr:uid="{00000000-0005-0000-0000-0000A70B0000}"/>
    <cellStyle name="표준 103 6 4" xfId="27075" xr:uid="{00000000-0005-0000-0000-0000A80B0000}"/>
    <cellStyle name="표준 103 7" xfId="1057" xr:uid="{00000000-0005-0000-0000-0000A90B0000}"/>
    <cellStyle name="표준 103 7 2" xfId="23714" xr:uid="{00000000-0005-0000-0000-0000AA0B0000}"/>
    <cellStyle name="표준 103 7 2 2" xfId="27742" xr:uid="{00000000-0005-0000-0000-0000AB0B0000}"/>
    <cellStyle name="표준 103 7 3" xfId="23932" xr:uid="{00000000-0005-0000-0000-0000AC0B0000}"/>
    <cellStyle name="표준 103 7 3 2" xfId="27923" xr:uid="{00000000-0005-0000-0000-0000AD0B0000}"/>
    <cellStyle name="표준 103 7 4" xfId="27241" xr:uid="{00000000-0005-0000-0000-0000AE0B0000}"/>
    <cellStyle name="표준 103 8" xfId="2055" xr:uid="{00000000-0005-0000-0000-0000AF0B0000}"/>
    <cellStyle name="표준 103 9" xfId="16234" xr:uid="{00000000-0005-0000-0000-0000B00B0000}"/>
    <cellStyle name="표준 104" xfId="189" xr:uid="{00000000-0005-0000-0000-0000B10B0000}"/>
    <cellStyle name="표준 104 10" xfId="17064" xr:uid="{00000000-0005-0000-0000-0000B20B0000}"/>
    <cellStyle name="표준 104 11" xfId="18385" xr:uid="{00000000-0005-0000-0000-0000B30B0000}"/>
    <cellStyle name="표준 104 12" xfId="19471" xr:uid="{00000000-0005-0000-0000-0000B40B0000}"/>
    <cellStyle name="표준 104 13" xfId="20731" xr:uid="{00000000-0005-0000-0000-0000B50B0000}"/>
    <cellStyle name="표준 104 14" xfId="21328" xr:uid="{00000000-0005-0000-0000-0000B60B0000}"/>
    <cellStyle name="표준 104 15" xfId="21483" xr:uid="{00000000-0005-0000-0000-0000B70B0000}"/>
    <cellStyle name="표준 104 16" xfId="17512" xr:uid="{00000000-0005-0000-0000-0000B80B0000}"/>
    <cellStyle name="표준 104 17" xfId="20710" xr:uid="{00000000-0005-0000-0000-0000B90B0000}"/>
    <cellStyle name="표준 104 18" xfId="22934" xr:uid="{00000000-0005-0000-0000-0000BA0B0000}"/>
    <cellStyle name="표준 104 19" xfId="25618" xr:uid="{00000000-0005-0000-0000-0000BB0B0000}"/>
    <cellStyle name="표준 104 19 2" xfId="29565" xr:uid="{00000000-0005-0000-0000-0000BC0B0000}"/>
    <cellStyle name="표준 104 2" xfId="341" xr:uid="{00000000-0005-0000-0000-0000BD0B0000}"/>
    <cellStyle name="표준 104 2 2" xfId="24830" xr:uid="{00000000-0005-0000-0000-0000BE0B0000}"/>
    <cellStyle name="표준 104 2 2 2" xfId="28792" xr:uid="{00000000-0005-0000-0000-0000BF0B0000}"/>
    <cellStyle name="표준 104 2 3" xfId="24737" xr:uid="{00000000-0005-0000-0000-0000C00B0000}"/>
    <cellStyle name="표준 104 2 3 2" xfId="28699" xr:uid="{00000000-0005-0000-0000-0000C10B0000}"/>
    <cellStyle name="표준 104 2 4" xfId="26525" xr:uid="{00000000-0005-0000-0000-0000C20B0000}"/>
    <cellStyle name="표준 104 20" xfId="24968" xr:uid="{00000000-0005-0000-0000-0000C30B0000}"/>
    <cellStyle name="표준 104 20 2" xfId="28927" xr:uid="{00000000-0005-0000-0000-0000C40B0000}"/>
    <cellStyle name="표준 104 21" xfId="26373" xr:uid="{00000000-0005-0000-0000-0000C50B0000}"/>
    <cellStyle name="표준 104 3" xfId="394" xr:uid="{00000000-0005-0000-0000-0000C60B0000}"/>
    <cellStyle name="표준 104 3 2" xfId="24219" xr:uid="{00000000-0005-0000-0000-0000C70B0000}"/>
    <cellStyle name="표준 104 3 2 2" xfId="28187" xr:uid="{00000000-0005-0000-0000-0000C80B0000}"/>
    <cellStyle name="표준 104 3 3" xfId="24194" xr:uid="{00000000-0005-0000-0000-0000C90B0000}"/>
    <cellStyle name="표준 104 3 3 2" xfId="28162" xr:uid="{00000000-0005-0000-0000-0000CA0B0000}"/>
    <cellStyle name="표준 104 3 4" xfId="26578" xr:uid="{00000000-0005-0000-0000-0000CB0B0000}"/>
    <cellStyle name="표준 104 4" xfId="560" xr:uid="{00000000-0005-0000-0000-0000CC0B0000}"/>
    <cellStyle name="표준 104 4 2" xfId="24598" xr:uid="{00000000-0005-0000-0000-0000CD0B0000}"/>
    <cellStyle name="표준 104 4 2 2" xfId="28561" xr:uid="{00000000-0005-0000-0000-0000CE0B0000}"/>
    <cellStyle name="표준 104 4 3" xfId="25180" xr:uid="{00000000-0005-0000-0000-0000CF0B0000}"/>
    <cellStyle name="표준 104 4 3 2" xfId="29135" xr:uid="{00000000-0005-0000-0000-0000D00B0000}"/>
    <cellStyle name="표준 104 4 4" xfId="26744" xr:uid="{00000000-0005-0000-0000-0000D10B0000}"/>
    <cellStyle name="표준 104 5" xfId="726" xr:uid="{00000000-0005-0000-0000-0000D20B0000}"/>
    <cellStyle name="표준 104 5 2" xfId="23621" xr:uid="{00000000-0005-0000-0000-0000D30B0000}"/>
    <cellStyle name="표준 104 5 2 2" xfId="27685" xr:uid="{00000000-0005-0000-0000-0000D40B0000}"/>
    <cellStyle name="표준 104 5 3" xfId="24952" xr:uid="{00000000-0005-0000-0000-0000D50B0000}"/>
    <cellStyle name="표준 104 5 3 2" xfId="28911" xr:uid="{00000000-0005-0000-0000-0000D60B0000}"/>
    <cellStyle name="표준 104 5 4" xfId="26910" xr:uid="{00000000-0005-0000-0000-0000D70B0000}"/>
    <cellStyle name="표준 104 6" xfId="892" xr:uid="{00000000-0005-0000-0000-0000D80B0000}"/>
    <cellStyle name="표준 104 6 2" xfId="24065" xr:uid="{00000000-0005-0000-0000-0000D90B0000}"/>
    <cellStyle name="표준 104 6 2 2" xfId="28039" xr:uid="{00000000-0005-0000-0000-0000DA0B0000}"/>
    <cellStyle name="표준 104 6 3" xfId="25612" xr:uid="{00000000-0005-0000-0000-0000DB0B0000}"/>
    <cellStyle name="표준 104 6 3 2" xfId="29559" xr:uid="{00000000-0005-0000-0000-0000DC0B0000}"/>
    <cellStyle name="표준 104 6 4" xfId="27076" xr:uid="{00000000-0005-0000-0000-0000DD0B0000}"/>
    <cellStyle name="표준 104 7" xfId="1058" xr:uid="{00000000-0005-0000-0000-0000DE0B0000}"/>
    <cellStyle name="표준 104 7 2" xfId="25644" xr:uid="{00000000-0005-0000-0000-0000DF0B0000}"/>
    <cellStyle name="표준 104 7 2 2" xfId="29590" xr:uid="{00000000-0005-0000-0000-0000E00B0000}"/>
    <cellStyle name="표준 104 7 3" xfId="24023" xr:uid="{00000000-0005-0000-0000-0000E10B0000}"/>
    <cellStyle name="표준 104 7 3 2" xfId="28004" xr:uid="{00000000-0005-0000-0000-0000E20B0000}"/>
    <cellStyle name="표준 104 7 4" xfId="27242" xr:uid="{00000000-0005-0000-0000-0000E30B0000}"/>
    <cellStyle name="표준 104 8" xfId="2057" xr:uid="{00000000-0005-0000-0000-0000E40B0000}"/>
    <cellStyle name="표준 104 9" xfId="16236" xr:uid="{00000000-0005-0000-0000-0000E50B0000}"/>
    <cellStyle name="표준 105" xfId="53" xr:uid="{00000000-0005-0000-0000-0000E60B0000}"/>
    <cellStyle name="표준 105 10" xfId="20593" xr:uid="{00000000-0005-0000-0000-0000E70B0000}"/>
    <cellStyle name="표준 105 11" xfId="19813" xr:uid="{00000000-0005-0000-0000-0000E80B0000}"/>
    <cellStyle name="표준 105 12" xfId="21015" xr:uid="{00000000-0005-0000-0000-0000E90B0000}"/>
    <cellStyle name="표준 105 13" xfId="20100" xr:uid="{00000000-0005-0000-0000-0000EA0B0000}"/>
    <cellStyle name="표준 105 14" xfId="21313" xr:uid="{00000000-0005-0000-0000-0000EB0B0000}"/>
    <cellStyle name="표준 105 15" xfId="21471" xr:uid="{00000000-0005-0000-0000-0000EC0B0000}"/>
    <cellStyle name="표준 105 16" xfId="20704" xr:uid="{00000000-0005-0000-0000-0000ED0B0000}"/>
    <cellStyle name="표준 105 17" xfId="18831" xr:uid="{00000000-0005-0000-0000-0000EE0B0000}"/>
    <cellStyle name="표준 105 18" xfId="22935" xr:uid="{00000000-0005-0000-0000-0000EF0B0000}"/>
    <cellStyle name="표준 105 19" xfId="25562" xr:uid="{00000000-0005-0000-0000-0000F00B0000}"/>
    <cellStyle name="표준 105 19 2" xfId="29511" xr:uid="{00000000-0005-0000-0000-0000F10B0000}"/>
    <cellStyle name="표준 105 2" xfId="190" xr:uid="{00000000-0005-0000-0000-0000F20B0000}"/>
    <cellStyle name="표준 105 2 2" xfId="24771" xr:uid="{00000000-0005-0000-0000-0000F30B0000}"/>
    <cellStyle name="표준 105 2 2 2" xfId="28733" xr:uid="{00000000-0005-0000-0000-0000F40B0000}"/>
    <cellStyle name="표준 105 2 3" xfId="24687" xr:uid="{00000000-0005-0000-0000-0000F50B0000}"/>
    <cellStyle name="표준 105 2 3 2" xfId="28649" xr:uid="{00000000-0005-0000-0000-0000F60B0000}"/>
    <cellStyle name="표준 105 2 4" xfId="26374" xr:uid="{00000000-0005-0000-0000-0000F70B0000}"/>
    <cellStyle name="표준 105 20" xfId="24912" xr:uid="{00000000-0005-0000-0000-0000F80B0000}"/>
    <cellStyle name="표준 105 20 2" xfId="28872" xr:uid="{00000000-0005-0000-0000-0000F90B0000}"/>
    <cellStyle name="표준 105 21" xfId="26225" xr:uid="{00000000-0005-0000-0000-0000FA0B0000}"/>
    <cellStyle name="표준 105 3" xfId="395" xr:uid="{00000000-0005-0000-0000-0000FB0B0000}"/>
    <cellStyle name="표준 105 3 2" xfId="24091" xr:uid="{00000000-0005-0000-0000-0000FC0B0000}"/>
    <cellStyle name="표준 105 3 2 2" xfId="28063" xr:uid="{00000000-0005-0000-0000-0000FD0B0000}"/>
    <cellStyle name="표준 105 3 3" xfId="24164" xr:uid="{00000000-0005-0000-0000-0000FE0B0000}"/>
    <cellStyle name="표준 105 3 3 2" xfId="28132" xr:uid="{00000000-0005-0000-0000-0000FF0B0000}"/>
    <cellStyle name="표준 105 3 4" xfId="26579" xr:uid="{00000000-0005-0000-0000-0000000C0000}"/>
    <cellStyle name="표준 105 4" xfId="561" xr:uid="{00000000-0005-0000-0000-0000010C0000}"/>
    <cellStyle name="표준 105 4 2" xfId="24543" xr:uid="{00000000-0005-0000-0000-0000020C0000}"/>
    <cellStyle name="표준 105 4 2 2" xfId="28507" xr:uid="{00000000-0005-0000-0000-0000030C0000}"/>
    <cellStyle name="표준 105 4 3" xfId="25124" xr:uid="{00000000-0005-0000-0000-0000040C0000}"/>
    <cellStyle name="표준 105 4 3 2" xfId="29080" xr:uid="{00000000-0005-0000-0000-0000050C0000}"/>
    <cellStyle name="표준 105 4 4" xfId="26745" xr:uid="{00000000-0005-0000-0000-0000060C0000}"/>
    <cellStyle name="표준 105 5" xfId="727" xr:uid="{00000000-0005-0000-0000-0000070C0000}"/>
    <cellStyle name="표준 105 5 2" xfId="24090" xr:uid="{00000000-0005-0000-0000-0000080C0000}"/>
    <cellStyle name="표준 105 5 2 2" xfId="28062" xr:uid="{00000000-0005-0000-0000-0000090C0000}"/>
    <cellStyle name="표준 105 5 3" xfId="24896" xr:uid="{00000000-0005-0000-0000-00000A0C0000}"/>
    <cellStyle name="표준 105 5 3 2" xfId="28856" xr:uid="{00000000-0005-0000-0000-00000B0C0000}"/>
    <cellStyle name="표준 105 5 4" xfId="26911" xr:uid="{00000000-0005-0000-0000-00000C0C0000}"/>
    <cellStyle name="표준 105 6" xfId="893" xr:uid="{00000000-0005-0000-0000-00000D0C0000}"/>
    <cellStyle name="표준 105 6 2" xfId="23698" xr:uid="{00000000-0005-0000-0000-00000E0C0000}"/>
    <cellStyle name="표준 105 6 2 2" xfId="27730" xr:uid="{00000000-0005-0000-0000-00000F0C0000}"/>
    <cellStyle name="표준 105 6 3" xfId="25556" xr:uid="{00000000-0005-0000-0000-0000100C0000}"/>
    <cellStyle name="표준 105 6 3 2" xfId="29505" xr:uid="{00000000-0005-0000-0000-0000110C0000}"/>
    <cellStyle name="표준 105 6 4" xfId="27077" xr:uid="{00000000-0005-0000-0000-0000120C0000}"/>
    <cellStyle name="표준 105 7" xfId="1059" xr:uid="{00000000-0005-0000-0000-0000130C0000}"/>
    <cellStyle name="표준 105 7 2" xfId="25588" xr:uid="{00000000-0005-0000-0000-0000140C0000}"/>
    <cellStyle name="표준 105 7 2 2" xfId="29536" xr:uid="{00000000-0005-0000-0000-0000150C0000}"/>
    <cellStyle name="표준 105 7 3" xfId="23524" xr:uid="{00000000-0005-0000-0000-0000160C0000}"/>
    <cellStyle name="표준 105 7 3 2" xfId="27664" xr:uid="{00000000-0005-0000-0000-0000170C0000}"/>
    <cellStyle name="표준 105 7 4" xfId="27243" xr:uid="{00000000-0005-0000-0000-0000180C0000}"/>
    <cellStyle name="표준 105 8" xfId="2058" xr:uid="{00000000-0005-0000-0000-0000190C0000}"/>
    <cellStyle name="표준 105 9" xfId="16237" xr:uid="{00000000-0005-0000-0000-00001A0C0000}"/>
    <cellStyle name="표준 106" xfId="106" xr:uid="{00000000-0005-0000-0000-00001B0C0000}"/>
    <cellStyle name="표준 106 10" xfId="20567" xr:uid="{00000000-0005-0000-0000-00001C0C0000}"/>
    <cellStyle name="표준 106 11" xfId="16256" xr:uid="{00000000-0005-0000-0000-00001D0C0000}"/>
    <cellStyle name="표준 106 12" xfId="20994" xr:uid="{00000000-0005-0000-0000-00001E0C0000}"/>
    <cellStyle name="표준 106 13" xfId="19884" xr:uid="{00000000-0005-0000-0000-00001F0C0000}"/>
    <cellStyle name="표준 106 14" xfId="19741" xr:uid="{00000000-0005-0000-0000-0000200C0000}"/>
    <cellStyle name="표준 106 15" xfId="21459" xr:uid="{00000000-0005-0000-0000-0000210C0000}"/>
    <cellStyle name="표준 106 16" xfId="19096" xr:uid="{00000000-0005-0000-0000-0000220C0000}"/>
    <cellStyle name="표준 106 17" xfId="19772" xr:uid="{00000000-0005-0000-0000-0000230C0000}"/>
    <cellStyle name="표준 106 18" xfId="22936" xr:uid="{00000000-0005-0000-0000-0000240C0000}"/>
    <cellStyle name="표준 106 19" xfId="24505" xr:uid="{00000000-0005-0000-0000-0000250C0000}"/>
    <cellStyle name="표준 106 19 2" xfId="28470" xr:uid="{00000000-0005-0000-0000-0000260C0000}"/>
    <cellStyle name="표준 106 2" xfId="244" xr:uid="{00000000-0005-0000-0000-0000270C0000}"/>
    <cellStyle name="표준 106 2 2" xfId="25879" xr:uid="{00000000-0005-0000-0000-0000280C0000}"/>
    <cellStyle name="표준 106 2 2 2" xfId="29791" xr:uid="{00000000-0005-0000-0000-0000290C0000}"/>
    <cellStyle name="표준 106 2 3" xfId="23452" xr:uid="{00000000-0005-0000-0000-00002A0C0000}"/>
    <cellStyle name="표준 106 2 3 2" xfId="27628" xr:uid="{00000000-0005-0000-0000-00002B0C0000}"/>
    <cellStyle name="표준 106 2 4" xfId="26428" xr:uid="{00000000-0005-0000-0000-00002C0C0000}"/>
    <cellStyle name="표준 106 20" xfId="23685" xr:uid="{00000000-0005-0000-0000-00002D0C0000}"/>
    <cellStyle name="표준 106 20 2" xfId="27717" xr:uid="{00000000-0005-0000-0000-00002E0C0000}"/>
    <cellStyle name="표준 106 21" xfId="26278" xr:uid="{00000000-0005-0000-0000-00002F0C0000}"/>
    <cellStyle name="표준 106 3" xfId="449" xr:uid="{00000000-0005-0000-0000-0000300C0000}"/>
    <cellStyle name="표준 106 3 2" xfId="25490" xr:uid="{00000000-0005-0000-0000-0000310C0000}"/>
    <cellStyle name="표준 106 3 2 2" xfId="29440" xr:uid="{00000000-0005-0000-0000-0000320C0000}"/>
    <cellStyle name="표준 106 3 3" xfId="24959" xr:uid="{00000000-0005-0000-0000-0000330C0000}"/>
    <cellStyle name="표준 106 3 3 2" xfId="28918" xr:uid="{00000000-0005-0000-0000-0000340C0000}"/>
    <cellStyle name="표준 106 3 4" xfId="26633" xr:uid="{00000000-0005-0000-0000-0000350C0000}"/>
    <cellStyle name="표준 106 4" xfId="615" xr:uid="{00000000-0005-0000-0000-0000360C0000}"/>
    <cellStyle name="표준 106 4 2" xfId="24706" xr:uid="{00000000-0005-0000-0000-0000370C0000}"/>
    <cellStyle name="표준 106 4 2 2" xfId="28668" xr:uid="{00000000-0005-0000-0000-0000380C0000}"/>
    <cellStyle name="표준 106 4 3" xfId="24787" xr:uid="{00000000-0005-0000-0000-0000390C0000}"/>
    <cellStyle name="표준 106 4 3 2" xfId="28749" xr:uid="{00000000-0005-0000-0000-00003A0C0000}"/>
    <cellStyle name="표준 106 4 4" xfId="26799" xr:uid="{00000000-0005-0000-0000-00003B0C0000}"/>
    <cellStyle name="표준 106 5" xfId="781" xr:uid="{00000000-0005-0000-0000-00003C0C0000}"/>
    <cellStyle name="표준 106 5 2" xfId="23983" xr:uid="{00000000-0005-0000-0000-00003D0C0000}"/>
    <cellStyle name="표준 106 5 2 2" xfId="27968" xr:uid="{00000000-0005-0000-0000-00003E0C0000}"/>
    <cellStyle name="표준 106 5 3" xfId="23242" xr:uid="{00000000-0005-0000-0000-00003F0C0000}"/>
    <cellStyle name="표준 106 5 3 2" xfId="27511" xr:uid="{00000000-0005-0000-0000-0000400C0000}"/>
    <cellStyle name="표준 106 5 4" xfId="26965" xr:uid="{00000000-0005-0000-0000-0000410C0000}"/>
    <cellStyle name="표준 106 6" xfId="947" xr:uid="{00000000-0005-0000-0000-0000420C0000}"/>
    <cellStyle name="표준 106 6 2" xfId="25255" xr:uid="{00000000-0005-0000-0000-0000430C0000}"/>
    <cellStyle name="표준 106 6 2 2" xfId="29209" xr:uid="{00000000-0005-0000-0000-0000440C0000}"/>
    <cellStyle name="표준 106 6 3" xfId="23369" xr:uid="{00000000-0005-0000-0000-0000450C0000}"/>
    <cellStyle name="표준 106 6 3 2" xfId="27558" xr:uid="{00000000-0005-0000-0000-0000460C0000}"/>
    <cellStyle name="표준 106 6 4" xfId="27131" xr:uid="{00000000-0005-0000-0000-0000470C0000}"/>
    <cellStyle name="표준 106 7" xfId="1113" xr:uid="{00000000-0005-0000-0000-0000480C0000}"/>
    <cellStyle name="표준 106 7 2" xfId="25363" xr:uid="{00000000-0005-0000-0000-0000490C0000}"/>
    <cellStyle name="표준 106 7 2 2" xfId="29315" xr:uid="{00000000-0005-0000-0000-00004A0C0000}"/>
    <cellStyle name="표준 106 7 3" xfId="25383" xr:uid="{00000000-0005-0000-0000-00004B0C0000}"/>
    <cellStyle name="표준 106 7 3 2" xfId="29335" xr:uid="{00000000-0005-0000-0000-00004C0C0000}"/>
    <cellStyle name="표준 106 7 4" xfId="27297" xr:uid="{00000000-0005-0000-0000-00004D0C0000}"/>
    <cellStyle name="표준 106 8" xfId="2059" xr:uid="{00000000-0005-0000-0000-00004E0C0000}"/>
    <cellStyle name="표준 106 9" xfId="16238" xr:uid="{00000000-0005-0000-0000-00004F0C0000}"/>
    <cellStyle name="표준 107" xfId="60" xr:uid="{00000000-0005-0000-0000-0000500C0000}"/>
    <cellStyle name="표준 107 10" xfId="20536" xr:uid="{00000000-0005-0000-0000-0000510C0000}"/>
    <cellStyle name="표준 107 11" xfId="19766" xr:uid="{00000000-0005-0000-0000-0000520C0000}"/>
    <cellStyle name="표준 107 12" xfId="20971" xr:uid="{00000000-0005-0000-0000-0000530C0000}"/>
    <cellStyle name="표준 107 13" xfId="18927" xr:uid="{00000000-0005-0000-0000-0000540C0000}"/>
    <cellStyle name="표준 107 14" xfId="17615" xr:uid="{00000000-0005-0000-0000-0000550C0000}"/>
    <cellStyle name="표준 107 15" xfId="20259" xr:uid="{00000000-0005-0000-0000-0000560C0000}"/>
    <cellStyle name="표준 107 16" xfId="21351" xr:uid="{00000000-0005-0000-0000-0000570C0000}"/>
    <cellStyle name="표준 107 17" xfId="20096" xr:uid="{00000000-0005-0000-0000-0000580C0000}"/>
    <cellStyle name="표준 107 18" xfId="22937" xr:uid="{00000000-0005-0000-0000-0000590C0000}"/>
    <cellStyle name="표준 107 19" xfId="25506" xr:uid="{00000000-0005-0000-0000-00005A0C0000}"/>
    <cellStyle name="표준 107 19 2" xfId="29456" xr:uid="{00000000-0005-0000-0000-00005B0C0000}"/>
    <cellStyle name="표준 107 2" xfId="191" xr:uid="{00000000-0005-0000-0000-00005C0C0000}"/>
    <cellStyle name="표준 107 2 2" xfId="24715" xr:uid="{00000000-0005-0000-0000-00005D0C0000}"/>
    <cellStyle name="표준 107 2 2 2" xfId="28677" xr:uid="{00000000-0005-0000-0000-00005E0C0000}"/>
    <cellStyle name="표준 107 2 3" xfId="24632" xr:uid="{00000000-0005-0000-0000-00005F0C0000}"/>
    <cellStyle name="표준 107 2 3 2" xfId="28595" xr:uid="{00000000-0005-0000-0000-0000600C0000}"/>
    <cellStyle name="표준 107 2 4" xfId="26375" xr:uid="{00000000-0005-0000-0000-0000610C0000}"/>
    <cellStyle name="표준 107 20" xfId="24856" xr:uid="{00000000-0005-0000-0000-0000620C0000}"/>
    <cellStyle name="표준 107 20 2" xfId="28817" xr:uid="{00000000-0005-0000-0000-0000630C0000}"/>
    <cellStyle name="표준 107 21" xfId="26232" xr:uid="{00000000-0005-0000-0000-0000640C0000}"/>
    <cellStyle name="표준 107 3" xfId="396" xr:uid="{00000000-0005-0000-0000-0000650C0000}"/>
    <cellStyle name="표준 107 3 2" xfId="23322" xr:uid="{00000000-0005-0000-0000-0000660C0000}"/>
    <cellStyle name="표준 107 3 2 2" xfId="27536" xr:uid="{00000000-0005-0000-0000-0000670C0000}"/>
    <cellStyle name="표준 107 3 3" xfId="23250" xr:uid="{00000000-0005-0000-0000-0000680C0000}"/>
    <cellStyle name="표준 107 3 3 2" xfId="27513" xr:uid="{00000000-0005-0000-0000-0000690C0000}"/>
    <cellStyle name="표준 107 3 4" xfId="26580" xr:uid="{00000000-0005-0000-0000-00006A0C0000}"/>
    <cellStyle name="표준 107 4" xfId="562" xr:uid="{00000000-0005-0000-0000-00006B0C0000}"/>
    <cellStyle name="표준 107 4 2" xfId="24488" xr:uid="{00000000-0005-0000-0000-00006C0C0000}"/>
    <cellStyle name="표준 107 4 2 2" xfId="28453" xr:uid="{00000000-0005-0000-0000-00006D0C0000}"/>
    <cellStyle name="표준 107 4 3" xfId="25068" xr:uid="{00000000-0005-0000-0000-00006E0C0000}"/>
    <cellStyle name="표준 107 4 3 2" xfId="29025" xr:uid="{00000000-0005-0000-0000-00006F0C0000}"/>
    <cellStyle name="표준 107 4 4" xfId="26746" xr:uid="{00000000-0005-0000-0000-0000700C0000}"/>
    <cellStyle name="표준 107 5" xfId="728" xr:uid="{00000000-0005-0000-0000-0000710C0000}"/>
    <cellStyle name="표준 107 5 2" xfId="23925" xr:uid="{00000000-0005-0000-0000-0000720C0000}"/>
    <cellStyle name="표준 107 5 2 2" xfId="27917" xr:uid="{00000000-0005-0000-0000-0000730C0000}"/>
    <cellStyle name="표준 107 5 3" xfId="24840" xr:uid="{00000000-0005-0000-0000-0000740C0000}"/>
    <cellStyle name="표준 107 5 3 2" xfId="28801" xr:uid="{00000000-0005-0000-0000-0000750C0000}"/>
    <cellStyle name="표준 107 5 4" xfId="26912" xr:uid="{00000000-0005-0000-0000-0000760C0000}"/>
    <cellStyle name="표준 107 6" xfId="894" xr:uid="{00000000-0005-0000-0000-0000770C0000}"/>
    <cellStyle name="표준 107 6 2" xfId="24101" xr:uid="{00000000-0005-0000-0000-0000780C0000}"/>
    <cellStyle name="표준 107 6 2 2" xfId="28072" xr:uid="{00000000-0005-0000-0000-0000790C0000}"/>
    <cellStyle name="표준 107 6 3" xfId="25500" xr:uid="{00000000-0005-0000-0000-00007A0C0000}"/>
    <cellStyle name="표준 107 6 3 2" xfId="29450" xr:uid="{00000000-0005-0000-0000-00007B0C0000}"/>
    <cellStyle name="표준 107 6 4" xfId="27078" xr:uid="{00000000-0005-0000-0000-00007C0C0000}"/>
    <cellStyle name="표준 107 7" xfId="1060" xr:uid="{00000000-0005-0000-0000-00007D0C0000}"/>
    <cellStyle name="표준 107 7 2" xfId="25532" xr:uid="{00000000-0005-0000-0000-00007E0C0000}"/>
    <cellStyle name="표준 107 7 2 2" xfId="29481" xr:uid="{00000000-0005-0000-0000-00007F0C0000}"/>
    <cellStyle name="표준 107 7 3" xfId="24063" xr:uid="{00000000-0005-0000-0000-0000800C0000}"/>
    <cellStyle name="표준 107 7 3 2" xfId="28037" xr:uid="{00000000-0005-0000-0000-0000810C0000}"/>
    <cellStyle name="표준 107 7 4" xfId="27244" xr:uid="{00000000-0005-0000-0000-0000820C0000}"/>
    <cellStyle name="표준 107 8" xfId="2060" xr:uid="{00000000-0005-0000-0000-0000830C0000}"/>
    <cellStyle name="표준 107 9" xfId="16239" xr:uid="{00000000-0005-0000-0000-0000840C0000}"/>
    <cellStyle name="표준 108" xfId="55" xr:uid="{00000000-0005-0000-0000-0000850C0000}"/>
    <cellStyle name="표준 108 10" xfId="20514" xr:uid="{00000000-0005-0000-0000-0000860C0000}"/>
    <cellStyle name="표준 108 11" xfId="18590" xr:uid="{00000000-0005-0000-0000-0000870C0000}"/>
    <cellStyle name="표준 108 12" xfId="20945" xr:uid="{00000000-0005-0000-0000-0000880C0000}"/>
    <cellStyle name="표준 108 13" xfId="20168" xr:uid="{00000000-0005-0000-0000-0000890C0000}"/>
    <cellStyle name="표준 108 14" xfId="18199" xr:uid="{00000000-0005-0000-0000-00008A0C0000}"/>
    <cellStyle name="표준 108 15" xfId="18631" xr:uid="{00000000-0005-0000-0000-00008B0C0000}"/>
    <cellStyle name="표준 108 16" xfId="19146" xr:uid="{00000000-0005-0000-0000-00008C0C0000}"/>
    <cellStyle name="표준 108 17" xfId="21461" xr:uid="{00000000-0005-0000-0000-00008D0C0000}"/>
    <cellStyle name="표준 108 18" xfId="22938" xr:uid="{00000000-0005-0000-0000-00008E0C0000}"/>
    <cellStyle name="표준 108 19" xfId="25450" xr:uid="{00000000-0005-0000-0000-00008F0C0000}"/>
    <cellStyle name="표준 108 19 2" xfId="29401" xr:uid="{00000000-0005-0000-0000-0000900C0000}"/>
    <cellStyle name="표준 108 2" xfId="192" xr:uid="{00000000-0005-0000-0000-0000910C0000}"/>
    <cellStyle name="표준 108 2 2" xfId="23863" xr:uid="{00000000-0005-0000-0000-0000920C0000}"/>
    <cellStyle name="표준 108 2 2 2" xfId="27868" xr:uid="{00000000-0005-0000-0000-0000930C0000}"/>
    <cellStyle name="표준 108 2 3" xfId="24578" xr:uid="{00000000-0005-0000-0000-0000940C0000}"/>
    <cellStyle name="표준 108 2 3 2" xfId="28541" xr:uid="{00000000-0005-0000-0000-0000950C0000}"/>
    <cellStyle name="표준 108 2 4" xfId="26376" xr:uid="{00000000-0005-0000-0000-0000960C0000}"/>
    <cellStyle name="표준 108 20" xfId="24800" xr:uid="{00000000-0005-0000-0000-0000970C0000}"/>
    <cellStyle name="표준 108 20 2" xfId="28762" xr:uid="{00000000-0005-0000-0000-0000980C0000}"/>
    <cellStyle name="표준 108 21" xfId="26227" xr:uid="{00000000-0005-0000-0000-0000990C0000}"/>
    <cellStyle name="표준 108 3" xfId="397" xr:uid="{00000000-0005-0000-0000-00009A0C0000}"/>
    <cellStyle name="표준 108 3 2" xfId="23913" xr:uid="{00000000-0005-0000-0000-00009B0C0000}"/>
    <cellStyle name="표준 108 3 2 2" xfId="27905" xr:uid="{00000000-0005-0000-0000-00009C0C0000}"/>
    <cellStyle name="표준 108 3 3" xfId="24304" xr:uid="{00000000-0005-0000-0000-00009D0C0000}"/>
    <cellStyle name="표준 108 3 3 2" xfId="28270" xr:uid="{00000000-0005-0000-0000-00009E0C0000}"/>
    <cellStyle name="표준 108 3 4" xfId="26581" xr:uid="{00000000-0005-0000-0000-00009F0C0000}"/>
    <cellStyle name="표준 108 4" xfId="563" xr:uid="{00000000-0005-0000-0000-0000A00C0000}"/>
    <cellStyle name="표준 108 4 2" xfId="24434" xr:uid="{00000000-0005-0000-0000-0000A10C0000}"/>
    <cellStyle name="표준 108 4 2 2" xfId="28399" xr:uid="{00000000-0005-0000-0000-0000A20C0000}"/>
    <cellStyle name="표준 108 4 3" xfId="25012" xr:uid="{00000000-0005-0000-0000-0000A30C0000}"/>
    <cellStyle name="표준 108 4 3 2" xfId="28970" xr:uid="{00000000-0005-0000-0000-0000A40C0000}"/>
    <cellStyle name="표준 108 4 4" xfId="26747" xr:uid="{00000000-0005-0000-0000-0000A50C0000}"/>
    <cellStyle name="표준 108 5" xfId="729" xr:uid="{00000000-0005-0000-0000-0000A60C0000}"/>
    <cellStyle name="표준 108 5 2" xfId="23426" xr:uid="{00000000-0005-0000-0000-0000A70C0000}"/>
    <cellStyle name="표준 108 5 2 2" xfId="27605" xr:uid="{00000000-0005-0000-0000-0000A80C0000}"/>
    <cellStyle name="표준 108 5 3" xfId="24784" xr:uid="{00000000-0005-0000-0000-0000A90C0000}"/>
    <cellStyle name="표준 108 5 3 2" xfId="28746" xr:uid="{00000000-0005-0000-0000-0000AA0C0000}"/>
    <cellStyle name="표준 108 5 4" xfId="26913" xr:uid="{00000000-0005-0000-0000-0000AB0C0000}"/>
    <cellStyle name="표준 108 6" xfId="895" xr:uid="{00000000-0005-0000-0000-0000AC0C0000}"/>
    <cellStyle name="표준 108 6 2" xfId="23919" xr:uid="{00000000-0005-0000-0000-0000AD0C0000}"/>
    <cellStyle name="표준 108 6 2 2" xfId="27911" xr:uid="{00000000-0005-0000-0000-0000AE0C0000}"/>
    <cellStyle name="표준 108 6 3" xfId="25444" xr:uid="{00000000-0005-0000-0000-0000AF0C0000}"/>
    <cellStyle name="표준 108 6 3 2" xfId="29395" xr:uid="{00000000-0005-0000-0000-0000B00C0000}"/>
    <cellStyle name="표준 108 6 4" xfId="27079" xr:uid="{00000000-0005-0000-0000-0000B10C0000}"/>
    <cellStyle name="표준 108 7" xfId="1061" xr:uid="{00000000-0005-0000-0000-0000B20C0000}"/>
    <cellStyle name="표준 108 7 2" xfId="25476" xr:uid="{00000000-0005-0000-0000-0000B30C0000}"/>
    <cellStyle name="표준 108 7 2 2" xfId="29426" xr:uid="{00000000-0005-0000-0000-0000B40C0000}"/>
    <cellStyle name="표준 108 7 3" xfId="23624" xr:uid="{00000000-0005-0000-0000-0000B50C0000}"/>
    <cellStyle name="표준 108 7 3 2" xfId="27687" xr:uid="{00000000-0005-0000-0000-0000B60C0000}"/>
    <cellStyle name="표준 108 7 4" xfId="27245" xr:uid="{00000000-0005-0000-0000-0000B70C0000}"/>
    <cellStyle name="표준 108 8" xfId="2061" xr:uid="{00000000-0005-0000-0000-0000B80C0000}"/>
    <cellStyle name="표준 108 9" xfId="16240" xr:uid="{00000000-0005-0000-0000-0000B90C0000}"/>
    <cellStyle name="표준 109" xfId="193" xr:uid="{00000000-0005-0000-0000-0000BA0C0000}"/>
    <cellStyle name="표준 109 10" xfId="20491" xr:uid="{00000000-0005-0000-0000-0000BB0C0000}"/>
    <cellStyle name="표준 109 11" xfId="16296" xr:uid="{00000000-0005-0000-0000-0000BC0C0000}"/>
    <cellStyle name="표준 109 12" xfId="16819" xr:uid="{00000000-0005-0000-0000-0000BD0C0000}"/>
    <cellStyle name="표준 109 13" xfId="16368" xr:uid="{00000000-0005-0000-0000-0000BE0C0000}"/>
    <cellStyle name="표준 109 14" xfId="19491" xr:uid="{00000000-0005-0000-0000-0000BF0C0000}"/>
    <cellStyle name="표준 109 15" xfId="19248" xr:uid="{00000000-0005-0000-0000-0000C00C0000}"/>
    <cellStyle name="표준 109 16" xfId="17359" xr:uid="{00000000-0005-0000-0000-0000C10C0000}"/>
    <cellStyle name="표준 109 17" xfId="16416" xr:uid="{00000000-0005-0000-0000-0000C20C0000}"/>
    <cellStyle name="표준 109 18" xfId="22939" xr:uid="{00000000-0005-0000-0000-0000C30C0000}"/>
    <cellStyle name="표준 109 19" xfId="25394" xr:uid="{00000000-0005-0000-0000-0000C40C0000}"/>
    <cellStyle name="표준 109 19 2" xfId="29346" xr:uid="{00000000-0005-0000-0000-0000C50C0000}"/>
    <cellStyle name="표준 109 2" xfId="342" xr:uid="{00000000-0005-0000-0000-0000C60C0000}"/>
    <cellStyle name="표준 109 2 2" xfId="24666" xr:uid="{00000000-0005-0000-0000-0000C70C0000}"/>
    <cellStyle name="표준 109 2 2 2" xfId="28629" xr:uid="{00000000-0005-0000-0000-0000C80C0000}"/>
    <cellStyle name="표준 109 2 3" xfId="24523" xr:uid="{00000000-0005-0000-0000-0000C90C0000}"/>
    <cellStyle name="표준 109 2 3 2" xfId="28487" xr:uid="{00000000-0005-0000-0000-0000CA0C0000}"/>
    <cellStyle name="표준 109 2 4" xfId="26526" xr:uid="{00000000-0005-0000-0000-0000CB0C0000}"/>
    <cellStyle name="표준 109 20" xfId="24742" xr:uid="{00000000-0005-0000-0000-0000CC0C0000}"/>
    <cellStyle name="표준 109 20 2" xfId="28704" xr:uid="{00000000-0005-0000-0000-0000CD0C0000}"/>
    <cellStyle name="표준 109 21" xfId="26377" xr:uid="{00000000-0005-0000-0000-0000CE0C0000}"/>
    <cellStyle name="표준 109 3" xfId="398" xr:uid="{00000000-0005-0000-0000-0000CF0C0000}"/>
    <cellStyle name="표준 109 3 2" xfId="23410" xr:uid="{00000000-0005-0000-0000-0000D00C0000}"/>
    <cellStyle name="표준 109 3 2 2" xfId="27590" xr:uid="{00000000-0005-0000-0000-0000D10C0000}"/>
    <cellStyle name="표준 109 3 3" xfId="24250" xr:uid="{00000000-0005-0000-0000-0000D20C0000}"/>
    <cellStyle name="표준 109 3 3 2" xfId="28217" xr:uid="{00000000-0005-0000-0000-0000D30C0000}"/>
    <cellStyle name="표준 109 3 4" xfId="26582" xr:uid="{00000000-0005-0000-0000-0000D40C0000}"/>
    <cellStyle name="표준 109 4" xfId="564" xr:uid="{00000000-0005-0000-0000-0000D50C0000}"/>
    <cellStyle name="표준 109 4 2" xfId="24379" xr:uid="{00000000-0005-0000-0000-0000D60C0000}"/>
    <cellStyle name="표준 109 4 2 2" xfId="28345" xr:uid="{00000000-0005-0000-0000-0000D70C0000}"/>
    <cellStyle name="표준 109 4 3" xfId="24956" xr:uid="{00000000-0005-0000-0000-0000D80C0000}"/>
    <cellStyle name="표준 109 4 3 2" xfId="28915" xr:uid="{00000000-0005-0000-0000-0000D90C0000}"/>
    <cellStyle name="표준 109 4 4" xfId="26748" xr:uid="{00000000-0005-0000-0000-0000DA0C0000}"/>
    <cellStyle name="표준 109 5" xfId="730" xr:uid="{00000000-0005-0000-0000-0000DB0C0000}"/>
    <cellStyle name="표준 109 5 2" xfId="23986" xr:uid="{00000000-0005-0000-0000-0000DC0C0000}"/>
    <cellStyle name="표준 109 5 2 2" xfId="27971" xr:uid="{00000000-0005-0000-0000-0000DD0C0000}"/>
    <cellStyle name="표준 109 5 3" xfId="24726" xr:uid="{00000000-0005-0000-0000-0000DE0C0000}"/>
    <cellStyle name="표준 109 5 3 2" xfId="28688" xr:uid="{00000000-0005-0000-0000-0000DF0C0000}"/>
    <cellStyle name="표준 109 5 4" xfId="26914" xr:uid="{00000000-0005-0000-0000-0000E00C0000}"/>
    <cellStyle name="표준 109 6" xfId="896" xr:uid="{00000000-0005-0000-0000-0000E10C0000}"/>
    <cellStyle name="표준 109 6 2" xfId="23417" xr:uid="{00000000-0005-0000-0000-0000E20C0000}"/>
    <cellStyle name="표준 109 6 2 2" xfId="27597" xr:uid="{00000000-0005-0000-0000-0000E30C0000}"/>
    <cellStyle name="표준 109 6 3" xfId="25388" xr:uid="{00000000-0005-0000-0000-0000E40C0000}"/>
    <cellStyle name="표준 109 6 3 2" xfId="29340" xr:uid="{00000000-0005-0000-0000-0000E50C0000}"/>
    <cellStyle name="표준 109 6 4" xfId="27080" xr:uid="{00000000-0005-0000-0000-0000E60C0000}"/>
    <cellStyle name="표준 109 7" xfId="1062" xr:uid="{00000000-0005-0000-0000-0000E70C0000}"/>
    <cellStyle name="표준 109 7 2" xfId="25420" xr:uid="{00000000-0005-0000-0000-0000E80C0000}"/>
    <cellStyle name="표준 109 7 2 2" xfId="29371" xr:uid="{00000000-0005-0000-0000-0000E90C0000}"/>
    <cellStyle name="표준 109 7 3" xfId="24093" xr:uid="{00000000-0005-0000-0000-0000EA0C0000}"/>
    <cellStyle name="표준 109 7 3 2" xfId="28064" xr:uid="{00000000-0005-0000-0000-0000EB0C0000}"/>
    <cellStyle name="표준 109 7 4" xfId="27246" xr:uid="{00000000-0005-0000-0000-0000EC0C0000}"/>
    <cellStyle name="표준 109 8" xfId="2062" xr:uid="{00000000-0005-0000-0000-0000ED0C0000}"/>
    <cellStyle name="표준 109 9" xfId="16241" xr:uid="{00000000-0005-0000-0000-0000EE0C0000}"/>
    <cellStyle name="표준 11" xfId="62" xr:uid="{00000000-0005-0000-0000-0000EF0C0000}"/>
    <cellStyle name="표준 11 10" xfId="4051" xr:uid="{00000000-0005-0000-0000-0000F00C0000}"/>
    <cellStyle name="표준 11 11" xfId="4052" xr:uid="{00000000-0005-0000-0000-0000F10C0000}"/>
    <cellStyle name="표준 11 12" xfId="4053" xr:uid="{00000000-0005-0000-0000-0000F20C0000}"/>
    <cellStyle name="표준 11 13" xfId="4054" xr:uid="{00000000-0005-0000-0000-0000F30C0000}"/>
    <cellStyle name="표준 11 14" xfId="4055" xr:uid="{00000000-0005-0000-0000-0000F40C0000}"/>
    <cellStyle name="표준 11 15" xfId="4056" xr:uid="{00000000-0005-0000-0000-0000F50C0000}"/>
    <cellStyle name="표준 11 16" xfId="4057" xr:uid="{00000000-0005-0000-0000-0000F60C0000}"/>
    <cellStyle name="표준 11 17" xfId="4058" xr:uid="{00000000-0005-0000-0000-0000F70C0000}"/>
    <cellStyle name="표준 11 18" xfId="15954" xr:uid="{00000000-0005-0000-0000-0000F80C0000}"/>
    <cellStyle name="표준 11 19" xfId="16242" xr:uid="{00000000-0005-0000-0000-0000F90C0000}"/>
    <cellStyle name="표준 11 2" xfId="199" xr:uid="{00000000-0005-0000-0000-0000FA0C0000}"/>
    <cellStyle name="표준 11 2 10" xfId="9323" xr:uid="{00000000-0005-0000-0000-0000FB0C0000}"/>
    <cellStyle name="표준 11 2 11" xfId="6514" xr:uid="{00000000-0005-0000-0000-0000FC0C0000}"/>
    <cellStyle name="표준 11 2 12" xfId="9195" xr:uid="{00000000-0005-0000-0000-0000FD0C0000}"/>
    <cellStyle name="표준 11 2 13" xfId="3337" xr:uid="{00000000-0005-0000-0000-0000FE0C0000}"/>
    <cellStyle name="표준 11 2 14" xfId="9818" xr:uid="{00000000-0005-0000-0000-0000FF0C0000}"/>
    <cellStyle name="표준 11 2 15" xfId="8457" xr:uid="{00000000-0005-0000-0000-0000000D0000}"/>
    <cellStyle name="표준 11 2 16" xfId="9715" xr:uid="{00000000-0005-0000-0000-0000010D0000}"/>
    <cellStyle name="표준 11 2 17" xfId="9598" xr:uid="{00000000-0005-0000-0000-0000020D0000}"/>
    <cellStyle name="표준 11 2 18" xfId="10298" xr:uid="{00000000-0005-0000-0000-0000030D0000}"/>
    <cellStyle name="표준 11 2 19" xfId="10119" xr:uid="{00000000-0005-0000-0000-0000040D0000}"/>
    <cellStyle name="표준 11 2 2" xfId="2064" xr:uid="{00000000-0005-0000-0000-0000050D0000}"/>
    <cellStyle name="표준 11 2 2 10" xfId="17577" xr:uid="{00000000-0005-0000-0000-0000060D0000}"/>
    <cellStyle name="표준 11 2 2 11" xfId="18899" xr:uid="{00000000-0005-0000-0000-0000070D0000}"/>
    <cellStyle name="표준 11 2 2 12" xfId="23479" xr:uid="{00000000-0005-0000-0000-0000080D0000}"/>
    <cellStyle name="표준 11 2 2 2" xfId="4059" xr:uid="{00000000-0005-0000-0000-0000090D0000}"/>
    <cellStyle name="표준 11 2 2 3" xfId="17077" xr:uid="{00000000-0005-0000-0000-00000A0D0000}"/>
    <cellStyle name="표준 11 2 2 4" xfId="17586" xr:uid="{00000000-0005-0000-0000-00000B0D0000}"/>
    <cellStyle name="표준 11 2 2 5" xfId="18957" xr:uid="{00000000-0005-0000-0000-00000C0D0000}"/>
    <cellStyle name="표준 11 2 2 6" xfId="16954" xr:uid="{00000000-0005-0000-0000-00000D0D0000}"/>
    <cellStyle name="표준 11 2 2 7" xfId="19981" xr:uid="{00000000-0005-0000-0000-00000E0D0000}"/>
    <cellStyle name="표준 11 2 2 8" xfId="20737" xr:uid="{00000000-0005-0000-0000-00000F0D0000}"/>
    <cellStyle name="표준 11 2 2 9" xfId="19253" xr:uid="{00000000-0005-0000-0000-0000100D0000}"/>
    <cellStyle name="표준 11 2 20" xfId="3895" xr:uid="{00000000-0005-0000-0000-0000110D0000}"/>
    <cellStyle name="표준 11 2 21" xfId="9950" xr:uid="{00000000-0005-0000-0000-0000120D0000}"/>
    <cellStyle name="표준 11 2 22" xfId="9615" xr:uid="{00000000-0005-0000-0000-0000130D0000}"/>
    <cellStyle name="표준 11 2 23" xfId="7949" xr:uid="{00000000-0005-0000-0000-0000140D0000}"/>
    <cellStyle name="표준 11 2 24" xfId="5123" xr:uid="{00000000-0005-0000-0000-0000150D0000}"/>
    <cellStyle name="표준 11 2 25" xfId="8187" xr:uid="{00000000-0005-0000-0000-0000160D0000}"/>
    <cellStyle name="표준 11 2 26" xfId="7639" xr:uid="{00000000-0005-0000-0000-0000170D0000}"/>
    <cellStyle name="표준 11 2 27" xfId="10888" xr:uid="{00000000-0005-0000-0000-0000180D0000}"/>
    <cellStyle name="표준 11 2 28" xfId="10601" xr:uid="{00000000-0005-0000-0000-0000190D0000}"/>
    <cellStyle name="표준 11 2 29" xfId="11344" xr:uid="{00000000-0005-0000-0000-00001A0D0000}"/>
    <cellStyle name="표준 11 2 3" xfId="3656" xr:uid="{00000000-0005-0000-0000-00001B0D0000}"/>
    <cellStyle name="표준 11 2 30" xfId="11151" xr:uid="{00000000-0005-0000-0000-00001C0D0000}"/>
    <cellStyle name="표준 11 2 31" xfId="11818" xr:uid="{00000000-0005-0000-0000-00001D0D0000}"/>
    <cellStyle name="표준 11 2 32" xfId="11672" xr:uid="{00000000-0005-0000-0000-00001E0D0000}"/>
    <cellStyle name="표준 11 2 33" xfId="12302" xr:uid="{00000000-0005-0000-0000-00001F0D0000}"/>
    <cellStyle name="표준 11 2 34" xfId="12185" xr:uid="{00000000-0005-0000-0000-0000200D0000}"/>
    <cellStyle name="표준 11 2 35" xfId="12776" xr:uid="{00000000-0005-0000-0000-0000210D0000}"/>
    <cellStyle name="표준 11 2 36" xfId="12668" xr:uid="{00000000-0005-0000-0000-0000220D0000}"/>
    <cellStyle name="표준 11 2 37" xfId="13200" xr:uid="{00000000-0005-0000-0000-0000230D0000}"/>
    <cellStyle name="표준 11 2 38" xfId="13157" xr:uid="{00000000-0005-0000-0000-0000240D0000}"/>
    <cellStyle name="표준 11 2 39" xfId="13418" xr:uid="{00000000-0005-0000-0000-0000250D0000}"/>
    <cellStyle name="표준 11 2 4" xfId="7257" xr:uid="{00000000-0005-0000-0000-0000260D0000}"/>
    <cellStyle name="표준 11 2 40" xfId="13650" xr:uid="{00000000-0005-0000-0000-0000270D0000}"/>
    <cellStyle name="표준 11 2 41" xfId="16243" xr:uid="{00000000-0005-0000-0000-0000280D0000}"/>
    <cellStyle name="표준 11 2 42" xfId="20430" xr:uid="{00000000-0005-0000-0000-0000290D0000}"/>
    <cellStyle name="표준 11 2 43" xfId="19837" xr:uid="{00000000-0005-0000-0000-00002A0D0000}"/>
    <cellStyle name="표준 11 2 44" xfId="20344" xr:uid="{00000000-0005-0000-0000-00002B0D0000}"/>
    <cellStyle name="표준 11 2 45" xfId="19987" xr:uid="{00000000-0005-0000-0000-00002C0D0000}"/>
    <cellStyle name="표준 11 2 46" xfId="19805" xr:uid="{00000000-0005-0000-0000-00002D0D0000}"/>
    <cellStyle name="표준 11 2 47" xfId="18931" xr:uid="{00000000-0005-0000-0000-00002E0D0000}"/>
    <cellStyle name="표준 11 2 48" xfId="17416" xr:uid="{00000000-0005-0000-0000-00002F0D0000}"/>
    <cellStyle name="표준 11 2 49" xfId="19228" xr:uid="{00000000-0005-0000-0000-0000300D0000}"/>
    <cellStyle name="표준 11 2 5" xfId="6217" xr:uid="{00000000-0005-0000-0000-0000310D0000}"/>
    <cellStyle name="표준 11 2 50" xfId="22941" xr:uid="{00000000-0005-0000-0000-0000320D0000}"/>
    <cellStyle name="표준 11 2 51" xfId="24340" xr:uid="{00000000-0005-0000-0000-0000330D0000}"/>
    <cellStyle name="표준 11 2 51 2" xfId="28306" xr:uid="{00000000-0005-0000-0000-0000340D0000}"/>
    <cellStyle name="표준 11 2 52" xfId="23901" xr:uid="{00000000-0005-0000-0000-0000350D0000}"/>
    <cellStyle name="표준 11 2 52 2" xfId="27898" xr:uid="{00000000-0005-0000-0000-0000360D0000}"/>
    <cellStyle name="표준 11 2 53" xfId="25983" xr:uid="{00000000-0005-0000-0000-0000370D0000}"/>
    <cellStyle name="표준 11 2 54" xfId="26383" xr:uid="{00000000-0005-0000-0000-0000380D0000}"/>
    <cellStyle name="표준 11 2 6" xfId="7412" xr:uid="{00000000-0005-0000-0000-0000390D0000}"/>
    <cellStyle name="표준 11 2 7" xfId="8483" xr:uid="{00000000-0005-0000-0000-00003A0D0000}"/>
    <cellStyle name="표준 11 2 8" xfId="8789" xr:uid="{00000000-0005-0000-0000-00003B0D0000}"/>
    <cellStyle name="표준 11 2 9" xfId="9032" xr:uid="{00000000-0005-0000-0000-00003C0D0000}"/>
    <cellStyle name="표준 11 20" xfId="20458" xr:uid="{00000000-0005-0000-0000-00003D0D0000}"/>
    <cellStyle name="표준 11 21" xfId="18398" xr:uid="{00000000-0005-0000-0000-00003E0D0000}"/>
    <cellStyle name="표준 11 22" xfId="20133" xr:uid="{00000000-0005-0000-0000-00003F0D0000}"/>
    <cellStyle name="표준 11 23" xfId="20099" xr:uid="{00000000-0005-0000-0000-0000400D0000}"/>
    <cellStyle name="표준 11 24" xfId="18382" xr:uid="{00000000-0005-0000-0000-0000410D0000}"/>
    <cellStyle name="표준 11 25" xfId="21151" xr:uid="{00000000-0005-0000-0000-0000420D0000}"/>
    <cellStyle name="표준 11 26" xfId="22159" xr:uid="{00000000-0005-0000-0000-0000430D0000}"/>
    <cellStyle name="표준 11 27" xfId="16972" xr:uid="{00000000-0005-0000-0000-0000440D0000}"/>
    <cellStyle name="표준 11 28" xfId="22940" xr:uid="{00000000-0005-0000-0000-0000450D0000}"/>
    <cellStyle name="표준 11 29" xfId="25114" xr:uid="{00000000-0005-0000-0000-0000460D0000}"/>
    <cellStyle name="표준 11 29 2" xfId="29071" xr:uid="{00000000-0005-0000-0000-0000470D0000}"/>
    <cellStyle name="표준 11 3" xfId="404" xr:uid="{00000000-0005-0000-0000-0000480D0000}"/>
    <cellStyle name="표준 11 3 10" xfId="19028" xr:uid="{00000000-0005-0000-0000-0000490D0000}"/>
    <cellStyle name="표준 11 3 11" xfId="21400" xr:uid="{00000000-0005-0000-0000-00004A0D0000}"/>
    <cellStyle name="표준 11 3 12" xfId="22942" xr:uid="{00000000-0005-0000-0000-00004B0D0000}"/>
    <cellStyle name="표준 11 3 13" xfId="25770" xr:uid="{00000000-0005-0000-0000-00004C0D0000}"/>
    <cellStyle name="표준 11 3 13 2" xfId="29714" xr:uid="{00000000-0005-0000-0000-00004D0D0000}"/>
    <cellStyle name="표준 11 3 14" xfId="23390" xr:uid="{00000000-0005-0000-0000-00004E0D0000}"/>
    <cellStyle name="표준 11 3 14 2" xfId="27576" xr:uid="{00000000-0005-0000-0000-00004F0D0000}"/>
    <cellStyle name="표준 11 3 15" xfId="26588" xr:uid="{00000000-0005-0000-0000-0000500D0000}"/>
    <cellStyle name="표준 11 3 2" xfId="2065" xr:uid="{00000000-0005-0000-0000-0000510D0000}"/>
    <cellStyle name="표준 11 3 3" xfId="16244" xr:uid="{00000000-0005-0000-0000-0000520D0000}"/>
    <cellStyle name="표준 11 3 4" xfId="20379" xr:uid="{00000000-0005-0000-0000-0000530D0000}"/>
    <cellStyle name="표준 11 3 5" xfId="19389" xr:uid="{00000000-0005-0000-0000-0000540D0000}"/>
    <cellStyle name="표준 11 3 6" xfId="17611" xr:uid="{00000000-0005-0000-0000-0000550D0000}"/>
    <cellStyle name="표준 11 3 7" xfId="18005" xr:uid="{00000000-0005-0000-0000-0000560D0000}"/>
    <cellStyle name="표준 11 3 8" xfId="17994" xr:uid="{00000000-0005-0000-0000-0000570D0000}"/>
    <cellStyle name="표준 11 3 9" xfId="17553" xr:uid="{00000000-0005-0000-0000-0000580D0000}"/>
    <cellStyle name="표준 11 30" xfId="24419" xr:uid="{00000000-0005-0000-0000-0000590D0000}"/>
    <cellStyle name="표준 11 30 2" xfId="28384" xr:uid="{00000000-0005-0000-0000-00005A0D0000}"/>
    <cellStyle name="표준 11 31" xfId="25982" xr:uid="{00000000-0005-0000-0000-00005B0D0000}"/>
    <cellStyle name="표준 11 32" xfId="26234" xr:uid="{00000000-0005-0000-0000-00005C0D0000}"/>
    <cellStyle name="표준 11 4" xfId="570" xr:uid="{00000000-0005-0000-0000-00005D0D0000}"/>
    <cellStyle name="표준 11 4 10" xfId="9325" xr:uid="{00000000-0005-0000-0000-00005E0D0000}"/>
    <cellStyle name="표준 11 4 11" xfId="6516" xr:uid="{00000000-0005-0000-0000-00005F0D0000}"/>
    <cellStyle name="표준 11 4 12" xfId="9197" xr:uid="{00000000-0005-0000-0000-0000600D0000}"/>
    <cellStyle name="표준 11 4 13" xfId="3329" xr:uid="{00000000-0005-0000-0000-0000610D0000}"/>
    <cellStyle name="표준 11 4 14" xfId="9820" xr:uid="{00000000-0005-0000-0000-0000620D0000}"/>
    <cellStyle name="표준 11 4 15" xfId="8459" xr:uid="{00000000-0005-0000-0000-0000630D0000}"/>
    <cellStyle name="표준 11 4 16" xfId="9717" xr:uid="{00000000-0005-0000-0000-0000640D0000}"/>
    <cellStyle name="표준 11 4 17" xfId="9600" xr:uid="{00000000-0005-0000-0000-0000650D0000}"/>
    <cellStyle name="표준 11 4 18" xfId="10301" xr:uid="{00000000-0005-0000-0000-0000660D0000}"/>
    <cellStyle name="표준 11 4 19" xfId="10134" xr:uid="{00000000-0005-0000-0000-0000670D0000}"/>
    <cellStyle name="표준 11 4 2" xfId="2066" xr:uid="{00000000-0005-0000-0000-0000680D0000}"/>
    <cellStyle name="표준 11 4 2 10" xfId="16073" xr:uid="{00000000-0005-0000-0000-0000690D0000}"/>
    <cellStyle name="표준 11 4 2 11" xfId="17828" xr:uid="{00000000-0005-0000-0000-00006A0D0000}"/>
    <cellStyle name="표준 11 4 2 12" xfId="23480" xr:uid="{00000000-0005-0000-0000-00006B0D0000}"/>
    <cellStyle name="표준 11 4 2 2" xfId="4061" xr:uid="{00000000-0005-0000-0000-00006C0D0000}"/>
    <cellStyle name="표준 11 4 2 3" xfId="17079" xr:uid="{00000000-0005-0000-0000-00006D0D0000}"/>
    <cellStyle name="표준 11 4 2 4" xfId="17585" xr:uid="{00000000-0005-0000-0000-00006E0D0000}"/>
    <cellStyle name="표준 11 4 2 5" xfId="19036" xr:uid="{00000000-0005-0000-0000-00006F0D0000}"/>
    <cellStyle name="표준 11 4 2 6" xfId="17759" xr:uid="{00000000-0005-0000-0000-0000700D0000}"/>
    <cellStyle name="표준 11 4 2 7" xfId="18676" xr:uid="{00000000-0005-0000-0000-0000710D0000}"/>
    <cellStyle name="표준 11 4 2 8" xfId="16141" xr:uid="{00000000-0005-0000-0000-0000720D0000}"/>
    <cellStyle name="표준 11 4 2 9" xfId="18123" xr:uid="{00000000-0005-0000-0000-0000730D0000}"/>
    <cellStyle name="표준 11 4 20" xfId="3910" xr:uid="{00000000-0005-0000-0000-0000740D0000}"/>
    <cellStyle name="표준 11 4 21" xfId="9952" xr:uid="{00000000-0005-0000-0000-0000750D0000}"/>
    <cellStyle name="표준 11 4 22" xfId="9617" xr:uid="{00000000-0005-0000-0000-0000760D0000}"/>
    <cellStyle name="표준 11 4 23" xfId="7951" xr:uid="{00000000-0005-0000-0000-0000770D0000}"/>
    <cellStyle name="표준 11 4 24" xfId="5145" xr:uid="{00000000-0005-0000-0000-0000780D0000}"/>
    <cellStyle name="표준 11 4 25" xfId="8209" xr:uid="{00000000-0005-0000-0000-0000790D0000}"/>
    <cellStyle name="표준 11 4 26" xfId="7636" xr:uid="{00000000-0005-0000-0000-00007A0D0000}"/>
    <cellStyle name="표준 11 4 27" xfId="10886" xr:uid="{00000000-0005-0000-0000-00007B0D0000}"/>
    <cellStyle name="표준 11 4 28" xfId="10599" xr:uid="{00000000-0005-0000-0000-00007C0D0000}"/>
    <cellStyle name="표준 11 4 29" xfId="11342" xr:uid="{00000000-0005-0000-0000-00007D0D0000}"/>
    <cellStyle name="표준 11 4 3" xfId="3648" xr:uid="{00000000-0005-0000-0000-00007E0D0000}"/>
    <cellStyle name="표준 11 4 30" xfId="11148" xr:uid="{00000000-0005-0000-0000-00007F0D0000}"/>
    <cellStyle name="표준 11 4 31" xfId="11813" xr:uid="{00000000-0005-0000-0000-0000800D0000}"/>
    <cellStyle name="표준 11 4 32" xfId="11657" xr:uid="{00000000-0005-0000-0000-0000810D0000}"/>
    <cellStyle name="표준 11 4 33" xfId="12296" xr:uid="{00000000-0005-0000-0000-0000820D0000}"/>
    <cellStyle name="표준 11 4 34" xfId="12177" xr:uid="{00000000-0005-0000-0000-0000830D0000}"/>
    <cellStyle name="표준 11 4 35" xfId="12772" xr:uid="{00000000-0005-0000-0000-0000840D0000}"/>
    <cellStyle name="표준 11 4 36" xfId="12660" xr:uid="{00000000-0005-0000-0000-0000850D0000}"/>
    <cellStyle name="표준 11 4 37" xfId="13196" xr:uid="{00000000-0005-0000-0000-0000860D0000}"/>
    <cellStyle name="표준 11 4 38" xfId="13155" xr:uid="{00000000-0005-0000-0000-0000870D0000}"/>
    <cellStyle name="표준 11 4 39" xfId="13416" xr:uid="{00000000-0005-0000-0000-0000880D0000}"/>
    <cellStyle name="표준 11 4 4" xfId="7255" xr:uid="{00000000-0005-0000-0000-0000890D0000}"/>
    <cellStyle name="표준 11 4 40" xfId="13648" xr:uid="{00000000-0005-0000-0000-00008A0D0000}"/>
    <cellStyle name="표준 11 4 41" xfId="16245" xr:uid="{00000000-0005-0000-0000-00008B0D0000}"/>
    <cellStyle name="표준 11 4 42" xfId="20315" xr:uid="{00000000-0005-0000-0000-00008C0D0000}"/>
    <cellStyle name="표준 11 4 43" xfId="19521" xr:uid="{00000000-0005-0000-0000-00008D0D0000}"/>
    <cellStyle name="표준 11 4 44" xfId="20465" xr:uid="{00000000-0005-0000-0000-00008E0D0000}"/>
    <cellStyle name="표준 11 4 45" xfId="19669" xr:uid="{00000000-0005-0000-0000-00008F0D0000}"/>
    <cellStyle name="표준 11 4 46" xfId="16940" xr:uid="{00000000-0005-0000-0000-0000900D0000}"/>
    <cellStyle name="표준 11 4 47" xfId="18805" xr:uid="{00000000-0005-0000-0000-0000910D0000}"/>
    <cellStyle name="표준 11 4 48" xfId="18198" xr:uid="{00000000-0005-0000-0000-0000920D0000}"/>
    <cellStyle name="표준 11 4 49" xfId="22712" xr:uid="{00000000-0005-0000-0000-0000930D0000}"/>
    <cellStyle name="표준 11 4 5" xfId="6215" xr:uid="{00000000-0005-0000-0000-0000940D0000}"/>
    <cellStyle name="표준 11 4 50" xfId="22943" xr:uid="{00000000-0005-0000-0000-0000950D0000}"/>
    <cellStyle name="표준 11 4 51" xfId="23899" xr:uid="{00000000-0005-0000-0000-0000960D0000}"/>
    <cellStyle name="표준 11 4 51 2" xfId="27896" xr:uid="{00000000-0005-0000-0000-0000970D0000}"/>
    <cellStyle name="표준 11 4 52" xfId="24625" xr:uid="{00000000-0005-0000-0000-0000980D0000}"/>
    <cellStyle name="표준 11 4 52 2" xfId="28588" xr:uid="{00000000-0005-0000-0000-0000990D0000}"/>
    <cellStyle name="표준 11 4 53" xfId="26754" xr:uid="{00000000-0005-0000-0000-00009A0D0000}"/>
    <cellStyle name="표준 11 4 6" xfId="7409" xr:uid="{00000000-0005-0000-0000-00009B0D0000}"/>
    <cellStyle name="표준 11 4 7" xfId="8485" xr:uid="{00000000-0005-0000-0000-00009C0D0000}"/>
    <cellStyle name="표준 11 4 8" xfId="8792" xr:uid="{00000000-0005-0000-0000-00009D0D0000}"/>
    <cellStyle name="표준 11 4 9" xfId="9035" xr:uid="{00000000-0005-0000-0000-00009E0D0000}"/>
    <cellStyle name="표준 11 5" xfId="736" xr:uid="{00000000-0005-0000-0000-00009F0D0000}"/>
    <cellStyle name="표준 11 5 10" xfId="16098" xr:uid="{00000000-0005-0000-0000-0000A00D0000}"/>
    <cellStyle name="표준 11 5 11" xfId="16317" xr:uid="{00000000-0005-0000-0000-0000A10D0000}"/>
    <cellStyle name="표준 11 5 12" xfId="23481" xr:uid="{00000000-0005-0000-0000-0000A20D0000}"/>
    <cellStyle name="표준 11 5 13" xfId="25596" xr:uid="{00000000-0005-0000-0000-0000A30D0000}"/>
    <cellStyle name="표준 11 5 13 2" xfId="29544" xr:uid="{00000000-0005-0000-0000-0000A40D0000}"/>
    <cellStyle name="표준 11 5 14" xfId="24403" xr:uid="{00000000-0005-0000-0000-0000A50D0000}"/>
    <cellStyle name="표준 11 5 14 2" xfId="28368" xr:uid="{00000000-0005-0000-0000-0000A60D0000}"/>
    <cellStyle name="표준 11 5 15" xfId="26920" xr:uid="{00000000-0005-0000-0000-0000A70D0000}"/>
    <cellStyle name="표준 11 5 2" xfId="4062" xr:uid="{00000000-0005-0000-0000-0000A80D0000}"/>
    <cellStyle name="표준 11 5 3" xfId="17080" xr:uid="{00000000-0005-0000-0000-0000A90D0000}"/>
    <cellStyle name="표준 11 5 4" xfId="17584" xr:uid="{00000000-0005-0000-0000-0000AA0D0000}"/>
    <cellStyle name="표준 11 5 5" xfId="19208" xr:uid="{00000000-0005-0000-0000-0000AB0D0000}"/>
    <cellStyle name="표준 11 5 6" xfId="18915" xr:uid="{00000000-0005-0000-0000-0000AC0D0000}"/>
    <cellStyle name="표준 11 5 7" xfId="20621" xr:uid="{00000000-0005-0000-0000-0000AD0D0000}"/>
    <cellStyle name="표준 11 5 8" xfId="17498" xr:uid="{00000000-0005-0000-0000-0000AE0D0000}"/>
    <cellStyle name="표준 11 5 9" xfId="16847" xr:uid="{00000000-0005-0000-0000-0000AF0D0000}"/>
    <cellStyle name="표준 11 6" xfId="902" xr:uid="{00000000-0005-0000-0000-0000B00D0000}"/>
    <cellStyle name="표준 11 6 10" xfId="18544" xr:uid="{00000000-0005-0000-0000-0000B10D0000}"/>
    <cellStyle name="표준 11 6 11" xfId="21029" xr:uid="{00000000-0005-0000-0000-0000B20D0000}"/>
    <cellStyle name="표준 11 6 12" xfId="23482" xr:uid="{00000000-0005-0000-0000-0000B30D0000}"/>
    <cellStyle name="표준 11 6 13" xfId="25648" xr:uid="{00000000-0005-0000-0000-0000B40D0000}"/>
    <cellStyle name="표준 11 6 13 2" xfId="29594" xr:uid="{00000000-0005-0000-0000-0000B50D0000}"/>
    <cellStyle name="표준 11 6 14" xfId="25108" xr:uid="{00000000-0005-0000-0000-0000B60D0000}"/>
    <cellStyle name="표준 11 6 14 2" xfId="29065" xr:uid="{00000000-0005-0000-0000-0000B70D0000}"/>
    <cellStyle name="표준 11 6 15" xfId="27086" xr:uid="{00000000-0005-0000-0000-0000B80D0000}"/>
    <cellStyle name="표준 11 6 2" xfId="4063" xr:uid="{00000000-0005-0000-0000-0000B90D0000}"/>
    <cellStyle name="표준 11 6 3" xfId="17081" xr:uid="{00000000-0005-0000-0000-0000BA0D0000}"/>
    <cellStyle name="표준 11 6 4" xfId="17583" xr:uid="{00000000-0005-0000-0000-0000BB0D0000}"/>
    <cellStyle name="표준 11 6 5" xfId="19193" xr:uid="{00000000-0005-0000-0000-0000BC0D0000}"/>
    <cellStyle name="표준 11 6 6" xfId="17891" xr:uid="{00000000-0005-0000-0000-0000BD0D0000}"/>
    <cellStyle name="표준 11 6 7" xfId="18756" xr:uid="{00000000-0005-0000-0000-0000BE0D0000}"/>
    <cellStyle name="표준 11 6 8" xfId="19713" xr:uid="{00000000-0005-0000-0000-0000BF0D0000}"/>
    <cellStyle name="표준 11 6 9" xfId="19556" xr:uid="{00000000-0005-0000-0000-0000C00D0000}"/>
    <cellStyle name="표준 11 7" xfId="1068" xr:uid="{00000000-0005-0000-0000-0000C10D0000}"/>
    <cellStyle name="표준 11 7 10" xfId="16197" xr:uid="{00000000-0005-0000-0000-0000C20D0000}"/>
    <cellStyle name="표준 11 7 11" xfId="19846" xr:uid="{00000000-0005-0000-0000-0000C30D0000}"/>
    <cellStyle name="표준 11 7 12" xfId="23483" xr:uid="{00000000-0005-0000-0000-0000C40D0000}"/>
    <cellStyle name="표준 11 7 13" xfId="23372" xr:uid="{00000000-0005-0000-0000-0000C50D0000}"/>
    <cellStyle name="표준 11 7 13 2" xfId="27561" xr:uid="{00000000-0005-0000-0000-0000C60D0000}"/>
    <cellStyle name="표준 11 7 14" xfId="25608" xr:uid="{00000000-0005-0000-0000-0000C70D0000}"/>
    <cellStyle name="표준 11 7 14 2" xfId="29556" xr:uid="{00000000-0005-0000-0000-0000C80D0000}"/>
    <cellStyle name="표준 11 7 15" xfId="27252" xr:uid="{00000000-0005-0000-0000-0000C90D0000}"/>
    <cellStyle name="표준 11 7 2" xfId="4064" xr:uid="{00000000-0005-0000-0000-0000CA0D0000}"/>
    <cellStyle name="표준 11 7 3" xfId="17082" xr:uid="{00000000-0005-0000-0000-0000CB0D0000}"/>
    <cellStyle name="표준 11 7 4" xfId="17582" xr:uid="{00000000-0005-0000-0000-0000CC0D0000}"/>
    <cellStyle name="표준 11 7 5" xfId="19370" xr:uid="{00000000-0005-0000-0000-0000CD0D0000}"/>
    <cellStyle name="표준 11 7 6" xfId="17092" xr:uid="{00000000-0005-0000-0000-0000CE0D0000}"/>
    <cellStyle name="표준 11 7 7" xfId="18512" xr:uid="{00000000-0005-0000-0000-0000CF0D0000}"/>
    <cellStyle name="표준 11 7 8" xfId="18705" xr:uid="{00000000-0005-0000-0000-0000D00D0000}"/>
    <cellStyle name="표준 11 7 9" xfId="20120" xr:uid="{00000000-0005-0000-0000-0000D10D0000}"/>
    <cellStyle name="표준 11 8" xfId="2063" xr:uid="{00000000-0005-0000-0000-0000D20D0000}"/>
    <cellStyle name="표준 11 8 10" xfId="20017" xr:uid="{00000000-0005-0000-0000-0000D30D0000}"/>
    <cellStyle name="표준 11 8 11" xfId="19189" xr:uid="{00000000-0005-0000-0000-0000D40D0000}"/>
    <cellStyle name="표준 11 8 12" xfId="23484" xr:uid="{00000000-0005-0000-0000-0000D50D0000}"/>
    <cellStyle name="표준 11 8 2" xfId="4065" xr:uid="{00000000-0005-0000-0000-0000D60D0000}"/>
    <cellStyle name="표준 11 8 3" xfId="17083" xr:uid="{00000000-0005-0000-0000-0000D70D0000}"/>
    <cellStyle name="표준 11 8 4" xfId="17581" xr:uid="{00000000-0005-0000-0000-0000D80D0000}"/>
    <cellStyle name="표준 11 8 5" xfId="19328" xr:uid="{00000000-0005-0000-0000-0000D90D0000}"/>
    <cellStyle name="표준 11 8 6" xfId="18630" xr:uid="{00000000-0005-0000-0000-0000DA0D0000}"/>
    <cellStyle name="표준 11 8 7" xfId="17140" xr:uid="{00000000-0005-0000-0000-0000DB0D0000}"/>
    <cellStyle name="표준 11 8 8" xfId="21047" xr:uid="{00000000-0005-0000-0000-0000DC0D0000}"/>
    <cellStyle name="표준 11 8 9" xfId="19811" xr:uid="{00000000-0005-0000-0000-0000DD0D0000}"/>
    <cellStyle name="표준 11 9" xfId="4066" xr:uid="{00000000-0005-0000-0000-0000DE0D0000}"/>
    <cellStyle name="표준 11_02_테이블정의서_v0.4" xfId="25984" xr:uid="{00000000-0005-0000-0000-0000DF0D0000}"/>
    <cellStyle name="표준 110" xfId="56" xr:uid="{00000000-0005-0000-0000-0000E00D0000}"/>
    <cellStyle name="표준 110 10" xfId="18296" xr:uid="{00000000-0005-0000-0000-0000E10D0000}"/>
    <cellStyle name="표준 110 11" xfId="19604" xr:uid="{00000000-0005-0000-0000-0000E20D0000}"/>
    <cellStyle name="표준 110 12" xfId="18506" xr:uid="{00000000-0005-0000-0000-0000E30D0000}"/>
    <cellStyle name="표준 110 13" xfId="18058" xr:uid="{00000000-0005-0000-0000-0000E40D0000}"/>
    <cellStyle name="표준 110 14" xfId="18704" xr:uid="{00000000-0005-0000-0000-0000E50D0000}"/>
    <cellStyle name="표준 110 15" xfId="20149" xr:uid="{00000000-0005-0000-0000-0000E60D0000}"/>
    <cellStyle name="표준 110 16" xfId="22684" xr:uid="{00000000-0005-0000-0000-0000E70D0000}"/>
    <cellStyle name="표준 110 17" xfId="21422" xr:uid="{00000000-0005-0000-0000-0000E80D0000}"/>
    <cellStyle name="표준 110 18" xfId="22944" xr:uid="{00000000-0005-0000-0000-0000E90D0000}"/>
    <cellStyle name="표준 110 19" xfId="25338" xr:uid="{00000000-0005-0000-0000-0000EA0D0000}"/>
    <cellStyle name="표준 110 19 2" xfId="29291" xr:uid="{00000000-0005-0000-0000-0000EB0D0000}"/>
    <cellStyle name="표준 110 2" xfId="194" xr:uid="{00000000-0005-0000-0000-0000EC0D0000}"/>
    <cellStyle name="표준 110 2 2" xfId="24612" xr:uid="{00000000-0005-0000-0000-0000ED0D0000}"/>
    <cellStyle name="표준 110 2 2 2" xfId="28575" xr:uid="{00000000-0005-0000-0000-0000EE0D0000}"/>
    <cellStyle name="표준 110 2 3" xfId="24468" xr:uid="{00000000-0005-0000-0000-0000EF0D0000}"/>
    <cellStyle name="표준 110 2 3 2" xfId="28433" xr:uid="{00000000-0005-0000-0000-0000F00D0000}"/>
    <cellStyle name="표준 110 2 4" xfId="26378" xr:uid="{00000000-0005-0000-0000-0000F10D0000}"/>
    <cellStyle name="표준 110 20" xfId="24692" xr:uid="{00000000-0005-0000-0000-0000F20D0000}"/>
    <cellStyle name="표준 110 20 2" xfId="28654" xr:uid="{00000000-0005-0000-0000-0000F30D0000}"/>
    <cellStyle name="표준 110 21" xfId="26228" xr:uid="{00000000-0005-0000-0000-0000F40D0000}"/>
    <cellStyle name="표준 110 3" xfId="399" xr:uid="{00000000-0005-0000-0000-0000F50D0000}"/>
    <cellStyle name="표준 110 3 2" xfId="23968" xr:uid="{00000000-0005-0000-0000-0000F60D0000}"/>
    <cellStyle name="표준 110 3 2 2" xfId="27957" xr:uid="{00000000-0005-0000-0000-0000F70D0000}"/>
    <cellStyle name="표준 110 3 3" xfId="24193" xr:uid="{00000000-0005-0000-0000-0000F80D0000}"/>
    <cellStyle name="표준 110 3 3 2" xfId="28161" xr:uid="{00000000-0005-0000-0000-0000F90D0000}"/>
    <cellStyle name="표준 110 3 4" xfId="26583" xr:uid="{00000000-0005-0000-0000-0000FA0D0000}"/>
    <cellStyle name="표준 110 4" xfId="565" xr:uid="{00000000-0005-0000-0000-0000FB0D0000}"/>
    <cellStyle name="표준 110 4 2" xfId="24326" xr:uid="{00000000-0005-0000-0000-0000FC0D0000}"/>
    <cellStyle name="표준 110 4 2 2" xfId="28292" xr:uid="{00000000-0005-0000-0000-0000FD0D0000}"/>
    <cellStyle name="표준 110 4 3" xfId="24900" xr:uid="{00000000-0005-0000-0000-0000FE0D0000}"/>
    <cellStyle name="표준 110 4 3 2" xfId="28860" xr:uid="{00000000-0005-0000-0000-0000FF0D0000}"/>
    <cellStyle name="표준 110 4 4" xfId="26749" xr:uid="{00000000-0005-0000-0000-0000000E0000}"/>
    <cellStyle name="표준 110 5" xfId="731" xr:uid="{00000000-0005-0000-0000-0000010E0000}"/>
    <cellStyle name="표준 110 5 2" xfId="25812" xr:uid="{00000000-0005-0000-0000-0000020E0000}"/>
    <cellStyle name="표준 110 5 2 2" xfId="29755" xr:uid="{00000000-0005-0000-0000-0000030E0000}"/>
    <cellStyle name="표준 110 5 3" xfId="24676" xr:uid="{00000000-0005-0000-0000-0000040E0000}"/>
    <cellStyle name="표준 110 5 3 2" xfId="28638" xr:uid="{00000000-0005-0000-0000-0000050E0000}"/>
    <cellStyle name="표준 110 5 4" xfId="26915" xr:uid="{00000000-0005-0000-0000-0000060E0000}"/>
    <cellStyle name="표준 110 6" xfId="897" xr:uid="{00000000-0005-0000-0000-0000070E0000}"/>
    <cellStyle name="표준 110 6 2" xfId="23980" xr:uid="{00000000-0005-0000-0000-0000080E0000}"/>
    <cellStyle name="표준 110 6 2 2" xfId="27965" xr:uid="{00000000-0005-0000-0000-0000090E0000}"/>
    <cellStyle name="표준 110 6 3" xfId="25332" xr:uid="{00000000-0005-0000-0000-00000A0E0000}"/>
    <cellStyle name="표준 110 6 3 2" xfId="29285" xr:uid="{00000000-0005-0000-0000-00000B0E0000}"/>
    <cellStyle name="표준 110 6 4" xfId="27081" xr:uid="{00000000-0005-0000-0000-00000C0E0000}"/>
    <cellStyle name="표준 110 7" xfId="1063" xr:uid="{00000000-0005-0000-0000-00000D0E0000}"/>
    <cellStyle name="표준 110 7 2" xfId="25364" xr:uid="{00000000-0005-0000-0000-00000E0E0000}"/>
    <cellStyle name="표준 110 7 2 2" xfId="29316" xr:uid="{00000000-0005-0000-0000-00000F0E0000}"/>
    <cellStyle name="표준 110 7 3" xfId="23927" xr:uid="{00000000-0005-0000-0000-0000100E0000}"/>
    <cellStyle name="표준 110 7 3 2" xfId="27919" xr:uid="{00000000-0005-0000-0000-0000110E0000}"/>
    <cellStyle name="표준 110 7 4" xfId="27247" xr:uid="{00000000-0005-0000-0000-0000120E0000}"/>
    <cellStyle name="표준 110 8" xfId="2067" xr:uid="{00000000-0005-0000-0000-0000130E0000}"/>
    <cellStyle name="표준 110 9" xfId="16246" xr:uid="{00000000-0005-0000-0000-0000140E0000}"/>
    <cellStyle name="표준 111" xfId="57" xr:uid="{00000000-0005-0000-0000-0000150E0000}"/>
    <cellStyle name="표준 111 10" xfId="20206" xr:uid="{00000000-0005-0000-0000-0000160E0000}"/>
    <cellStyle name="표준 111 11" xfId="19595" xr:uid="{00000000-0005-0000-0000-0000170E0000}"/>
    <cellStyle name="표준 111 12" xfId="17248" xr:uid="{00000000-0005-0000-0000-0000180E0000}"/>
    <cellStyle name="표준 111 13" xfId="21120" xr:uid="{00000000-0005-0000-0000-0000190E0000}"/>
    <cellStyle name="표준 111 14" xfId="17046" xr:uid="{00000000-0005-0000-0000-00001A0E0000}"/>
    <cellStyle name="표준 111 15" xfId="17232" xr:uid="{00000000-0005-0000-0000-00001B0E0000}"/>
    <cellStyle name="표준 111 16" xfId="18862" xr:uid="{00000000-0005-0000-0000-00001C0E0000}"/>
    <cellStyle name="표준 111 17" xfId="21405" xr:uid="{00000000-0005-0000-0000-00001D0E0000}"/>
    <cellStyle name="표준 111 18" xfId="22945" xr:uid="{00000000-0005-0000-0000-00001E0E0000}"/>
    <cellStyle name="표준 111 19" xfId="25282" xr:uid="{00000000-0005-0000-0000-00001F0E0000}"/>
    <cellStyle name="표준 111 19 2" xfId="29236" xr:uid="{00000000-0005-0000-0000-0000200E0000}"/>
    <cellStyle name="표준 111 2" xfId="195" xr:uid="{00000000-0005-0000-0000-0000210E0000}"/>
    <cellStyle name="표준 111 2 2" xfId="24557" xr:uid="{00000000-0005-0000-0000-0000220E0000}"/>
    <cellStyle name="표준 111 2 2 2" xfId="28521" xr:uid="{00000000-0005-0000-0000-0000230E0000}"/>
    <cellStyle name="표준 111 2 3" xfId="24414" xr:uid="{00000000-0005-0000-0000-0000240E0000}"/>
    <cellStyle name="표준 111 2 3 2" xfId="28379" xr:uid="{00000000-0005-0000-0000-0000250E0000}"/>
    <cellStyle name="표준 111 2 4" xfId="26379" xr:uid="{00000000-0005-0000-0000-0000260E0000}"/>
    <cellStyle name="표준 111 20" xfId="24637" xr:uid="{00000000-0005-0000-0000-0000270E0000}"/>
    <cellStyle name="표준 111 20 2" xfId="28600" xr:uid="{00000000-0005-0000-0000-0000280E0000}"/>
    <cellStyle name="표준 111 21" xfId="26229" xr:uid="{00000000-0005-0000-0000-0000290E0000}"/>
    <cellStyle name="표준 111 3" xfId="400" xr:uid="{00000000-0005-0000-0000-00002A0E0000}"/>
    <cellStyle name="표준 111 3 2" xfId="23486" xr:uid="{00000000-0005-0000-0000-00002B0E0000}"/>
    <cellStyle name="표준 111 3 2 2" xfId="27645" xr:uid="{00000000-0005-0000-0000-00002C0E0000}"/>
    <cellStyle name="표준 111 3 3" xfId="24165" xr:uid="{00000000-0005-0000-0000-00002D0E0000}"/>
    <cellStyle name="표준 111 3 3 2" xfId="28133" xr:uid="{00000000-0005-0000-0000-00002E0E0000}"/>
    <cellStyle name="표준 111 3 4" xfId="26584" xr:uid="{00000000-0005-0000-0000-00002F0E0000}"/>
    <cellStyle name="표준 111 4" xfId="566" xr:uid="{00000000-0005-0000-0000-0000300E0000}"/>
    <cellStyle name="표준 111 4 2" xfId="23797" xr:uid="{00000000-0005-0000-0000-0000310E0000}"/>
    <cellStyle name="표준 111 4 2 2" xfId="27820" xr:uid="{00000000-0005-0000-0000-0000320E0000}"/>
    <cellStyle name="표준 111 4 3" xfId="24844" xr:uid="{00000000-0005-0000-0000-0000330E0000}"/>
    <cellStyle name="표준 111 4 3 2" xfId="28805" xr:uid="{00000000-0005-0000-0000-0000340E0000}"/>
    <cellStyle name="표준 111 4 4" xfId="26750" xr:uid="{00000000-0005-0000-0000-0000350E0000}"/>
    <cellStyle name="표준 111 5" xfId="732" xr:uid="{00000000-0005-0000-0000-0000360E0000}"/>
    <cellStyle name="표준 111 5 2" xfId="23489" xr:uid="{00000000-0005-0000-0000-0000370E0000}"/>
    <cellStyle name="표준 111 5 2 2" xfId="27647" xr:uid="{00000000-0005-0000-0000-0000380E0000}"/>
    <cellStyle name="표준 111 5 3" xfId="24621" xr:uid="{00000000-0005-0000-0000-0000390E0000}"/>
    <cellStyle name="표준 111 5 3 2" xfId="28584" xr:uid="{00000000-0005-0000-0000-00003A0E0000}"/>
    <cellStyle name="표준 111 5 4" xfId="26916" xr:uid="{00000000-0005-0000-0000-00003B0E0000}"/>
    <cellStyle name="표준 111 6" xfId="898" xr:uid="{00000000-0005-0000-0000-00003C0E0000}"/>
    <cellStyle name="표준 111 6 2" xfId="25808" xr:uid="{00000000-0005-0000-0000-00003D0E0000}"/>
    <cellStyle name="표준 111 6 2 2" xfId="29751" xr:uid="{00000000-0005-0000-0000-00003E0E0000}"/>
    <cellStyle name="표준 111 6 3" xfId="25276" xr:uid="{00000000-0005-0000-0000-00003F0E0000}"/>
    <cellStyle name="표준 111 6 3 2" xfId="29230" xr:uid="{00000000-0005-0000-0000-0000400E0000}"/>
    <cellStyle name="표준 111 6 4" xfId="27082" xr:uid="{00000000-0005-0000-0000-0000410E0000}"/>
    <cellStyle name="표준 111 7" xfId="1064" xr:uid="{00000000-0005-0000-0000-0000420E0000}"/>
    <cellStyle name="표준 111 7 2" xfId="25308" xr:uid="{00000000-0005-0000-0000-0000430E0000}"/>
    <cellStyle name="표준 111 7 2 2" xfId="29261" xr:uid="{00000000-0005-0000-0000-0000440E0000}"/>
    <cellStyle name="표준 111 7 3" xfId="23419" xr:uid="{00000000-0005-0000-0000-0000450E0000}"/>
    <cellStyle name="표준 111 7 3 2" xfId="27599" xr:uid="{00000000-0005-0000-0000-0000460E0000}"/>
    <cellStyle name="표준 111 7 4" xfId="27248" xr:uid="{00000000-0005-0000-0000-0000470E0000}"/>
    <cellStyle name="표준 111 8" xfId="2068" xr:uid="{00000000-0005-0000-0000-0000480E0000}"/>
    <cellStyle name="표준 111 9" xfId="16247" xr:uid="{00000000-0005-0000-0000-0000490E0000}"/>
    <cellStyle name="표준 112" xfId="58" xr:uid="{00000000-0005-0000-0000-00004A0E0000}"/>
    <cellStyle name="표준 112 10" xfId="20158" xr:uid="{00000000-0005-0000-0000-00004B0E0000}"/>
    <cellStyle name="표준 112 11" xfId="16466" xr:uid="{00000000-0005-0000-0000-00004C0E0000}"/>
    <cellStyle name="표준 112 12" xfId="20004" xr:uid="{00000000-0005-0000-0000-00004D0E0000}"/>
    <cellStyle name="표준 112 13" xfId="17986" xr:uid="{00000000-0005-0000-0000-00004E0E0000}"/>
    <cellStyle name="표준 112 14" xfId="16712" xr:uid="{00000000-0005-0000-0000-00004F0E0000}"/>
    <cellStyle name="표준 112 15" xfId="19584" xr:uid="{00000000-0005-0000-0000-0000500E0000}"/>
    <cellStyle name="표준 112 16" xfId="22675" xr:uid="{00000000-0005-0000-0000-0000510E0000}"/>
    <cellStyle name="표준 112 17" xfId="21295" xr:uid="{00000000-0005-0000-0000-0000520E0000}"/>
    <cellStyle name="표준 112 18" xfId="22946" xr:uid="{00000000-0005-0000-0000-0000530E0000}"/>
    <cellStyle name="표준 112 19" xfId="24087" xr:uid="{00000000-0005-0000-0000-0000540E0000}"/>
    <cellStyle name="표준 112 19 2" xfId="28059" xr:uid="{00000000-0005-0000-0000-0000550E0000}"/>
    <cellStyle name="표준 112 2" xfId="196" xr:uid="{00000000-0005-0000-0000-0000560E0000}"/>
    <cellStyle name="표준 112 2 2" xfId="24502" xr:uid="{00000000-0005-0000-0000-0000570E0000}"/>
    <cellStyle name="표준 112 2 2 2" xfId="28467" xr:uid="{00000000-0005-0000-0000-0000580E0000}"/>
    <cellStyle name="표준 112 2 3" xfId="24360" xr:uid="{00000000-0005-0000-0000-0000590E0000}"/>
    <cellStyle name="표준 112 2 3 2" xfId="28326" xr:uid="{00000000-0005-0000-0000-00005A0E0000}"/>
    <cellStyle name="표준 112 2 4" xfId="26380" xr:uid="{00000000-0005-0000-0000-00005B0E0000}"/>
    <cellStyle name="표준 112 20" xfId="24583" xr:uid="{00000000-0005-0000-0000-00005C0E0000}"/>
    <cellStyle name="표준 112 20 2" xfId="28546" xr:uid="{00000000-0005-0000-0000-00005D0E0000}"/>
    <cellStyle name="표준 112 21" xfId="26230" xr:uid="{00000000-0005-0000-0000-00005E0E0000}"/>
    <cellStyle name="표준 112 3" xfId="401" xr:uid="{00000000-0005-0000-0000-00005F0E0000}"/>
    <cellStyle name="표준 112 3 2" xfId="24031" xr:uid="{00000000-0005-0000-0000-0000600E0000}"/>
    <cellStyle name="표준 112 3 2 2" xfId="28011" xr:uid="{00000000-0005-0000-0000-0000610E0000}"/>
    <cellStyle name="표준 112 3 3" xfId="24146" xr:uid="{00000000-0005-0000-0000-0000620E0000}"/>
    <cellStyle name="표준 112 3 3 2" xfId="28115" xr:uid="{00000000-0005-0000-0000-0000630E0000}"/>
    <cellStyle name="표준 112 3 4" xfId="26585" xr:uid="{00000000-0005-0000-0000-0000640E0000}"/>
    <cellStyle name="표준 112 4" xfId="567" xr:uid="{00000000-0005-0000-0000-0000650E0000}"/>
    <cellStyle name="표준 112 4 2" xfId="24272" xr:uid="{00000000-0005-0000-0000-0000660E0000}"/>
    <cellStyle name="표준 112 4 2 2" xfId="28239" xr:uid="{00000000-0005-0000-0000-0000670E0000}"/>
    <cellStyle name="표준 112 4 3" xfId="24788" xr:uid="{00000000-0005-0000-0000-0000680E0000}"/>
    <cellStyle name="표준 112 4 3 2" xfId="28750" xr:uid="{00000000-0005-0000-0000-0000690E0000}"/>
    <cellStyle name="표준 112 4 4" xfId="26751" xr:uid="{00000000-0005-0000-0000-00006A0E0000}"/>
    <cellStyle name="표준 112 5" xfId="733" xr:uid="{00000000-0005-0000-0000-00006B0E0000}"/>
    <cellStyle name="표준 112 5 2" xfId="25764" xr:uid="{00000000-0005-0000-0000-00006C0E0000}"/>
    <cellStyle name="표준 112 5 2 2" xfId="29708" xr:uid="{00000000-0005-0000-0000-00006D0E0000}"/>
    <cellStyle name="표준 112 5 3" xfId="24567" xr:uid="{00000000-0005-0000-0000-00006E0E0000}"/>
    <cellStyle name="표준 112 5 3 2" xfId="28530" xr:uid="{00000000-0005-0000-0000-00006F0E0000}"/>
    <cellStyle name="표준 112 5 4" xfId="26917" xr:uid="{00000000-0005-0000-0000-0000700E0000}"/>
    <cellStyle name="표준 112 6" xfId="899" xr:uid="{00000000-0005-0000-0000-0000710E0000}"/>
    <cellStyle name="표준 112 6 2" xfId="23469" xr:uid="{00000000-0005-0000-0000-0000720E0000}"/>
    <cellStyle name="표준 112 6 2 2" xfId="27640" xr:uid="{00000000-0005-0000-0000-0000730E0000}"/>
    <cellStyle name="표준 112 6 3" xfId="25220" xr:uid="{00000000-0005-0000-0000-0000740E0000}"/>
    <cellStyle name="표준 112 6 3 2" xfId="29175" xr:uid="{00000000-0005-0000-0000-0000750E0000}"/>
    <cellStyle name="표준 112 6 4" xfId="27083" xr:uid="{00000000-0005-0000-0000-0000760E0000}"/>
    <cellStyle name="표준 112 7" xfId="1065" xr:uid="{00000000-0005-0000-0000-0000770E0000}"/>
    <cellStyle name="표준 112 7 2" xfId="25252" xr:uid="{00000000-0005-0000-0000-0000780E0000}"/>
    <cellStyle name="표준 112 7 2 2" xfId="29206" xr:uid="{00000000-0005-0000-0000-0000790E0000}"/>
    <cellStyle name="표준 112 7 3" xfId="25720" xr:uid="{00000000-0005-0000-0000-00007A0E0000}"/>
    <cellStyle name="표준 112 7 3 2" xfId="29665" xr:uid="{00000000-0005-0000-0000-00007B0E0000}"/>
    <cellStyle name="표준 112 7 4" xfId="27249" xr:uid="{00000000-0005-0000-0000-00007C0E0000}"/>
    <cellStyle name="표준 112 8" xfId="2069" xr:uid="{00000000-0005-0000-0000-00007D0E0000}"/>
    <cellStyle name="표준 112 9" xfId="16248" xr:uid="{00000000-0005-0000-0000-00007E0E0000}"/>
    <cellStyle name="표준 113" xfId="2070" xr:uid="{00000000-0005-0000-0000-00007F0E0000}"/>
    <cellStyle name="표준 114" xfId="2071" xr:uid="{00000000-0005-0000-0000-0000800E0000}"/>
    <cellStyle name="표준 115" xfId="107" xr:uid="{00000000-0005-0000-0000-0000810E0000}"/>
    <cellStyle name="표준 115 10" xfId="19989" xr:uid="{00000000-0005-0000-0000-0000820E0000}"/>
    <cellStyle name="표준 115 11" xfId="19490" xr:uid="{00000000-0005-0000-0000-0000830E0000}"/>
    <cellStyle name="표준 115 12" xfId="20434" xr:uid="{00000000-0005-0000-0000-0000840E0000}"/>
    <cellStyle name="표준 115 13" xfId="18328" xr:uid="{00000000-0005-0000-0000-0000850E0000}"/>
    <cellStyle name="표준 115 14" xfId="17321" xr:uid="{00000000-0005-0000-0000-0000860E0000}"/>
    <cellStyle name="표준 115 15" xfId="20485" xr:uid="{00000000-0005-0000-0000-0000870E0000}"/>
    <cellStyle name="표준 115 16" xfId="22644" xr:uid="{00000000-0005-0000-0000-0000880E0000}"/>
    <cellStyle name="표준 115 17" xfId="18886" xr:uid="{00000000-0005-0000-0000-0000890E0000}"/>
    <cellStyle name="표준 115 18" xfId="22947" xr:uid="{00000000-0005-0000-0000-00008A0E0000}"/>
    <cellStyle name="표준 115 19" xfId="24451" xr:uid="{00000000-0005-0000-0000-00008B0E0000}"/>
    <cellStyle name="표준 115 19 2" xfId="28416" xr:uid="{00000000-0005-0000-0000-00008C0E0000}"/>
    <cellStyle name="표준 115 2" xfId="245" xr:uid="{00000000-0005-0000-0000-00008D0E0000}"/>
    <cellStyle name="표준 115 2 2" xfId="25878" xr:uid="{00000000-0005-0000-0000-00008E0E0000}"/>
    <cellStyle name="표준 115 2 2 2" xfId="29790" xr:uid="{00000000-0005-0000-0000-00008F0E0000}"/>
    <cellStyle name="표준 115 2 3" xfId="24017" xr:uid="{00000000-0005-0000-0000-0000900E0000}"/>
    <cellStyle name="표준 115 2 3 2" xfId="27998" xr:uid="{00000000-0005-0000-0000-0000910E0000}"/>
    <cellStyle name="표준 115 2 4" xfId="26429" xr:uid="{00000000-0005-0000-0000-0000920E0000}"/>
    <cellStyle name="표준 115 20" xfId="24636" xr:uid="{00000000-0005-0000-0000-0000930E0000}"/>
    <cellStyle name="표준 115 20 2" xfId="28599" xr:uid="{00000000-0005-0000-0000-0000940E0000}"/>
    <cellStyle name="표준 115 21" xfId="26279" xr:uid="{00000000-0005-0000-0000-0000950E0000}"/>
    <cellStyle name="표준 115 3" xfId="450" xr:uid="{00000000-0005-0000-0000-0000960E0000}"/>
    <cellStyle name="표준 115 3 2" xfId="25433" xr:uid="{00000000-0005-0000-0000-0000970E0000}"/>
    <cellStyle name="표준 115 3 2 2" xfId="29384" xr:uid="{00000000-0005-0000-0000-0000980E0000}"/>
    <cellStyle name="표준 115 3 3" xfId="24903" xr:uid="{00000000-0005-0000-0000-0000990E0000}"/>
    <cellStyle name="표준 115 3 3 2" xfId="28863" xr:uid="{00000000-0005-0000-0000-00009A0E0000}"/>
    <cellStyle name="표준 115 3 4" xfId="26634" xr:uid="{00000000-0005-0000-0000-00009B0E0000}"/>
    <cellStyle name="표준 115 4" xfId="616" xr:uid="{00000000-0005-0000-0000-00009C0E0000}"/>
    <cellStyle name="표준 115 4 2" xfId="24651" xr:uid="{00000000-0005-0000-0000-00009D0E0000}"/>
    <cellStyle name="표준 115 4 2 2" xfId="28614" xr:uid="{00000000-0005-0000-0000-00009E0E0000}"/>
    <cellStyle name="표준 115 4 3" xfId="24729" xr:uid="{00000000-0005-0000-0000-00009F0E0000}"/>
    <cellStyle name="표준 115 4 3 2" xfId="28691" xr:uid="{00000000-0005-0000-0000-0000A00E0000}"/>
    <cellStyle name="표준 115 4 4" xfId="26800" xr:uid="{00000000-0005-0000-0000-0000A10E0000}"/>
    <cellStyle name="표준 115 5" xfId="782" xr:uid="{00000000-0005-0000-0000-0000A20E0000}"/>
    <cellStyle name="표준 115 5 2" xfId="25811" xr:uid="{00000000-0005-0000-0000-0000A30E0000}"/>
    <cellStyle name="표준 115 5 2 2" xfId="29754" xr:uid="{00000000-0005-0000-0000-0000A40E0000}"/>
    <cellStyle name="표준 115 5 3" xfId="24565" xr:uid="{00000000-0005-0000-0000-0000A50E0000}"/>
    <cellStyle name="표준 115 5 3 2" xfId="28528" xr:uid="{00000000-0005-0000-0000-0000A60E0000}"/>
    <cellStyle name="표준 115 5 4" xfId="26966" xr:uid="{00000000-0005-0000-0000-0000A70E0000}"/>
    <cellStyle name="표준 115 6" xfId="948" xr:uid="{00000000-0005-0000-0000-0000A80E0000}"/>
    <cellStyle name="표준 115 6 2" xfId="24042" xr:uid="{00000000-0005-0000-0000-0000A90E0000}"/>
    <cellStyle name="표준 115 6 2 2" xfId="28018" xr:uid="{00000000-0005-0000-0000-0000AA0E0000}"/>
    <cellStyle name="표준 115 6 3" xfId="24995" xr:uid="{00000000-0005-0000-0000-0000AB0E0000}"/>
    <cellStyle name="표준 115 6 3 2" xfId="28954" xr:uid="{00000000-0005-0000-0000-0000AC0E0000}"/>
    <cellStyle name="표준 115 6 4" xfId="27132" xr:uid="{00000000-0005-0000-0000-0000AD0E0000}"/>
    <cellStyle name="표준 115 7" xfId="1114" xr:uid="{00000000-0005-0000-0000-0000AE0E0000}"/>
    <cellStyle name="표준 115 7 2" xfId="25307" xr:uid="{00000000-0005-0000-0000-0000AF0E0000}"/>
    <cellStyle name="표준 115 7 2 2" xfId="29260" xr:uid="{00000000-0005-0000-0000-0000B00E0000}"/>
    <cellStyle name="표준 115 7 3" xfId="25327" xr:uid="{00000000-0005-0000-0000-0000B10E0000}"/>
    <cellStyle name="표준 115 7 3 2" xfId="29280" xr:uid="{00000000-0005-0000-0000-0000B20E0000}"/>
    <cellStyle name="표준 115 7 4" xfId="27298" xr:uid="{00000000-0005-0000-0000-0000B30E0000}"/>
    <cellStyle name="표준 115 8" xfId="2072" xr:uid="{00000000-0005-0000-0000-0000B40E0000}"/>
    <cellStyle name="표준 115 9" xfId="16250" xr:uid="{00000000-0005-0000-0000-0000B50E0000}"/>
    <cellStyle name="표준 116" xfId="109" xr:uid="{00000000-0005-0000-0000-0000B60E0000}"/>
    <cellStyle name="표준 116 10" xfId="19940" xr:uid="{00000000-0005-0000-0000-0000B70E0000}"/>
    <cellStyle name="표준 116 11" xfId="19626" xr:uid="{00000000-0005-0000-0000-0000B80E0000}"/>
    <cellStyle name="표준 116 12" xfId="16155" xr:uid="{00000000-0005-0000-0000-0000B90E0000}"/>
    <cellStyle name="표준 116 13" xfId="21218" xr:uid="{00000000-0005-0000-0000-0000BA0E0000}"/>
    <cellStyle name="표준 116 14" xfId="16942" xr:uid="{00000000-0005-0000-0000-0000BB0E0000}"/>
    <cellStyle name="표준 116 15" xfId="16865" xr:uid="{00000000-0005-0000-0000-0000BC0E0000}"/>
    <cellStyle name="표준 116 16" xfId="22631" xr:uid="{00000000-0005-0000-0000-0000BD0E0000}"/>
    <cellStyle name="표준 116 17" xfId="16142" xr:uid="{00000000-0005-0000-0000-0000BE0E0000}"/>
    <cellStyle name="표준 116 18" xfId="22948" xr:uid="{00000000-0005-0000-0000-0000BF0E0000}"/>
    <cellStyle name="표준 116 19" xfId="24396" xr:uid="{00000000-0005-0000-0000-0000C00E0000}"/>
    <cellStyle name="표준 116 19 2" xfId="28362" xr:uid="{00000000-0005-0000-0000-0000C10E0000}"/>
    <cellStyle name="표준 116 2" xfId="246" xr:uid="{00000000-0005-0000-0000-0000C20E0000}"/>
    <cellStyle name="표준 116 2 2" xfId="25877" xr:uid="{00000000-0005-0000-0000-0000C30E0000}"/>
    <cellStyle name="표준 116 2 2 2" xfId="29789" xr:uid="{00000000-0005-0000-0000-0000C40E0000}"/>
    <cellStyle name="표준 116 2 3" xfId="23675" xr:uid="{00000000-0005-0000-0000-0000C50E0000}"/>
    <cellStyle name="표준 116 2 3 2" xfId="27715" xr:uid="{00000000-0005-0000-0000-0000C60E0000}"/>
    <cellStyle name="표준 116 2 4" xfId="26430" xr:uid="{00000000-0005-0000-0000-0000C70E0000}"/>
    <cellStyle name="표준 116 20" xfId="24582" xr:uid="{00000000-0005-0000-0000-0000C80E0000}"/>
    <cellStyle name="표준 116 20 2" xfId="28545" xr:uid="{00000000-0005-0000-0000-0000C90E0000}"/>
    <cellStyle name="표준 116 21" xfId="26281" xr:uid="{00000000-0005-0000-0000-0000CA0E0000}"/>
    <cellStyle name="표준 116 3" xfId="451" xr:uid="{00000000-0005-0000-0000-0000CB0E0000}"/>
    <cellStyle name="표준 116 3 2" xfId="25379" xr:uid="{00000000-0005-0000-0000-0000CC0E0000}"/>
    <cellStyle name="표준 116 3 2 2" xfId="29331" xr:uid="{00000000-0005-0000-0000-0000CD0E0000}"/>
    <cellStyle name="표준 116 3 3" xfId="24847" xr:uid="{00000000-0005-0000-0000-0000CE0E0000}"/>
    <cellStyle name="표준 116 3 3 2" xfId="28808" xr:uid="{00000000-0005-0000-0000-0000CF0E0000}"/>
    <cellStyle name="표준 116 3 4" xfId="26635" xr:uid="{00000000-0005-0000-0000-0000D00E0000}"/>
    <cellStyle name="표준 116 4" xfId="617" xr:uid="{00000000-0005-0000-0000-0000D10E0000}"/>
    <cellStyle name="표준 116 4 2" xfId="24597" xr:uid="{00000000-0005-0000-0000-0000D20E0000}"/>
    <cellStyle name="표준 116 4 2 2" xfId="28560" xr:uid="{00000000-0005-0000-0000-0000D30E0000}"/>
    <cellStyle name="표준 116 4 3" xfId="24679" xr:uid="{00000000-0005-0000-0000-0000D40E0000}"/>
    <cellStyle name="표준 116 4 3 2" xfId="28641" xr:uid="{00000000-0005-0000-0000-0000D50E0000}"/>
    <cellStyle name="표준 116 4 4" xfId="26801" xr:uid="{00000000-0005-0000-0000-0000D60E0000}"/>
    <cellStyle name="표준 116 5" xfId="783" xr:uid="{00000000-0005-0000-0000-0000D70E0000}"/>
    <cellStyle name="표준 116 5 2" xfId="23478" xr:uid="{00000000-0005-0000-0000-0000D80E0000}"/>
    <cellStyle name="표준 116 5 2 2" xfId="27643" xr:uid="{00000000-0005-0000-0000-0000D90E0000}"/>
    <cellStyle name="표준 116 5 3" xfId="24510" xr:uid="{00000000-0005-0000-0000-0000DA0E0000}"/>
    <cellStyle name="표준 116 5 3 2" xfId="28474" xr:uid="{00000000-0005-0000-0000-0000DB0E0000}"/>
    <cellStyle name="표준 116 5 4" xfId="26967" xr:uid="{00000000-0005-0000-0000-0000DC0E0000}"/>
    <cellStyle name="표준 116 6" xfId="949" xr:uid="{00000000-0005-0000-0000-0000DD0E0000}"/>
    <cellStyle name="표준 116 6 2" xfId="25199" xr:uid="{00000000-0005-0000-0000-0000DE0E0000}"/>
    <cellStyle name="표준 116 6 2 2" xfId="29154" xr:uid="{00000000-0005-0000-0000-0000DF0E0000}"/>
    <cellStyle name="표준 116 6 3" xfId="24939" xr:uid="{00000000-0005-0000-0000-0000E00E0000}"/>
    <cellStyle name="표준 116 6 3 2" xfId="28899" xr:uid="{00000000-0005-0000-0000-0000E10E0000}"/>
    <cellStyle name="표준 116 6 4" xfId="27133" xr:uid="{00000000-0005-0000-0000-0000E20E0000}"/>
    <cellStyle name="표준 116 7" xfId="1115" xr:uid="{00000000-0005-0000-0000-0000E30E0000}"/>
    <cellStyle name="표준 116 7 2" xfId="25251" xr:uid="{00000000-0005-0000-0000-0000E40E0000}"/>
    <cellStyle name="표준 116 7 2 2" xfId="29205" xr:uid="{00000000-0005-0000-0000-0000E50E0000}"/>
    <cellStyle name="표준 116 7 3" xfId="25271" xr:uid="{00000000-0005-0000-0000-0000E60E0000}"/>
    <cellStyle name="표준 116 7 3 2" xfId="29225" xr:uid="{00000000-0005-0000-0000-0000E70E0000}"/>
    <cellStyle name="표준 116 7 4" xfId="27299" xr:uid="{00000000-0005-0000-0000-0000E80E0000}"/>
    <cellStyle name="표준 116 8" xfId="2073" xr:uid="{00000000-0005-0000-0000-0000E90E0000}"/>
    <cellStyle name="표준 116 9" xfId="16251" xr:uid="{00000000-0005-0000-0000-0000EA0E0000}"/>
    <cellStyle name="표준 117" xfId="108" xr:uid="{00000000-0005-0000-0000-0000EB0E0000}"/>
    <cellStyle name="표준 117 10" xfId="19892" xr:uid="{00000000-0005-0000-0000-0000EC0E0000}"/>
    <cellStyle name="표준 117 11" xfId="19336" xr:uid="{00000000-0005-0000-0000-0000ED0E0000}"/>
    <cellStyle name="표준 117 12" xfId="20540" xr:uid="{00000000-0005-0000-0000-0000EE0E0000}"/>
    <cellStyle name="표준 117 13" xfId="18274" xr:uid="{00000000-0005-0000-0000-0000EF0E0000}"/>
    <cellStyle name="표준 117 14" xfId="19795" xr:uid="{00000000-0005-0000-0000-0000F00E0000}"/>
    <cellStyle name="표준 117 15" xfId="20127" xr:uid="{00000000-0005-0000-0000-0000F10E0000}"/>
    <cellStyle name="표준 117 16" xfId="20363" xr:uid="{00000000-0005-0000-0000-0000F20E0000}"/>
    <cellStyle name="표준 117 17" xfId="19267" xr:uid="{00000000-0005-0000-0000-0000F30E0000}"/>
    <cellStyle name="표준 117 18" xfId="22949" xr:uid="{00000000-0005-0000-0000-0000F40E0000}"/>
    <cellStyle name="표준 117 19" xfId="24343" xr:uid="{00000000-0005-0000-0000-0000F50E0000}"/>
    <cellStyle name="표준 117 19 2" xfId="28309" xr:uid="{00000000-0005-0000-0000-0000F60E0000}"/>
    <cellStyle name="표준 117 2" xfId="247" xr:uid="{00000000-0005-0000-0000-0000F70E0000}"/>
    <cellStyle name="표준 117 2 2" xfId="25876" xr:uid="{00000000-0005-0000-0000-0000F80E0000}"/>
    <cellStyle name="표준 117 2 2 2" xfId="29788" xr:uid="{00000000-0005-0000-0000-0000F90E0000}"/>
    <cellStyle name="표준 117 2 3" xfId="23674" xr:uid="{00000000-0005-0000-0000-0000FA0E0000}"/>
    <cellStyle name="표준 117 2 3 2" xfId="27714" xr:uid="{00000000-0005-0000-0000-0000FB0E0000}"/>
    <cellStyle name="표준 117 2 4" xfId="26431" xr:uid="{00000000-0005-0000-0000-0000FC0E0000}"/>
    <cellStyle name="표준 117 20" xfId="24527" xr:uid="{00000000-0005-0000-0000-0000FD0E0000}"/>
    <cellStyle name="표준 117 20 2" xfId="28491" xr:uid="{00000000-0005-0000-0000-0000FE0E0000}"/>
    <cellStyle name="표준 117 21" xfId="26280" xr:uid="{00000000-0005-0000-0000-0000FF0E0000}"/>
    <cellStyle name="표준 117 3" xfId="452" xr:uid="{00000000-0005-0000-0000-0000000F0000}"/>
    <cellStyle name="표준 117 3 2" xfId="25322" xr:uid="{00000000-0005-0000-0000-0000010F0000}"/>
    <cellStyle name="표준 117 3 2 2" xfId="29275" xr:uid="{00000000-0005-0000-0000-0000020F0000}"/>
    <cellStyle name="표준 117 3 3" xfId="24791" xr:uid="{00000000-0005-0000-0000-0000030F0000}"/>
    <cellStyle name="표준 117 3 3 2" xfId="28753" xr:uid="{00000000-0005-0000-0000-0000040F0000}"/>
    <cellStyle name="표준 117 3 4" xfId="26636" xr:uid="{00000000-0005-0000-0000-0000050F0000}"/>
    <cellStyle name="표준 117 4" xfId="618" xr:uid="{00000000-0005-0000-0000-0000060F0000}"/>
    <cellStyle name="표준 117 4 2" xfId="24542" xr:uid="{00000000-0005-0000-0000-0000070F0000}"/>
    <cellStyle name="표준 117 4 2 2" xfId="28506" xr:uid="{00000000-0005-0000-0000-0000080F0000}"/>
    <cellStyle name="표준 117 4 3" xfId="24624" xr:uid="{00000000-0005-0000-0000-0000090F0000}"/>
    <cellStyle name="표준 117 4 3 2" xfId="28587" xr:uid="{00000000-0005-0000-0000-00000A0F0000}"/>
    <cellStyle name="표준 117 4 4" xfId="26802" xr:uid="{00000000-0005-0000-0000-00000B0F0000}"/>
    <cellStyle name="표준 117 5" xfId="784" xr:uid="{00000000-0005-0000-0000-00000C0F0000}"/>
    <cellStyle name="표준 117 5 2" xfId="25763" xr:uid="{00000000-0005-0000-0000-00000D0F0000}"/>
    <cellStyle name="표준 117 5 2 2" xfId="29707" xr:uid="{00000000-0005-0000-0000-00000E0F0000}"/>
    <cellStyle name="표준 117 5 3" xfId="24455" xr:uid="{00000000-0005-0000-0000-00000F0F0000}"/>
    <cellStyle name="표준 117 5 3 2" xfId="28420" xr:uid="{00000000-0005-0000-0000-0000100F0000}"/>
    <cellStyle name="표준 117 5 4" xfId="26968" xr:uid="{00000000-0005-0000-0000-0000110F0000}"/>
    <cellStyle name="표준 117 6" xfId="950" xr:uid="{00000000-0005-0000-0000-0000120F0000}"/>
    <cellStyle name="표준 117 6 2" xfId="25143" xr:uid="{00000000-0005-0000-0000-0000130F0000}"/>
    <cellStyle name="표준 117 6 2 2" xfId="29099" xr:uid="{00000000-0005-0000-0000-0000140F0000}"/>
    <cellStyle name="표준 117 6 3" xfId="24883" xr:uid="{00000000-0005-0000-0000-0000150F0000}"/>
    <cellStyle name="표준 117 6 3 2" xfId="28844" xr:uid="{00000000-0005-0000-0000-0000160F0000}"/>
    <cellStyle name="표준 117 6 4" xfId="27134" xr:uid="{00000000-0005-0000-0000-0000170F0000}"/>
    <cellStyle name="표준 117 7" xfId="1116" xr:uid="{00000000-0005-0000-0000-0000180F0000}"/>
    <cellStyle name="표준 117 7 2" xfId="25195" xr:uid="{00000000-0005-0000-0000-0000190F0000}"/>
    <cellStyle name="표준 117 7 2 2" xfId="29150" xr:uid="{00000000-0005-0000-0000-00001A0F0000}"/>
    <cellStyle name="표준 117 7 3" xfId="25215" xr:uid="{00000000-0005-0000-0000-00001B0F0000}"/>
    <cellStyle name="표준 117 7 3 2" xfId="29170" xr:uid="{00000000-0005-0000-0000-00001C0F0000}"/>
    <cellStyle name="표준 117 7 4" xfId="27300" xr:uid="{00000000-0005-0000-0000-00001D0F0000}"/>
    <cellStyle name="표준 117 8" xfId="2074" xr:uid="{00000000-0005-0000-0000-00001E0F0000}"/>
    <cellStyle name="표준 117 9" xfId="16252" xr:uid="{00000000-0005-0000-0000-00001F0F0000}"/>
    <cellStyle name="표준 118" xfId="2075" xr:uid="{00000000-0005-0000-0000-0000200F0000}"/>
    <cellStyle name="표준 119" xfId="110" xr:uid="{00000000-0005-0000-0000-0000210F0000}"/>
    <cellStyle name="표준 119 10" xfId="19748" xr:uid="{00000000-0005-0000-0000-0000220F0000}"/>
    <cellStyle name="표준 119 11" xfId="19547" xr:uid="{00000000-0005-0000-0000-0000230F0000}"/>
    <cellStyle name="표준 119 12" xfId="19765" xr:uid="{00000000-0005-0000-0000-0000240F0000}"/>
    <cellStyle name="표준 119 13" xfId="21187" xr:uid="{00000000-0005-0000-0000-0000250F0000}"/>
    <cellStyle name="표준 119 14" xfId="19326" xr:uid="{00000000-0005-0000-0000-0000260F0000}"/>
    <cellStyle name="표준 119 15" xfId="16070" xr:uid="{00000000-0005-0000-0000-0000270F0000}"/>
    <cellStyle name="표준 119 16" xfId="18858" xr:uid="{00000000-0005-0000-0000-0000280F0000}"/>
    <cellStyle name="표준 119 17" xfId="20304" xr:uid="{00000000-0005-0000-0000-0000290F0000}"/>
    <cellStyle name="표준 119 18" xfId="22950" xr:uid="{00000000-0005-0000-0000-00002A0F0000}"/>
    <cellStyle name="표준 119 19" xfId="24289" xr:uid="{00000000-0005-0000-0000-00002B0F0000}"/>
    <cellStyle name="표준 119 19 2" xfId="28256" xr:uid="{00000000-0005-0000-0000-00002C0F0000}"/>
    <cellStyle name="표준 119 2" xfId="248" xr:uid="{00000000-0005-0000-0000-00002D0F0000}"/>
    <cellStyle name="표준 119 2 2" xfId="25875" xr:uid="{00000000-0005-0000-0000-00002E0F0000}"/>
    <cellStyle name="표준 119 2 2 2" xfId="29787" xr:uid="{00000000-0005-0000-0000-00002F0F0000}"/>
    <cellStyle name="표준 119 2 3" xfId="23673" xr:uid="{00000000-0005-0000-0000-0000300F0000}"/>
    <cellStyle name="표준 119 2 3 2" xfId="27713" xr:uid="{00000000-0005-0000-0000-0000310F0000}"/>
    <cellStyle name="표준 119 2 4" xfId="26432" xr:uid="{00000000-0005-0000-0000-0000320F0000}"/>
    <cellStyle name="표준 119 20" xfId="24472" xr:uid="{00000000-0005-0000-0000-0000330F0000}"/>
    <cellStyle name="표준 119 20 2" xfId="28437" xr:uid="{00000000-0005-0000-0000-0000340F0000}"/>
    <cellStyle name="표준 119 21" xfId="26282" xr:uid="{00000000-0005-0000-0000-0000350F0000}"/>
    <cellStyle name="표준 119 3" xfId="453" xr:uid="{00000000-0005-0000-0000-0000360F0000}"/>
    <cellStyle name="표준 119 3 2" xfId="25266" xr:uid="{00000000-0005-0000-0000-0000370F0000}"/>
    <cellStyle name="표준 119 3 2 2" xfId="29220" xr:uid="{00000000-0005-0000-0000-0000380F0000}"/>
    <cellStyle name="표준 119 3 3" xfId="24733" xr:uid="{00000000-0005-0000-0000-0000390F0000}"/>
    <cellStyle name="표준 119 3 3 2" xfId="28695" xr:uid="{00000000-0005-0000-0000-00003A0F0000}"/>
    <cellStyle name="표준 119 3 4" xfId="26637" xr:uid="{00000000-0005-0000-0000-00003B0F0000}"/>
    <cellStyle name="표준 119 4" xfId="619" xr:uid="{00000000-0005-0000-0000-00003C0F0000}"/>
    <cellStyle name="표준 119 4 2" xfId="24487" xr:uid="{00000000-0005-0000-0000-00003D0F0000}"/>
    <cellStyle name="표준 119 4 2 2" xfId="28452" xr:uid="{00000000-0005-0000-0000-00003E0F0000}"/>
    <cellStyle name="표준 119 4 3" xfId="24570" xr:uid="{00000000-0005-0000-0000-00003F0F0000}"/>
    <cellStyle name="표준 119 4 3 2" xfId="28533" xr:uid="{00000000-0005-0000-0000-0000400F0000}"/>
    <cellStyle name="표준 119 4 4" xfId="26803" xr:uid="{00000000-0005-0000-0000-0000410F0000}"/>
    <cellStyle name="표준 119 5" xfId="785" xr:uid="{00000000-0005-0000-0000-0000420F0000}"/>
    <cellStyle name="표준 119 5 2" xfId="25707" xr:uid="{00000000-0005-0000-0000-0000430F0000}"/>
    <cellStyle name="표준 119 5 2 2" xfId="29652" xr:uid="{00000000-0005-0000-0000-0000440F0000}"/>
    <cellStyle name="표준 119 5 3" xfId="24401" xr:uid="{00000000-0005-0000-0000-0000450F0000}"/>
    <cellStyle name="표준 119 5 3 2" xfId="28366" xr:uid="{00000000-0005-0000-0000-0000460F0000}"/>
    <cellStyle name="표준 119 5 4" xfId="26969" xr:uid="{00000000-0005-0000-0000-0000470F0000}"/>
    <cellStyle name="표준 119 6" xfId="951" xr:uid="{00000000-0005-0000-0000-0000480F0000}"/>
    <cellStyle name="표준 119 6 2" xfId="25087" xr:uid="{00000000-0005-0000-0000-0000490F0000}"/>
    <cellStyle name="표준 119 6 2 2" xfId="29044" xr:uid="{00000000-0005-0000-0000-00004A0F0000}"/>
    <cellStyle name="표준 119 6 3" xfId="24827" xr:uid="{00000000-0005-0000-0000-00004B0F0000}"/>
    <cellStyle name="표준 119 6 3 2" xfId="28789" xr:uid="{00000000-0005-0000-0000-00004C0F0000}"/>
    <cellStyle name="표준 119 6 4" xfId="27135" xr:uid="{00000000-0005-0000-0000-00004D0F0000}"/>
    <cellStyle name="표준 119 7" xfId="1117" xr:uid="{00000000-0005-0000-0000-00004E0F0000}"/>
    <cellStyle name="표준 119 7 2" xfId="25139" xr:uid="{00000000-0005-0000-0000-00004F0F0000}"/>
    <cellStyle name="표준 119 7 2 2" xfId="29095" xr:uid="{00000000-0005-0000-0000-0000500F0000}"/>
    <cellStyle name="표준 119 7 3" xfId="25159" xr:uid="{00000000-0005-0000-0000-0000510F0000}"/>
    <cellStyle name="표준 119 7 3 2" xfId="29115" xr:uid="{00000000-0005-0000-0000-0000520F0000}"/>
    <cellStyle name="표준 119 7 4" xfId="27301" xr:uid="{00000000-0005-0000-0000-0000530F0000}"/>
    <cellStyle name="표준 119 8" xfId="2076" xr:uid="{00000000-0005-0000-0000-0000540F0000}"/>
    <cellStyle name="표준 119 9" xfId="16254" xr:uid="{00000000-0005-0000-0000-0000550F0000}"/>
    <cellStyle name="표준 12" xfId="173" xr:uid="{00000000-0005-0000-0000-0000560F0000}"/>
    <cellStyle name="표준 12 10" xfId="2078" xr:uid="{00000000-0005-0000-0000-0000570F0000}"/>
    <cellStyle name="표준 12 10 10" xfId="9331" xr:uid="{00000000-0005-0000-0000-0000580F0000}"/>
    <cellStyle name="표준 12 10 11" xfId="6522" xr:uid="{00000000-0005-0000-0000-0000590F0000}"/>
    <cellStyle name="표준 12 10 12" xfId="9203" xr:uid="{00000000-0005-0000-0000-00005A0F0000}"/>
    <cellStyle name="표준 12 10 13" xfId="3273" xr:uid="{00000000-0005-0000-0000-00005B0F0000}"/>
    <cellStyle name="표준 12 10 14" xfId="9826" xr:uid="{00000000-0005-0000-0000-00005C0F0000}"/>
    <cellStyle name="표준 12 10 15" xfId="8489" xr:uid="{00000000-0005-0000-0000-00005D0F0000}"/>
    <cellStyle name="표준 12 10 16" xfId="9723" xr:uid="{00000000-0005-0000-0000-00005E0F0000}"/>
    <cellStyle name="표준 12 10 17" xfId="9611" xr:uid="{00000000-0005-0000-0000-00005F0F0000}"/>
    <cellStyle name="표준 12 10 18" xfId="10321" xr:uid="{00000000-0005-0000-0000-0000600F0000}"/>
    <cellStyle name="표준 12 10 19" xfId="9436" xr:uid="{00000000-0005-0000-0000-0000610F0000}"/>
    <cellStyle name="표준 12 10 2" xfId="4067" xr:uid="{00000000-0005-0000-0000-0000620F0000}"/>
    <cellStyle name="표준 12 10 20" xfId="10141" xr:uid="{00000000-0005-0000-0000-0000630F0000}"/>
    <cellStyle name="표준 12 10 21" xfId="9969" xr:uid="{00000000-0005-0000-0000-0000640F0000}"/>
    <cellStyle name="표준 12 10 22" xfId="9631" xr:uid="{00000000-0005-0000-0000-0000650F0000}"/>
    <cellStyle name="표준 12 10 23" xfId="7969" xr:uid="{00000000-0005-0000-0000-0000660F0000}"/>
    <cellStyle name="표준 12 10 24" xfId="5150" xr:uid="{00000000-0005-0000-0000-0000670F0000}"/>
    <cellStyle name="표준 12 10 25" xfId="8222" xr:uid="{00000000-0005-0000-0000-0000680F0000}"/>
    <cellStyle name="표준 12 10 26" xfId="7622" xr:uid="{00000000-0005-0000-0000-0000690F0000}"/>
    <cellStyle name="표준 12 10 27" xfId="10875" xr:uid="{00000000-0005-0000-0000-00006A0F0000}"/>
    <cellStyle name="표준 12 10 28" xfId="10591" xr:uid="{00000000-0005-0000-0000-00006B0F0000}"/>
    <cellStyle name="표준 12 10 29" xfId="11336" xr:uid="{00000000-0005-0000-0000-00006C0F0000}"/>
    <cellStyle name="표준 12 10 3" xfId="3626" xr:uid="{00000000-0005-0000-0000-00006D0F0000}"/>
    <cellStyle name="표준 12 10 30" xfId="11139" xr:uid="{00000000-0005-0000-0000-00006E0F0000}"/>
    <cellStyle name="표준 12 10 31" xfId="11805" xr:uid="{00000000-0005-0000-0000-00006F0F0000}"/>
    <cellStyle name="표준 12 10 32" xfId="11652" xr:uid="{00000000-0005-0000-0000-0000700F0000}"/>
    <cellStyle name="표준 12 10 33" xfId="12284" xr:uid="{00000000-0005-0000-0000-0000710F0000}"/>
    <cellStyle name="표준 12 10 34" xfId="12156" xr:uid="{00000000-0005-0000-0000-0000720F0000}"/>
    <cellStyle name="표준 12 10 35" xfId="12763" xr:uid="{00000000-0005-0000-0000-0000730F0000}"/>
    <cellStyle name="표준 12 10 36" xfId="12643" xr:uid="{00000000-0005-0000-0000-0000740F0000}"/>
    <cellStyle name="표준 12 10 37" xfId="13188" xr:uid="{00000000-0005-0000-0000-0000750F0000}"/>
    <cellStyle name="표준 12 10 38" xfId="13141" xr:uid="{00000000-0005-0000-0000-0000760F0000}"/>
    <cellStyle name="표준 12 10 39" xfId="13410" xr:uid="{00000000-0005-0000-0000-0000770F0000}"/>
    <cellStyle name="표준 12 10 4" xfId="7249" xr:uid="{00000000-0005-0000-0000-0000780F0000}"/>
    <cellStyle name="표준 12 10 40" xfId="13637" xr:uid="{00000000-0005-0000-0000-0000790F0000}"/>
    <cellStyle name="표준 12 10 5" xfId="6208" xr:uid="{00000000-0005-0000-0000-00007A0F0000}"/>
    <cellStyle name="표준 12 10 6" xfId="7402" xr:uid="{00000000-0005-0000-0000-00007B0F0000}"/>
    <cellStyle name="표준 12 10 7" xfId="8492" xr:uid="{00000000-0005-0000-0000-00007C0F0000}"/>
    <cellStyle name="표준 12 10 8" xfId="8798" xr:uid="{00000000-0005-0000-0000-00007D0F0000}"/>
    <cellStyle name="표준 12 10 9" xfId="9041" xr:uid="{00000000-0005-0000-0000-00007E0F0000}"/>
    <cellStyle name="표준 12 11" xfId="2079" xr:uid="{00000000-0005-0000-0000-00007F0F0000}"/>
    <cellStyle name="표준 12 11 10" xfId="9332" xr:uid="{00000000-0005-0000-0000-0000800F0000}"/>
    <cellStyle name="표준 12 11 11" xfId="6523" xr:uid="{00000000-0005-0000-0000-0000810F0000}"/>
    <cellStyle name="표준 12 11 12" xfId="9204" xr:uid="{00000000-0005-0000-0000-0000820F0000}"/>
    <cellStyle name="표준 12 11 13" xfId="3269" xr:uid="{00000000-0005-0000-0000-0000830F0000}"/>
    <cellStyle name="표준 12 11 14" xfId="9827" xr:uid="{00000000-0005-0000-0000-0000840F0000}"/>
    <cellStyle name="표준 12 11 15" xfId="8524" xr:uid="{00000000-0005-0000-0000-0000850F0000}"/>
    <cellStyle name="표준 12 11 16" xfId="9724" xr:uid="{00000000-0005-0000-0000-0000860F0000}"/>
    <cellStyle name="표준 12 11 17" xfId="8870" xr:uid="{00000000-0005-0000-0000-0000870F0000}"/>
    <cellStyle name="표준 12 11 18" xfId="10322" xr:uid="{00000000-0005-0000-0000-0000880F0000}"/>
    <cellStyle name="표준 12 11 19" xfId="9437" xr:uid="{00000000-0005-0000-0000-0000890F0000}"/>
    <cellStyle name="표준 12 11 2" xfId="4068" xr:uid="{00000000-0005-0000-0000-00008A0F0000}"/>
    <cellStyle name="표준 12 11 20" xfId="3916" xr:uid="{00000000-0005-0000-0000-00008B0F0000}"/>
    <cellStyle name="표준 12 11 21" xfId="9970" xr:uid="{00000000-0005-0000-0000-00008C0F0000}"/>
    <cellStyle name="표준 12 11 22" xfId="9648" xr:uid="{00000000-0005-0000-0000-00008D0F0000}"/>
    <cellStyle name="표준 12 11 23" xfId="7975" xr:uid="{00000000-0005-0000-0000-00008E0F0000}"/>
    <cellStyle name="표준 12 11 24" xfId="5152" xr:uid="{00000000-0005-0000-0000-00008F0F0000}"/>
    <cellStyle name="표준 12 11 25" xfId="8223" xr:uid="{00000000-0005-0000-0000-0000900F0000}"/>
    <cellStyle name="표준 12 11 26" xfId="7621" xr:uid="{00000000-0005-0000-0000-0000910F0000}"/>
    <cellStyle name="표준 12 11 27" xfId="10873" xr:uid="{00000000-0005-0000-0000-0000920F0000}"/>
    <cellStyle name="표준 12 11 28" xfId="10590" xr:uid="{00000000-0005-0000-0000-0000930F0000}"/>
    <cellStyle name="표준 12 11 29" xfId="11333" xr:uid="{00000000-0005-0000-0000-0000940F0000}"/>
    <cellStyle name="표준 12 11 3" xfId="3625" xr:uid="{00000000-0005-0000-0000-0000950F0000}"/>
    <cellStyle name="표준 12 11 30" xfId="11137" xr:uid="{00000000-0005-0000-0000-0000960F0000}"/>
    <cellStyle name="표준 12 11 31" xfId="11804" xr:uid="{00000000-0005-0000-0000-0000970F0000}"/>
    <cellStyle name="표준 12 11 32" xfId="11651" xr:uid="{00000000-0005-0000-0000-0000980F0000}"/>
    <cellStyle name="표준 12 11 33" xfId="12283" xr:uid="{00000000-0005-0000-0000-0000990F0000}"/>
    <cellStyle name="표준 12 11 34" xfId="12153" xr:uid="{00000000-0005-0000-0000-00009A0F0000}"/>
    <cellStyle name="표준 12 11 35" xfId="12749" xr:uid="{00000000-0005-0000-0000-00009B0F0000}"/>
    <cellStyle name="표준 12 11 36" xfId="12639" xr:uid="{00000000-0005-0000-0000-00009C0F0000}"/>
    <cellStyle name="표준 12 11 37" xfId="13179" xr:uid="{00000000-0005-0000-0000-00009D0F0000}"/>
    <cellStyle name="표준 12 11 38" xfId="13139" xr:uid="{00000000-0005-0000-0000-00009E0F0000}"/>
    <cellStyle name="표준 12 11 39" xfId="13401" xr:uid="{00000000-0005-0000-0000-00009F0F0000}"/>
    <cellStyle name="표준 12 11 4" xfId="7248" xr:uid="{00000000-0005-0000-0000-0000A00F0000}"/>
    <cellStyle name="표준 12 11 40" xfId="13636" xr:uid="{00000000-0005-0000-0000-0000A10F0000}"/>
    <cellStyle name="표준 12 11 5" xfId="6207" xr:uid="{00000000-0005-0000-0000-0000A20F0000}"/>
    <cellStyle name="표준 12 11 6" xfId="7401" xr:uid="{00000000-0005-0000-0000-0000A30F0000}"/>
    <cellStyle name="표준 12 11 7" xfId="8493" xr:uid="{00000000-0005-0000-0000-0000A40F0000}"/>
    <cellStyle name="표준 12 11 8" xfId="8800" xr:uid="{00000000-0005-0000-0000-0000A50F0000}"/>
    <cellStyle name="표준 12 11 9" xfId="9042" xr:uid="{00000000-0005-0000-0000-0000A60F0000}"/>
    <cellStyle name="표준 12 12" xfId="2080" xr:uid="{00000000-0005-0000-0000-0000A70F0000}"/>
    <cellStyle name="표준 12 12 10" xfId="9334" xr:uid="{00000000-0005-0000-0000-0000A80F0000}"/>
    <cellStyle name="표준 12 12 11" xfId="6524" xr:uid="{00000000-0005-0000-0000-0000A90F0000}"/>
    <cellStyle name="표준 12 12 12" xfId="9205" xr:uid="{00000000-0005-0000-0000-0000AA0F0000}"/>
    <cellStyle name="표준 12 12 13" xfId="3247" xr:uid="{00000000-0005-0000-0000-0000AB0F0000}"/>
    <cellStyle name="표준 12 12 14" xfId="9828" xr:uid="{00000000-0005-0000-0000-0000AC0F0000}"/>
    <cellStyle name="표준 12 12 15" xfId="8526" xr:uid="{00000000-0005-0000-0000-0000AD0F0000}"/>
    <cellStyle name="표준 12 12 16" xfId="9725" xr:uid="{00000000-0005-0000-0000-0000AE0F0000}"/>
    <cellStyle name="표준 12 12 17" xfId="8874" xr:uid="{00000000-0005-0000-0000-0000AF0F0000}"/>
    <cellStyle name="표준 12 12 18" xfId="10323" xr:uid="{00000000-0005-0000-0000-0000B00F0000}"/>
    <cellStyle name="표준 12 12 19" xfId="9438" xr:uid="{00000000-0005-0000-0000-0000B10F0000}"/>
    <cellStyle name="표준 12 12 2" xfId="4069" xr:uid="{00000000-0005-0000-0000-0000B20F0000}"/>
    <cellStyle name="표준 12 12 20" xfId="3917" xr:uid="{00000000-0005-0000-0000-0000B30F0000}"/>
    <cellStyle name="표준 12 12 21" xfId="9971" xr:uid="{00000000-0005-0000-0000-0000B40F0000}"/>
    <cellStyle name="표준 12 12 22" xfId="9649" xr:uid="{00000000-0005-0000-0000-0000B50F0000}"/>
    <cellStyle name="표준 12 12 23" xfId="7976" xr:uid="{00000000-0005-0000-0000-0000B60F0000}"/>
    <cellStyle name="표준 12 12 24" xfId="5168" xr:uid="{00000000-0005-0000-0000-0000B70F0000}"/>
    <cellStyle name="표준 12 12 25" xfId="8226" xr:uid="{00000000-0005-0000-0000-0000B80F0000}"/>
    <cellStyle name="표준 12 12 26" xfId="7620" xr:uid="{00000000-0005-0000-0000-0000B90F0000}"/>
    <cellStyle name="표준 12 12 27" xfId="10866" xr:uid="{00000000-0005-0000-0000-0000BA0F0000}"/>
    <cellStyle name="표준 12 12 28" xfId="10589" xr:uid="{00000000-0005-0000-0000-0000BB0F0000}"/>
    <cellStyle name="표준 12 12 29" xfId="11329" xr:uid="{00000000-0005-0000-0000-0000BC0F0000}"/>
    <cellStyle name="표준 12 12 3" xfId="3622" xr:uid="{00000000-0005-0000-0000-0000BD0F0000}"/>
    <cellStyle name="표준 12 12 30" xfId="11136" xr:uid="{00000000-0005-0000-0000-0000BE0F0000}"/>
    <cellStyle name="표준 12 12 31" xfId="11803" xr:uid="{00000000-0005-0000-0000-0000BF0F0000}"/>
    <cellStyle name="표준 12 12 32" xfId="11650" xr:uid="{00000000-0005-0000-0000-0000C00F0000}"/>
    <cellStyle name="표준 12 12 33" xfId="12282" xr:uid="{00000000-0005-0000-0000-0000C10F0000}"/>
    <cellStyle name="표준 12 12 34" xfId="12150" xr:uid="{00000000-0005-0000-0000-0000C20F0000}"/>
    <cellStyle name="표준 12 12 35" xfId="12748" xr:uid="{00000000-0005-0000-0000-0000C30F0000}"/>
    <cellStyle name="표준 12 12 36" xfId="12635" xr:uid="{00000000-0005-0000-0000-0000C40F0000}"/>
    <cellStyle name="표준 12 12 37" xfId="13178" xr:uid="{00000000-0005-0000-0000-0000C50F0000}"/>
    <cellStyle name="표준 12 12 38" xfId="13135" xr:uid="{00000000-0005-0000-0000-0000C60F0000}"/>
    <cellStyle name="표준 12 12 39" xfId="13400" xr:uid="{00000000-0005-0000-0000-0000C70F0000}"/>
    <cellStyle name="표준 12 12 4" xfId="7247" xr:uid="{00000000-0005-0000-0000-0000C80F0000}"/>
    <cellStyle name="표준 12 12 40" xfId="13632" xr:uid="{00000000-0005-0000-0000-0000C90F0000}"/>
    <cellStyle name="표준 12 12 5" xfId="6206" xr:uid="{00000000-0005-0000-0000-0000CA0F0000}"/>
    <cellStyle name="표준 12 12 6" xfId="7400" xr:uid="{00000000-0005-0000-0000-0000CB0F0000}"/>
    <cellStyle name="표준 12 12 7" xfId="8494" xr:uid="{00000000-0005-0000-0000-0000CC0F0000}"/>
    <cellStyle name="표준 12 12 8" xfId="8801" xr:uid="{00000000-0005-0000-0000-0000CD0F0000}"/>
    <cellStyle name="표준 12 12 9" xfId="9043" xr:uid="{00000000-0005-0000-0000-0000CE0F0000}"/>
    <cellStyle name="표준 12 13" xfId="2081" xr:uid="{00000000-0005-0000-0000-0000CF0F0000}"/>
    <cellStyle name="표준 12 13 10" xfId="9335" xr:uid="{00000000-0005-0000-0000-0000D00F0000}"/>
    <cellStyle name="표준 12 13 11" xfId="6525" xr:uid="{00000000-0005-0000-0000-0000D10F0000}"/>
    <cellStyle name="표준 12 13 12" xfId="9206" xr:uid="{00000000-0005-0000-0000-0000D20F0000}"/>
    <cellStyle name="표준 12 13 13" xfId="3244" xr:uid="{00000000-0005-0000-0000-0000D30F0000}"/>
    <cellStyle name="표준 12 13 14" xfId="9829" xr:uid="{00000000-0005-0000-0000-0000D40F0000}"/>
    <cellStyle name="표준 12 13 15" xfId="8527" xr:uid="{00000000-0005-0000-0000-0000D50F0000}"/>
    <cellStyle name="표준 12 13 16" xfId="9726" xr:uid="{00000000-0005-0000-0000-0000D60F0000}"/>
    <cellStyle name="표준 12 13 17" xfId="8875" xr:uid="{00000000-0005-0000-0000-0000D70F0000}"/>
    <cellStyle name="표준 12 13 18" xfId="10324" xr:uid="{00000000-0005-0000-0000-0000D80F0000}"/>
    <cellStyle name="표준 12 13 19" xfId="9440" xr:uid="{00000000-0005-0000-0000-0000D90F0000}"/>
    <cellStyle name="표준 12 13 2" xfId="4070" xr:uid="{00000000-0005-0000-0000-0000DA0F0000}"/>
    <cellStyle name="표준 12 13 20" xfId="3927" xr:uid="{00000000-0005-0000-0000-0000DB0F0000}"/>
    <cellStyle name="표준 12 13 21" xfId="9973" xr:uid="{00000000-0005-0000-0000-0000DC0F0000}"/>
    <cellStyle name="표준 12 13 22" xfId="9650" xr:uid="{00000000-0005-0000-0000-0000DD0F0000}"/>
    <cellStyle name="표준 12 13 23" xfId="7978" xr:uid="{00000000-0005-0000-0000-0000DE0F0000}"/>
    <cellStyle name="표준 12 13 24" xfId="5170" xr:uid="{00000000-0005-0000-0000-0000DF0F0000}"/>
    <cellStyle name="표준 12 13 25" xfId="8230" xr:uid="{00000000-0005-0000-0000-0000E00F0000}"/>
    <cellStyle name="표준 12 13 26" xfId="7619" xr:uid="{00000000-0005-0000-0000-0000E10F0000}"/>
    <cellStyle name="표준 12 13 27" xfId="10864" xr:uid="{00000000-0005-0000-0000-0000E20F0000}"/>
    <cellStyle name="표준 12 13 28" xfId="10588" xr:uid="{00000000-0005-0000-0000-0000E30F0000}"/>
    <cellStyle name="표준 12 13 29" xfId="11326" xr:uid="{00000000-0005-0000-0000-0000E40F0000}"/>
    <cellStyle name="표준 12 13 3" xfId="3621" xr:uid="{00000000-0005-0000-0000-0000E50F0000}"/>
    <cellStyle name="표준 12 13 30" xfId="11132" xr:uid="{00000000-0005-0000-0000-0000E60F0000}"/>
    <cellStyle name="표준 12 13 31" xfId="11795" xr:uid="{00000000-0005-0000-0000-0000E70F0000}"/>
    <cellStyle name="표준 12 13 32" xfId="11642" xr:uid="{00000000-0005-0000-0000-0000E80F0000}"/>
    <cellStyle name="표준 12 13 33" xfId="12268" xr:uid="{00000000-0005-0000-0000-0000E90F0000}"/>
    <cellStyle name="표준 12 13 34" xfId="12149" xr:uid="{00000000-0005-0000-0000-0000EA0F0000}"/>
    <cellStyle name="표준 12 13 35" xfId="12723" xr:uid="{00000000-0005-0000-0000-0000EB0F0000}"/>
    <cellStyle name="표준 12 13 36" xfId="12634" xr:uid="{00000000-0005-0000-0000-0000EC0F0000}"/>
    <cellStyle name="표준 12 13 37" xfId="12953" xr:uid="{00000000-0005-0000-0000-0000ED0F0000}"/>
    <cellStyle name="표준 12 13 38" xfId="13134" xr:uid="{00000000-0005-0000-0000-0000EE0F0000}"/>
    <cellStyle name="표준 12 13 39" xfId="13396" xr:uid="{00000000-0005-0000-0000-0000EF0F0000}"/>
    <cellStyle name="표준 12 13 4" xfId="7246" xr:uid="{00000000-0005-0000-0000-0000F00F0000}"/>
    <cellStyle name="표준 12 13 40" xfId="13631" xr:uid="{00000000-0005-0000-0000-0000F10F0000}"/>
    <cellStyle name="표준 12 13 5" xfId="6205" xr:uid="{00000000-0005-0000-0000-0000F20F0000}"/>
    <cellStyle name="표준 12 13 6" xfId="7398" xr:uid="{00000000-0005-0000-0000-0000F30F0000}"/>
    <cellStyle name="표준 12 13 7" xfId="8495" xr:uid="{00000000-0005-0000-0000-0000F40F0000}"/>
    <cellStyle name="표준 12 13 8" xfId="7577" xr:uid="{00000000-0005-0000-0000-0000F50F0000}"/>
    <cellStyle name="표준 12 13 9" xfId="9044" xr:uid="{00000000-0005-0000-0000-0000F60F0000}"/>
    <cellStyle name="표준 12 14" xfId="2082" xr:uid="{00000000-0005-0000-0000-0000F70F0000}"/>
    <cellStyle name="표준 12 14 10" xfId="9336" xr:uid="{00000000-0005-0000-0000-0000F80F0000}"/>
    <cellStyle name="표준 12 14 11" xfId="6526" xr:uid="{00000000-0005-0000-0000-0000F90F0000}"/>
    <cellStyle name="표준 12 14 12" xfId="9207" xr:uid="{00000000-0005-0000-0000-0000FA0F0000}"/>
    <cellStyle name="표준 12 14 13" xfId="3253" xr:uid="{00000000-0005-0000-0000-0000FB0F0000}"/>
    <cellStyle name="표준 12 14 14" xfId="9830" xr:uid="{00000000-0005-0000-0000-0000FC0F0000}"/>
    <cellStyle name="표준 12 14 15" xfId="6314" xr:uid="{00000000-0005-0000-0000-0000FD0F0000}"/>
    <cellStyle name="표준 12 14 16" xfId="9727" xr:uid="{00000000-0005-0000-0000-0000FE0F0000}"/>
    <cellStyle name="표준 12 14 17" xfId="8876" xr:uid="{00000000-0005-0000-0000-0000FF0F0000}"/>
    <cellStyle name="표준 12 14 18" xfId="10325" xr:uid="{00000000-0005-0000-0000-000000100000}"/>
    <cellStyle name="표준 12 14 19" xfId="9441" xr:uid="{00000000-0005-0000-0000-000001100000}"/>
    <cellStyle name="표준 12 14 2" xfId="4071" xr:uid="{00000000-0005-0000-0000-000002100000}"/>
    <cellStyle name="표준 12 14 20" xfId="3929" xr:uid="{00000000-0005-0000-0000-000003100000}"/>
    <cellStyle name="표준 12 14 21" xfId="9974" xr:uid="{00000000-0005-0000-0000-000004100000}"/>
    <cellStyle name="표준 12 14 22" xfId="9652" xr:uid="{00000000-0005-0000-0000-000005100000}"/>
    <cellStyle name="표준 12 14 23" xfId="7993" xr:uid="{00000000-0005-0000-0000-000006100000}"/>
    <cellStyle name="표준 12 14 24" xfId="5172" xr:uid="{00000000-0005-0000-0000-000007100000}"/>
    <cellStyle name="표준 12 14 25" xfId="8232" xr:uid="{00000000-0005-0000-0000-000008100000}"/>
    <cellStyle name="표준 12 14 26" xfId="7617" xr:uid="{00000000-0005-0000-0000-000009100000}"/>
    <cellStyle name="표준 12 14 27" xfId="10862" xr:uid="{00000000-0005-0000-0000-00000A100000}"/>
    <cellStyle name="표준 12 14 28" xfId="10585" xr:uid="{00000000-0005-0000-0000-00000B100000}"/>
    <cellStyle name="표준 12 14 29" xfId="11325" xr:uid="{00000000-0005-0000-0000-00000C100000}"/>
    <cellStyle name="표준 12 14 3" xfId="3617" xr:uid="{00000000-0005-0000-0000-00000D100000}"/>
    <cellStyle name="표준 12 14 30" xfId="11131" xr:uid="{00000000-0005-0000-0000-00000E100000}"/>
    <cellStyle name="표준 12 14 31" xfId="11794" xr:uid="{00000000-0005-0000-0000-00000F100000}"/>
    <cellStyle name="표준 12 14 32" xfId="11641" xr:uid="{00000000-0005-0000-0000-000010100000}"/>
    <cellStyle name="표준 12 14 33" xfId="12267" xr:uid="{00000000-0005-0000-0000-000011100000}"/>
    <cellStyle name="표준 12 14 34" xfId="12148" xr:uid="{00000000-0005-0000-0000-000012100000}"/>
    <cellStyle name="표준 12 14 35" xfId="12722" xr:uid="{00000000-0005-0000-0000-000013100000}"/>
    <cellStyle name="표준 12 14 36" xfId="12633" xr:uid="{00000000-0005-0000-0000-000014100000}"/>
    <cellStyle name="표준 12 14 37" xfId="12952" xr:uid="{00000000-0005-0000-0000-000015100000}"/>
    <cellStyle name="표준 12 14 38" xfId="13133" xr:uid="{00000000-0005-0000-0000-000016100000}"/>
    <cellStyle name="표준 12 14 39" xfId="13395" xr:uid="{00000000-0005-0000-0000-000017100000}"/>
    <cellStyle name="표준 12 14 4" xfId="7245" xr:uid="{00000000-0005-0000-0000-000018100000}"/>
    <cellStyle name="표준 12 14 40" xfId="13630" xr:uid="{00000000-0005-0000-0000-000019100000}"/>
    <cellStyle name="표준 12 14 5" xfId="6204" xr:uid="{00000000-0005-0000-0000-00001A100000}"/>
    <cellStyle name="표준 12 14 6" xfId="7397" xr:uid="{00000000-0005-0000-0000-00001B100000}"/>
    <cellStyle name="표준 12 14 7" xfId="8497" xr:uid="{00000000-0005-0000-0000-00001C100000}"/>
    <cellStyle name="표준 12 14 8" xfId="7575" xr:uid="{00000000-0005-0000-0000-00001D100000}"/>
    <cellStyle name="표준 12 14 9" xfId="9046" xr:uid="{00000000-0005-0000-0000-00001E100000}"/>
    <cellStyle name="표준 12 15" xfId="2083" xr:uid="{00000000-0005-0000-0000-00001F100000}"/>
    <cellStyle name="표준 12 15 10" xfId="9337" xr:uid="{00000000-0005-0000-0000-000020100000}"/>
    <cellStyle name="표준 12 15 11" xfId="6527" xr:uid="{00000000-0005-0000-0000-000021100000}"/>
    <cellStyle name="표준 12 15 12" xfId="9209" xr:uid="{00000000-0005-0000-0000-000022100000}"/>
    <cellStyle name="표준 12 15 13" xfId="3251" xr:uid="{00000000-0005-0000-0000-000023100000}"/>
    <cellStyle name="표준 12 15 14" xfId="9831" xr:uid="{00000000-0005-0000-0000-000024100000}"/>
    <cellStyle name="표준 12 15 15" xfId="6312" xr:uid="{00000000-0005-0000-0000-000025100000}"/>
    <cellStyle name="표준 12 15 16" xfId="9728" xr:uid="{00000000-0005-0000-0000-000026100000}"/>
    <cellStyle name="표준 12 15 17" xfId="8877" xr:uid="{00000000-0005-0000-0000-000027100000}"/>
    <cellStyle name="표준 12 15 18" xfId="10326" xr:uid="{00000000-0005-0000-0000-000028100000}"/>
    <cellStyle name="표준 12 15 19" xfId="9442" xr:uid="{00000000-0005-0000-0000-000029100000}"/>
    <cellStyle name="표준 12 15 2" xfId="4072" xr:uid="{00000000-0005-0000-0000-00002A100000}"/>
    <cellStyle name="표준 12 15 20" xfId="3934" xr:uid="{00000000-0005-0000-0000-00002B100000}"/>
    <cellStyle name="표준 12 15 21" xfId="9982" xr:uid="{00000000-0005-0000-0000-00002C100000}"/>
    <cellStyle name="표준 12 15 22" xfId="9653" xr:uid="{00000000-0005-0000-0000-00002D100000}"/>
    <cellStyle name="표준 12 15 23" xfId="8001" xr:uid="{00000000-0005-0000-0000-00002E100000}"/>
    <cellStyle name="표준 12 15 24" xfId="9068" xr:uid="{00000000-0005-0000-0000-00002F100000}"/>
    <cellStyle name="표준 12 15 25" xfId="8237" xr:uid="{00000000-0005-0000-0000-000030100000}"/>
    <cellStyle name="표준 12 15 26" xfId="7612" xr:uid="{00000000-0005-0000-0000-000031100000}"/>
    <cellStyle name="표준 12 15 27" xfId="10842" xr:uid="{00000000-0005-0000-0000-000032100000}"/>
    <cellStyle name="표준 12 15 28" xfId="10575" xr:uid="{00000000-0005-0000-0000-000033100000}"/>
    <cellStyle name="표준 12 15 29" xfId="11316" xr:uid="{00000000-0005-0000-0000-000034100000}"/>
    <cellStyle name="표준 12 15 3" xfId="3613" xr:uid="{00000000-0005-0000-0000-000035100000}"/>
    <cellStyle name="표준 12 15 30" xfId="11119" xr:uid="{00000000-0005-0000-0000-000036100000}"/>
    <cellStyle name="표준 12 15 31" xfId="11772" xr:uid="{00000000-0005-0000-0000-000037100000}"/>
    <cellStyle name="표준 12 15 32" xfId="11628" xr:uid="{00000000-0005-0000-0000-000038100000}"/>
    <cellStyle name="표준 12 15 33" xfId="12240" xr:uid="{00000000-0005-0000-0000-000039100000}"/>
    <cellStyle name="표준 12 15 34" xfId="12138" xr:uid="{00000000-0005-0000-0000-00003A100000}"/>
    <cellStyle name="표준 12 15 35" xfId="12721" xr:uid="{00000000-0005-0000-0000-00003B100000}"/>
    <cellStyle name="표준 12 15 36" xfId="12624" xr:uid="{00000000-0005-0000-0000-00003C100000}"/>
    <cellStyle name="표준 12 15 37" xfId="12951" xr:uid="{00000000-0005-0000-0000-00003D100000}"/>
    <cellStyle name="표준 12 15 38" xfId="13124" xr:uid="{00000000-0005-0000-0000-00003E100000}"/>
    <cellStyle name="표준 12 15 39" xfId="13380" xr:uid="{00000000-0005-0000-0000-00003F100000}"/>
    <cellStyle name="표준 12 15 4" xfId="7244" xr:uid="{00000000-0005-0000-0000-000040100000}"/>
    <cellStyle name="표준 12 15 40" xfId="13608" xr:uid="{00000000-0005-0000-0000-000041100000}"/>
    <cellStyle name="표준 12 15 5" xfId="6203" xr:uid="{00000000-0005-0000-0000-000042100000}"/>
    <cellStyle name="표준 12 15 6" xfId="7396" xr:uid="{00000000-0005-0000-0000-000043100000}"/>
    <cellStyle name="표준 12 15 7" xfId="8498" xr:uid="{00000000-0005-0000-0000-000044100000}"/>
    <cellStyle name="표준 12 15 8" xfId="7574" xr:uid="{00000000-0005-0000-0000-000045100000}"/>
    <cellStyle name="표준 12 15 9" xfId="9047" xr:uid="{00000000-0005-0000-0000-000046100000}"/>
    <cellStyle name="표준 12 16" xfId="2084" xr:uid="{00000000-0005-0000-0000-000047100000}"/>
    <cellStyle name="표준 12 16 10" xfId="9338" xr:uid="{00000000-0005-0000-0000-000048100000}"/>
    <cellStyle name="표준 12 16 11" xfId="6528" xr:uid="{00000000-0005-0000-0000-000049100000}"/>
    <cellStyle name="표준 12 16 12" xfId="9210" xr:uid="{00000000-0005-0000-0000-00004A100000}"/>
    <cellStyle name="표준 12 16 13" xfId="3241" xr:uid="{00000000-0005-0000-0000-00004B100000}"/>
    <cellStyle name="표준 12 16 14" xfId="9832" xr:uid="{00000000-0005-0000-0000-00004C100000}"/>
    <cellStyle name="표준 12 16 15" xfId="6296" xr:uid="{00000000-0005-0000-0000-00004D100000}"/>
    <cellStyle name="표준 12 16 16" xfId="9729" xr:uid="{00000000-0005-0000-0000-00004E100000}"/>
    <cellStyle name="표준 12 16 17" xfId="8892" xr:uid="{00000000-0005-0000-0000-00004F100000}"/>
    <cellStyle name="표준 12 16 18" xfId="10327" xr:uid="{00000000-0005-0000-0000-000050100000}"/>
    <cellStyle name="표준 12 16 19" xfId="9451" xr:uid="{00000000-0005-0000-0000-000051100000}"/>
    <cellStyle name="표준 12 16 2" xfId="4073" xr:uid="{00000000-0005-0000-0000-000052100000}"/>
    <cellStyle name="표준 12 16 20" xfId="3937" xr:uid="{00000000-0005-0000-0000-000053100000}"/>
    <cellStyle name="표준 12 16 21" xfId="9983" xr:uid="{00000000-0005-0000-0000-000054100000}"/>
    <cellStyle name="표준 12 16 22" xfId="9654" xr:uid="{00000000-0005-0000-0000-000055100000}"/>
    <cellStyle name="표준 12 16 23" xfId="8002" xr:uid="{00000000-0005-0000-0000-000056100000}"/>
    <cellStyle name="표준 12 16 24" xfId="9069" xr:uid="{00000000-0005-0000-0000-000057100000}"/>
    <cellStyle name="표준 12 16 25" xfId="8240" xr:uid="{00000000-0005-0000-0000-000058100000}"/>
    <cellStyle name="표준 12 16 26" xfId="7611" xr:uid="{00000000-0005-0000-0000-000059100000}"/>
    <cellStyle name="표준 12 16 27" xfId="10841" xr:uid="{00000000-0005-0000-0000-00005A100000}"/>
    <cellStyle name="표준 12 16 28" xfId="10574" xr:uid="{00000000-0005-0000-0000-00005B100000}"/>
    <cellStyle name="표준 12 16 29" xfId="11315" xr:uid="{00000000-0005-0000-0000-00005C100000}"/>
    <cellStyle name="표준 12 16 3" xfId="3609" xr:uid="{00000000-0005-0000-0000-00005D100000}"/>
    <cellStyle name="표준 12 16 30" xfId="11118" xr:uid="{00000000-0005-0000-0000-00005E100000}"/>
    <cellStyle name="표준 12 16 31" xfId="11771" xr:uid="{00000000-0005-0000-0000-00005F100000}"/>
    <cellStyle name="표준 12 16 32" xfId="11626" xr:uid="{00000000-0005-0000-0000-000060100000}"/>
    <cellStyle name="표준 12 16 33" xfId="12239" xr:uid="{00000000-0005-0000-0000-000061100000}"/>
    <cellStyle name="표준 12 16 34" xfId="12137" xr:uid="{00000000-0005-0000-0000-000062100000}"/>
    <cellStyle name="표준 12 16 35" xfId="12478" xr:uid="{00000000-0005-0000-0000-000063100000}"/>
    <cellStyle name="표준 12 16 36" xfId="12623" xr:uid="{00000000-0005-0000-0000-000064100000}"/>
    <cellStyle name="표준 12 16 37" xfId="12949" xr:uid="{00000000-0005-0000-0000-000065100000}"/>
    <cellStyle name="표준 12 16 38" xfId="13123" xr:uid="{00000000-0005-0000-0000-000066100000}"/>
    <cellStyle name="표준 12 16 39" xfId="13379" xr:uid="{00000000-0005-0000-0000-000067100000}"/>
    <cellStyle name="표준 12 16 4" xfId="7243" xr:uid="{00000000-0005-0000-0000-000068100000}"/>
    <cellStyle name="표준 12 16 40" xfId="13604" xr:uid="{00000000-0005-0000-0000-000069100000}"/>
    <cellStyle name="표준 12 16 5" xfId="6202" xr:uid="{00000000-0005-0000-0000-00006A100000}"/>
    <cellStyle name="표준 12 16 6" xfId="7395" xr:uid="{00000000-0005-0000-0000-00006B100000}"/>
    <cellStyle name="표준 12 16 7" xfId="8499" xr:uid="{00000000-0005-0000-0000-00006C100000}"/>
    <cellStyle name="표준 12 16 8" xfId="7572" xr:uid="{00000000-0005-0000-0000-00006D100000}"/>
    <cellStyle name="표준 12 16 9" xfId="9048" xr:uid="{00000000-0005-0000-0000-00006E100000}"/>
    <cellStyle name="표준 12 17" xfId="2085" xr:uid="{00000000-0005-0000-0000-00006F100000}"/>
    <cellStyle name="표준 12 17 10" xfId="9339" xr:uid="{00000000-0005-0000-0000-000070100000}"/>
    <cellStyle name="표준 12 17 11" xfId="6529" xr:uid="{00000000-0005-0000-0000-000071100000}"/>
    <cellStyle name="표준 12 17 12" xfId="9212" xr:uid="{00000000-0005-0000-0000-000072100000}"/>
    <cellStyle name="표준 12 17 13" xfId="3240" xr:uid="{00000000-0005-0000-0000-000073100000}"/>
    <cellStyle name="표준 12 17 14" xfId="9834" xr:uid="{00000000-0005-0000-0000-000074100000}"/>
    <cellStyle name="표준 12 17 15" xfId="6294" xr:uid="{00000000-0005-0000-0000-000075100000}"/>
    <cellStyle name="표준 12 17 16" xfId="9732" xr:uid="{00000000-0005-0000-0000-000076100000}"/>
    <cellStyle name="표준 12 17 17" xfId="8893" xr:uid="{00000000-0005-0000-0000-000077100000}"/>
    <cellStyle name="표준 12 17 18" xfId="10328" xr:uid="{00000000-0005-0000-0000-000078100000}"/>
    <cellStyle name="표준 12 17 19" xfId="9452" xr:uid="{00000000-0005-0000-0000-000079100000}"/>
    <cellStyle name="표준 12 17 2" xfId="4074" xr:uid="{00000000-0005-0000-0000-00007A100000}"/>
    <cellStyle name="표준 12 17 20" xfId="3942" xr:uid="{00000000-0005-0000-0000-00007B100000}"/>
    <cellStyle name="표준 12 17 21" xfId="9985" xr:uid="{00000000-0005-0000-0000-00007C100000}"/>
    <cellStyle name="표준 12 17 22" xfId="9690" xr:uid="{00000000-0005-0000-0000-00007D100000}"/>
    <cellStyle name="표준 12 17 23" xfId="8015" xr:uid="{00000000-0005-0000-0000-00007E100000}"/>
    <cellStyle name="표준 12 17 24" xfId="9072" xr:uid="{00000000-0005-0000-0000-00007F100000}"/>
    <cellStyle name="표준 12 17 25" xfId="8243" xr:uid="{00000000-0005-0000-0000-000080100000}"/>
    <cellStyle name="표준 12 17 26" xfId="7602" xr:uid="{00000000-0005-0000-0000-000081100000}"/>
    <cellStyle name="표준 12 17 27" xfId="10840" xr:uid="{00000000-0005-0000-0000-000082100000}"/>
    <cellStyle name="표준 12 17 28" xfId="10572" xr:uid="{00000000-0005-0000-0000-000083100000}"/>
    <cellStyle name="표준 12 17 29" xfId="11314" xr:uid="{00000000-0005-0000-0000-000084100000}"/>
    <cellStyle name="표준 12 17 3" xfId="3605" xr:uid="{00000000-0005-0000-0000-000085100000}"/>
    <cellStyle name="표준 12 17 30" xfId="11117" xr:uid="{00000000-0005-0000-0000-000086100000}"/>
    <cellStyle name="표준 12 17 31" xfId="11770" xr:uid="{00000000-0005-0000-0000-000087100000}"/>
    <cellStyle name="표준 12 17 32" xfId="11625" xr:uid="{00000000-0005-0000-0000-000088100000}"/>
    <cellStyle name="표준 12 17 33" xfId="12238" xr:uid="{00000000-0005-0000-0000-000089100000}"/>
    <cellStyle name="표준 12 17 34" xfId="12122" xr:uid="{00000000-0005-0000-0000-00008A100000}"/>
    <cellStyle name="표준 12 17 35" xfId="12477" xr:uid="{00000000-0005-0000-0000-00008B100000}"/>
    <cellStyle name="표준 12 17 36" xfId="12610" xr:uid="{00000000-0005-0000-0000-00008C100000}"/>
    <cellStyle name="표준 12 17 37" xfId="12945" xr:uid="{00000000-0005-0000-0000-00008D100000}"/>
    <cellStyle name="표준 12 17 38" xfId="13105" xr:uid="{00000000-0005-0000-0000-00008E100000}"/>
    <cellStyle name="표준 12 17 39" xfId="13372" xr:uid="{00000000-0005-0000-0000-00008F100000}"/>
    <cellStyle name="표준 12 17 4" xfId="7242" xr:uid="{00000000-0005-0000-0000-000090100000}"/>
    <cellStyle name="표준 12 17 40" xfId="13603" xr:uid="{00000000-0005-0000-0000-000091100000}"/>
    <cellStyle name="표준 12 17 5" xfId="6201" xr:uid="{00000000-0005-0000-0000-000092100000}"/>
    <cellStyle name="표준 12 17 6" xfId="7394" xr:uid="{00000000-0005-0000-0000-000093100000}"/>
    <cellStyle name="표준 12 17 7" xfId="8500" xr:uid="{00000000-0005-0000-0000-000094100000}"/>
    <cellStyle name="표준 12 17 8" xfId="7571" xr:uid="{00000000-0005-0000-0000-000095100000}"/>
    <cellStyle name="표준 12 17 9" xfId="9049" xr:uid="{00000000-0005-0000-0000-000096100000}"/>
    <cellStyle name="표준 12 18" xfId="2086" xr:uid="{00000000-0005-0000-0000-000097100000}"/>
    <cellStyle name="표준 12 19" xfId="2087" xr:uid="{00000000-0005-0000-0000-000098100000}"/>
    <cellStyle name="표준 12 2" xfId="328" xr:uid="{00000000-0005-0000-0000-000099100000}"/>
    <cellStyle name="표준 12 2 10" xfId="18474" xr:uid="{00000000-0005-0000-0000-00009A100000}"/>
    <cellStyle name="표준 12 2 11" xfId="21020" xr:uid="{00000000-0005-0000-0000-00009B100000}"/>
    <cellStyle name="표준 12 2 12" xfId="19889" xr:uid="{00000000-0005-0000-0000-00009C100000}"/>
    <cellStyle name="표준 12 2 13" xfId="19513" xr:uid="{00000000-0005-0000-0000-00009D100000}"/>
    <cellStyle name="표준 12 2 14" xfId="22952" xr:uid="{00000000-0005-0000-0000-00009E100000}"/>
    <cellStyle name="표준 12 2 15" xfId="25670" xr:uid="{00000000-0005-0000-0000-00009F100000}"/>
    <cellStyle name="표준 12 2 15 2" xfId="29616" xr:uid="{00000000-0005-0000-0000-0000A0100000}"/>
    <cellStyle name="표준 12 2 16" xfId="24853" xr:uid="{00000000-0005-0000-0000-0000A1100000}"/>
    <cellStyle name="표준 12 2 16 2" xfId="28814" xr:uid="{00000000-0005-0000-0000-0000A2100000}"/>
    <cellStyle name="표준 12 2 17" xfId="25986" xr:uid="{00000000-0005-0000-0000-0000A3100000}"/>
    <cellStyle name="표준 12 2 18" xfId="26512" xr:uid="{00000000-0005-0000-0000-0000A4100000}"/>
    <cellStyle name="표준 12 2 2" xfId="2088" xr:uid="{00000000-0005-0000-0000-0000A5100000}"/>
    <cellStyle name="표준 12 2 2 2" xfId="21598" xr:uid="{00000000-0005-0000-0000-0000A6100000}"/>
    <cellStyle name="표준 12 2 2 2 2" xfId="21599" xr:uid="{00000000-0005-0000-0000-0000A7100000}"/>
    <cellStyle name="표준 12 2 2 3" xfId="22397" xr:uid="{00000000-0005-0000-0000-0000A8100000}"/>
    <cellStyle name="표준 12 2 3" xfId="15956" xr:uid="{00000000-0005-0000-0000-0000A9100000}"/>
    <cellStyle name="표준 12 2 4" xfId="15957" xr:uid="{00000000-0005-0000-0000-0000AA100000}"/>
    <cellStyle name="표준 12 2 5" xfId="16258" xr:uid="{00000000-0005-0000-0000-0000AB100000}"/>
    <cellStyle name="표준 12 2 5 2" xfId="22309" xr:uid="{00000000-0005-0000-0000-0000AC100000}"/>
    <cellStyle name="표준 12 2 5 3" xfId="22832" xr:uid="{00000000-0005-0000-0000-0000AD100000}"/>
    <cellStyle name="표준 12 2 6" xfId="17670" xr:uid="{00000000-0005-0000-0000-0000AE100000}"/>
    <cellStyle name="표준 12 2 7" xfId="18813" xr:uid="{00000000-0005-0000-0000-0000AF100000}"/>
    <cellStyle name="표준 12 2 8" xfId="19315" xr:uid="{00000000-0005-0000-0000-0000B0100000}"/>
    <cellStyle name="표준 12 2 9" xfId="20119" xr:uid="{00000000-0005-0000-0000-0000B1100000}"/>
    <cellStyle name="표준 12 20" xfId="2089" xr:uid="{00000000-0005-0000-0000-0000B2100000}"/>
    <cellStyle name="표준 12 21" xfId="2090" xr:uid="{00000000-0005-0000-0000-0000B3100000}"/>
    <cellStyle name="표준 12 22" xfId="2091" xr:uid="{00000000-0005-0000-0000-0000B4100000}"/>
    <cellStyle name="표준 12 23" xfId="2092" xr:uid="{00000000-0005-0000-0000-0000B5100000}"/>
    <cellStyle name="표준 12 24" xfId="2093" xr:uid="{00000000-0005-0000-0000-0000B6100000}"/>
    <cellStyle name="표준 12 25" xfId="2094" xr:uid="{00000000-0005-0000-0000-0000B7100000}"/>
    <cellStyle name="표준 12 26" xfId="2095" xr:uid="{00000000-0005-0000-0000-0000B8100000}"/>
    <cellStyle name="표준 12 27" xfId="2096" xr:uid="{00000000-0005-0000-0000-0000B9100000}"/>
    <cellStyle name="표준 12 28" xfId="2097" xr:uid="{00000000-0005-0000-0000-0000BA100000}"/>
    <cellStyle name="표준 12 29" xfId="2098" xr:uid="{00000000-0005-0000-0000-0000BB100000}"/>
    <cellStyle name="표준 12 3" xfId="378" xr:uid="{00000000-0005-0000-0000-0000BC100000}"/>
    <cellStyle name="표준 12 3 10" xfId="17531" xr:uid="{00000000-0005-0000-0000-0000BD100000}"/>
    <cellStyle name="표준 12 3 11" xfId="20359" xr:uid="{00000000-0005-0000-0000-0000BE100000}"/>
    <cellStyle name="표준 12 3 12" xfId="22953" xr:uid="{00000000-0005-0000-0000-0000BF100000}"/>
    <cellStyle name="표준 12 3 13" xfId="25044" xr:uid="{00000000-0005-0000-0000-0000C0100000}"/>
    <cellStyle name="표준 12 3 13 2" xfId="29002" xr:uid="{00000000-0005-0000-0000-0000C1100000}"/>
    <cellStyle name="표준 12 3 14" xfId="25017" xr:uid="{00000000-0005-0000-0000-0000C2100000}"/>
    <cellStyle name="표준 12 3 14 2" xfId="28975" xr:uid="{00000000-0005-0000-0000-0000C3100000}"/>
    <cellStyle name="표준 12 3 15" xfId="25987" xr:uid="{00000000-0005-0000-0000-0000C4100000}"/>
    <cellStyle name="표준 12 3 16" xfId="26562" xr:uid="{00000000-0005-0000-0000-0000C5100000}"/>
    <cellStyle name="표준 12 3 2" xfId="2099" xr:uid="{00000000-0005-0000-0000-0000C6100000}"/>
    <cellStyle name="표준 12 3 3" xfId="16263" xr:uid="{00000000-0005-0000-0000-0000C7100000}"/>
    <cellStyle name="표준 12 3 4" xfId="20490" xr:uid="{00000000-0005-0000-0000-0000C8100000}"/>
    <cellStyle name="표준 12 3 5" xfId="16297" xr:uid="{00000000-0005-0000-0000-0000C9100000}"/>
    <cellStyle name="표준 12 3 6" xfId="19426" xr:uid="{00000000-0005-0000-0000-0000CA100000}"/>
    <cellStyle name="표준 12 3 7" xfId="17793" xr:uid="{00000000-0005-0000-0000-0000CB100000}"/>
    <cellStyle name="표준 12 3 8" xfId="19001" xr:uid="{00000000-0005-0000-0000-0000CC100000}"/>
    <cellStyle name="표준 12 3 9" xfId="18504" xr:uid="{00000000-0005-0000-0000-0000CD100000}"/>
    <cellStyle name="표준 12 30" xfId="2100" xr:uid="{00000000-0005-0000-0000-0000CE100000}"/>
    <cellStyle name="표준 12 31" xfId="2101" xr:uid="{00000000-0005-0000-0000-0000CF100000}"/>
    <cellStyle name="표준 12 32" xfId="2102" xr:uid="{00000000-0005-0000-0000-0000D0100000}"/>
    <cellStyle name="표준 12 33" xfId="2103" xr:uid="{00000000-0005-0000-0000-0000D1100000}"/>
    <cellStyle name="표준 12 34" xfId="2104" xr:uid="{00000000-0005-0000-0000-0000D2100000}"/>
    <cellStyle name="표준 12 35" xfId="2105" xr:uid="{00000000-0005-0000-0000-0000D3100000}"/>
    <cellStyle name="표준 12 36" xfId="2106" xr:uid="{00000000-0005-0000-0000-0000D4100000}"/>
    <cellStyle name="표준 12 37" xfId="2107" xr:uid="{00000000-0005-0000-0000-0000D5100000}"/>
    <cellStyle name="표준 12 38" xfId="2108" xr:uid="{00000000-0005-0000-0000-0000D6100000}"/>
    <cellStyle name="표준 12 39" xfId="2109" xr:uid="{00000000-0005-0000-0000-0000D7100000}"/>
    <cellStyle name="표준 12 4" xfId="544" xr:uid="{00000000-0005-0000-0000-0000D8100000}"/>
    <cellStyle name="표준 12 4 10" xfId="22643" xr:uid="{00000000-0005-0000-0000-0000D9100000}"/>
    <cellStyle name="표준 12 4 11" xfId="17872" xr:uid="{00000000-0005-0000-0000-0000DA100000}"/>
    <cellStyle name="표준 12 4 12" xfId="22954" xr:uid="{00000000-0005-0000-0000-0000DB100000}"/>
    <cellStyle name="표준 12 4 13" xfId="23799" xr:uid="{00000000-0005-0000-0000-0000DC100000}"/>
    <cellStyle name="표준 12 4 13 2" xfId="27822" xr:uid="{00000000-0005-0000-0000-0000DD100000}"/>
    <cellStyle name="표준 12 4 14" xfId="23895" xr:uid="{00000000-0005-0000-0000-0000DE100000}"/>
    <cellStyle name="표준 12 4 14 2" xfId="27892" xr:uid="{00000000-0005-0000-0000-0000DF100000}"/>
    <cellStyle name="표준 12 4 15" xfId="25988" xr:uid="{00000000-0005-0000-0000-0000E0100000}"/>
    <cellStyle name="표준 12 4 16" xfId="26728" xr:uid="{00000000-0005-0000-0000-0000E1100000}"/>
    <cellStyle name="표준 12 4 2" xfId="2110" xr:uid="{00000000-0005-0000-0000-0000E2100000}"/>
    <cellStyle name="표준 12 4 3" xfId="16264" xr:uid="{00000000-0005-0000-0000-0000E3100000}"/>
    <cellStyle name="표준 12 4 4" xfId="19988" xr:uid="{00000000-0005-0000-0000-0000E4100000}"/>
    <cellStyle name="표준 12 4 5" xfId="19681" xr:uid="{00000000-0005-0000-0000-0000E5100000}"/>
    <cellStyle name="표준 12 4 6" xfId="17703" xr:uid="{00000000-0005-0000-0000-0000E6100000}"/>
    <cellStyle name="표준 12 4 7" xfId="16825" xr:uid="{00000000-0005-0000-0000-0000E7100000}"/>
    <cellStyle name="표준 12 4 8" xfId="19829" xr:uid="{00000000-0005-0000-0000-0000E8100000}"/>
    <cellStyle name="표준 12 4 9" xfId="20163" xr:uid="{00000000-0005-0000-0000-0000E9100000}"/>
    <cellStyle name="표준 12 40" xfId="2111" xr:uid="{00000000-0005-0000-0000-0000EA100000}"/>
    <cellStyle name="표준 12 41" xfId="2112" xr:uid="{00000000-0005-0000-0000-0000EB100000}"/>
    <cellStyle name="표준 12 42" xfId="2113" xr:uid="{00000000-0005-0000-0000-0000EC100000}"/>
    <cellStyle name="표준 12 43" xfId="2114" xr:uid="{00000000-0005-0000-0000-0000ED100000}"/>
    <cellStyle name="표준 12 44" xfId="2115" xr:uid="{00000000-0005-0000-0000-0000EE100000}"/>
    <cellStyle name="표준 12 45" xfId="2116" xr:uid="{00000000-0005-0000-0000-0000EF100000}"/>
    <cellStyle name="표준 12 46" xfId="2117" xr:uid="{00000000-0005-0000-0000-0000F0100000}"/>
    <cellStyle name="표준 12 47" xfId="2118" xr:uid="{00000000-0005-0000-0000-0000F1100000}"/>
    <cellStyle name="표준 12 48" xfId="2119" xr:uid="{00000000-0005-0000-0000-0000F2100000}"/>
    <cellStyle name="표준 12 49" xfId="2120" xr:uid="{00000000-0005-0000-0000-0000F3100000}"/>
    <cellStyle name="표준 12 5" xfId="710" xr:uid="{00000000-0005-0000-0000-0000F4100000}"/>
    <cellStyle name="표준 12 5 10" xfId="17918" xr:uid="{00000000-0005-0000-0000-0000F5100000}"/>
    <cellStyle name="표준 12 5 11" xfId="19446" xr:uid="{00000000-0005-0000-0000-0000F6100000}"/>
    <cellStyle name="표준 12 5 12" xfId="22955" xr:uid="{00000000-0005-0000-0000-0000F7100000}"/>
    <cellStyle name="표준 12 5 13" xfId="23298" xr:uid="{00000000-0005-0000-0000-0000F8100000}"/>
    <cellStyle name="표준 12 5 13 2" xfId="27521" xr:uid="{00000000-0005-0000-0000-0000F9100000}"/>
    <cellStyle name="표준 12 5 14" xfId="23433" xr:uid="{00000000-0005-0000-0000-0000FA100000}"/>
    <cellStyle name="표준 12 5 14 2" xfId="27611" xr:uid="{00000000-0005-0000-0000-0000FB100000}"/>
    <cellStyle name="표준 12 5 15" xfId="25989" xr:uid="{00000000-0005-0000-0000-0000FC100000}"/>
    <cellStyle name="표준 12 5 16" xfId="26894" xr:uid="{00000000-0005-0000-0000-0000FD100000}"/>
    <cellStyle name="표준 12 5 2" xfId="2121" xr:uid="{00000000-0005-0000-0000-0000FE100000}"/>
    <cellStyle name="표준 12 5 3" xfId="16269" xr:uid="{00000000-0005-0000-0000-0000FF100000}"/>
    <cellStyle name="표준 12 5 4" xfId="19233" xr:uid="{00000000-0005-0000-0000-000000110000}"/>
    <cellStyle name="표준 12 5 5" xfId="16883" xr:uid="{00000000-0005-0000-0000-000001110000}"/>
    <cellStyle name="표준 12 5 6" xfId="16447" xr:uid="{00000000-0005-0000-0000-000002110000}"/>
    <cellStyle name="표준 12 5 7" xfId="18683" xr:uid="{00000000-0005-0000-0000-000003110000}"/>
    <cellStyle name="표준 12 5 8" xfId="20325" xr:uid="{00000000-0005-0000-0000-000004110000}"/>
    <cellStyle name="표준 12 5 9" xfId="19858" xr:uid="{00000000-0005-0000-0000-000005110000}"/>
    <cellStyle name="표준 12 50" xfId="2122" xr:uid="{00000000-0005-0000-0000-000006110000}"/>
    <cellStyle name="표준 12 51" xfId="2123" xr:uid="{00000000-0005-0000-0000-000007110000}"/>
    <cellStyle name="표준 12 52" xfId="2124" xr:uid="{00000000-0005-0000-0000-000008110000}"/>
    <cellStyle name="표준 12 53" xfId="2125" xr:uid="{00000000-0005-0000-0000-000009110000}"/>
    <cellStyle name="표준 12 54" xfId="2126" xr:uid="{00000000-0005-0000-0000-00000A110000}"/>
    <cellStyle name="표준 12 55" xfId="2127" xr:uid="{00000000-0005-0000-0000-00000B110000}"/>
    <cellStyle name="표준 12 56" xfId="15958" xr:uid="{00000000-0005-0000-0000-00000C110000}"/>
    <cellStyle name="표준 12 57" xfId="16255" xr:uid="{00000000-0005-0000-0000-00000D110000}"/>
    <cellStyle name="표준 12 58" xfId="19684" xr:uid="{00000000-0005-0000-0000-00000E110000}"/>
    <cellStyle name="표준 12 59" xfId="20807" xr:uid="{00000000-0005-0000-0000-00000F110000}"/>
    <cellStyle name="표준 12 6" xfId="876" xr:uid="{00000000-0005-0000-0000-000010110000}"/>
    <cellStyle name="표준 12 6 10" xfId="17247" xr:uid="{00000000-0005-0000-0000-000011110000}"/>
    <cellStyle name="표준 12 6 11" xfId="19720" xr:uid="{00000000-0005-0000-0000-000012110000}"/>
    <cellStyle name="표준 12 6 12" xfId="22956" xr:uid="{00000000-0005-0000-0000-000013110000}"/>
    <cellStyle name="표준 12 6 13" xfId="25033" xr:uid="{00000000-0005-0000-0000-000014110000}"/>
    <cellStyle name="표준 12 6 13 2" xfId="28991" xr:uid="{00000000-0005-0000-0000-000015110000}"/>
    <cellStyle name="표준 12 6 14" xfId="23633" xr:uid="{00000000-0005-0000-0000-000016110000}"/>
    <cellStyle name="표준 12 6 14 2" xfId="27696" xr:uid="{00000000-0005-0000-0000-000017110000}"/>
    <cellStyle name="표준 12 6 15" xfId="25990" xr:uid="{00000000-0005-0000-0000-000018110000}"/>
    <cellStyle name="표준 12 6 16" xfId="27060" xr:uid="{00000000-0005-0000-0000-000019110000}"/>
    <cellStyle name="표준 12 6 2" xfId="2128" xr:uid="{00000000-0005-0000-0000-00001A110000}"/>
    <cellStyle name="표준 12 6 3" xfId="16272" xr:uid="{00000000-0005-0000-0000-00001B110000}"/>
    <cellStyle name="표준 12 6 4" xfId="18171" xr:uid="{00000000-0005-0000-0000-00001C110000}"/>
    <cellStyle name="표준 12 6 5" xfId="18482" xr:uid="{00000000-0005-0000-0000-00001D110000}"/>
    <cellStyle name="표준 12 6 6" xfId="17175" xr:uid="{00000000-0005-0000-0000-00001E110000}"/>
    <cellStyle name="표준 12 6 7" xfId="16561" xr:uid="{00000000-0005-0000-0000-00001F110000}"/>
    <cellStyle name="표준 12 6 8" xfId="21373" xr:uid="{00000000-0005-0000-0000-000020110000}"/>
    <cellStyle name="표준 12 6 9" xfId="21528" xr:uid="{00000000-0005-0000-0000-000021110000}"/>
    <cellStyle name="표준 12 60" xfId="18711" xr:uid="{00000000-0005-0000-0000-000022110000}"/>
    <cellStyle name="표준 12 61" xfId="21167" xr:uid="{00000000-0005-0000-0000-000023110000}"/>
    <cellStyle name="표준 12 62" xfId="18281" xr:uid="{00000000-0005-0000-0000-000024110000}"/>
    <cellStyle name="표준 12 63" xfId="16580" xr:uid="{00000000-0005-0000-0000-000025110000}"/>
    <cellStyle name="표준 12 64" xfId="17992" xr:uid="{00000000-0005-0000-0000-000026110000}"/>
    <cellStyle name="표준 12 65" xfId="18268" xr:uid="{00000000-0005-0000-0000-000027110000}"/>
    <cellStyle name="표준 12 66" xfId="22951" xr:uid="{00000000-0005-0000-0000-000028110000}"/>
    <cellStyle name="표준 12 67" xfId="23360" xr:uid="{00000000-0005-0000-0000-000029110000}"/>
    <cellStyle name="표준 12 67 2" xfId="27549" xr:uid="{00000000-0005-0000-0000-00002A110000}"/>
    <cellStyle name="표준 12 68" xfId="25752" xr:uid="{00000000-0005-0000-0000-00002B110000}"/>
    <cellStyle name="표준 12 68 2" xfId="29696" xr:uid="{00000000-0005-0000-0000-00002C110000}"/>
    <cellStyle name="표준 12 69" xfId="25985" xr:uid="{00000000-0005-0000-0000-00002D110000}"/>
    <cellStyle name="표준 12 7" xfId="1042" xr:uid="{00000000-0005-0000-0000-00002E110000}"/>
    <cellStyle name="표준 12 7 10" xfId="17239" xr:uid="{00000000-0005-0000-0000-00002F110000}"/>
    <cellStyle name="표준 12 7 11" xfId="22656" xr:uid="{00000000-0005-0000-0000-000030110000}"/>
    <cellStyle name="표준 12 7 12" xfId="22957" xr:uid="{00000000-0005-0000-0000-000031110000}"/>
    <cellStyle name="표준 12 7 13" xfId="24262" xr:uid="{00000000-0005-0000-0000-000032110000}"/>
    <cellStyle name="표준 12 7 13 2" xfId="28229" xr:uid="{00000000-0005-0000-0000-000033110000}"/>
    <cellStyle name="표준 12 7 14" xfId="24937" xr:uid="{00000000-0005-0000-0000-000034110000}"/>
    <cellStyle name="표준 12 7 14 2" xfId="28897" xr:uid="{00000000-0005-0000-0000-000035110000}"/>
    <cellStyle name="표준 12 7 15" xfId="25991" xr:uid="{00000000-0005-0000-0000-000036110000}"/>
    <cellStyle name="표준 12 7 16" xfId="27226" xr:uid="{00000000-0005-0000-0000-000037110000}"/>
    <cellStyle name="표준 12 7 2" xfId="2129" xr:uid="{00000000-0005-0000-0000-000038110000}"/>
    <cellStyle name="표준 12 7 3" xfId="16273" xr:uid="{00000000-0005-0000-0000-000039110000}"/>
    <cellStyle name="표준 12 7 4" xfId="17006" xr:uid="{00000000-0005-0000-0000-00003A110000}"/>
    <cellStyle name="표준 12 7 5" xfId="19699" xr:uid="{00000000-0005-0000-0000-00003B110000}"/>
    <cellStyle name="표준 12 7 6" xfId="17351" xr:uid="{00000000-0005-0000-0000-00003C110000}"/>
    <cellStyle name="표준 12 7 7" xfId="18881" xr:uid="{00000000-0005-0000-0000-00003D110000}"/>
    <cellStyle name="표준 12 7 8" xfId="21361" xr:uid="{00000000-0005-0000-0000-00003E110000}"/>
    <cellStyle name="표준 12 7 9" xfId="21517" xr:uid="{00000000-0005-0000-0000-00003F110000}"/>
    <cellStyle name="표준 12 70" xfId="26357" xr:uid="{00000000-0005-0000-0000-000040110000}"/>
    <cellStyle name="표준 12 8" xfId="2077" xr:uid="{00000000-0005-0000-0000-000041110000}"/>
    <cellStyle name="표준 12 8 10" xfId="8629" xr:uid="{00000000-0005-0000-0000-000042110000}"/>
    <cellStyle name="표준 12 8 11" xfId="6536" xr:uid="{00000000-0005-0000-0000-000043110000}"/>
    <cellStyle name="표준 12 8 12" xfId="9219" xr:uid="{00000000-0005-0000-0000-000044110000}"/>
    <cellStyle name="표준 12 8 13" xfId="6423" xr:uid="{00000000-0005-0000-0000-000045110000}"/>
    <cellStyle name="표준 12 8 14" xfId="9844" xr:uid="{00000000-0005-0000-0000-000046110000}"/>
    <cellStyle name="표준 12 8 15" xfId="6271" xr:uid="{00000000-0005-0000-0000-000047110000}"/>
    <cellStyle name="표준 12 8 16" xfId="9739" xr:uid="{00000000-0005-0000-0000-000048110000}"/>
    <cellStyle name="표준 12 8 17" xfId="8910" xr:uid="{00000000-0005-0000-0000-000049110000}"/>
    <cellStyle name="표준 12 8 18" xfId="10335" xr:uid="{00000000-0005-0000-0000-00004A110000}"/>
    <cellStyle name="표준 12 8 19" xfId="9461" xr:uid="{00000000-0005-0000-0000-00004B110000}"/>
    <cellStyle name="표준 12 8 2" xfId="2130" xr:uid="{00000000-0005-0000-0000-00004C110000}"/>
    <cellStyle name="표준 12 8 2 10" xfId="16448" xr:uid="{00000000-0005-0000-0000-00004D110000}"/>
    <cellStyle name="표준 12 8 2 11" xfId="17697" xr:uid="{00000000-0005-0000-0000-00004E110000}"/>
    <cellStyle name="표준 12 8 2 12" xfId="23487" xr:uid="{00000000-0005-0000-0000-00004F110000}"/>
    <cellStyle name="표준 12 8 2 2" xfId="4080" xr:uid="{00000000-0005-0000-0000-000050110000}"/>
    <cellStyle name="표준 12 8 2 3" xfId="17085" xr:uid="{00000000-0005-0000-0000-000051110000}"/>
    <cellStyle name="표준 12 8 2 4" xfId="17574" xr:uid="{00000000-0005-0000-0000-000052110000}"/>
    <cellStyle name="표준 12 8 2 5" xfId="20406" xr:uid="{00000000-0005-0000-0000-000053110000}"/>
    <cellStyle name="표준 12 8 2 6" xfId="17475" xr:uid="{00000000-0005-0000-0000-000054110000}"/>
    <cellStyle name="표준 12 8 2 7" xfId="18767" xr:uid="{00000000-0005-0000-0000-000055110000}"/>
    <cellStyle name="표준 12 8 2 8" xfId="16291" xr:uid="{00000000-0005-0000-0000-000056110000}"/>
    <cellStyle name="표준 12 8 2 9" xfId="17771" xr:uid="{00000000-0005-0000-0000-000057110000}"/>
    <cellStyle name="표준 12 8 20" xfId="3951" xr:uid="{00000000-0005-0000-0000-000058110000}"/>
    <cellStyle name="표준 12 8 21" xfId="9999" xr:uid="{00000000-0005-0000-0000-000059110000}"/>
    <cellStyle name="표준 12 8 22" xfId="9686" xr:uid="{00000000-0005-0000-0000-00005A110000}"/>
    <cellStyle name="표준 12 8 23" xfId="8033" xr:uid="{00000000-0005-0000-0000-00005B110000}"/>
    <cellStyle name="표준 12 8 24" xfId="9095" xr:uid="{00000000-0005-0000-0000-00005C110000}"/>
    <cellStyle name="표준 12 8 25" xfId="8275" xr:uid="{00000000-0005-0000-0000-00005D110000}"/>
    <cellStyle name="표준 12 8 26" xfId="7597" xr:uid="{00000000-0005-0000-0000-00005E110000}"/>
    <cellStyle name="표준 12 8 27" xfId="10805" xr:uid="{00000000-0005-0000-0000-00005F110000}"/>
    <cellStyle name="표준 12 8 28" xfId="10563" xr:uid="{00000000-0005-0000-0000-000060110000}"/>
    <cellStyle name="표준 12 8 29" xfId="11304" xr:uid="{00000000-0005-0000-0000-000061110000}"/>
    <cellStyle name="표준 12 8 3" xfId="3585" xr:uid="{00000000-0005-0000-0000-000062110000}"/>
    <cellStyle name="표준 12 8 30" xfId="11110" xr:uid="{00000000-0005-0000-0000-000063110000}"/>
    <cellStyle name="표준 12 8 31" xfId="11755" xr:uid="{00000000-0005-0000-0000-000064110000}"/>
    <cellStyle name="표준 12 8 32" xfId="11621" xr:uid="{00000000-0005-0000-0000-000065110000}"/>
    <cellStyle name="표준 12 8 33" xfId="11988" xr:uid="{00000000-0005-0000-0000-000066110000}"/>
    <cellStyle name="표준 12 8 34" xfId="12118" xr:uid="{00000000-0005-0000-0000-000067110000}"/>
    <cellStyle name="표준 12 8 35" xfId="12469" xr:uid="{00000000-0005-0000-0000-000068110000}"/>
    <cellStyle name="표준 12 8 36" xfId="12605" xr:uid="{00000000-0005-0000-0000-000069110000}"/>
    <cellStyle name="표준 12 8 37" xfId="12938" xr:uid="{00000000-0005-0000-0000-00006A110000}"/>
    <cellStyle name="표준 12 8 38" xfId="13099" xr:uid="{00000000-0005-0000-0000-00006B110000}"/>
    <cellStyle name="표준 12 8 39" xfId="13366" xr:uid="{00000000-0005-0000-0000-00006C110000}"/>
    <cellStyle name="표준 12 8 4" xfId="7233" xr:uid="{00000000-0005-0000-0000-00006D110000}"/>
    <cellStyle name="표준 12 8 40" xfId="13593" xr:uid="{00000000-0005-0000-0000-00006E110000}"/>
    <cellStyle name="표준 12 8 41" xfId="16274" xr:uid="{00000000-0005-0000-0000-00006F110000}"/>
    <cellStyle name="표준 12 8 42" xfId="18236" xr:uid="{00000000-0005-0000-0000-000070110000}"/>
    <cellStyle name="표준 12 8 43" xfId="16150" xr:uid="{00000000-0005-0000-0000-000071110000}"/>
    <cellStyle name="표준 12 8 44" xfId="16665" xr:uid="{00000000-0005-0000-0000-000072110000}"/>
    <cellStyle name="표준 12 8 45" xfId="19712" xr:uid="{00000000-0005-0000-0000-000073110000}"/>
    <cellStyle name="표준 12 8 46" xfId="21344" xr:uid="{00000000-0005-0000-0000-000074110000}"/>
    <cellStyle name="표준 12 8 47" xfId="21500" xr:uid="{00000000-0005-0000-0000-000075110000}"/>
    <cellStyle name="표준 12 8 48" xfId="20381" xr:uid="{00000000-0005-0000-0000-000076110000}"/>
    <cellStyle name="표준 12 8 49" xfId="20426" xr:uid="{00000000-0005-0000-0000-000077110000}"/>
    <cellStyle name="표준 12 8 5" xfId="6192" xr:uid="{00000000-0005-0000-0000-000078110000}"/>
    <cellStyle name="표준 12 8 50" xfId="22958" xr:uid="{00000000-0005-0000-0000-000079110000}"/>
    <cellStyle name="표준 12 8 51" xfId="25992" xr:uid="{00000000-0005-0000-0000-00007A110000}"/>
    <cellStyle name="표준 12 8 6" xfId="7384" xr:uid="{00000000-0005-0000-0000-00007B110000}"/>
    <cellStyle name="표준 12 8 7" xfId="8508" xr:uid="{00000000-0005-0000-0000-00007C110000}"/>
    <cellStyle name="표준 12 8 8" xfId="7563" xr:uid="{00000000-0005-0000-0000-00007D110000}"/>
    <cellStyle name="표준 12 8 9" xfId="9057" xr:uid="{00000000-0005-0000-0000-00007E110000}"/>
    <cellStyle name="표준 12 9" xfId="2131" xr:uid="{00000000-0005-0000-0000-00007F110000}"/>
    <cellStyle name="표준 12 9 10" xfId="8630" xr:uid="{00000000-0005-0000-0000-000080110000}"/>
    <cellStyle name="표준 12 9 11" xfId="6537" xr:uid="{00000000-0005-0000-0000-000081110000}"/>
    <cellStyle name="표준 12 9 12" xfId="9220" xr:uid="{00000000-0005-0000-0000-000082110000}"/>
    <cellStyle name="표준 12 9 13" xfId="6424" xr:uid="{00000000-0005-0000-0000-000083110000}"/>
    <cellStyle name="표준 12 9 14" xfId="9845" xr:uid="{00000000-0005-0000-0000-000084110000}"/>
    <cellStyle name="표준 12 9 15" xfId="6257" xr:uid="{00000000-0005-0000-0000-000085110000}"/>
    <cellStyle name="표준 12 9 16" xfId="9740" xr:uid="{00000000-0005-0000-0000-000086110000}"/>
    <cellStyle name="표준 12 9 17" xfId="8912" xr:uid="{00000000-0005-0000-0000-000087110000}"/>
    <cellStyle name="표준 12 9 18" xfId="10336" xr:uid="{00000000-0005-0000-0000-000088110000}"/>
    <cellStyle name="표준 12 9 19" xfId="9462" xr:uid="{00000000-0005-0000-0000-000089110000}"/>
    <cellStyle name="표준 12 9 2" xfId="4081" xr:uid="{00000000-0005-0000-0000-00008A110000}"/>
    <cellStyle name="표준 12 9 20" xfId="3957" xr:uid="{00000000-0005-0000-0000-00008B110000}"/>
    <cellStyle name="표준 12 9 21" xfId="10001" xr:uid="{00000000-0005-0000-0000-00008C110000}"/>
    <cellStyle name="표준 12 9 22" xfId="9677" xr:uid="{00000000-0005-0000-0000-00008D110000}"/>
    <cellStyle name="표준 12 9 23" xfId="8034" xr:uid="{00000000-0005-0000-0000-00008E110000}"/>
    <cellStyle name="표준 12 9 24" xfId="9107" xr:uid="{00000000-0005-0000-0000-00008F110000}"/>
    <cellStyle name="표준 12 9 25" xfId="8276" xr:uid="{00000000-0005-0000-0000-000090110000}"/>
    <cellStyle name="표준 12 9 26" xfId="5193" xr:uid="{00000000-0005-0000-0000-000091110000}"/>
    <cellStyle name="표준 12 9 27" xfId="10802" xr:uid="{00000000-0005-0000-0000-000092110000}"/>
    <cellStyle name="표준 12 9 28" xfId="10558" xr:uid="{00000000-0005-0000-0000-000093110000}"/>
    <cellStyle name="표준 12 9 29" xfId="11303" xr:uid="{00000000-0005-0000-0000-000094110000}"/>
    <cellStyle name="표준 12 9 3" xfId="3581" xr:uid="{00000000-0005-0000-0000-000095110000}"/>
    <cellStyle name="표준 12 9 30" xfId="11109" xr:uid="{00000000-0005-0000-0000-000096110000}"/>
    <cellStyle name="표준 12 9 31" xfId="11754" xr:uid="{00000000-0005-0000-0000-000097110000}"/>
    <cellStyle name="표준 12 9 32" xfId="11620" xr:uid="{00000000-0005-0000-0000-000098110000}"/>
    <cellStyle name="표준 12 9 33" xfId="11987" xr:uid="{00000000-0005-0000-0000-000099110000}"/>
    <cellStyle name="표준 12 9 34" xfId="12117" xr:uid="{00000000-0005-0000-0000-00009A110000}"/>
    <cellStyle name="표준 12 9 35" xfId="12468" xr:uid="{00000000-0005-0000-0000-00009B110000}"/>
    <cellStyle name="표준 12 9 36" xfId="12604" xr:uid="{00000000-0005-0000-0000-00009C110000}"/>
    <cellStyle name="표준 12 9 37" xfId="12937" xr:uid="{00000000-0005-0000-0000-00009D110000}"/>
    <cellStyle name="표준 12 9 38" xfId="13094" xr:uid="{00000000-0005-0000-0000-00009E110000}"/>
    <cellStyle name="표준 12 9 39" xfId="13365" xr:uid="{00000000-0005-0000-0000-00009F110000}"/>
    <cellStyle name="표준 12 9 4" xfId="7232" xr:uid="{00000000-0005-0000-0000-0000A0110000}"/>
    <cellStyle name="표준 12 9 40" xfId="13589" xr:uid="{00000000-0005-0000-0000-0000A1110000}"/>
    <cellStyle name="표준 12 9 5" xfId="6191" xr:uid="{00000000-0005-0000-0000-0000A2110000}"/>
    <cellStyle name="표준 12 9 6" xfId="7383" xr:uid="{00000000-0005-0000-0000-0000A3110000}"/>
    <cellStyle name="표준 12 9 7" xfId="8509" xr:uid="{00000000-0005-0000-0000-0000A4110000}"/>
    <cellStyle name="표준 12 9 8" xfId="7562" xr:uid="{00000000-0005-0000-0000-0000A5110000}"/>
    <cellStyle name="표준 12 9 9" xfId="9058" xr:uid="{00000000-0005-0000-0000-0000A6110000}"/>
    <cellStyle name="표준 12_테이블정의서_new9" xfId="2132" xr:uid="{00000000-0005-0000-0000-0000A7110000}"/>
    <cellStyle name="표준 120" xfId="111" xr:uid="{00000000-0005-0000-0000-0000A8110000}"/>
    <cellStyle name="표준 120 10" xfId="20592" xr:uid="{00000000-0005-0000-0000-0000A9110000}"/>
    <cellStyle name="표준 120 11" xfId="19934" xr:uid="{00000000-0005-0000-0000-0000AA110000}"/>
    <cellStyle name="표준 120 12" xfId="21014" xr:uid="{00000000-0005-0000-0000-0000AB110000}"/>
    <cellStyle name="표준 120 13" xfId="20383" xr:uid="{00000000-0005-0000-0000-0000AC110000}"/>
    <cellStyle name="표준 120 14" xfId="21312" xr:uid="{00000000-0005-0000-0000-0000AD110000}"/>
    <cellStyle name="표준 120 15" xfId="21470" xr:uid="{00000000-0005-0000-0000-0000AE110000}"/>
    <cellStyle name="표준 120 16" xfId="16968" xr:uid="{00000000-0005-0000-0000-0000AF110000}"/>
    <cellStyle name="표준 120 17" xfId="18601" xr:uid="{00000000-0005-0000-0000-0000B0110000}"/>
    <cellStyle name="표준 120 18" xfId="22959" xr:uid="{00000000-0005-0000-0000-0000B1110000}"/>
    <cellStyle name="표준 120 19" xfId="24232" xr:uid="{00000000-0005-0000-0000-0000B2110000}"/>
    <cellStyle name="표준 120 19 2" xfId="28200" xr:uid="{00000000-0005-0000-0000-0000B3110000}"/>
    <cellStyle name="표준 120 2" xfId="249" xr:uid="{00000000-0005-0000-0000-0000B4110000}"/>
    <cellStyle name="표준 120 2 2" xfId="23855" xr:uid="{00000000-0005-0000-0000-0000B5110000}"/>
    <cellStyle name="표준 120 2 2 2" xfId="27866" xr:uid="{00000000-0005-0000-0000-0000B6110000}"/>
    <cellStyle name="표준 120 2 3" xfId="23672" xr:uid="{00000000-0005-0000-0000-0000B7110000}"/>
    <cellStyle name="표준 120 2 3 2" xfId="27712" xr:uid="{00000000-0005-0000-0000-0000B8110000}"/>
    <cellStyle name="표준 120 2 4" xfId="26433" xr:uid="{00000000-0005-0000-0000-0000B9110000}"/>
    <cellStyle name="표준 120 20" xfId="24418" xr:uid="{00000000-0005-0000-0000-0000BA110000}"/>
    <cellStyle name="표준 120 20 2" xfId="28383" xr:uid="{00000000-0005-0000-0000-0000BB110000}"/>
    <cellStyle name="표준 120 21" xfId="26283" xr:uid="{00000000-0005-0000-0000-0000BC110000}"/>
    <cellStyle name="표준 120 3" xfId="454" xr:uid="{00000000-0005-0000-0000-0000BD110000}"/>
    <cellStyle name="표준 120 3 2" xfId="25210" xr:uid="{00000000-0005-0000-0000-0000BE110000}"/>
    <cellStyle name="표준 120 3 2 2" xfId="29165" xr:uid="{00000000-0005-0000-0000-0000BF110000}"/>
    <cellStyle name="표준 120 3 3" xfId="24683" xr:uid="{00000000-0005-0000-0000-0000C0110000}"/>
    <cellStyle name="표준 120 3 3 2" xfId="28645" xr:uid="{00000000-0005-0000-0000-0000C1110000}"/>
    <cellStyle name="표준 120 3 4" xfId="26638" xr:uid="{00000000-0005-0000-0000-0000C2110000}"/>
    <cellStyle name="표준 120 4" xfId="620" xr:uid="{00000000-0005-0000-0000-0000C3110000}"/>
    <cellStyle name="표준 120 4 2" xfId="24433" xr:uid="{00000000-0005-0000-0000-0000C4110000}"/>
    <cellStyle name="표준 120 4 2 2" xfId="28398" xr:uid="{00000000-0005-0000-0000-0000C5110000}"/>
    <cellStyle name="표준 120 4 3" xfId="24515" xr:uid="{00000000-0005-0000-0000-0000C6110000}"/>
    <cellStyle name="표준 120 4 3 2" xfId="28479" xr:uid="{00000000-0005-0000-0000-0000C7110000}"/>
    <cellStyle name="표준 120 4 4" xfId="26804" xr:uid="{00000000-0005-0000-0000-0000C8110000}"/>
    <cellStyle name="표준 120 5" xfId="786" xr:uid="{00000000-0005-0000-0000-0000C9110000}"/>
    <cellStyle name="표준 120 5 2" xfId="25651" xr:uid="{00000000-0005-0000-0000-0000CA110000}"/>
    <cellStyle name="표준 120 5 2 2" xfId="29597" xr:uid="{00000000-0005-0000-0000-0000CB110000}"/>
    <cellStyle name="표준 120 5 3" xfId="24347" xr:uid="{00000000-0005-0000-0000-0000CC110000}"/>
    <cellStyle name="표준 120 5 3 2" xfId="28313" xr:uid="{00000000-0005-0000-0000-0000CD110000}"/>
    <cellStyle name="표준 120 5 4" xfId="26970" xr:uid="{00000000-0005-0000-0000-0000CE110000}"/>
    <cellStyle name="표준 120 6" xfId="952" xr:uid="{00000000-0005-0000-0000-0000CF110000}"/>
    <cellStyle name="표준 120 6 2" xfId="25031" xr:uid="{00000000-0005-0000-0000-0000D0110000}"/>
    <cellStyle name="표준 120 6 2 2" xfId="28989" xr:uid="{00000000-0005-0000-0000-0000D1110000}"/>
    <cellStyle name="표준 120 6 3" xfId="24763" xr:uid="{00000000-0005-0000-0000-0000D2110000}"/>
    <cellStyle name="표준 120 6 3 2" xfId="28725" xr:uid="{00000000-0005-0000-0000-0000D3110000}"/>
    <cellStyle name="표준 120 6 4" xfId="27136" xr:uid="{00000000-0005-0000-0000-0000D4110000}"/>
    <cellStyle name="표준 120 7" xfId="1118" xr:uid="{00000000-0005-0000-0000-0000D5110000}"/>
    <cellStyle name="표준 120 7 2" xfId="25083" xr:uid="{00000000-0005-0000-0000-0000D6110000}"/>
    <cellStyle name="표준 120 7 2 2" xfId="29040" xr:uid="{00000000-0005-0000-0000-0000D7110000}"/>
    <cellStyle name="표준 120 7 3" xfId="25103" xr:uid="{00000000-0005-0000-0000-0000D8110000}"/>
    <cellStyle name="표준 120 7 3 2" xfId="29060" xr:uid="{00000000-0005-0000-0000-0000D9110000}"/>
    <cellStyle name="표준 120 7 4" xfId="27302" xr:uid="{00000000-0005-0000-0000-0000DA110000}"/>
    <cellStyle name="표준 120 8" xfId="2133" xr:uid="{00000000-0005-0000-0000-0000DB110000}"/>
    <cellStyle name="표준 120 9" xfId="16276" xr:uid="{00000000-0005-0000-0000-0000DC110000}"/>
    <cellStyle name="표준 121" xfId="112" xr:uid="{00000000-0005-0000-0000-0000DD110000}"/>
    <cellStyle name="표준 121 10" xfId="20566" xr:uid="{00000000-0005-0000-0000-0000DE110000}"/>
    <cellStyle name="표준 121 11" xfId="17879" xr:uid="{00000000-0005-0000-0000-0000DF110000}"/>
    <cellStyle name="표준 121 12" xfId="20993" xr:uid="{00000000-0005-0000-0000-0000E0110000}"/>
    <cellStyle name="표준 121 13" xfId="19062" xr:uid="{00000000-0005-0000-0000-0000E1110000}"/>
    <cellStyle name="표준 121 14" xfId="17920" xr:uid="{00000000-0005-0000-0000-0000E2110000}"/>
    <cellStyle name="표준 121 15" xfId="21458" xr:uid="{00000000-0005-0000-0000-0000E3110000}"/>
    <cellStyle name="표준 121 16" xfId="17910" xr:uid="{00000000-0005-0000-0000-0000E4110000}"/>
    <cellStyle name="표준 121 17" xfId="19020" xr:uid="{00000000-0005-0000-0000-0000E5110000}"/>
    <cellStyle name="표준 121 18" xfId="22960" xr:uid="{00000000-0005-0000-0000-0000E6110000}"/>
    <cellStyle name="표준 121 19" xfId="23393" xr:uid="{00000000-0005-0000-0000-0000E7110000}"/>
    <cellStyle name="표준 121 19 2" xfId="27579" xr:uid="{00000000-0005-0000-0000-0000E8110000}"/>
    <cellStyle name="표준 121 2" xfId="250" xr:uid="{00000000-0005-0000-0000-0000E9110000}"/>
    <cellStyle name="표준 121 2 2" xfId="23854" xr:uid="{00000000-0005-0000-0000-0000EA110000}"/>
    <cellStyle name="표준 121 2 2 2" xfId="27865" xr:uid="{00000000-0005-0000-0000-0000EB110000}"/>
    <cellStyle name="표준 121 2 3" xfId="25792" xr:uid="{00000000-0005-0000-0000-0000EC110000}"/>
    <cellStyle name="표준 121 2 3 2" xfId="29735" xr:uid="{00000000-0005-0000-0000-0000ED110000}"/>
    <cellStyle name="표준 121 2 4" xfId="26434" xr:uid="{00000000-0005-0000-0000-0000EE110000}"/>
    <cellStyle name="표준 121 20" xfId="24364" xr:uid="{00000000-0005-0000-0000-0000EF110000}"/>
    <cellStyle name="표준 121 20 2" xfId="28330" xr:uid="{00000000-0005-0000-0000-0000F0110000}"/>
    <cellStyle name="표준 121 21" xfId="26284" xr:uid="{00000000-0005-0000-0000-0000F1110000}"/>
    <cellStyle name="표준 121 3" xfId="455" xr:uid="{00000000-0005-0000-0000-0000F2110000}"/>
    <cellStyle name="표준 121 3 2" xfId="23819" xr:uid="{00000000-0005-0000-0000-0000F3110000}"/>
    <cellStyle name="표준 121 3 2 2" xfId="27837" xr:uid="{00000000-0005-0000-0000-0000F4110000}"/>
    <cellStyle name="표준 121 3 3" xfId="24628" xr:uid="{00000000-0005-0000-0000-0000F5110000}"/>
    <cellStyle name="표준 121 3 3 2" xfId="28591" xr:uid="{00000000-0005-0000-0000-0000F6110000}"/>
    <cellStyle name="표준 121 3 4" xfId="26639" xr:uid="{00000000-0005-0000-0000-0000F7110000}"/>
    <cellStyle name="표준 121 4" xfId="621" xr:uid="{00000000-0005-0000-0000-0000F8110000}"/>
    <cellStyle name="표준 121 4 2" xfId="24378" xr:uid="{00000000-0005-0000-0000-0000F9110000}"/>
    <cellStyle name="표준 121 4 2 2" xfId="28344" xr:uid="{00000000-0005-0000-0000-0000FA110000}"/>
    <cellStyle name="표준 121 4 3" xfId="24460" xr:uid="{00000000-0005-0000-0000-0000FB110000}"/>
    <cellStyle name="표준 121 4 3 2" xfId="28425" xr:uid="{00000000-0005-0000-0000-0000FC110000}"/>
    <cellStyle name="표준 121 4 4" xfId="26805" xr:uid="{00000000-0005-0000-0000-0000FD110000}"/>
    <cellStyle name="표준 121 5" xfId="787" xr:uid="{00000000-0005-0000-0000-0000FE110000}"/>
    <cellStyle name="표준 121 5 2" xfId="25595" xr:uid="{00000000-0005-0000-0000-0000FF110000}"/>
    <cellStyle name="표준 121 5 2 2" xfId="29543" xr:uid="{00000000-0005-0000-0000-000000120000}"/>
    <cellStyle name="표준 121 5 3" xfId="24294" xr:uid="{00000000-0005-0000-0000-000001120000}"/>
    <cellStyle name="표준 121 5 3 2" xfId="28260" xr:uid="{00000000-0005-0000-0000-000002120000}"/>
    <cellStyle name="표준 121 5 4" xfId="26971" xr:uid="{00000000-0005-0000-0000-000003120000}"/>
    <cellStyle name="표준 121 6" xfId="953" xr:uid="{00000000-0005-0000-0000-000004120000}"/>
    <cellStyle name="표준 121 6 2" xfId="24975" xr:uid="{00000000-0005-0000-0000-000005120000}"/>
    <cellStyle name="표준 121 6 2 2" xfId="28934" xr:uid="{00000000-0005-0000-0000-000006120000}"/>
    <cellStyle name="표준 121 6 3" xfId="24778" xr:uid="{00000000-0005-0000-0000-000007120000}"/>
    <cellStyle name="표준 121 6 3 2" xfId="28740" xr:uid="{00000000-0005-0000-0000-000008120000}"/>
    <cellStyle name="표준 121 6 4" xfId="27137" xr:uid="{00000000-0005-0000-0000-000009120000}"/>
    <cellStyle name="표준 121 7" xfId="1119" xr:uid="{00000000-0005-0000-0000-00000A120000}"/>
    <cellStyle name="표준 121 7 2" xfId="25027" xr:uid="{00000000-0005-0000-0000-00000B120000}"/>
    <cellStyle name="표준 121 7 2 2" xfId="28985" xr:uid="{00000000-0005-0000-0000-00000C120000}"/>
    <cellStyle name="표준 121 7 3" xfId="23616" xr:uid="{00000000-0005-0000-0000-00000D120000}"/>
    <cellStyle name="표준 121 7 3 2" xfId="27681" xr:uid="{00000000-0005-0000-0000-00000E120000}"/>
    <cellStyle name="표준 121 7 4" xfId="27303" xr:uid="{00000000-0005-0000-0000-00000F120000}"/>
    <cellStyle name="표준 121 8" xfId="2134" xr:uid="{00000000-0005-0000-0000-000010120000}"/>
    <cellStyle name="표준 121 9" xfId="16277" xr:uid="{00000000-0005-0000-0000-000011120000}"/>
    <cellStyle name="표준 122" xfId="2135" xr:uid="{00000000-0005-0000-0000-000012120000}"/>
    <cellStyle name="표준 123" xfId="113" xr:uid="{00000000-0005-0000-0000-000013120000}"/>
    <cellStyle name="표준 123 10" xfId="20513" xr:uid="{00000000-0005-0000-0000-000014120000}"/>
    <cellStyle name="표준 123 11" xfId="18471" xr:uid="{00000000-0005-0000-0000-000015120000}"/>
    <cellStyle name="표준 123 12" xfId="20944" xr:uid="{00000000-0005-0000-0000-000016120000}"/>
    <cellStyle name="표준 123 13" xfId="20672" xr:uid="{00000000-0005-0000-0000-000017120000}"/>
    <cellStyle name="표준 123 14" xfId="19265" xr:uid="{00000000-0005-0000-0000-000018120000}"/>
    <cellStyle name="표준 123 15" xfId="19803" xr:uid="{00000000-0005-0000-0000-000019120000}"/>
    <cellStyle name="표준 123 16" xfId="20850" xr:uid="{00000000-0005-0000-0000-00001A120000}"/>
    <cellStyle name="표준 123 17" xfId="17753" xr:uid="{00000000-0005-0000-0000-00001B120000}"/>
    <cellStyle name="표준 123 18" xfId="22961" xr:uid="{00000000-0005-0000-0000-00001C120000}"/>
    <cellStyle name="표준 123 19" xfId="23941" xr:uid="{00000000-0005-0000-0000-00001D120000}"/>
    <cellStyle name="표준 123 19 2" xfId="27932" xr:uid="{00000000-0005-0000-0000-00001E120000}"/>
    <cellStyle name="표준 123 2" xfId="251" xr:uid="{00000000-0005-0000-0000-00001F120000}"/>
    <cellStyle name="표준 123 2 2" xfId="23853" xr:uid="{00000000-0005-0000-0000-000020120000}"/>
    <cellStyle name="표준 123 2 2 2" xfId="27864" xr:uid="{00000000-0005-0000-0000-000021120000}"/>
    <cellStyle name="표준 123 2 3" xfId="25744" xr:uid="{00000000-0005-0000-0000-000022120000}"/>
    <cellStyle name="표준 123 2 3 2" xfId="29688" xr:uid="{00000000-0005-0000-0000-000023120000}"/>
    <cellStyle name="표준 123 2 4" xfId="26435" xr:uid="{00000000-0005-0000-0000-000024120000}"/>
    <cellStyle name="표준 123 20" xfId="24311" xr:uid="{00000000-0005-0000-0000-000025120000}"/>
    <cellStyle name="표준 123 20 2" xfId="28277" xr:uid="{00000000-0005-0000-0000-000026120000}"/>
    <cellStyle name="표준 123 21" xfId="26285" xr:uid="{00000000-0005-0000-0000-000027120000}"/>
    <cellStyle name="표준 123 3" xfId="456" xr:uid="{00000000-0005-0000-0000-000028120000}"/>
    <cellStyle name="표준 123 3 2" xfId="25154" xr:uid="{00000000-0005-0000-0000-000029120000}"/>
    <cellStyle name="표준 123 3 2 2" xfId="29110" xr:uid="{00000000-0005-0000-0000-00002A120000}"/>
    <cellStyle name="표준 123 3 3" xfId="24574" xr:uid="{00000000-0005-0000-0000-00002B120000}"/>
    <cellStyle name="표준 123 3 3 2" xfId="28537" xr:uid="{00000000-0005-0000-0000-00002C120000}"/>
    <cellStyle name="표준 123 3 4" xfId="26640" xr:uid="{00000000-0005-0000-0000-00002D120000}"/>
    <cellStyle name="표준 123 4" xfId="622" xr:uid="{00000000-0005-0000-0000-00002E120000}"/>
    <cellStyle name="표준 123 4 2" xfId="24325" xr:uid="{00000000-0005-0000-0000-00002F120000}"/>
    <cellStyle name="표준 123 4 2 2" xfId="28291" xr:uid="{00000000-0005-0000-0000-000030120000}"/>
    <cellStyle name="표준 123 4 3" xfId="24406" xr:uid="{00000000-0005-0000-0000-000031120000}"/>
    <cellStyle name="표준 123 4 3 2" xfId="28371" xr:uid="{00000000-0005-0000-0000-000032120000}"/>
    <cellStyle name="표준 123 4 4" xfId="26806" xr:uid="{00000000-0005-0000-0000-000033120000}"/>
    <cellStyle name="표준 123 5" xfId="788" xr:uid="{00000000-0005-0000-0000-000034120000}"/>
    <cellStyle name="표준 123 5 2" xfId="25539" xr:uid="{00000000-0005-0000-0000-000035120000}"/>
    <cellStyle name="표준 123 5 2 2" xfId="29488" xr:uid="{00000000-0005-0000-0000-000036120000}"/>
    <cellStyle name="표준 123 5 3" xfId="24240" xr:uid="{00000000-0005-0000-0000-000037120000}"/>
    <cellStyle name="표준 123 5 3 2" xfId="28207" xr:uid="{00000000-0005-0000-0000-000038120000}"/>
    <cellStyle name="표준 123 5 4" xfId="26972" xr:uid="{00000000-0005-0000-0000-000039120000}"/>
    <cellStyle name="표준 123 6" xfId="954" xr:uid="{00000000-0005-0000-0000-00003A120000}"/>
    <cellStyle name="표준 123 6 2" xfId="24919" xr:uid="{00000000-0005-0000-0000-00003B120000}"/>
    <cellStyle name="표준 123 6 2 2" xfId="28879" xr:uid="{00000000-0005-0000-0000-00003C120000}"/>
    <cellStyle name="표준 123 6 3" xfId="24663" xr:uid="{00000000-0005-0000-0000-00003D120000}"/>
    <cellStyle name="표준 123 6 3 2" xfId="28626" xr:uid="{00000000-0005-0000-0000-00003E120000}"/>
    <cellStyle name="표준 123 6 4" xfId="27138" xr:uid="{00000000-0005-0000-0000-00003F120000}"/>
    <cellStyle name="표준 123 7" xfId="1120" xr:uid="{00000000-0005-0000-0000-000040120000}"/>
    <cellStyle name="표준 123 7 2" xfId="24971" xr:uid="{00000000-0005-0000-0000-000041120000}"/>
    <cellStyle name="표준 123 7 2 2" xfId="28930" xr:uid="{00000000-0005-0000-0000-000042120000}"/>
    <cellStyle name="표준 123 7 3" xfId="25047" xr:uid="{00000000-0005-0000-0000-000043120000}"/>
    <cellStyle name="표준 123 7 3 2" xfId="29005" xr:uid="{00000000-0005-0000-0000-000044120000}"/>
    <cellStyle name="표준 123 7 4" xfId="27304" xr:uid="{00000000-0005-0000-0000-000045120000}"/>
    <cellStyle name="표준 123 8" xfId="2136" xr:uid="{00000000-0005-0000-0000-000046120000}"/>
    <cellStyle name="표준 123 9" xfId="16278" xr:uid="{00000000-0005-0000-0000-000047120000}"/>
    <cellStyle name="표준 124" xfId="114" xr:uid="{00000000-0005-0000-0000-000048120000}"/>
    <cellStyle name="표준 124 10" xfId="20489" xr:uid="{00000000-0005-0000-0000-000049120000}"/>
    <cellStyle name="표준 124 11" xfId="16298" xr:uid="{00000000-0005-0000-0000-00004A120000}"/>
    <cellStyle name="표준 124 12" xfId="19354" xr:uid="{00000000-0005-0000-0000-00004B120000}"/>
    <cellStyle name="표준 124 13" xfId="18173" xr:uid="{00000000-0005-0000-0000-00004C120000}"/>
    <cellStyle name="표준 124 14" xfId="17277" xr:uid="{00000000-0005-0000-0000-00004D120000}"/>
    <cellStyle name="표준 124 15" xfId="17453" xr:uid="{00000000-0005-0000-0000-00004E120000}"/>
    <cellStyle name="표준 124 16" xfId="19317" xr:uid="{00000000-0005-0000-0000-00004F120000}"/>
    <cellStyle name="표준 124 17" xfId="18759" xr:uid="{00000000-0005-0000-0000-000050120000}"/>
    <cellStyle name="표준 124 18" xfId="22962" xr:uid="{00000000-0005-0000-0000-000051120000}"/>
    <cellStyle name="표준 124 19" xfId="23446" xr:uid="{00000000-0005-0000-0000-000052120000}"/>
    <cellStyle name="표준 124 19 2" xfId="27623" xr:uid="{00000000-0005-0000-0000-000053120000}"/>
    <cellStyle name="표준 124 2" xfId="252" xr:uid="{00000000-0005-0000-0000-000054120000}"/>
    <cellStyle name="표준 124 2 2" xfId="23852" xr:uid="{00000000-0005-0000-0000-000055120000}"/>
    <cellStyle name="표준 124 2 2 2" xfId="27863" xr:uid="{00000000-0005-0000-0000-000056120000}"/>
    <cellStyle name="표준 124 2 3" xfId="25688" xr:uid="{00000000-0005-0000-0000-000057120000}"/>
    <cellStyle name="표준 124 2 3 2" xfId="29633" xr:uid="{00000000-0005-0000-0000-000058120000}"/>
    <cellStyle name="표준 124 2 4" xfId="26436" xr:uid="{00000000-0005-0000-0000-000059120000}"/>
    <cellStyle name="표준 124 20" xfId="24257" xr:uid="{00000000-0005-0000-0000-00005A120000}"/>
    <cellStyle name="표준 124 20 2" xfId="28224" xr:uid="{00000000-0005-0000-0000-00005B120000}"/>
    <cellStyle name="표준 124 21" xfId="26286" xr:uid="{00000000-0005-0000-0000-00005C120000}"/>
    <cellStyle name="표준 124 3" xfId="457" xr:uid="{00000000-0005-0000-0000-00005D120000}"/>
    <cellStyle name="표준 124 3 2" xfId="25098" xr:uid="{00000000-0005-0000-0000-00005E120000}"/>
    <cellStyle name="표준 124 3 2 2" xfId="29055" xr:uid="{00000000-0005-0000-0000-00005F120000}"/>
    <cellStyle name="표준 124 3 3" xfId="24519" xr:uid="{00000000-0005-0000-0000-000060120000}"/>
    <cellStyle name="표준 124 3 3 2" xfId="28483" xr:uid="{00000000-0005-0000-0000-000061120000}"/>
    <cellStyle name="표준 124 3 4" xfId="26641" xr:uid="{00000000-0005-0000-0000-000062120000}"/>
    <cellStyle name="표준 124 4" xfId="623" xr:uid="{00000000-0005-0000-0000-000063120000}"/>
    <cellStyle name="표준 124 4 2" xfId="23779" xr:uid="{00000000-0005-0000-0000-000064120000}"/>
    <cellStyle name="표준 124 4 2 2" xfId="27802" xr:uid="{00000000-0005-0000-0000-000065120000}"/>
    <cellStyle name="표준 124 4 3" xfId="24352" xr:uid="{00000000-0005-0000-0000-000066120000}"/>
    <cellStyle name="표준 124 4 3 2" xfId="28318" xr:uid="{00000000-0005-0000-0000-000067120000}"/>
    <cellStyle name="표준 124 4 4" xfId="26807" xr:uid="{00000000-0005-0000-0000-000068120000}"/>
    <cellStyle name="표준 124 5" xfId="789" xr:uid="{00000000-0005-0000-0000-000069120000}"/>
    <cellStyle name="표준 124 5 2" xfId="25483" xr:uid="{00000000-0005-0000-0000-00006A120000}"/>
    <cellStyle name="표준 124 5 2 2" xfId="29433" xr:uid="{00000000-0005-0000-0000-00006B120000}"/>
    <cellStyle name="표준 124 5 3" xfId="24183" xr:uid="{00000000-0005-0000-0000-00006C120000}"/>
    <cellStyle name="표준 124 5 3 2" xfId="28151" xr:uid="{00000000-0005-0000-0000-00006D120000}"/>
    <cellStyle name="표준 124 5 4" xfId="26973" xr:uid="{00000000-0005-0000-0000-00006E120000}"/>
    <cellStyle name="표준 124 6" xfId="955" xr:uid="{00000000-0005-0000-0000-00006F120000}"/>
    <cellStyle name="표준 124 6 2" xfId="24863" xr:uid="{00000000-0005-0000-0000-000070120000}"/>
    <cellStyle name="표준 124 6 2 2" xfId="28824" xr:uid="{00000000-0005-0000-0000-000071120000}"/>
    <cellStyle name="표준 124 6 3" xfId="24609" xr:uid="{00000000-0005-0000-0000-000072120000}"/>
    <cellStyle name="표준 124 6 3 2" xfId="28572" xr:uid="{00000000-0005-0000-0000-000073120000}"/>
    <cellStyle name="표준 124 6 4" xfId="27139" xr:uid="{00000000-0005-0000-0000-000074120000}"/>
    <cellStyle name="표준 124 7" xfId="1121" xr:uid="{00000000-0005-0000-0000-000075120000}"/>
    <cellStyle name="표준 124 7 2" xfId="24915" xr:uid="{00000000-0005-0000-0000-000076120000}"/>
    <cellStyle name="표준 124 7 2 2" xfId="28875" xr:uid="{00000000-0005-0000-0000-000077120000}"/>
    <cellStyle name="표준 124 7 3" xfId="24991" xr:uid="{00000000-0005-0000-0000-000078120000}"/>
    <cellStyle name="표준 124 7 3 2" xfId="28950" xr:uid="{00000000-0005-0000-0000-000079120000}"/>
    <cellStyle name="표준 124 7 4" xfId="27305" xr:uid="{00000000-0005-0000-0000-00007A120000}"/>
    <cellStyle name="표준 124 8" xfId="2137" xr:uid="{00000000-0005-0000-0000-00007B120000}"/>
    <cellStyle name="표준 124 9" xfId="16279" xr:uid="{00000000-0005-0000-0000-00007C120000}"/>
    <cellStyle name="표준 125" xfId="116" xr:uid="{00000000-0005-0000-0000-00007D120000}"/>
    <cellStyle name="표준 125 10" xfId="20457" xr:uid="{00000000-0005-0000-0000-00007E120000}"/>
    <cellStyle name="표준 125 11" xfId="18479" xr:uid="{00000000-0005-0000-0000-00007F120000}"/>
    <cellStyle name="표준 125 12" xfId="20282" xr:uid="{00000000-0005-0000-0000-000080120000}"/>
    <cellStyle name="표준 125 13" xfId="19857" xr:uid="{00000000-0005-0000-0000-000081120000}"/>
    <cellStyle name="표준 125 14" xfId="19786" xr:uid="{00000000-0005-0000-0000-000082120000}"/>
    <cellStyle name="표준 125 15" xfId="20551" xr:uid="{00000000-0005-0000-0000-000083120000}"/>
    <cellStyle name="표준 125 16" xfId="19081" xr:uid="{00000000-0005-0000-0000-000084120000}"/>
    <cellStyle name="표준 125 17" xfId="21590" xr:uid="{00000000-0005-0000-0000-000085120000}"/>
    <cellStyle name="표준 125 18" xfId="22963" xr:uid="{00000000-0005-0000-0000-000086120000}"/>
    <cellStyle name="표준 125 19" xfId="23996" xr:uid="{00000000-0005-0000-0000-000087120000}"/>
    <cellStyle name="표준 125 19 2" xfId="27979" xr:uid="{00000000-0005-0000-0000-000088120000}"/>
    <cellStyle name="표준 125 2" xfId="253" xr:uid="{00000000-0005-0000-0000-000089120000}"/>
    <cellStyle name="표준 125 2 2" xfId="23851" xr:uid="{00000000-0005-0000-0000-00008A120000}"/>
    <cellStyle name="표준 125 2 2 2" xfId="27862" xr:uid="{00000000-0005-0000-0000-00008B120000}"/>
    <cellStyle name="표준 125 2 3" xfId="25632" xr:uid="{00000000-0005-0000-0000-00008C120000}"/>
    <cellStyle name="표준 125 2 3 2" xfId="29578" xr:uid="{00000000-0005-0000-0000-00008D120000}"/>
    <cellStyle name="표준 125 2 4" xfId="26437" xr:uid="{00000000-0005-0000-0000-00008E120000}"/>
    <cellStyle name="표준 125 20" xfId="24200" xr:uid="{00000000-0005-0000-0000-00008F120000}"/>
    <cellStyle name="표준 125 20 2" xfId="28168" xr:uid="{00000000-0005-0000-0000-000090120000}"/>
    <cellStyle name="표준 125 21" xfId="26288" xr:uid="{00000000-0005-0000-0000-000091120000}"/>
    <cellStyle name="표준 125 3" xfId="458" xr:uid="{00000000-0005-0000-0000-000092120000}"/>
    <cellStyle name="표준 125 3 2" xfId="25042" xr:uid="{00000000-0005-0000-0000-000093120000}"/>
    <cellStyle name="표준 125 3 2 2" xfId="29000" xr:uid="{00000000-0005-0000-0000-000094120000}"/>
    <cellStyle name="표준 125 3 3" xfId="24464" xr:uid="{00000000-0005-0000-0000-000095120000}"/>
    <cellStyle name="표준 125 3 3 2" xfId="28429" xr:uid="{00000000-0005-0000-0000-000096120000}"/>
    <cellStyle name="표준 125 3 4" xfId="26642" xr:uid="{00000000-0005-0000-0000-000097120000}"/>
    <cellStyle name="표준 125 4" xfId="624" xr:uid="{00000000-0005-0000-0000-000098120000}"/>
    <cellStyle name="표준 125 4 2" xfId="24271" xr:uid="{00000000-0005-0000-0000-000099120000}"/>
    <cellStyle name="표준 125 4 2 2" xfId="28238" xr:uid="{00000000-0005-0000-0000-00009A120000}"/>
    <cellStyle name="표준 125 4 3" xfId="24299" xr:uid="{00000000-0005-0000-0000-00009B120000}"/>
    <cellStyle name="표준 125 4 3 2" xfId="28265" xr:uid="{00000000-0005-0000-0000-00009C120000}"/>
    <cellStyle name="표준 125 4 4" xfId="26808" xr:uid="{00000000-0005-0000-0000-00009D120000}"/>
    <cellStyle name="표준 125 5" xfId="790" xr:uid="{00000000-0005-0000-0000-00009E120000}"/>
    <cellStyle name="표준 125 5 2" xfId="25427" xr:uid="{00000000-0005-0000-0000-00009F120000}"/>
    <cellStyle name="표준 125 5 2 2" xfId="29378" xr:uid="{00000000-0005-0000-0000-0000A0120000}"/>
    <cellStyle name="표준 125 5 3" xfId="24175" xr:uid="{00000000-0005-0000-0000-0000A1120000}"/>
    <cellStyle name="표준 125 5 3 2" xfId="28143" xr:uid="{00000000-0005-0000-0000-0000A2120000}"/>
    <cellStyle name="표준 125 5 4" xfId="26974" xr:uid="{00000000-0005-0000-0000-0000A3120000}"/>
    <cellStyle name="표준 125 6" xfId="956" xr:uid="{00000000-0005-0000-0000-0000A4120000}"/>
    <cellStyle name="표준 125 6 2" xfId="24807" xr:uid="{00000000-0005-0000-0000-0000A5120000}"/>
    <cellStyle name="표준 125 6 2 2" xfId="28769" xr:uid="{00000000-0005-0000-0000-0000A6120000}"/>
    <cellStyle name="표준 125 6 3" xfId="24554" xr:uid="{00000000-0005-0000-0000-0000A7120000}"/>
    <cellStyle name="표준 125 6 3 2" xfId="28518" xr:uid="{00000000-0005-0000-0000-0000A8120000}"/>
    <cellStyle name="표준 125 6 4" xfId="27140" xr:uid="{00000000-0005-0000-0000-0000A9120000}"/>
    <cellStyle name="표준 125 7" xfId="1122" xr:uid="{00000000-0005-0000-0000-0000AA120000}"/>
    <cellStyle name="표준 125 7 2" xfId="24859" xr:uid="{00000000-0005-0000-0000-0000AB120000}"/>
    <cellStyle name="표준 125 7 2 2" xfId="28820" xr:uid="{00000000-0005-0000-0000-0000AC120000}"/>
    <cellStyle name="표준 125 7 3" xfId="24935" xr:uid="{00000000-0005-0000-0000-0000AD120000}"/>
    <cellStyle name="표준 125 7 3 2" xfId="28895" xr:uid="{00000000-0005-0000-0000-0000AE120000}"/>
    <cellStyle name="표준 125 7 4" xfId="27306" xr:uid="{00000000-0005-0000-0000-0000AF120000}"/>
    <cellStyle name="표준 125 8" xfId="2138" xr:uid="{00000000-0005-0000-0000-0000B0120000}"/>
    <cellStyle name="표준 125 9" xfId="16280" xr:uid="{00000000-0005-0000-0000-0000B1120000}"/>
    <cellStyle name="표준 126" xfId="2139" xr:uid="{00000000-0005-0000-0000-0000B2120000}"/>
    <cellStyle name="표준 127" xfId="115" xr:uid="{00000000-0005-0000-0000-0000B3120000}"/>
    <cellStyle name="표준 127 10" xfId="20378" xr:uid="{00000000-0005-0000-0000-0000B4120000}"/>
    <cellStyle name="표준 127 11" xfId="19533" xr:uid="{00000000-0005-0000-0000-0000B5120000}"/>
    <cellStyle name="표준 127 12" xfId="20233" xr:uid="{00000000-0005-0000-0000-0000B6120000}"/>
    <cellStyle name="표준 127 13" xfId="17963" xr:uid="{00000000-0005-0000-0000-0000B7120000}"/>
    <cellStyle name="표준 127 14" xfId="17623" xr:uid="{00000000-0005-0000-0000-0000B8120000}"/>
    <cellStyle name="표준 127 15" xfId="20683" xr:uid="{00000000-0005-0000-0000-0000B9120000}"/>
    <cellStyle name="표준 127 16" xfId="17336" xr:uid="{00000000-0005-0000-0000-0000BA120000}"/>
    <cellStyle name="표준 127 17" xfId="21401" xr:uid="{00000000-0005-0000-0000-0000BB120000}"/>
    <cellStyle name="표준 127 18" xfId="22964" xr:uid="{00000000-0005-0000-0000-0000BC120000}"/>
    <cellStyle name="표준 127 19" xfId="23512" xr:uid="{00000000-0005-0000-0000-0000BD120000}"/>
    <cellStyle name="표준 127 19 2" xfId="27653" xr:uid="{00000000-0005-0000-0000-0000BE120000}"/>
    <cellStyle name="표준 127 2" xfId="254" xr:uid="{00000000-0005-0000-0000-0000BF120000}"/>
    <cellStyle name="표준 127 2 2" xfId="23850" xr:uid="{00000000-0005-0000-0000-0000C0120000}"/>
    <cellStyle name="표준 127 2 2 2" xfId="27861" xr:uid="{00000000-0005-0000-0000-0000C1120000}"/>
    <cellStyle name="표준 127 2 3" xfId="25576" xr:uid="{00000000-0005-0000-0000-0000C2120000}"/>
    <cellStyle name="표준 127 2 3 2" xfId="29524" xr:uid="{00000000-0005-0000-0000-0000C3120000}"/>
    <cellStyle name="표준 127 2 4" xfId="26438" xr:uid="{00000000-0005-0000-0000-0000C4120000}"/>
    <cellStyle name="표준 127 20" xfId="24080" xr:uid="{00000000-0005-0000-0000-0000C5120000}"/>
    <cellStyle name="표준 127 20 2" xfId="28054" xr:uid="{00000000-0005-0000-0000-0000C6120000}"/>
    <cellStyle name="표준 127 21" xfId="26287" xr:uid="{00000000-0005-0000-0000-0000C7120000}"/>
    <cellStyle name="표준 127 3" xfId="459" xr:uid="{00000000-0005-0000-0000-0000C8120000}"/>
    <cellStyle name="표준 127 3 2" xfId="24986" xr:uid="{00000000-0005-0000-0000-0000C9120000}"/>
    <cellStyle name="표준 127 3 2 2" xfId="28945" xr:uid="{00000000-0005-0000-0000-0000CA120000}"/>
    <cellStyle name="표준 127 3 3" xfId="24410" xr:uid="{00000000-0005-0000-0000-0000CB120000}"/>
    <cellStyle name="표준 127 3 3 2" xfId="28375" xr:uid="{00000000-0005-0000-0000-0000CC120000}"/>
    <cellStyle name="표준 127 3 4" xfId="26643" xr:uid="{00000000-0005-0000-0000-0000CD120000}"/>
    <cellStyle name="표준 127 4" xfId="625" xr:uid="{00000000-0005-0000-0000-0000CE120000}"/>
    <cellStyle name="표준 127 4 2" xfId="24214" xr:uid="{00000000-0005-0000-0000-0000CF120000}"/>
    <cellStyle name="표준 127 4 2 2" xfId="28182" xr:uid="{00000000-0005-0000-0000-0000D0120000}"/>
    <cellStyle name="표준 127 4 3" xfId="24245" xr:uid="{00000000-0005-0000-0000-0000D1120000}"/>
    <cellStyle name="표준 127 4 3 2" xfId="28212" xr:uid="{00000000-0005-0000-0000-0000D2120000}"/>
    <cellStyle name="표준 127 4 4" xfId="26809" xr:uid="{00000000-0005-0000-0000-0000D3120000}"/>
    <cellStyle name="표준 127 5" xfId="791" xr:uid="{00000000-0005-0000-0000-0000D4120000}"/>
    <cellStyle name="표준 127 5 2" xfId="25371" xr:uid="{00000000-0005-0000-0000-0000D5120000}"/>
    <cellStyle name="표준 127 5 2 2" xfId="29323" xr:uid="{00000000-0005-0000-0000-0000D6120000}"/>
    <cellStyle name="표준 127 5 3" xfId="24155" xr:uid="{00000000-0005-0000-0000-0000D7120000}"/>
    <cellStyle name="표준 127 5 3 2" xfId="28124" xr:uid="{00000000-0005-0000-0000-0000D8120000}"/>
    <cellStyle name="표준 127 5 4" xfId="26975" xr:uid="{00000000-0005-0000-0000-0000D9120000}"/>
    <cellStyle name="표준 127 6" xfId="957" xr:uid="{00000000-0005-0000-0000-0000DA120000}"/>
    <cellStyle name="표준 127 6 2" xfId="24749" xr:uid="{00000000-0005-0000-0000-0000DB120000}"/>
    <cellStyle name="표준 127 6 2 2" xfId="28711" xr:uid="{00000000-0005-0000-0000-0000DC120000}"/>
    <cellStyle name="표준 127 6 3" xfId="24499" xr:uid="{00000000-0005-0000-0000-0000DD120000}"/>
    <cellStyle name="표준 127 6 3 2" xfId="28464" xr:uid="{00000000-0005-0000-0000-0000DE120000}"/>
    <cellStyle name="표준 127 6 4" xfId="27141" xr:uid="{00000000-0005-0000-0000-0000DF120000}"/>
    <cellStyle name="표준 127 7" xfId="1123" xr:uid="{00000000-0005-0000-0000-0000E0120000}"/>
    <cellStyle name="표준 127 7 2" xfId="24803" xr:uid="{00000000-0005-0000-0000-0000E1120000}"/>
    <cellStyle name="표준 127 7 2 2" xfId="28765" xr:uid="{00000000-0005-0000-0000-0000E2120000}"/>
    <cellStyle name="표준 127 7 3" xfId="24879" xr:uid="{00000000-0005-0000-0000-0000E3120000}"/>
    <cellStyle name="표준 127 7 3 2" xfId="28840" xr:uid="{00000000-0005-0000-0000-0000E4120000}"/>
    <cellStyle name="표준 127 7 4" xfId="27307" xr:uid="{00000000-0005-0000-0000-0000E5120000}"/>
    <cellStyle name="표준 127 8" xfId="2140" xr:uid="{00000000-0005-0000-0000-0000E6120000}"/>
    <cellStyle name="표준 127 9" xfId="16281" xr:uid="{00000000-0005-0000-0000-0000E7120000}"/>
    <cellStyle name="표준 128" xfId="117" xr:uid="{00000000-0005-0000-0000-0000E8120000}"/>
    <cellStyle name="표준 128 10" xfId="20313" xr:uid="{00000000-0005-0000-0000-0000E9120000}"/>
    <cellStyle name="표준 128 11" xfId="19675" xr:uid="{00000000-0005-0000-0000-0000EA120000}"/>
    <cellStyle name="표준 128 12" xfId="20395" xr:uid="{00000000-0005-0000-0000-0000EB120000}"/>
    <cellStyle name="표준 128 13" xfId="18845" xr:uid="{00000000-0005-0000-0000-0000EC120000}"/>
    <cellStyle name="표준 128 14" xfId="18103" xr:uid="{00000000-0005-0000-0000-0000ED120000}"/>
    <cellStyle name="표준 128 15" xfId="19474" xr:uid="{00000000-0005-0000-0000-0000EE120000}"/>
    <cellStyle name="표준 128 16" xfId="21152" xr:uid="{00000000-0005-0000-0000-0000EF120000}"/>
    <cellStyle name="표준 128 17" xfId="22713" xr:uid="{00000000-0005-0000-0000-0000F0120000}"/>
    <cellStyle name="표준 128 18" xfId="22965" xr:uid="{00000000-0005-0000-0000-0000F1120000}"/>
    <cellStyle name="표준 128 19" xfId="24051" xr:uid="{00000000-0005-0000-0000-0000F2120000}"/>
    <cellStyle name="표준 128 19 2" xfId="28026" xr:uid="{00000000-0005-0000-0000-0000F3120000}"/>
    <cellStyle name="표준 128 2" xfId="255" xr:uid="{00000000-0005-0000-0000-0000F4120000}"/>
    <cellStyle name="표준 128 2 2" xfId="23849" xr:uid="{00000000-0005-0000-0000-0000F5120000}"/>
    <cellStyle name="표준 128 2 2 2" xfId="27860" xr:uid="{00000000-0005-0000-0000-0000F6120000}"/>
    <cellStyle name="표준 128 2 3" xfId="25520" xr:uid="{00000000-0005-0000-0000-0000F7120000}"/>
    <cellStyle name="표준 128 2 3 2" xfId="29469" xr:uid="{00000000-0005-0000-0000-0000F8120000}"/>
    <cellStyle name="표준 128 2 4" xfId="26439" xr:uid="{00000000-0005-0000-0000-0000F9120000}"/>
    <cellStyle name="표준 128 20" xfId="23258" xr:uid="{00000000-0005-0000-0000-0000FA120000}"/>
    <cellStyle name="표준 128 20 2" xfId="27514" xr:uid="{00000000-0005-0000-0000-0000FB120000}"/>
    <cellStyle name="표준 128 21" xfId="26289" xr:uid="{00000000-0005-0000-0000-0000FC120000}"/>
    <cellStyle name="표준 128 3" xfId="460" xr:uid="{00000000-0005-0000-0000-0000FD120000}"/>
    <cellStyle name="표준 128 3 2" xfId="24930" xr:uid="{00000000-0005-0000-0000-0000FE120000}"/>
    <cellStyle name="표준 128 3 2 2" xfId="28890" xr:uid="{00000000-0005-0000-0000-0000FF120000}"/>
    <cellStyle name="표준 128 3 3" xfId="24356" xr:uid="{00000000-0005-0000-0000-000000130000}"/>
    <cellStyle name="표준 128 3 3 2" xfId="28322" xr:uid="{00000000-0005-0000-0000-000001130000}"/>
    <cellStyle name="표준 128 3 4" xfId="26644" xr:uid="{00000000-0005-0000-0000-000002130000}"/>
    <cellStyle name="표준 128 4" xfId="626" xr:uid="{00000000-0005-0000-0000-000003130000}"/>
    <cellStyle name="표준 128 4 2" xfId="24120" xr:uid="{00000000-0005-0000-0000-000004130000}"/>
    <cellStyle name="표준 128 4 2 2" xfId="28090" xr:uid="{00000000-0005-0000-0000-000005130000}"/>
    <cellStyle name="표준 128 4 3" xfId="24188" xr:uid="{00000000-0005-0000-0000-000006130000}"/>
    <cellStyle name="표준 128 4 3 2" xfId="28156" xr:uid="{00000000-0005-0000-0000-000007130000}"/>
    <cellStyle name="표준 128 4 4" xfId="26810" xr:uid="{00000000-0005-0000-0000-000008130000}"/>
    <cellStyle name="표준 128 5" xfId="792" xr:uid="{00000000-0005-0000-0000-000009130000}"/>
    <cellStyle name="표준 128 5 2" xfId="25315" xr:uid="{00000000-0005-0000-0000-00000A130000}"/>
    <cellStyle name="표준 128 5 2 2" xfId="29268" xr:uid="{00000000-0005-0000-0000-00000B130000}"/>
    <cellStyle name="표준 128 5 3" xfId="23241" xr:uid="{00000000-0005-0000-0000-00000C130000}"/>
    <cellStyle name="표준 128 5 3 2" xfId="27510" xr:uid="{00000000-0005-0000-0000-00000D130000}"/>
    <cellStyle name="표준 128 5 4" xfId="26976" xr:uid="{00000000-0005-0000-0000-00000E130000}"/>
    <cellStyle name="표준 128 6" xfId="958" xr:uid="{00000000-0005-0000-0000-00000F130000}"/>
    <cellStyle name="표준 128 6 2" xfId="24699" xr:uid="{00000000-0005-0000-0000-000010130000}"/>
    <cellStyle name="표준 128 6 2 2" xfId="28661" xr:uid="{00000000-0005-0000-0000-000011130000}"/>
    <cellStyle name="표준 128 6 3" xfId="24445" xr:uid="{00000000-0005-0000-0000-000012130000}"/>
    <cellStyle name="표준 128 6 3 2" xfId="28410" xr:uid="{00000000-0005-0000-0000-000013130000}"/>
    <cellStyle name="표준 128 6 4" xfId="27142" xr:uid="{00000000-0005-0000-0000-000014130000}"/>
    <cellStyle name="표준 128 7" xfId="1124" xr:uid="{00000000-0005-0000-0000-000015130000}"/>
    <cellStyle name="표준 128 7 2" xfId="24745" xr:uid="{00000000-0005-0000-0000-000016130000}"/>
    <cellStyle name="표준 128 7 2 2" xfId="28707" xr:uid="{00000000-0005-0000-0000-000017130000}"/>
    <cellStyle name="표준 128 7 3" xfId="24823" xr:uid="{00000000-0005-0000-0000-000018130000}"/>
    <cellStyle name="표준 128 7 3 2" xfId="28785" xr:uid="{00000000-0005-0000-0000-000019130000}"/>
    <cellStyle name="표준 128 7 4" xfId="27308" xr:uid="{00000000-0005-0000-0000-00001A130000}"/>
    <cellStyle name="표준 128 8" xfId="2141" xr:uid="{00000000-0005-0000-0000-00001B130000}"/>
    <cellStyle name="표준 128 9" xfId="16282" xr:uid="{00000000-0005-0000-0000-00001C130000}"/>
    <cellStyle name="표준 129" xfId="118" xr:uid="{00000000-0005-0000-0000-00001D130000}"/>
    <cellStyle name="표준 129 10" xfId="20256" xr:uid="{00000000-0005-0000-0000-00001E130000}"/>
    <cellStyle name="표준 129 11" xfId="18629" xr:uid="{00000000-0005-0000-0000-00001F130000}"/>
    <cellStyle name="표준 129 12" xfId="16534" xr:uid="{00000000-0005-0000-0000-000020130000}"/>
    <cellStyle name="표준 129 13" xfId="18428" xr:uid="{00000000-0005-0000-0000-000021130000}"/>
    <cellStyle name="표준 129 14" xfId="19526" xr:uid="{00000000-0005-0000-0000-000022130000}"/>
    <cellStyle name="표준 129 15" xfId="20429" xr:uid="{00000000-0005-0000-0000-000023130000}"/>
    <cellStyle name="표준 129 16" xfId="19026" xr:uid="{00000000-0005-0000-0000-000024130000}"/>
    <cellStyle name="표준 129 17" xfId="20211" xr:uid="{00000000-0005-0000-0000-000025130000}"/>
    <cellStyle name="표준 129 18" xfId="22966" xr:uid="{00000000-0005-0000-0000-000026130000}"/>
    <cellStyle name="표준 129 19" xfId="25824" xr:uid="{00000000-0005-0000-0000-000027130000}"/>
    <cellStyle name="표준 129 19 2" xfId="29767" xr:uid="{00000000-0005-0000-0000-000028130000}"/>
    <cellStyle name="표준 129 2" xfId="256" xr:uid="{00000000-0005-0000-0000-000029130000}"/>
    <cellStyle name="표준 129 2 2" xfId="23848" xr:uid="{00000000-0005-0000-0000-00002A130000}"/>
    <cellStyle name="표준 129 2 2 2" xfId="27859" xr:uid="{00000000-0005-0000-0000-00002B130000}"/>
    <cellStyle name="표준 129 2 3" xfId="25464" xr:uid="{00000000-0005-0000-0000-00002C130000}"/>
    <cellStyle name="표준 129 2 3 2" xfId="29414" xr:uid="{00000000-0005-0000-0000-00002D130000}"/>
    <cellStyle name="표준 129 2 4" xfId="26440" xr:uid="{00000000-0005-0000-0000-00002E130000}"/>
    <cellStyle name="표준 129 20" xfId="24113" xr:uid="{00000000-0005-0000-0000-00002F130000}"/>
    <cellStyle name="표준 129 20 2" xfId="28083" xr:uid="{00000000-0005-0000-0000-000030130000}"/>
    <cellStyle name="표준 129 21" xfId="26290" xr:uid="{00000000-0005-0000-0000-000031130000}"/>
    <cellStyle name="표준 129 3" xfId="461" xr:uid="{00000000-0005-0000-0000-000032130000}"/>
    <cellStyle name="표준 129 3 2" xfId="24874" xr:uid="{00000000-0005-0000-0000-000033130000}"/>
    <cellStyle name="표준 129 3 2 2" xfId="28835" xr:uid="{00000000-0005-0000-0000-000034130000}"/>
    <cellStyle name="표준 129 3 3" xfId="24303" xr:uid="{00000000-0005-0000-0000-000035130000}"/>
    <cellStyle name="표준 129 3 3 2" xfId="28269" xr:uid="{00000000-0005-0000-0000-000036130000}"/>
    <cellStyle name="표준 129 3 4" xfId="26645" xr:uid="{00000000-0005-0000-0000-000037130000}"/>
    <cellStyle name="표준 129 4" xfId="627" xr:uid="{00000000-0005-0000-0000-000038130000}"/>
    <cellStyle name="표준 129 4 2" xfId="23890" xr:uid="{00000000-0005-0000-0000-000039130000}"/>
    <cellStyle name="표준 129 4 2 2" xfId="27888" xr:uid="{00000000-0005-0000-0000-00003A130000}"/>
    <cellStyle name="표준 129 4 3" xfId="24170" xr:uid="{00000000-0005-0000-0000-00003B130000}"/>
    <cellStyle name="표준 129 4 3 2" xfId="28138" xr:uid="{00000000-0005-0000-0000-00003C130000}"/>
    <cellStyle name="표준 129 4 4" xfId="26811" xr:uid="{00000000-0005-0000-0000-00003D130000}"/>
    <cellStyle name="표준 129 5" xfId="793" xr:uid="{00000000-0005-0000-0000-00003E130000}"/>
    <cellStyle name="표준 129 5 2" xfId="25259" xr:uid="{00000000-0005-0000-0000-00003F130000}"/>
    <cellStyle name="표준 129 5 2 2" xfId="29213" xr:uid="{00000000-0005-0000-0000-000040130000}"/>
    <cellStyle name="표준 129 5 3" xfId="24133" xr:uid="{00000000-0005-0000-0000-000041130000}"/>
    <cellStyle name="표준 129 5 3 2" xfId="28103" xr:uid="{00000000-0005-0000-0000-000042130000}"/>
    <cellStyle name="표준 129 5 4" xfId="26977" xr:uid="{00000000-0005-0000-0000-000043130000}"/>
    <cellStyle name="표준 129 6" xfId="959" xr:uid="{00000000-0005-0000-0000-000044130000}"/>
    <cellStyle name="표준 129 6 2" xfId="24644" xr:uid="{00000000-0005-0000-0000-000045130000}"/>
    <cellStyle name="표준 129 6 2 2" xfId="28607" xr:uid="{00000000-0005-0000-0000-000046130000}"/>
    <cellStyle name="표준 129 6 3" xfId="24391" xr:uid="{00000000-0005-0000-0000-000047130000}"/>
    <cellStyle name="표준 129 6 3 2" xfId="28357" xr:uid="{00000000-0005-0000-0000-000048130000}"/>
    <cellStyle name="표준 129 6 4" xfId="27143" xr:uid="{00000000-0005-0000-0000-000049130000}"/>
    <cellStyle name="표준 129 7" xfId="1125" xr:uid="{00000000-0005-0000-0000-00004A130000}"/>
    <cellStyle name="표준 129 7 2" xfId="24695" xr:uid="{00000000-0005-0000-0000-00004B130000}"/>
    <cellStyle name="표준 129 7 2 2" xfId="28657" xr:uid="{00000000-0005-0000-0000-00004C130000}"/>
    <cellStyle name="표준 129 7 3" xfId="24758" xr:uid="{00000000-0005-0000-0000-00004D130000}"/>
    <cellStyle name="표준 129 7 3 2" xfId="28720" xr:uid="{00000000-0005-0000-0000-00004E130000}"/>
    <cellStyle name="표준 129 7 4" xfId="27309" xr:uid="{00000000-0005-0000-0000-00004F130000}"/>
    <cellStyle name="표준 129 8" xfId="2142" xr:uid="{00000000-0005-0000-0000-000050130000}"/>
    <cellStyle name="표준 129 9" xfId="16283" xr:uid="{00000000-0005-0000-0000-000051130000}"/>
    <cellStyle name="표준 13" xfId="174" xr:uid="{00000000-0005-0000-0000-000052130000}"/>
    <cellStyle name="표준 13 10" xfId="2144" xr:uid="{00000000-0005-0000-0000-000053130000}"/>
    <cellStyle name="표준 13 10 10" xfId="8631" xr:uid="{00000000-0005-0000-0000-000054130000}"/>
    <cellStyle name="표준 13 10 11" xfId="6538" xr:uid="{00000000-0005-0000-0000-000055130000}"/>
    <cellStyle name="표준 13 10 12" xfId="9223" xr:uid="{00000000-0005-0000-0000-000056130000}"/>
    <cellStyle name="표준 13 10 13" xfId="6425" xr:uid="{00000000-0005-0000-0000-000057130000}"/>
    <cellStyle name="표준 13 10 14" xfId="9846" xr:uid="{00000000-0005-0000-0000-000058130000}"/>
    <cellStyle name="표준 13 10 15" xfId="6256" xr:uid="{00000000-0005-0000-0000-000059130000}"/>
    <cellStyle name="표준 13 10 16" xfId="9741" xr:uid="{00000000-0005-0000-0000-00005A130000}"/>
    <cellStyle name="표준 13 10 17" xfId="8913" xr:uid="{00000000-0005-0000-0000-00005B130000}"/>
    <cellStyle name="표준 13 10 18" xfId="10337" xr:uid="{00000000-0005-0000-0000-00005C130000}"/>
    <cellStyle name="표준 13 10 19" xfId="9463" xr:uid="{00000000-0005-0000-0000-00005D130000}"/>
    <cellStyle name="표준 13 10 2" xfId="4082" xr:uid="{00000000-0005-0000-0000-00005E130000}"/>
    <cellStyle name="표준 13 10 20" xfId="3955" xr:uid="{00000000-0005-0000-0000-00005F130000}"/>
    <cellStyle name="표준 13 10 21" xfId="10004" xr:uid="{00000000-0005-0000-0000-000060130000}"/>
    <cellStyle name="표준 13 10 22" xfId="9678" xr:uid="{00000000-0005-0000-0000-000061130000}"/>
    <cellStyle name="표준 13 10 23" xfId="8042" xr:uid="{00000000-0005-0000-0000-000062130000}"/>
    <cellStyle name="표준 13 10 24" xfId="9108" xr:uid="{00000000-0005-0000-0000-000063130000}"/>
    <cellStyle name="표준 13 10 25" xfId="8277" xr:uid="{00000000-0005-0000-0000-000064130000}"/>
    <cellStyle name="표준 13 10 26" xfId="5196" xr:uid="{00000000-0005-0000-0000-000065130000}"/>
    <cellStyle name="표준 13 10 27" xfId="10798" xr:uid="{00000000-0005-0000-0000-000066130000}"/>
    <cellStyle name="표준 13 10 28" xfId="10555" xr:uid="{00000000-0005-0000-0000-000067130000}"/>
    <cellStyle name="표준 13 10 29" xfId="11302" xr:uid="{00000000-0005-0000-0000-000068130000}"/>
    <cellStyle name="표준 13 10 3" xfId="3577" xr:uid="{00000000-0005-0000-0000-000069130000}"/>
    <cellStyle name="표준 13 10 30" xfId="11107" xr:uid="{00000000-0005-0000-0000-00006A130000}"/>
    <cellStyle name="표준 13 10 31" xfId="11753" xr:uid="{00000000-0005-0000-0000-00006B130000}"/>
    <cellStyle name="표준 13 10 32" xfId="11618" xr:uid="{00000000-0005-0000-0000-00006C130000}"/>
    <cellStyle name="표준 13 10 33" xfId="11986" xr:uid="{00000000-0005-0000-0000-00006D130000}"/>
    <cellStyle name="표준 13 10 34" xfId="12116" xr:uid="{00000000-0005-0000-0000-00006E130000}"/>
    <cellStyle name="표준 13 10 35" xfId="12463" xr:uid="{00000000-0005-0000-0000-00006F130000}"/>
    <cellStyle name="표준 13 10 36" xfId="12603" xr:uid="{00000000-0005-0000-0000-000070130000}"/>
    <cellStyle name="표준 13 10 37" xfId="12927" xr:uid="{00000000-0005-0000-0000-000071130000}"/>
    <cellStyle name="표준 13 10 38" xfId="13093" xr:uid="{00000000-0005-0000-0000-000072130000}"/>
    <cellStyle name="표준 13 10 39" xfId="13355" xr:uid="{00000000-0005-0000-0000-000073130000}"/>
    <cellStyle name="표준 13 10 4" xfId="7231" xr:uid="{00000000-0005-0000-0000-000074130000}"/>
    <cellStyle name="표준 13 10 40" xfId="13588" xr:uid="{00000000-0005-0000-0000-000075130000}"/>
    <cellStyle name="표준 13 10 5" xfId="6190" xr:uid="{00000000-0005-0000-0000-000076130000}"/>
    <cellStyle name="표준 13 10 6" xfId="7382" xr:uid="{00000000-0005-0000-0000-000077130000}"/>
    <cellStyle name="표준 13 10 7" xfId="8510" xr:uid="{00000000-0005-0000-0000-000078130000}"/>
    <cellStyle name="표준 13 10 8" xfId="7561" xr:uid="{00000000-0005-0000-0000-000079130000}"/>
    <cellStyle name="표준 13 10 9" xfId="9060" xr:uid="{00000000-0005-0000-0000-00007A130000}"/>
    <cellStyle name="표준 13 11" xfId="2145" xr:uid="{00000000-0005-0000-0000-00007B130000}"/>
    <cellStyle name="표준 13 11 10" xfId="8632" xr:uid="{00000000-0005-0000-0000-00007C130000}"/>
    <cellStyle name="표준 13 11 11" xfId="6539" xr:uid="{00000000-0005-0000-0000-00007D130000}"/>
    <cellStyle name="표준 13 11 12" xfId="9224" xr:uid="{00000000-0005-0000-0000-00007E130000}"/>
    <cellStyle name="표준 13 11 13" xfId="6426" xr:uid="{00000000-0005-0000-0000-00007F130000}"/>
    <cellStyle name="표준 13 11 14" xfId="9847" xr:uid="{00000000-0005-0000-0000-000080130000}"/>
    <cellStyle name="표준 13 11 15" xfId="6252" xr:uid="{00000000-0005-0000-0000-000081130000}"/>
    <cellStyle name="표준 13 11 16" xfId="9742" xr:uid="{00000000-0005-0000-0000-000082130000}"/>
    <cellStyle name="표준 13 11 17" xfId="8925" xr:uid="{00000000-0005-0000-0000-000083130000}"/>
    <cellStyle name="표준 13 11 18" xfId="10338" xr:uid="{00000000-0005-0000-0000-000084130000}"/>
    <cellStyle name="표준 13 11 19" xfId="9470" xr:uid="{00000000-0005-0000-0000-000085130000}"/>
    <cellStyle name="표준 13 11 2" xfId="4083" xr:uid="{00000000-0005-0000-0000-000086130000}"/>
    <cellStyle name="표준 13 11 20" xfId="3956" xr:uid="{00000000-0005-0000-0000-000087130000}"/>
    <cellStyle name="표준 13 11 21" xfId="10005" xr:uid="{00000000-0005-0000-0000-000088130000}"/>
    <cellStyle name="표준 13 11 22" xfId="9687" xr:uid="{00000000-0005-0000-0000-000089130000}"/>
    <cellStyle name="표준 13 11 23" xfId="9349" xr:uid="{00000000-0005-0000-0000-00008A130000}"/>
    <cellStyle name="표준 13 11 24" xfId="9109" xr:uid="{00000000-0005-0000-0000-00008B130000}"/>
    <cellStyle name="표준 13 11 25" xfId="8328" xr:uid="{00000000-0005-0000-0000-00008C130000}"/>
    <cellStyle name="표준 13 11 26" xfId="5249" xr:uid="{00000000-0005-0000-0000-00008D130000}"/>
    <cellStyle name="표준 13 11 27" xfId="10797" xr:uid="{00000000-0005-0000-0000-00008E130000}"/>
    <cellStyle name="표준 13 11 28" xfId="10553" xr:uid="{00000000-0005-0000-0000-00008F130000}"/>
    <cellStyle name="표준 13 11 29" xfId="11298" xr:uid="{00000000-0005-0000-0000-000090130000}"/>
    <cellStyle name="표준 13 11 3" xfId="3573" xr:uid="{00000000-0005-0000-0000-000091130000}"/>
    <cellStyle name="표준 13 11 30" xfId="11106" xr:uid="{00000000-0005-0000-0000-000092130000}"/>
    <cellStyle name="표준 13 11 31" xfId="11752" xr:uid="{00000000-0005-0000-0000-000093130000}"/>
    <cellStyle name="표준 13 11 32" xfId="11616" xr:uid="{00000000-0005-0000-0000-000094130000}"/>
    <cellStyle name="표준 13 11 33" xfId="11985" xr:uid="{00000000-0005-0000-0000-000095130000}"/>
    <cellStyle name="표준 13 11 34" xfId="12115" xr:uid="{00000000-0005-0000-0000-000096130000}"/>
    <cellStyle name="표준 13 11 35" xfId="12458" xr:uid="{00000000-0005-0000-0000-000097130000}"/>
    <cellStyle name="표준 13 11 36" xfId="12602" xr:uid="{00000000-0005-0000-0000-000098130000}"/>
    <cellStyle name="표준 13 11 37" xfId="12924" xr:uid="{00000000-0005-0000-0000-000099130000}"/>
    <cellStyle name="표준 13 11 38" xfId="13092" xr:uid="{00000000-0005-0000-0000-00009A130000}"/>
    <cellStyle name="표준 13 11 39" xfId="13352" xr:uid="{00000000-0005-0000-0000-00009B130000}"/>
    <cellStyle name="표준 13 11 4" xfId="7230" xr:uid="{00000000-0005-0000-0000-00009C130000}"/>
    <cellStyle name="표준 13 11 40" xfId="13587" xr:uid="{00000000-0005-0000-0000-00009D130000}"/>
    <cellStyle name="표준 13 11 5" xfId="6189" xr:uid="{00000000-0005-0000-0000-00009E130000}"/>
    <cellStyle name="표준 13 11 6" xfId="7381" xr:uid="{00000000-0005-0000-0000-00009F130000}"/>
    <cellStyle name="표준 13 11 7" xfId="8511" xr:uid="{00000000-0005-0000-0000-0000A0130000}"/>
    <cellStyle name="표준 13 11 8" xfId="7560" xr:uid="{00000000-0005-0000-0000-0000A1130000}"/>
    <cellStyle name="표준 13 11 9" xfId="9061" xr:uid="{00000000-0005-0000-0000-0000A2130000}"/>
    <cellStyle name="표준 13 12" xfId="2146" xr:uid="{00000000-0005-0000-0000-0000A3130000}"/>
    <cellStyle name="표준 13 12 10" xfId="8633" xr:uid="{00000000-0005-0000-0000-0000A4130000}"/>
    <cellStyle name="표준 13 12 11" xfId="6540" xr:uid="{00000000-0005-0000-0000-0000A5130000}"/>
    <cellStyle name="표준 13 12 12" xfId="9225" xr:uid="{00000000-0005-0000-0000-0000A6130000}"/>
    <cellStyle name="표준 13 12 13" xfId="6427" xr:uid="{00000000-0005-0000-0000-0000A7130000}"/>
    <cellStyle name="표준 13 12 14" xfId="9848" xr:uid="{00000000-0005-0000-0000-0000A8130000}"/>
    <cellStyle name="표준 13 12 15" xfId="6251" xr:uid="{00000000-0005-0000-0000-0000A9130000}"/>
    <cellStyle name="표준 13 12 16" xfId="9744" xr:uid="{00000000-0005-0000-0000-0000AA130000}"/>
    <cellStyle name="표준 13 12 17" xfId="8926" xr:uid="{00000000-0005-0000-0000-0000AB130000}"/>
    <cellStyle name="표준 13 12 18" xfId="10339" xr:uid="{00000000-0005-0000-0000-0000AC130000}"/>
    <cellStyle name="표준 13 12 19" xfId="9471" xr:uid="{00000000-0005-0000-0000-0000AD130000}"/>
    <cellStyle name="표준 13 12 2" xfId="4084" xr:uid="{00000000-0005-0000-0000-0000AE130000}"/>
    <cellStyle name="표준 13 12 20" xfId="10144" xr:uid="{00000000-0005-0000-0000-0000AF130000}"/>
    <cellStyle name="표준 13 12 21" xfId="10007" xr:uid="{00000000-0005-0000-0000-0000B0130000}"/>
    <cellStyle name="표준 13 12 22" xfId="9688" xr:uid="{00000000-0005-0000-0000-0000B1130000}"/>
    <cellStyle name="표준 13 12 23" xfId="9350" xr:uid="{00000000-0005-0000-0000-0000B2130000}"/>
    <cellStyle name="표준 13 12 24" xfId="9111" xr:uid="{00000000-0005-0000-0000-0000B3130000}"/>
    <cellStyle name="표준 13 12 25" xfId="8301" xr:uid="{00000000-0005-0000-0000-0000B4130000}"/>
    <cellStyle name="표준 13 12 26" xfId="5305" xr:uid="{00000000-0005-0000-0000-0000B5130000}"/>
    <cellStyle name="표준 13 12 27" xfId="10796" xr:uid="{00000000-0005-0000-0000-0000B6130000}"/>
    <cellStyle name="표준 13 12 28" xfId="10552" xr:uid="{00000000-0005-0000-0000-0000B7130000}"/>
    <cellStyle name="표준 13 12 29" xfId="11290" xr:uid="{00000000-0005-0000-0000-0000B8130000}"/>
    <cellStyle name="표준 13 12 3" xfId="3569" xr:uid="{00000000-0005-0000-0000-0000B9130000}"/>
    <cellStyle name="표준 13 12 30" xfId="11103" xr:uid="{00000000-0005-0000-0000-0000BA130000}"/>
    <cellStyle name="표준 13 12 31" xfId="11749" xr:uid="{00000000-0005-0000-0000-0000BB130000}"/>
    <cellStyle name="표준 13 12 32" xfId="11613" xr:uid="{00000000-0005-0000-0000-0000BC130000}"/>
    <cellStyle name="표준 13 12 33" xfId="11981" xr:uid="{00000000-0005-0000-0000-0000BD130000}"/>
    <cellStyle name="표준 13 12 34" xfId="12114" xr:uid="{00000000-0005-0000-0000-0000BE130000}"/>
    <cellStyle name="표준 13 12 35" xfId="12457" xr:uid="{00000000-0005-0000-0000-0000BF130000}"/>
    <cellStyle name="표준 13 12 36" xfId="12601" xr:uid="{00000000-0005-0000-0000-0000C0130000}"/>
    <cellStyle name="표준 13 12 37" xfId="12923" xr:uid="{00000000-0005-0000-0000-0000C1130000}"/>
    <cellStyle name="표준 13 12 38" xfId="13091" xr:uid="{00000000-0005-0000-0000-0000C2130000}"/>
    <cellStyle name="표준 13 12 39" xfId="13351" xr:uid="{00000000-0005-0000-0000-0000C3130000}"/>
    <cellStyle name="표준 13 12 4" xfId="7229" xr:uid="{00000000-0005-0000-0000-0000C4130000}"/>
    <cellStyle name="표준 13 12 40" xfId="13586" xr:uid="{00000000-0005-0000-0000-0000C5130000}"/>
    <cellStyle name="표준 13 12 5" xfId="6188" xr:uid="{00000000-0005-0000-0000-0000C6130000}"/>
    <cellStyle name="표준 13 12 6" xfId="7380" xr:uid="{00000000-0005-0000-0000-0000C7130000}"/>
    <cellStyle name="표준 13 12 7" xfId="8512" xr:uid="{00000000-0005-0000-0000-0000C8130000}"/>
    <cellStyle name="표준 13 12 8" xfId="7559" xr:uid="{00000000-0005-0000-0000-0000C9130000}"/>
    <cellStyle name="표준 13 12 9" xfId="9062" xr:uid="{00000000-0005-0000-0000-0000CA130000}"/>
    <cellStyle name="표준 13 13" xfId="2147" xr:uid="{00000000-0005-0000-0000-0000CB130000}"/>
    <cellStyle name="표준 13 13 10" xfId="8634" xr:uid="{00000000-0005-0000-0000-0000CC130000}"/>
    <cellStyle name="표준 13 13 11" xfId="6541" xr:uid="{00000000-0005-0000-0000-0000CD130000}"/>
    <cellStyle name="표준 13 13 12" xfId="9230" xr:uid="{00000000-0005-0000-0000-0000CE130000}"/>
    <cellStyle name="표준 13 13 13" xfId="6428" xr:uid="{00000000-0005-0000-0000-0000CF130000}"/>
    <cellStyle name="표준 13 13 14" xfId="9849" xr:uid="{00000000-0005-0000-0000-0000D0130000}"/>
    <cellStyle name="표준 13 13 15" xfId="6250" xr:uid="{00000000-0005-0000-0000-0000D1130000}"/>
    <cellStyle name="표준 13 13 16" xfId="9745" xr:uid="{00000000-0005-0000-0000-0000D2130000}"/>
    <cellStyle name="표준 13 13 17" xfId="8927" xr:uid="{00000000-0005-0000-0000-0000D3130000}"/>
    <cellStyle name="표준 13 13 18" xfId="10360" xr:uid="{00000000-0005-0000-0000-0000D4130000}"/>
    <cellStyle name="표준 13 13 19" xfId="9477" xr:uid="{00000000-0005-0000-0000-0000D5130000}"/>
    <cellStyle name="표준 13 13 2" xfId="4085" xr:uid="{00000000-0005-0000-0000-0000D6130000}"/>
    <cellStyle name="표준 13 13 20" xfId="10148" xr:uid="{00000000-0005-0000-0000-0000D7130000}"/>
    <cellStyle name="표준 13 13 21" xfId="10010" xr:uid="{00000000-0005-0000-0000-0000D8130000}"/>
    <cellStyle name="표준 13 13 22" xfId="3816" xr:uid="{00000000-0005-0000-0000-0000D9130000}"/>
    <cellStyle name="표준 13 13 23" xfId="9355" xr:uid="{00000000-0005-0000-0000-0000DA130000}"/>
    <cellStyle name="표준 13 13 24" xfId="9128" xr:uid="{00000000-0005-0000-0000-0000DB130000}"/>
    <cellStyle name="표준 13 13 25" xfId="8313" xr:uid="{00000000-0005-0000-0000-0000DC130000}"/>
    <cellStyle name="표준 13 13 26" xfId="5420" xr:uid="{00000000-0005-0000-0000-0000DD130000}"/>
    <cellStyle name="표준 13 13 27" xfId="10782" xr:uid="{00000000-0005-0000-0000-0000DE130000}"/>
    <cellStyle name="표준 13 13 28" xfId="10530" xr:uid="{00000000-0005-0000-0000-0000DF130000}"/>
    <cellStyle name="표준 13 13 29" xfId="11281" xr:uid="{00000000-0005-0000-0000-0000E0130000}"/>
    <cellStyle name="표준 13 13 3" xfId="3565" xr:uid="{00000000-0005-0000-0000-0000E1130000}"/>
    <cellStyle name="표준 13 13 30" xfId="11084" xr:uid="{00000000-0005-0000-0000-0000E2130000}"/>
    <cellStyle name="표준 13 13 31" xfId="11746" xr:uid="{00000000-0005-0000-0000-0000E3130000}"/>
    <cellStyle name="표준 13 13 32" xfId="11610" xr:uid="{00000000-0005-0000-0000-0000E4130000}"/>
    <cellStyle name="표준 13 13 33" xfId="11977" xr:uid="{00000000-0005-0000-0000-0000E5130000}"/>
    <cellStyle name="표준 13 13 34" xfId="12113" xr:uid="{00000000-0005-0000-0000-0000E6130000}"/>
    <cellStyle name="표준 13 13 35" xfId="12455" xr:uid="{00000000-0005-0000-0000-0000E7130000}"/>
    <cellStyle name="표준 13 13 36" xfId="12594" xr:uid="{00000000-0005-0000-0000-0000E8130000}"/>
    <cellStyle name="표준 13 13 37" xfId="12920" xr:uid="{00000000-0005-0000-0000-0000E9130000}"/>
    <cellStyle name="표준 13 13 38" xfId="13076" xr:uid="{00000000-0005-0000-0000-0000EA130000}"/>
    <cellStyle name="표준 13 13 39" xfId="13348" xr:uid="{00000000-0005-0000-0000-0000EB130000}"/>
    <cellStyle name="표준 13 13 4" xfId="7228" xr:uid="{00000000-0005-0000-0000-0000EC130000}"/>
    <cellStyle name="표준 13 13 40" xfId="13572" xr:uid="{00000000-0005-0000-0000-0000ED130000}"/>
    <cellStyle name="표준 13 13 5" xfId="6187" xr:uid="{00000000-0005-0000-0000-0000EE130000}"/>
    <cellStyle name="표준 13 13 6" xfId="7379" xr:uid="{00000000-0005-0000-0000-0000EF130000}"/>
    <cellStyle name="표준 13 13 7" xfId="8513" xr:uid="{00000000-0005-0000-0000-0000F0130000}"/>
    <cellStyle name="표준 13 13 8" xfId="7558" xr:uid="{00000000-0005-0000-0000-0000F1130000}"/>
    <cellStyle name="표준 13 13 9" xfId="9064" xr:uid="{00000000-0005-0000-0000-0000F2130000}"/>
    <cellStyle name="표준 13 14" xfId="2148" xr:uid="{00000000-0005-0000-0000-0000F3130000}"/>
    <cellStyle name="표준 13 14 10" xfId="8635" xr:uid="{00000000-0005-0000-0000-0000F4130000}"/>
    <cellStyle name="표준 13 14 11" xfId="6542" xr:uid="{00000000-0005-0000-0000-0000F5130000}"/>
    <cellStyle name="표준 13 14 12" xfId="9231" xr:uid="{00000000-0005-0000-0000-0000F6130000}"/>
    <cellStyle name="표준 13 14 13" xfId="6429" xr:uid="{00000000-0005-0000-0000-0000F7130000}"/>
    <cellStyle name="표준 13 14 14" xfId="9850" xr:uid="{00000000-0005-0000-0000-0000F8130000}"/>
    <cellStyle name="표준 13 14 15" xfId="6249" xr:uid="{00000000-0005-0000-0000-0000F9130000}"/>
    <cellStyle name="표준 13 14 16" xfId="9747" xr:uid="{00000000-0005-0000-0000-0000FA130000}"/>
    <cellStyle name="표준 13 14 17" xfId="8928" xr:uid="{00000000-0005-0000-0000-0000FB130000}"/>
    <cellStyle name="표준 13 14 18" xfId="10361" xr:uid="{00000000-0005-0000-0000-0000FC130000}"/>
    <cellStyle name="표준 13 14 19" xfId="9478" xr:uid="{00000000-0005-0000-0000-0000FD130000}"/>
    <cellStyle name="표준 13 14 2" xfId="4086" xr:uid="{00000000-0005-0000-0000-0000FE130000}"/>
    <cellStyle name="표준 13 14 20" xfId="10149" xr:uid="{00000000-0005-0000-0000-0000FF130000}"/>
    <cellStyle name="표준 13 14 21" xfId="10011" xr:uid="{00000000-0005-0000-0000-000000140000}"/>
    <cellStyle name="표준 13 14 22" xfId="3817" xr:uid="{00000000-0005-0000-0000-000001140000}"/>
    <cellStyle name="표준 13 14 23" xfId="9356" xr:uid="{00000000-0005-0000-0000-000002140000}"/>
    <cellStyle name="표준 13 14 24" xfId="9122" xr:uid="{00000000-0005-0000-0000-000003140000}"/>
    <cellStyle name="표준 13 14 25" xfId="8321" xr:uid="{00000000-0005-0000-0000-000004140000}"/>
    <cellStyle name="표준 13 14 26" xfId="5525" xr:uid="{00000000-0005-0000-0000-000005140000}"/>
    <cellStyle name="표준 13 14 27" xfId="10779" xr:uid="{00000000-0005-0000-0000-000006140000}"/>
    <cellStyle name="표준 13 14 28" xfId="10528" xr:uid="{00000000-0005-0000-0000-000007140000}"/>
    <cellStyle name="표준 13 14 29" xfId="11280" xr:uid="{00000000-0005-0000-0000-000008140000}"/>
    <cellStyle name="표준 13 14 3" xfId="3561" xr:uid="{00000000-0005-0000-0000-000009140000}"/>
    <cellStyle name="표준 13 14 30" xfId="11083" xr:uid="{00000000-0005-0000-0000-00000A140000}"/>
    <cellStyle name="표준 13 14 31" xfId="11745" xr:uid="{00000000-0005-0000-0000-00000B140000}"/>
    <cellStyle name="표준 13 14 32" xfId="11608" xr:uid="{00000000-0005-0000-0000-00000C140000}"/>
    <cellStyle name="표준 13 14 33" xfId="11976" xr:uid="{00000000-0005-0000-0000-00000D140000}"/>
    <cellStyle name="표준 13 14 34" xfId="12109" xr:uid="{00000000-0005-0000-0000-00000E140000}"/>
    <cellStyle name="표준 13 14 35" xfId="12454" xr:uid="{00000000-0005-0000-0000-00000F140000}"/>
    <cellStyle name="표준 13 14 36" xfId="12593" xr:uid="{00000000-0005-0000-0000-000010140000}"/>
    <cellStyle name="표준 13 14 37" xfId="12919" xr:uid="{00000000-0005-0000-0000-000011140000}"/>
    <cellStyle name="표준 13 14 38" xfId="13075" xr:uid="{00000000-0005-0000-0000-000012140000}"/>
    <cellStyle name="표준 13 14 39" xfId="13347" xr:uid="{00000000-0005-0000-0000-000013140000}"/>
    <cellStyle name="표준 13 14 4" xfId="7217" xr:uid="{00000000-0005-0000-0000-000014140000}"/>
    <cellStyle name="표준 13 14 40" xfId="13571" xr:uid="{00000000-0005-0000-0000-000015140000}"/>
    <cellStyle name="표준 13 14 5" xfId="6186" xr:uid="{00000000-0005-0000-0000-000016140000}"/>
    <cellStyle name="표준 13 14 6" xfId="7368" xr:uid="{00000000-0005-0000-0000-000017140000}"/>
    <cellStyle name="표준 13 14 7" xfId="8514" xr:uid="{00000000-0005-0000-0000-000018140000}"/>
    <cellStyle name="표준 13 14 8" xfId="7557" xr:uid="{00000000-0005-0000-0000-000019140000}"/>
    <cellStyle name="표준 13 14 9" xfId="9065" xr:uid="{00000000-0005-0000-0000-00001A140000}"/>
    <cellStyle name="표준 13 15" xfId="2149" xr:uid="{00000000-0005-0000-0000-00001B140000}"/>
    <cellStyle name="표준 13 15 10" xfId="8637" xr:uid="{00000000-0005-0000-0000-00001C140000}"/>
    <cellStyle name="표준 13 15 11" xfId="6543" xr:uid="{00000000-0005-0000-0000-00001D140000}"/>
    <cellStyle name="표준 13 15 12" xfId="9232" xr:uid="{00000000-0005-0000-0000-00001E140000}"/>
    <cellStyle name="표준 13 15 13" xfId="6430" xr:uid="{00000000-0005-0000-0000-00001F140000}"/>
    <cellStyle name="표준 13 15 14" xfId="9851" xr:uid="{00000000-0005-0000-0000-000020140000}"/>
    <cellStyle name="표준 13 15 15" xfId="6236" xr:uid="{00000000-0005-0000-0000-000021140000}"/>
    <cellStyle name="표준 13 15 16" xfId="9748" xr:uid="{00000000-0005-0000-0000-000022140000}"/>
    <cellStyle name="표준 13 15 17" xfId="8929" xr:uid="{00000000-0005-0000-0000-000023140000}"/>
    <cellStyle name="표준 13 15 18" xfId="10362" xr:uid="{00000000-0005-0000-0000-000024140000}"/>
    <cellStyle name="표준 13 15 19" xfId="9481" xr:uid="{00000000-0005-0000-0000-000025140000}"/>
    <cellStyle name="표준 13 15 2" xfId="4087" xr:uid="{00000000-0005-0000-0000-000026140000}"/>
    <cellStyle name="표준 13 15 20" xfId="10150" xr:uid="{00000000-0005-0000-0000-000027140000}"/>
    <cellStyle name="표준 13 15 21" xfId="10013" xr:uid="{00000000-0005-0000-0000-000028140000}"/>
    <cellStyle name="표준 13 15 22" xfId="3819" xr:uid="{00000000-0005-0000-0000-000029140000}"/>
    <cellStyle name="표준 13 15 23" xfId="9368" xr:uid="{00000000-0005-0000-0000-00002A140000}"/>
    <cellStyle name="표준 13 15 24" xfId="9152" xr:uid="{00000000-0005-0000-0000-00002B140000}"/>
    <cellStyle name="표준 13 15 25" xfId="8057" xr:uid="{00000000-0005-0000-0000-00002C140000}"/>
    <cellStyle name="표준 13 15 26" xfId="5540" xr:uid="{00000000-0005-0000-0000-00002D140000}"/>
    <cellStyle name="표준 13 15 27" xfId="10778" xr:uid="{00000000-0005-0000-0000-00002E140000}"/>
    <cellStyle name="표준 13 15 28" xfId="10527" xr:uid="{00000000-0005-0000-0000-00002F140000}"/>
    <cellStyle name="표준 13 15 29" xfId="11279" xr:uid="{00000000-0005-0000-0000-000030140000}"/>
    <cellStyle name="표준 13 15 3" xfId="3557" xr:uid="{00000000-0005-0000-0000-000031140000}"/>
    <cellStyle name="표준 13 15 30" xfId="11082" xr:uid="{00000000-0005-0000-0000-000032140000}"/>
    <cellStyle name="표준 13 15 31" xfId="11744" xr:uid="{00000000-0005-0000-0000-000033140000}"/>
    <cellStyle name="표준 13 15 32" xfId="11607" xr:uid="{00000000-0005-0000-0000-000034140000}"/>
    <cellStyle name="표준 13 15 33" xfId="11975" xr:uid="{00000000-0005-0000-0000-000035140000}"/>
    <cellStyle name="표준 13 15 34" xfId="12106" xr:uid="{00000000-0005-0000-0000-000036140000}"/>
    <cellStyle name="표준 13 15 35" xfId="12453" xr:uid="{00000000-0005-0000-0000-000037140000}"/>
    <cellStyle name="표준 13 15 36" xfId="12592" xr:uid="{00000000-0005-0000-0000-000038140000}"/>
    <cellStyle name="표준 13 15 37" xfId="12918" xr:uid="{00000000-0005-0000-0000-000039140000}"/>
    <cellStyle name="표준 13 15 38" xfId="13074" xr:uid="{00000000-0005-0000-0000-00003A140000}"/>
    <cellStyle name="표준 13 15 39" xfId="13346" xr:uid="{00000000-0005-0000-0000-00003B140000}"/>
    <cellStyle name="표준 13 15 4" xfId="7216" xr:uid="{00000000-0005-0000-0000-00003C140000}"/>
    <cellStyle name="표준 13 15 40" xfId="13570" xr:uid="{00000000-0005-0000-0000-00003D140000}"/>
    <cellStyle name="표준 13 15 5" xfId="6185" xr:uid="{00000000-0005-0000-0000-00003E140000}"/>
    <cellStyle name="표준 13 15 6" xfId="7367" xr:uid="{00000000-0005-0000-0000-00003F140000}"/>
    <cellStyle name="표준 13 15 7" xfId="8515" xr:uid="{00000000-0005-0000-0000-000040140000}"/>
    <cellStyle name="표준 13 15 8" xfId="7556" xr:uid="{00000000-0005-0000-0000-000041140000}"/>
    <cellStyle name="표준 13 15 9" xfId="8329" xr:uid="{00000000-0005-0000-0000-000042140000}"/>
    <cellStyle name="표준 13 16" xfId="2150" xr:uid="{00000000-0005-0000-0000-000043140000}"/>
    <cellStyle name="표준 13 16 10" xfId="8640" xr:uid="{00000000-0005-0000-0000-000044140000}"/>
    <cellStyle name="표준 13 16 11" xfId="6544" xr:uid="{00000000-0005-0000-0000-000045140000}"/>
    <cellStyle name="표준 13 16 12" xfId="9234" xr:uid="{00000000-0005-0000-0000-000046140000}"/>
    <cellStyle name="표준 13 16 13" xfId="6431" xr:uid="{00000000-0005-0000-0000-000047140000}"/>
    <cellStyle name="표준 13 16 14" xfId="9852" xr:uid="{00000000-0005-0000-0000-000048140000}"/>
    <cellStyle name="표준 13 16 15" xfId="6234" xr:uid="{00000000-0005-0000-0000-000049140000}"/>
    <cellStyle name="표준 13 16 16" xfId="9749" xr:uid="{00000000-0005-0000-0000-00004A140000}"/>
    <cellStyle name="표준 13 16 17" xfId="8930" xr:uid="{00000000-0005-0000-0000-00004B140000}"/>
    <cellStyle name="표준 13 16 18" xfId="10363" xr:uid="{00000000-0005-0000-0000-00004C140000}"/>
    <cellStyle name="표준 13 16 19" xfId="9482" xr:uid="{00000000-0005-0000-0000-00004D140000}"/>
    <cellStyle name="표준 13 16 2" xfId="4088" xr:uid="{00000000-0005-0000-0000-00004E140000}"/>
    <cellStyle name="표준 13 16 20" xfId="10151" xr:uid="{00000000-0005-0000-0000-00004F140000}"/>
    <cellStyle name="표준 13 16 21" xfId="10016" xr:uid="{00000000-0005-0000-0000-000050140000}"/>
    <cellStyle name="표준 13 16 22" xfId="3820" xr:uid="{00000000-0005-0000-0000-000051140000}"/>
    <cellStyle name="표준 13 16 23" xfId="9369" xr:uid="{00000000-0005-0000-0000-000052140000}"/>
    <cellStyle name="표준 13 16 24" xfId="9153" xr:uid="{00000000-0005-0000-0000-000053140000}"/>
    <cellStyle name="표준 13 16 25" xfId="8058" xr:uid="{00000000-0005-0000-0000-000054140000}"/>
    <cellStyle name="표준 13 16 26" xfId="5729" xr:uid="{00000000-0005-0000-0000-000055140000}"/>
    <cellStyle name="표준 13 16 27" xfId="10777" xr:uid="{00000000-0005-0000-0000-000056140000}"/>
    <cellStyle name="표준 13 16 28" xfId="10526" xr:uid="{00000000-0005-0000-0000-000057140000}"/>
    <cellStyle name="표준 13 16 29" xfId="11278" xr:uid="{00000000-0005-0000-0000-000058140000}"/>
    <cellStyle name="표준 13 16 3" xfId="3554" xr:uid="{00000000-0005-0000-0000-000059140000}"/>
    <cellStyle name="표준 13 16 30" xfId="11081" xr:uid="{00000000-0005-0000-0000-00005A140000}"/>
    <cellStyle name="표준 13 16 31" xfId="11512" xr:uid="{00000000-0005-0000-0000-00005B140000}"/>
    <cellStyle name="표준 13 16 32" xfId="11604" xr:uid="{00000000-0005-0000-0000-00005C140000}"/>
    <cellStyle name="표준 13 16 33" xfId="11974" xr:uid="{00000000-0005-0000-0000-00005D140000}"/>
    <cellStyle name="표준 13 16 34" xfId="12105" xr:uid="{00000000-0005-0000-0000-00005E140000}"/>
    <cellStyle name="표준 13 16 35" xfId="12451" xr:uid="{00000000-0005-0000-0000-00005F140000}"/>
    <cellStyle name="표준 13 16 36" xfId="12591" xr:uid="{00000000-0005-0000-0000-000060140000}"/>
    <cellStyle name="표준 13 16 37" xfId="12916" xr:uid="{00000000-0005-0000-0000-000061140000}"/>
    <cellStyle name="표준 13 16 38" xfId="13073" xr:uid="{00000000-0005-0000-0000-000062140000}"/>
    <cellStyle name="표준 13 16 39" xfId="13343" xr:uid="{00000000-0005-0000-0000-000063140000}"/>
    <cellStyle name="표준 13 16 4" xfId="7215" xr:uid="{00000000-0005-0000-0000-000064140000}"/>
    <cellStyle name="표준 13 16 40" xfId="13569" xr:uid="{00000000-0005-0000-0000-000065140000}"/>
    <cellStyle name="표준 13 16 5" xfId="6184" xr:uid="{00000000-0005-0000-0000-000066140000}"/>
    <cellStyle name="표준 13 16 6" xfId="7366" xr:uid="{00000000-0005-0000-0000-000067140000}"/>
    <cellStyle name="표준 13 16 7" xfId="8516" xr:uid="{00000000-0005-0000-0000-000068140000}"/>
    <cellStyle name="표준 13 16 8" xfId="7555" xr:uid="{00000000-0005-0000-0000-000069140000}"/>
    <cellStyle name="표준 13 16 9" xfId="8330" xr:uid="{00000000-0005-0000-0000-00006A140000}"/>
    <cellStyle name="표준 13 17" xfId="2151" xr:uid="{00000000-0005-0000-0000-00006B140000}"/>
    <cellStyle name="표준 13 17 10" xfId="8641" xr:uid="{00000000-0005-0000-0000-00006C140000}"/>
    <cellStyle name="표준 13 17 11" xfId="6545" xr:uid="{00000000-0005-0000-0000-00006D140000}"/>
    <cellStyle name="표준 13 17 12" xfId="9235" xr:uid="{00000000-0005-0000-0000-00006E140000}"/>
    <cellStyle name="표준 13 17 13" xfId="6432" xr:uid="{00000000-0005-0000-0000-00006F140000}"/>
    <cellStyle name="표준 13 17 14" xfId="9853" xr:uid="{00000000-0005-0000-0000-000070140000}"/>
    <cellStyle name="표준 13 17 15" xfId="6231" xr:uid="{00000000-0005-0000-0000-000071140000}"/>
    <cellStyle name="표준 13 17 16" xfId="9751" xr:uid="{00000000-0005-0000-0000-000072140000}"/>
    <cellStyle name="표준 13 17 17" xfId="8947" xr:uid="{00000000-0005-0000-0000-000073140000}"/>
    <cellStyle name="표준 13 17 18" xfId="10364" xr:uid="{00000000-0005-0000-0000-000074140000}"/>
    <cellStyle name="표준 13 17 19" xfId="9483" xr:uid="{00000000-0005-0000-0000-000075140000}"/>
    <cellStyle name="표준 13 17 2" xfId="4089" xr:uid="{00000000-0005-0000-0000-000076140000}"/>
    <cellStyle name="표준 13 17 20" xfId="10152" xr:uid="{00000000-0005-0000-0000-000077140000}"/>
    <cellStyle name="표준 13 17 21" xfId="10017" xr:uid="{00000000-0005-0000-0000-000078140000}"/>
    <cellStyle name="표준 13 17 22" xfId="3821" xr:uid="{00000000-0005-0000-0000-000079140000}"/>
    <cellStyle name="표준 13 17 23" xfId="9370" xr:uid="{00000000-0005-0000-0000-00007A140000}"/>
    <cellStyle name="표준 13 17 24" xfId="9154" xr:uid="{00000000-0005-0000-0000-00007B140000}"/>
    <cellStyle name="표준 13 17 25" xfId="8059" xr:uid="{00000000-0005-0000-0000-00007C140000}"/>
    <cellStyle name="표준 13 17 26" xfId="5762" xr:uid="{00000000-0005-0000-0000-00007D140000}"/>
    <cellStyle name="표준 13 17 27" xfId="10773" xr:uid="{00000000-0005-0000-0000-00007E140000}"/>
    <cellStyle name="표준 13 17 28" xfId="10525" xr:uid="{00000000-0005-0000-0000-00007F140000}"/>
    <cellStyle name="표준 13 17 29" xfId="11274" xr:uid="{00000000-0005-0000-0000-000080140000}"/>
    <cellStyle name="표준 13 17 3" xfId="3553" xr:uid="{00000000-0005-0000-0000-000081140000}"/>
    <cellStyle name="표준 13 17 30" xfId="11064" xr:uid="{00000000-0005-0000-0000-000082140000}"/>
    <cellStyle name="표준 13 17 31" xfId="11511" xr:uid="{00000000-0005-0000-0000-000083140000}"/>
    <cellStyle name="표준 13 17 32" xfId="11603" xr:uid="{00000000-0005-0000-0000-000084140000}"/>
    <cellStyle name="표준 13 17 33" xfId="11972" xr:uid="{00000000-0005-0000-0000-000085140000}"/>
    <cellStyle name="표준 13 17 34" xfId="12104" xr:uid="{00000000-0005-0000-0000-000086140000}"/>
    <cellStyle name="표준 13 17 35" xfId="12450" xr:uid="{00000000-0005-0000-0000-000087140000}"/>
    <cellStyle name="표준 13 17 36" xfId="12590" xr:uid="{00000000-0005-0000-0000-000088140000}"/>
    <cellStyle name="표준 13 17 37" xfId="12915" xr:uid="{00000000-0005-0000-0000-000089140000}"/>
    <cellStyle name="표준 13 17 38" xfId="13072" xr:uid="{00000000-0005-0000-0000-00008A140000}"/>
    <cellStyle name="표준 13 17 39" xfId="13342" xr:uid="{00000000-0005-0000-0000-00008B140000}"/>
    <cellStyle name="표준 13 17 4" xfId="7214" xr:uid="{00000000-0005-0000-0000-00008C140000}"/>
    <cellStyle name="표준 13 17 40" xfId="13568" xr:uid="{00000000-0005-0000-0000-00008D140000}"/>
    <cellStyle name="표준 13 17 5" xfId="6183" xr:uid="{00000000-0005-0000-0000-00008E140000}"/>
    <cellStyle name="표준 13 17 6" xfId="7365" xr:uid="{00000000-0005-0000-0000-00008F140000}"/>
    <cellStyle name="표준 13 17 7" xfId="8517" xr:uid="{00000000-0005-0000-0000-000090140000}"/>
    <cellStyle name="표준 13 17 8" xfId="7553" xr:uid="{00000000-0005-0000-0000-000091140000}"/>
    <cellStyle name="표준 13 17 9" xfId="8333" xr:uid="{00000000-0005-0000-0000-000092140000}"/>
    <cellStyle name="표준 13 18" xfId="2152" xr:uid="{00000000-0005-0000-0000-000093140000}"/>
    <cellStyle name="표준 13 19" xfId="2153" xr:uid="{00000000-0005-0000-0000-000094140000}"/>
    <cellStyle name="표준 13 2" xfId="329" xr:uid="{00000000-0005-0000-0000-000095140000}"/>
    <cellStyle name="표준 13 2 10" xfId="16084" xr:uid="{00000000-0005-0000-0000-000096140000}"/>
    <cellStyle name="표준 13 2 11" xfId="19750" xr:uid="{00000000-0005-0000-0000-000097140000}"/>
    <cellStyle name="표준 13 2 12" xfId="20611" xr:uid="{00000000-0005-0000-0000-000098140000}"/>
    <cellStyle name="표준 13 2 13" xfId="19213" xr:uid="{00000000-0005-0000-0000-000099140000}"/>
    <cellStyle name="표준 13 2 14" xfId="22968" xr:uid="{00000000-0005-0000-0000-00009A140000}"/>
    <cellStyle name="표준 13 2 15" xfId="25614" xr:uid="{00000000-0005-0000-0000-00009B140000}"/>
    <cellStyle name="표준 13 2 15 2" xfId="29561" xr:uid="{00000000-0005-0000-0000-00009C140000}"/>
    <cellStyle name="표준 13 2 16" xfId="24797" xr:uid="{00000000-0005-0000-0000-00009D140000}"/>
    <cellStyle name="표준 13 2 16 2" xfId="28759" xr:uid="{00000000-0005-0000-0000-00009E140000}"/>
    <cellStyle name="표준 13 2 17" xfId="25994" xr:uid="{00000000-0005-0000-0000-00009F140000}"/>
    <cellStyle name="표준 13 2 18" xfId="26513" xr:uid="{00000000-0005-0000-0000-0000A0140000}"/>
    <cellStyle name="표준 13 2 2" xfId="2154" xr:uid="{00000000-0005-0000-0000-0000A1140000}"/>
    <cellStyle name="표준 13 2 2 2" xfId="21600" xr:uid="{00000000-0005-0000-0000-0000A2140000}"/>
    <cellStyle name="표준 13 2 2 2 2" xfId="21601" xr:uid="{00000000-0005-0000-0000-0000A3140000}"/>
    <cellStyle name="표준 13 2 2 3" xfId="22386" xr:uid="{00000000-0005-0000-0000-0000A4140000}"/>
    <cellStyle name="표준 13 2 3" xfId="15959" xr:uid="{00000000-0005-0000-0000-0000A5140000}"/>
    <cellStyle name="표준 13 2 4" xfId="15960" xr:uid="{00000000-0005-0000-0000-0000A6140000}"/>
    <cellStyle name="표준 13 2 5" xfId="16288" xr:uid="{00000000-0005-0000-0000-0000A7140000}"/>
    <cellStyle name="표준 13 2 5 2" xfId="22391" xr:uid="{00000000-0005-0000-0000-0000A8140000}"/>
    <cellStyle name="표준 13 2 5 3" xfId="22840" xr:uid="{00000000-0005-0000-0000-0000A9140000}"/>
    <cellStyle name="표준 13 2 6" xfId="19593" xr:uid="{00000000-0005-0000-0000-0000AA140000}"/>
    <cellStyle name="표준 13 2 7" xfId="16822" xr:uid="{00000000-0005-0000-0000-0000AB140000}"/>
    <cellStyle name="표준 13 2 8" xfId="19789" xr:uid="{00000000-0005-0000-0000-0000AC140000}"/>
    <cellStyle name="표준 13 2 9" xfId="21145" xr:uid="{00000000-0005-0000-0000-0000AD140000}"/>
    <cellStyle name="표준 13 20" xfId="2155" xr:uid="{00000000-0005-0000-0000-0000AE140000}"/>
    <cellStyle name="표준 13 21" xfId="2156" xr:uid="{00000000-0005-0000-0000-0000AF140000}"/>
    <cellStyle name="표준 13 22" xfId="2157" xr:uid="{00000000-0005-0000-0000-0000B0140000}"/>
    <cellStyle name="표준 13 23" xfId="2158" xr:uid="{00000000-0005-0000-0000-0000B1140000}"/>
    <cellStyle name="표준 13 24" xfId="2159" xr:uid="{00000000-0005-0000-0000-0000B2140000}"/>
    <cellStyle name="표준 13 25" xfId="2160" xr:uid="{00000000-0005-0000-0000-0000B3140000}"/>
    <cellStyle name="표준 13 26" xfId="2161" xr:uid="{00000000-0005-0000-0000-0000B4140000}"/>
    <cellStyle name="표준 13 27" xfId="2162" xr:uid="{00000000-0005-0000-0000-0000B5140000}"/>
    <cellStyle name="표준 13 28" xfId="2163" xr:uid="{00000000-0005-0000-0000-0000B6140000}"/>
    <cellStyle name="표준 13 29" xfId="2164" xr:uid="{00000000-0005-0000-0000-0000B7140000}"/>
    <cellStyle name="표준 13 3" xfId="379" xr:uid="{00000000-0005-0000-0000-0000B8140000}"/>
    <cellStyle name="표준 13 3 10" xfId="20295" xr:uid="{00000000-0005-0000-0000-0000B9140000}"/>
    <cellStyle name="표준 13 3 11" xfId="17624" xr:uid="{00000000-0005-0000-0000-0000BA140000}"/>
    <cellStyle name="표준 13 3 12" xfId="22969" xr:uid="{00000000-0005-0000-0000-0000BB140000}"/>
    <cellStyle name="표준 13 3 13" xfId="24988" xr:uid="{00000000-0005-0000-0000-0000BC140000}"/>
    <cellStyle name="표준 13 3 13 2" xfId="28947" xr:uid="{00000000-0005-0000-0000-0000BD140000}"/>
    <cellStyle name="표준 13 3 14" xfId="24961" xr:uid="{00000000-0005-0000-0000-0000BE140000}"/>
    <cellStyle name="표준 13 3 14 2" xfId="28920" xr:uid="{00000000-0005-0000-0000-0000BF140000}"/>
    <cellStyle name="표준 13 3 15" xfId="25995" xr:uid="{00000000-0005-0000-0000-0000C0140000}"/>
    <cellStyle name="표준 13 3 16" xfId="26563" xr:uid="{00000000-0005-0000-0000-0000C1140000}"/>
    <cellStyle name="표준 13 3 2" xfId="2165" xr:uid="{00000000-0005-0000-0000-0000C2140000}"/>
    <cellStyle name="표준 13 3 3" xfId="16292" xr:uid="{00000000-0005-0000-0000-0000C3140000}"/>
    <cellStyle name="표준 13 3 4" xfId="17005" xr:uid="{00000000-0005-0000-0000-0000C4140000}"/>
    <cellStyle name="표준 13 3 5" xfId="20441" xr:uid="{00000000-0005-0000-0000-0000C5140000}"/>
    <cellStyle name="표준 13 3 6" xfId="18233" xr:uid="{00000000-0005-0000-0000-0000C6140000}"/>
    <cellStyle name="표준 13 3 7" xfId="18261" xr:uid="{00000000-0005-0000-0000-0000C7140000}"/>
    <cellStyle name="표준 13 3 8" xfId="18414" xr:uid="{00000000-0005-0000-0000-0000C8140000}"/>
    <cellStyle name="표준 13 3 9" xfId="18640" xr:uid="{00000000-0005-0000-0000-0000C9140000}"/>
    <cellStyle name="표준 13 30" xfId="2166" xr:uid="{00000000-0005-0000-0000-0000CA140000}"/>
    <cellStyle name="표준 13 31" xfId="2167" xr:uid="{00000000-0005-0000-0000-0000CB140000}"/>
    <cellStyle name="표준 13 32" xfId="2168" xr:uid="{00000000-0005-0000-0000-0000CC140000}"/>
    <cellStyle name="표준 13 33" xfId="2169" xr:uid="{00000000-0005-0000-0000-0000CD140000}"/>
    <cellStyle name="표준 13 34" xfId="2170" xr:uid="{00000000-0005-0000-0000-0000CE140000}"/>
    <cellStyle name="표준 13 35" xfId="2171" xr:uid="{00000000-0005-0000-0000-0000CF140000}"/>
    <cellStyle name="표준 13 36" xfId="2172" xr:uid="{00000000-0005-0000-0000-0000D0140000}"/>
    <cellStyle name="표준 13 37" xfId="2173" xr:uid="{00000000-0005-0000-0000-0000D1140000}"/>
    <cellStyle name="표준 13 38" xfId="2174" xr:uid="{00000000-0005-0000-0000-0000D2140000}"/>
    <cellStyle name="표준 13 39" xfId="2175" xr:uid="{00000000-0005-0000-0000-0000D3140000}"/>
    <cellStyle name="표준 13 4" xfId="545" xr:uid="{00000000-0005-0000-0000-0000D4140000}"/>
    <cellStyle name="표준 13 4 10" xfId="20258" xr:uid="{00000000-0005-0000-0000-0000D5140000}"/>
    <cellStyle name="표준 13 4 11" xfId="17838" xr:uid="{00000000-0005-0000-0000-0000D6140000}"/>
    <cellStyle name="표준 13 4 12" xfId="22970" xr:uid="{00000000-0005-0000-0000-0000D7140000}"/>
    <cellStyle name="표준 13 4 13" xfId="25375" xr:uid="{00000000-0005-0000-0000-0000D8140000}"/>
    <cellStyle name="표준 13 4 13 2" xfId="29327" xr:uid="{00000000-0005-0000-0000-0000D9140000}"/>
    <cellStyle name="표준 13 4 14" xfId="23382" xr:uid="{00000000-0005-0000-0000-0000DA140000}"/>
    <cellStyle name="표준 13 4 14 2" xfId="27568" xr:uid="{00000000-0005-0000-0000-0000DB140000}"/>
    <cellStyle name="표준 13 4 15" xfId="25996" xr:uid="{00000000-0005-0000-0000-0000DC140000}"/>
    <cellStyle name="표준 13 4 16" xfId="26729" xr:uid="{00000000-0005-0000-0000-0000DD140000}"/>
    <cellStyle name="표준 13 4 2" xfId="2176" xr:uid="{00000000-0005-0000-0000-0000DE140000}"/>
    <cellStyle name="표준 13 4 3" xfId="16293" xr:uid="{00000000-0005-0000-0000-0000DF140000}"/>
    <cellStyle name="표준 13 4 4" xfId="20456" xr:uid="{00000000-0005-0000-0000-0000E0140000}"/>
    <cellStyle name="표준 13 4 5" xfId="17893" xr:uid="{00000000-0005-0000-0000-0000E1140000}"/>
    <cellStyle name="표준 13 4 6" xfId="20228" xr:uid="{00000000-0005-0000-0000-0000E2140000}"/>
    <cellStyle name="표준 13 4 7" xfId="18189" xr:uid="{00000000-0005-0000-0000-0000E3140000}"/>
    <cellStyle name="표준 13 4 8" xfId="18068" xr:uid="{00000000-0005-0000-0000-0000E4140000}"/>
    <cellStyle name="표준 13 4 9" xfId="21457" xr:uid="{00000000-0005-0000-0000-0000E5140000}"/>
    <cellStyle name="표준 13 40" xfId="2177" xr:uid="{00000000-0005-0000-0000-0000E6140000}"/>
    <cellStyle name="표준 13 41" xfId="2178" xr:uid="{00000000-0005-0000-0000-0000E7140000}"/>
    <cellStyle name="표준 13 42" xfId="2179" xr:uid="{00000000-0005-0000-0000-0000E8140000}"/>
    <cellStyle name="표준 13 43" xfId="2180" xr:uid="{00000000-0005-0000-0000-0000E9140000}"/>
    <cellStyle name="표준 13 44" xfId="2181" xr:uid="{00000000-0005-0000-0000-0000EA140000}"/>
    <cellStyle name="표준 13 45" xfId="2182" xr:uid="{00000000-0005-0000-0000-0000EB140000}"/>
    <cellStyle name="표준 13 46" xfId="2183" xr:uid="{00000000-0005-0000-0000-0000EC140000}"/>
    <cellStyle name="표준 13 47" xfId="2184" xr:uid="{00000000-0005-0000-0000-0000ED140000}"/>
    <cellStyle name="표준 13 48" xfId="2185" xr:uid="{00000000-0005-0000-0000-0000EE140000}"/>
    <cellStyle name="표준 13 49" xfId="2186" xr:uid="{00000000-0005-0000-0000-0000EF140000}"/>
    <cellStyle name="표준 13 5" xfId="711" xr:uid="{00000000-0005-0000-0000-0000F0140000}"/>
    <cellStyle name="표준 13 5 10" xfId="19995" xr:uid="{00000000-0005-0000-0000-0000F1140000}"/>
    <cellStyle name="표준 13 5 11" xfId="18175" xr:uid="{00000000-0005-0000-0000-0000F2140000}"/>
    <cellStyle name="표준 13 5 12" xfId="22971" xr:uid="{00000000-0005-0000-0000-0000F3140000}"/>
    <cellStyle name="표준 13 5 13" xfId="23749" xr:uid="{00000000-0005-0000-0000-0000F4140000}"/>
    <cellStyle name="표준 13 5 13 2" xfId="27772" xr:uid="{00000000-0005-0000-0000-0000F5140000}"/>
    <cellStyle name="표준 13 5 14" xfId="25736" xr:uid="{00000000-0005-0000-0000-0000F6140000}"/>
    <cellStyle name="표준 13 5 14 2" xfId="29680" xr:uid="{00000000-0005-0000-0000-0000F7140000}"/>
    <cellStyle name="표준 13 5 15" xfId="25997" xr:uid="{00000000-0005-0000-0000-0000F8140000}"/>
    <cellStyle name="표준 13 5 16" xfId="26895" xr:uid="{00000000-0005-0000-0000-0000F9140000}"/>
    <cellStyle name="표준 13 5 2" xfId="2187" xr:uid="{00000000-0005-0000-0000-0000FA140000}"/>
    <cellStyle name="표준 13 5 3" xfId="16299" xr:uid="{00000000-0005-0000-0000-0000FB140000}"/>
    <cellStyle name="표준 13 5 4" xfId="19938" xr:uid="{00000000-0005-0000-0000-0000FC140000}"/>
    <cellStyle name="표준 13 5 5" xfId="19850" xr:uid="{00000000-0005-0000-0000-0000FD140000}"/>
    <cellStyle name="표준 13 5 6" xfId="19177" xr:uid="{00000000-0005-0000-0000-0000FE140000}"/>
    <cellStyle name="표준 13 5 7" xfId="19590" xr:uid="{00000000-0005-0000-0000-0000FF140000}"/>
    <cellStyle name="표준 13 5 8" xfId="20548" xr:uid="{00000000-0005-0000-0000-000000150000}"/>
    <cellStyle name="표준 13 5 9" xfId="19361" xr:uid="{00000000-0005-0000-0000-000001150000}"/>
    <cellStyle name="표준 13 50" xfId="2188" xr:uid="{00000000-0005-0000-0000-000002150000}"/>
    <cellStyle name="표준 13 51" xfId="2189" xr:uid="{00000000-0005-0000-0000-000003150000}"/>
    <cellStyle name="표준 13 52" xfId="2190" xr:uid="{00000000-0005-0000-0000-000004150000}"/>
    <cellStyle name="표준 13 53" xfId="2191" xr:uid="{00000000-0005-0000-0000-000005150000}"/>
    <cellStyle name="표준 13 54" xfId="2192" xr:uid="{00000000-0005-0000-0000-000006150000}"/>
    <cellStyle name="표준 13 55" xfId="2193" xr:uid="{00000000-0005-0000-0000-000007150000}"/>
    <cellStyle name="표준 13 56" xfId="15961" xr:uid="{00000000-0005-0000-0000-000008150000}"/>
    <cellStyle name="표준 13 57" xfId="16284" xr:uid="{00000000-0005-0000-0000-000009150000}"/>
    <cellStyle name="표준 13 58" xfId="18295" xr:uid="{00000000-0005-0000-0000-00000A150000}"/>
    <cellStyle name="표준 13 59" xfId="18008" xr:uid="{00000000-0005-0000-0000-00000B150000}"/>
    <cellStyle name="표준 13 6" xfId="877" xr:uid="{00000000-0005-0000-0000-00000C150000}"/>
    <cellStyle name="표준 13 6 10" xfId="21557" xr:uid="{00000000-0005-0000-0000-00000D150000}"/>
    <cellStyle name="표준 13 6 11" xfId="17204" xr:uid="{00000000-0005-0000-0000-00000E150000}"/>
    <cellStyle name="표준 13 6 12" xfId="22972" xr:uid="{00000000-0005-0000-0000-00000F150000}"/>
    <cellStyle name="표준 13 6 13" xfId="24977" xr:uid="{00000000-0005-0000-0000-000010150000}"/>
    <cellStyle name="표준 13 6 13 2" xfId="28936" xr:uid="{00000000-0005-0000-0000-000011150000}"/>
    <cellStyle name="표준 13 6 14" xfId="23632" xr:uid="{00000000-0005-0000-0000-000012150000}"/>
    <cellStyle name="표준 13 6 14 2" xfId="27695" xr:uid="{00000000-0005-0000-0000-000013150000}"/>
    <cellStyle name="표준 13 6 15" xfId="25998" xr:uid="{00000000-0005-0000-0000-000014150000}"/>
    <cellStyle name="표준 13 6 16" xfId="27061" xr:uid="{00000000-0005-0000-0000-000015150000}"/>
    <cellStyle name="표준 13 6 2" xfId="2194" xr:uid="{00000000-0005-0000-0000-000016150000}"/>
    <cellStyle name="표준 13 6 3" xfId="16301" xr:uid="{00000000-0005-0000-0000-000017150000}"/>
    <cellStyle name="표준 13 6 4" xfId="19448" xr:uid="{00000000-0005-0000-0000-000018150000}"/>
    <cellStyle name="표준 13 6 5" xfId="20806" xr:uid="{00000000-0005-0000-0000-000019150000}"/>
    <cellStyle name="표준 13 6 6" xfId="18535" xr:uid="{00000000-0005-0000-0000-00001A150000}"/>
    <cellStyle name="표준 13 6 7" xfId="17329" xr:uid="{00000000-0005-0000-0000-00001B150000}"/>
    <cellStyle name="표준 13 6 8" xfId="18637" xr:uid="{00000000-0005-0000-0000-00001C150000}"/>
    <cellStyle name="표준 13 6 9" xfId="18353" xr:uid="{00000000-0005-0000-0000-00001D150000}"/>
    <cellStyle name="표준 13 60" xfId="18019" xr:uid="{00000000-0005-0000-0000-00001E150000}"/>
    <cellStyle name="표준 13 61" xfId="17778" xr:uid="{00000000-0005-0000-0000-00001F150000}"/>
    <cellStyle name="표준 13 62" xfId="16092" xr:uid="{00000000-0005-0000-0000-000020150000}"/>
    <cellStyle name="표준 13 63" xfId="20436" xr:uid="{00000000-0005-0000-0000-000021150000}"/>
    <cellStyle name="표준 13 64" xfId="22683" xr:uid="{00000000-0005-0000-0000-000022150000}"/>
    <cellStyle name="표준 13 65" xfId="20560" xr:uid="{00000000-0005-0000-0000-000023150000}"/>
    <cellStyle name="표준 13 66" xfId="22967" xr:uid="{00000000-0005-0000-0000-000024150000}"/>
    <cellStyle name="표준 13 67" xfId="23359" xr:uid="{00000000-0005-0000-0000-000025150000}"/>
    <cellStyle name="표준 13 67 2" xfId="27548" xr:uid="{00000000-0005-0000-0000-000026150000}"/>
    <cellStyle name="표준 13 68" xfId="25696" xr:uid="{00000000-0005-0000-0000-000027150000}"/>
    <cellStyle name="표준 13 68 2" xfId="29641" xr:uid="{00000000-0005-0000-0000-000028150000}"/>
    <cellStyle name="표준 13 69" xfId="25993" xr:uid="{00000000-0005-0000-0000-000029150000}"/>
    <cellStyle name="표준 13 7" xfId="1043" xr:uid="{00000000-0005-0000-0000-00002A150000}"/>
    <cellStyle name="표준 13 7 10" xfId="17216" xr:uid="{00000000-0005-0000-0000-00002B150000}"/>
    <cellStyle name="표준 13 7 11" xfId="19781" xr:uid="{00000000-0005-0000-0000-00002C150000}"/>
    <cellStyle name="표준 13 7 12" xfId="22973" xr:uid="{00000000-0005-0000-0000-00002D150000}"/>
    <cellStyle name="표준 13 7 13" xfId="24205" xr:uid="{00000000-0005-0000-0000-00002E150000}"/>
    <cellStyle name="표준 13 7 13 2" xfId="28173" xr:uid="{00000000-0005-0000-0000-00002F150000}"/>
    <cellStyle name="표준 13 7 14" xfId="24881" xr:uid="{00000000-0005-0000-0000-000030150000}"/>
    <cellStyle name="표준 13 7 14 2" xfId="28842" xr:uid="{00000000-0005-0000-0000-000031150000}"/>
    <cellStyle name="표준 13 7 15" xfId="25999" xr:uid="{00000000-0005-0000-0000-000032150000}"/>
    <cellStyle name="표준 13 7 16" xfId="27227" xr:uid="{00000000-0005-0000-0000-000033150000}"/>
    <cellStyle name="표준 13 7 2" xfId="2195" xr:uid="{00000000-0005-0000-0000-000034150000}"/>
    <cellStyle name="표준 13 7 3" xfId="16302" xr:uid="{00000000-0005-0000-0000-000035150000}"/>
    <cellStyle name="표준 13 7 4" xfId="19378" xr:uid="{00000000-0005-0000-0000-000036150000}"/>
    <cellStyle name="표준 13 7 5" xfId="20781" xr:uid="{00000000-0005-0000-0000-000037150000}"/>
    <cellStyle name="표준 13 7 6" xfId="17257" xr:uid="{00000000-0005-0000-0000-000038150000}"/>
    <cellStyle name="표준 13 7 7" xfId="21166" xr:uid="{00000000-0005-0000-0000-000039150000}"/>
    <cellStyle name="표준 13 7 8" xfId="21450" xr:uid="{00000000-0005-0000-0000-00003A150000}"/>
    <cellStyle name="표준 13 7 9" xfId="21589" xr:uid="{00000000-0005-0000-0000-00003B150000}"/>
    <cellStyle name="표준 13 70" xfId="26358" xr:uid="{00000000-0005-0000-0000-00003C150000}"/>
    <cellStyle name="표준 13 8" xfId="2143" xr:uid="{00000000-0005-0000-0000-00003D150000}"/>
    <cellStyle name="표준 13 8 10" xfId="8659" xr:uid="{00000000-0005-0000-0000-00003E150000}"/>
    <cellStyle name="표준 13 8 11" xfId="6552" xr:uid="{00000000-0005-0000-0000-00003F150000}"/>
    <cellStyle name="표준 13 8 12" xfId="9244" xr:uid="{00000000-0005-0000-0000-000040150000}"/>
    <cellStyle name="표준 13 8 13" xfId="6438" xr:uid="{00000000-0005-0000-0000-000041150000}"/>
    <cellStyle name="표준 13 8 14" xfId="9862" xr:uid="{00000000-0005-0000-0000-000042150000}"/>
    <cellStyle name="표준 13 8 15" xfId="6195" xr:uid="{00000000-0005-0000-0000-000043150000}"/>
    <cellStyle name="표준 13 8 16" xfId="9759" xr:uid="{00000000-0005-0000-0000-000044150000}"/>
    <cellStyle name="표준 13 8 17" xfId="8974" xr:uid="{00000000-0005-0000-0000-000045150000}"/>
    <cellStyle name="표준 13 8 18" xfId="10372" xr:uid="{00000000-0005-0000-0000-000046150000}"/>
    <cellStyle name="표준 13 8 19" xfId="9494" xr:uid="{00000000-0005-0000-0000-000047150000}"/>
    <cellStyle name="표준 13 8 2" xfId="2196" xr:uid="{00000000-0005-0000-0000-000048150000}"/>
    <cellStyle name="표준 13 8 2 10" xfId="18467" xr:uid="{00000000-0005-0000-0000-000049150000}"/>
    <cellStyle name="표준 13 8 2 11" xfId="18547" xr:uid="{00000000-0005-0000-0000-00004A150000}"/>
    <cellStyle name="표준 13 8 2 12" xfId="23490" xr:uid="{00000000-0005-0000-0000-00004B150000}"/>
    <cellStyle name="표준 13 8 2 2" xfId="4095" xr:uid="{00000000-0005-0000-0000-00004C150000}"/>
    <cellStyle name="표준 13 8 2 3" xfId="17090" xr:uid="{00000000-0005-0000-0000-00004D150000}"/>
    <cellStyle name="표준 13 8 2 4" xfId="17570" xr:uid="{00000000-0005-0000-0000-00004E150000}"/>
    <cellStyle name="표준 13 8 2 5" xfId="20759" xr:uid="{00000000-0005-0000-0000-00004F150000}"/>
    <cellStyle name="표준 13 8 2 6" xfId="18312" xr:uid="{00000000-0005-0000-0000-000050150000}"/>
    <cellStyle name="표준 13 8 2 7" xfId="17744" xr:uid="{00000000-0005-0000-0000-000051150000}"/>
    <cellStyle name="표준 13 8 2 8" xfId="17184" xr:uid="{00000000-0005-0000-0000-000052150000}"/>
    <cellStyle name="표준 13 8 2 9" xfId="16564" xr:uid="{00000000-0005-0000-0000-000053150000}"/>
    <cellStyle name="표준 13 8 20" xfId="10160" xr:uid="{00000000-0005-0000-0000-000054150000}"/>
    <cellStyle name="표준 13 8 21" xfId="10028" xr:uid="{00000000-0005-0000-0000-000055150000}"/>
    <cellStyle name="표준 13 8 22" xfId="3859" xr:uid="{00000000-0005-0000-0000-000056150000}"/>
    <cellStyle name="표준 13 8 23" xfId="9387" xr:uid="{00000000-0005-0000-0000-000057150000}"/>
    <cellStyle name="표준 13 8 24" xfId="3962" xr:uid="{00000000-0005-0000-0000-000058150000}"/>
    <cellStyle name="표준 13 8 25" xfId="8099" xr:uid="{00000000-0005-0000-0000-000059150000}"/>
    <cellStyle name="표준 13 8 26" xfId="6010" xr:uid="{00000000-0005-0000-0000-00005A150000}"/>
    <cellStyle name="표준 13 8 27" xfId="10749" xr:uid="{00000000-0005-0000-0000-00005B150000}"/>
    <cellStyle name="표준 13 8 28" xfId="10502" xr:uid="{00000000-0005-0000-0000-00005C150000}"/>
    <cellStyle name="표준 13 8 29" xfId="11257" xr:uid="{00000000-0005-0000-0000-00005D150000}"/>
    <cellStyle name="표준 13 8 3" xfId="3529" xr:uid="{00000000-0005-0000-0000-00005E150000}"/>
    <cellStyle name="표준 13 8 30" xfId="11043" xr:uid="{00000000-0005-0000-0000-00005F150000}"/>
    <cellStyle name="표준 13 8 31" xfId="11491" xr:uid="{00000000-0005-0000-0000-000060150000}"/>
    <cellStyle name="표준 13 8 32" xfId="11584" xr:uid="{00000000-0005-0000-0000-000061150000}"/>
    <cellStyle name="표준 13 8 33" xfId="11965" xr:uid="{00000000-0005-0000-0000-000062150000}"/>
    <cellStyle name="표준 13 8 34" xfId="12095" xr:uid="{00000000-0005-0000-0000-000063150000}"/>
    <cellStyle name="표준 13 8 35" xfId="12440" xr:uid="{00000000-0005-0000-0000-000064150000}"/>
    <cellStyle name="표준 13 8 36" xfId="12581" xr:uid="{00000000-0005-0000-0000-000065150000}"/>
    <cellStyle name="표준 13 8 37" xfId="12902" xr:uid="{00000000-0005-0000-0000-000066150000}"/>
    <cellStyle name="표준 13 8 38" xfId="13063" xr:uid="{00000000-0005-0000-0000-000067150000}"/>
    <cellStyle name="표준 13 8 39" xfId="13339" xr:uid="{00000000-0005-0000-0000-000068150000}"/>
    <cellStyle name="표준 13 8 4" xfId="7197" xr:uid="{00000000-0005-0000-0000-000069150000}"/>
    <cellStyle name="표준 13 8 40" xfId="13564" xr:uid="{00000000-0005-0000-0000-00006A150000}"/>
    <cellStyle name="표준 13 8 41" xfId="16303" xr:uid="{00000000-0005-0000-0000-00006B150000}"/>
    <cellStyle name="표준 13 8 42" xfId="19311" xr:uid="{00000000-0005-0000-0000-00006C150000}"/>
    <cellStyle name="표준 13 8 43" xfId="19709" xr:uid="{00000000-0005-0000-0000-00006D150000}"/>
    <cellStyle name="표준 13 8 44" xfId="19696" xr:uid="{00000000-0005-0000-0000-00006E150000}"/>
    <cellStyle name="표준 13 8 45" xfId="21144" xr:uid="{00000000-0005-0000-0000-00006F150000}"/>
    <cellStyle name="표준 13 8 46" xfId="21449" xr:uid="{00000000-0005-0000-0000-000070150000}"/>
    <cellStyle name="표준 13 8 47" xfId="21588" xr:uid="{00000000-0005-0000-0000-000071150000}"/>
    <cellStyle name="표준 13 8 48" xfId="18528" xr:uid="{00000000-0005-0000-0000-000072150000}"/>
    <cellStyle name="표준 13 8 49" xfId="16520" xr:uid="{00000000-0005-0000-0000-000073150000}"/>
    <cellStyle name="표준 13 8 5" xfId="6162" xr:uid="{00000000-0005-0000-0000-000074150000}"/>
    <cellStyle name="표준 13 8 50" xfId="22974" xr:uid="{00000000-0005-0000-0000-000075150000}"/>
    <cellStyle name="표준 13 8 51" xfId="26000" xr:uid="{00000000-0005-0000-0000-000076150000}"/>
    <cellStyle name="표준 13 8 6" xfId="7347" xr:uid="{00000000-0005-0000-0000-000077150000}"/>
    <cellStyle name="표준 13 8 7" xfId="6356" xr:uid="{00000000-0005-0000-0000-000078150000}"/>
    <cellStyle name="표준 13 8 8" xfId="7533" xr:uid="{00000000-0005-0000-0000-000079150000}"/>
    <cellStyle name="표준 13 8 9" xfId="8353" xr:uid="{00000000-0005-0000-0000-00007A150000}"/>
    <cellStyle name="표준 13 9" xfId="2197" xr:uid="{00000000-0005-0000-0000-00007B150000}"/>
    <cellStyle name="표준 13 9 10" xfId="8660" xr:uid="{00000000-0005-0000-0000-00007C150000}"/>
    <cellStyle name="표준 13 9 11" xfId="6553" xr:uid="{00000000-0005-0000-0000-00007D150000}"/>
    <cellStyle name="표준 13 9 12" xfId="9245" xr:uid="{00000000-0005-0000-0000-00007E150000}"/>
    <cellStyle name="표준 13 9 13" xfId="6439" xr:uid="{00000000-0005-0000-0000-00007F150000}"/>
    <cellStyle name="표준 13 9 14" xfId="9863" xr:uid="{00000000-0005-0000-0000-000080150000}"/>
    <cellStyle name="표준 13 9 15" xfId="6179" xr:uid="{00000000-0005-0000-0000-000081150000}"/>
    <cellStyle name="표준 13 9 16" xfId="9760" xr:uid="{00000000-0005-0000-0000-000082150000}"/>
    <cellStyle name="표준 13 9 17" xfId="8977" xr:uid="{00000000-0005-0000-0000-000083150000}"/>
    <cellStyle name="표준 13 9 18" xfId="10373" xr:uid="{00000000-0005-0000-0000-000084150000}"/>
    <cellStyle name="표준 13 9 19" xfId="9497" xr:uid="{00000000-0005-0000-0000-000085150000}"/>
    <cellStyle name="표준 13 9 2" xfId="4096" xr:uid="{00000000-0005-0000-0000-000086150000}"/>
    <cellStyle name="표준 13 9 20" xfId="10161" xr:uid="{00000000-0005-0000-0000-000087150000}"/>
    <cellStyle name="표준 13 9 21" xfId="10029" xr:uid="{00000000-0005-0000-0000-000088150000}"/>
    <cellStyle name="표준 13 9 22" xfId="3878" xr:uid="{00000000-0005-0000-0000-000089150000}"/>
    <cellStyle name="표준 13 9 23" xfId="9388" xr:uid="{00000000-0005-0000-0000-00008A150000}"/>
    <cellStyle name="표준 13 9 24" xfId="3964" xr:uid="{00000000-0005-0000-0000-00008B150000}"/>
    <cellStyle name="표준 13 9 25" xfId="8100" xr:uid="{00000000-0005-0000-0000-00008C150000}"/>
    <cellStyle name="표준 13 9 26" xfId="8528" xr:uid="{00000000-0005-0000-0000-00008D150000}"/>
    <cellStyle name="표준 13 9 27" xfId="10748" xr:uid="{00000000-0005-0000-0000-00008E150000}"/>
    <cellStyle name="표준 13 9 28" xfId="10484" xr:uid="{00000000-0005-0000-0000-00008F150000}"/>
    <cellStyle name="표준 13 9 29" xfId="11254" xr:uid="{00000000-0005-0000-0000-000090150000}"/>
    <cellStyle name="표준 13 9 3" xfId="3525" xr:uid="{00000000-0005-0000-0000-000091150000}"/>
    <cellStyle name="표준 13 9 30" xfId="11042" xr:uid="{00000000-0005-0000-0000-000092150000}"/>
    <cellStyle name="표준 13 9 31" xfId="11490" xr:uid="{00000000-0005-0000-0000-000093150000}"/>
    <cellStyle name="표준 13 9 32" xfId="11583" xr:uid="{00000000-0005-0000-0000-000094150000}"/>
    <cellStyle name="표준 13 9 33" xfId="11964" xr:uid="{00000000-0005-0000-0000-000095150000}"/>
    <cellStyle name="표준 13 9 34" xfId="12094" xr:uid="{00000000-0005-0000-0000-000096150000}"/>
    <cellStyle name="표준 13 9 35" xfId="12439" xr:uid="{00000000-0005-0000-0000-000097150000}"/>
    <cellStyle name="표준 13 9 36" xfId="12580" xr:uid="{00000000-0005-0000-0000-000098150000}"/>
    <cellStyle name="표준 13 9 37" xfId="12901" xr:uid="{00000000-0005-0000-0000-000099150000}"/>
    <cellStyle name="표준 13 9 38" xfId="13062" xr:uid="{00000000-0005-0000-0000-00009A150000}"/>
    <cellStyle name="표준 13 9 39" xfId="13338" xr:uid="{00000000-0005-0000-0000-00009B150000}"/>
    <cellStyle name="표준 13 9 4" xfId="7196" xr:uid="{00000000-0005-0000-0000-00009C150000}"/>
    <cellStyle name="표준 13 9 40" xfId="13563" xr:uid="{00000000-0005-0000-0000-00009D150000}"/>
    <cellStyle name="표준 13 9 5" xfId="6161" xr:uid="{00000000-0005-0000-0000-00009E150000}"/>
    <cellStyle name="표준 13 9 6" xfId="7346" xr:uid="{00000000-0005-0000-0000-00009F150000}"/>
    <cellStyle name="표준 13 9 7" xfId="6354" xr:uid="{00000000-0005-0000-0000-0000A0150000}"/>
    <cellStyle name="표준 13 9 8" xfId="7532" xr:uid="{00000000-0005-0000-0000-0000A1150000}"/>
    <cellStyle name="표준 13 9 9" xfId="8354" xr:uid="{00000000-0005-0000-0000-0000A2150000}"/>
    <cellStyle name="표준 13_테이블정의서_new9" xfId="2198" xr:uid="{00000000-0005-0000-0000-0000A3150000}"/>
    <cellStyle name="표준 130" xfId="120" xr:uid="{00000000-0005-0000-0000-0000A4150000}"/>
    <cellStyle name="표준 130 10" xfId="19075" xr:uid="{00000000-0005-0000-0000-0000A5150000}"/>
    <cellStyle name="표준 130 11" xfId="2566" xr:uid="{00000000-0005-0000-0000-0000A6150000}"/>
    <cellStyle name="표준 130 12" xfId="17845" xr:uid="{00000000-0005-0000-0000-0000A7150000}"/>
    <cellStyle name="표준 130 13" xfId="17362" xr:uid="{00000000-0005-0000-0000-0000A8150000}"/>
    <cellStyle name="표준 130 14" xfId="16089" xr:uid="{00000000-0005-0000-0000-0000A9150000}"/>
    <cellStyle name="표준 130 15" xfId="16221" xr:uid="{00000000-0005-0000-0000-0000AA150000}"/>
    <cellStyle name="표준 130 16" xfId="16202" xr:uid="{00000000-0005-0000-0000-0000AB150000}"/>
    <cellStyle name="표준 130 17" xfId="22748" xr:uid="{00000000-0005-0000-0000-0000AC150000}"/>
    <cellStyle name="표준 130 18" xfId="22975" xr:uid="{00000000-0005-0000-0000-0000AD150000}"/>
    <cellStyle name="표준 130 19" xfId="23549" xr:uid="{00000000-0005-0000-0000-0000AE150000}"/>
    <cellStyle name="표준 130 19 2" xfId="27670" xr:uid="{00000000-0005-0000-0000-0000AF150000}"/>
    <cellStyle name="표준 130 2" xfId="257" xr:uid="{00000000-0005-0000-0000-0000B0150000}"/>
    <cellStyle name="표준 130 2 2" xfId="23847" xr:uid="{00000000-0005-0000-0000-0000B1150000}"/>
    <cellStyle name="표준 130 2 2 2" xfId="27858" xr:uid="{00000000-0005-0000-0000-0000B2150000}"/>
    <cellStyle name="표준 130 2 3" xfId="23671" xr:uid="{00000000-0005-0000-0000-0000B3150000}"/>
    <cellStyle name="표준 130 2 3 2" xfId="27711" xr:uid="{00000000-0005-0000-0000-0000B4150000}"/>
    <cellStyle name="표준 130 2 4" xfId="26441" xr:uid="{00000000-0005-0000-0000-0000B5150000}"/>
    <cellStyle name="표준 130 20" xfId="25798" xr:uid="{00000000-0005-0000-0000-0000B6150000}"/>
    <cellStyle name="표준 130 20 2" xfId="29741" xr:uid="{00000000-0005-0000-0000-0000B7150000}"/>
    <cellStyle name="표준 130 21" xfId="26292" xr:uid="{00000000-0005-0000-0000-0000B8150000}"/>
    <cellStyle name="표준 130 3" xfId="462" xr:uid="{00000000-0005-0000-0000-0000B9150000}"/>
    <cellStyle name="표준 130 3 2" xfId="24818" xr:uid="{00000000-0005-0000-0000-0000BA150000}"/>
    <cellStyle name="표준 130 3 2 2" xfId="28780" xr:uid="{00000000-0005-0000-0000-0000BB150000}"/>
    <cellStyle name="표준 130 3 3" xfId="24249" xr:uid="{00000000-0005-0000-0000-0000BC150000}"/>
    <cellStyle name="표준 130 3 3 2" xfId="28216" xr:uid="{00000000-0005-0000-0000-0000BD150000}"/>
    <cellStyle name="표준 130 3 4" xfId="26646" xr:uid="{00000000-0005-0000-0000-0000BE150000}"/>
    <cellStyle name="표준 130 4" xfId="628" xr:uid="{00000000-0005-0000-0000-0000BF150000}"/>
    <cellStyle name="표준 130 4 2" xfId="23879" xr:uid="{00000000-0005-0000-0000-0000C0150000}"/>
    <cellStyle name="표준 130 4 2 2" xfId="27880" xr:uid="{00000000-0005-0000-0000-0000C1150000}"/>
    <cellStyle name="표준 130 4 3" xfId="24298" xr:uid="{00000000-0005-0000-0000-0000C2150000}"/>
    <cellStyle name="표준 130 4 3 2" xfId="28264" xr:uid="{00000000-0005-0000-0000-0000C3150000}"/>
    <cellStyle name="표준 130 4 4" xfId="26812" xr:uid="{00000000-0005-0000-0000-0000C4150000}"/>
    <cellStyle name="표준 130 5" xfId="794" xr:uid="{00000000-0005-0000-0000-0000C5150000}"/>
    <cellStyle name="표준 130 5 2" xfId="24046" xr:uid="{00000000-0005-0000-0000-0000C6150000}"/>
    <cellStyle name="표준 130 5 2 2" xfId="28022" xr:uid="{00000000-0005-0000-0000-0000C7150000}"/>
    <cellStyle name="표준 130 5 3" xfId="25781" xr:uid="{00000000-0005-0000-0000-0000C8150000}"/>
    <cellStyle name="표준 130 5 3 2" xfId="29724" xr:uid="{00000000-0005-0000-0000-0000C9150000}"/>
    <cellStyle name="표준 130 5 4" xfId="26978" xr:uid="{00000000-0005-0000-0000-0000CA150000}"/>
    <cellStyle name="표준 130 6" xfId="960" xr:uid="{00000000-0005-0000-0000-0000CB150000}"/>
    <cellStyle name="표준 130 6 2" xfId="24590" xr:uid="{00000000-0005-0000-0000-0000CC150000}"/>
    <cellStyle name="표준 130 6 2 2" xfId="28553" xr:uid="{00000000-0005-0000-0000-0000CD150000}"/>
    <cellStyle name="표준 130 6 3" xfId="24337" xr:uid="{00000000-0005-0000-0000-0000CE150000}"/>
    <cellStyle name="표준 130 6 3 2" xfId="28303" xr:uid="{00000000-0005-0000-0000-0000CF150000}"/>
    <cellStyle name="표준 130 6 4" xfId="27144" xr:uid="{00000000-0005-0000-0000-0000D0150000}"/>
    <cellStyle name="표준 130 7" xfId="1126" xr:uid="{00000000-0005-0000-0000-0000D1150000}"/>
    <cellStyle name="표준 130 7 2" xfId="24640" xr:uid="{00000000-0005-0000-0000-0000D2150000}"/>
    <cellStyle name="표준 130 7 2 2" xfId="28603" xr:uid="{00000000-0005-0000-0000-0000D3150000}"/>
    <cellStyle name="표준 130 7 3" xfId="24720" xr:uid="{00000000-0005-0000-0000-0000D4150000}"/>
    <cellStyle name="표준 130 7 3 2" xfId="28682" xr:uid="{00000000-0005-0000-0000-0000D5150000}"/>
    <cellStyle name="표준 130 7 4" xfId="27310" xr:uid="{00000000-0005-0000-0000-0000D6150000}"/>
    <cellStyle name="표준 130 8" xfId="2199" xr:uid="{00000000-0005-0000-0000-0000D7150000}"/>
    <cellStyle name="표준 130 9" xfId="16306" xr:uid="{00000000-0005-0000-0000-0000D8150000}"/>
    <cellStyle name="표준 131" xfId="2200" xr:uid="{00000000-0005-0000-0000-0000D9150000}"/>
    <cellStyle name="표준 132" xfId="119" xr:uid="{00000000-0005-0000-0000-0000DA150000}"/>
    <cellStyle name="표준 132 10" xfId="18316" xr:uid="{00000000-0005-0000-0000-0000DB150000}"/>
    <cellStyle name="표준 132 11" xfId="16023" xr:uid="{00000000-0005-0000-0000-0000DC150000}"/>
    <cellStyle name="표준 132 12" xfId="19913" xr:uid="{00000000-0005-0000-0000-0000DD150000}"/>
    <cellStyle name="표준 132 13" xfId="18593" xr:uid="{00000000-0005-0000-0000-0000DE150000}"/>
    <cellStyle name="표준 132 14" xfId="19972" xr:uid="{00000000-0005-0000-0000-0000DF150000}"/>
    <cellStyle name="표준 132 15" xfId="21098" xr:uid="{00000000-0005-0000-0000-0000E0150000}"/>
    <cellStyle name="표준 132 16" xfId="17199" xr:uid="{00000000-0005-0000-0000-0000E1150000}"/>
    <cellStyle name="표준 132 17" xfId="19650" xr:uid="{00000000-0005-0000-0000-0000E2150000}"/>
    <cellStyle name="표준 132 18" xfId="22976" xr:uid="{00000000-0005-0000-0000-0000E3150000}"/>
    <cellStyle name="표준 132 19" xfId="25776" xr:uid="{00000000-0005-0000-0000-0000E4150000}"/>
    <cellStyle name="표준 132 19 2" xfId="29720" xr:uid="{00000000-0005-0000-0000-0000E5150000}"/>
    <cellStyle name="표준 132 2" xfId="258" xr:uid="{00000000-0005-0000-0000-0000E6150000}"/>
    <cellStyle name="표준 132 2 2" xfId="25820" xr:uid="{00000000-0005-0000-0000-0000E7150000}"/>
    <cellStyle name="표준 132 2 2 2" xfId="29763" xr:uid="{00000000-0005-0000-0000-0000E8150000}"/>
    <cellStyle name="표준 132 2 3" xfId="25408" xr:uid="{00000000-0005-0000-0000-0000E9150000}"/>
    <cellStyle name="표준 132 2 3 2" xfId="29359" xr:uid="{00000000-0005-0000-0000-0000EA150000}"/>
    <cellStyle name="표준 132 2 4" xfId="26442" xr:uid="{00000000-0005-0000-0000-0000EB150000}"/>
    <cellStyle name="표준 132 20" xfId="25750" xr:uid="{00000000-0005-0000-0000-0000EC150000}"/>
    <cellStyle name="표준 132 20 2" xfId="29694" xr:uid="{00000000-0005-0000-0000-0000ED150000}"/>
    <cellStyle name="표준 132 21" xfId="26291" xr:uid="{00000000-0005-0000-0000-0000EE150000}"/>
    <cellStyle name="표준 132 3" xfId="463" xr:uid="{00000000-0005-0000-0000-0000EF150000}"/>
    <cellStyle name="표준 132 3 2" xfId="24766" xr:uid="{00000000-0005-0000-0000-0000F0150000}"/>
    <cellStyle name="표준 132 3 2 2" xfId="28728" xr:uid="{00000000-0005-0000-0000-0000F1150000}"/>
    <cellStyle name="표준 132 3 3" xfId="24192" xr:uid="{00000000-0005-0000-0000-0000F2150000}"/>
    <cellStyle name="표준 132 3 3 2" xfId="28160" xr:uid="{00000000-0005-0000-0000-0000F3150000}"/>
    <cellStyle name="표준 132 3 4" xfId="26647" xr:uid="{00000000-0005-0000-0000-0000F4150000}"/>
    <cellStyle name="표준 132 4" xfId="629" xr:uid="{00000000-0005-0000-0000-0000F5150000}"/>
    <cellStyle name="표준 132 4 2" xfId="23939" xr:uid="{00000000-0005-0000-0000-0000F6150000}"/>
    <cellStyle name="표준 132 4 2 2" xfId="27930" xr:uid="{00000000-0005-0000-0000-0000F7150000}"/>
    <cellStyle name="표준 132 4 3" xfId="24244" xr:uid="{00000000-0005-0000-0000-0000F8150000}"/>
    <cellStyle name="표준 132 4 3 2" xfId="28211" xr:uid="{00000000-0005-0000-0000-0000F9150000}"/>
    <cellStyle name="표준 132 4 4" xfId="26813" xr:uid="{00000000-0005-0000-0000-0000FA150000}"/>
    <cellStyle name="표준 132 5" xfId="795" xr:uid="{00000000-0005-0000-0000-0000FB150000}"/>
    <cellStyle name="표준 132 5 2" xfId="25203" xr:uid="{00000000-0005-0000-0000-0000FC150000}"/>
    <cellStyle name="표준 132 5 2 2" xfId="29158" xr:uid="{00000000-0005-0000-0000-0000FD150000}"/>
    <cellStyle name="표준 132 5 3" xfId="25733" xr:uid="{00000000-0005-0000-0000-0000FE150000}"/>
    <cellStyle name="표준 132 5 3 2" xfId="29677" xr:uid="{00000000-0005-0000-0000-0000FF150000}"/>
    <cellStyle name="표준 132 5 4" xfId="26979" xr:uid="{00000000-0005-0000-0000-000000160000}"/>
    <cellStyle name="표준 132 6" xfId="961" xr:uid="{00000000-0005-0000-0000-000001160000}"/>
    <cellStyle name="표준 132 6 2" xfId="24535" xr:uid="{00000000-0005-0000-0000-000002160000}"/>
    <cellStyle name="표준 132 6 2 2" xfId="28499" xr:uid="{00000000-0005-0000-0000-000003160000}"/>
    <cellStyle name="표준 132 6 3" xfId="24284" xr:uid="{00000000-0005-0000-0000-000004160000}"/>
    <cellStyle name="표준 132 6 3 2" xfId="28251" xr:uid="{00000000-0005-0000-0000-000005160000}"/>
    <cellStyle name="표준 132 6 4" xfId="27145" xr:uid="{00000000-0005-0000-0000-000006160000}"/>
    <cellStyle name="표준 132 7" xfId="1127" xr:uid="{00000000-0005-0000-0000-000007160000}"/>
    <cellStyle name="표준 132 7 2" xfId="24586" xr:uid="{00000000-0005-0000-0000-000008160000}"/>
    <cellStyle name="표준 132 7 2 2" xfId="28549" xr:uid="{00000000-0005-0000-0000-000009160000}"/>
    <cellStyle name="표준 132 7 3" xfId="24659" xr:uid="{00000000-0005-0000-0000-00000A160000}"/>
    <cellStyle name="표준 132 7 3 2" xfId="28622" xr:uid="{00000000-0005-0000-0000-00000B160000}"/>
    <cellStyle name="표준 132 7 4" xfId="27311" xr:uid="{00000000-0005-0000-0000-00000C160000}"/>
    <cellStyle name="표준 132 8" xfId="2201" xr:uid="{00000000-0005-0000-0000-00000D160000}"/>
    <cellStyle name="표준 132 9" xfId="16307" xr:uid="{00000000-0005-0000-0000-00000E160000}"/>
    <cellStyle name="표준 133" xfId="121" xr:uid="{00000000-0005-0000-0000-00000F160000}"/>
    <cellStyle name="표준 133 10" xfId="17686" xr:uid="{00000000-0005-0000-0000-000010160000}"/>
    <cellStyle name="표준 133 11" xfId="16916" xr:uid="{00000000-0005-0000-0000-000011160000}"/>
    <cellStyle name="표준 133 12" xfId="19060" xr:uid="{00000000-0005-0000-0000-000012160000}"/>
    <cellStyle name="표준 133 13" xfId="20709" xr:uid="{00000000-0005-0000-0000-000013160000}"/>
    <cellStyle name="표준 133 14" xfId="20156" xr:uid="{00000000-0005-0000-0000-000014160000}"/>
    <cellStyle name="표준 133 15" xfId="17238" xr:uid="{00000000-0005-0000-0000-000015160000}"/>
    <cellStyle name="표준 133 16" xfId="18106" xr:uid="{00000000-0005-0000-0000-000016160000}"/>
    <cellStyle name="표준 133 17" xfId="22848" xr:uid="{00000000-0005-0000-0000-000017160000}"/>
    <cellStyle name="표준 133 18" xfId="22977" xr:uid="{00000000-0005-0000-0000-000018160000}"/>
    <cellStyle name="표준 133 19" xfId="25728" xr:uid="{00000000-0005-0000-0000-000019160000}"/>
    <cellStyle name="표준 133 19 2" xfId="29673" xr:uid="{00000000-0005-0000-0000-00001A160000}"/>
    <cellStyle name="표준 133 2" xfId="259" xr:uid="{00000000-0005-0000-0000-00001B160000}"/>
    <cellStyle name="표준 133 2 2" xfId="25772" xr:uid="{00000000-0005-0000-0000-00001C160000}"/>
    <cellStyle name="표준 133 2 2 2" xfId="29716" xr:uid="{00000000-0005-0000-0000-00001D160000}"/>
    <cellStyle name="표준 133 2 3" xfId="25352" xr:uid="{00000000-0005-0000-0000-00001E160000}"/>
    <cellStyle name="표준 133 2 3 2" xfId="29304" xr:uid="{00000000-0005-0000-0000-00001F160000}"/>
    <cellStyle name="표준 133 2 4" xfId="26443" xr:uid="{00000000-0005-0000-0000-000020160000}"/>
    <cellStyle name="표준 133 20" xfId="25694" xr:uid="{00000000-0005-0000-0000-000021160000}"/>
    <cellStyle name="표준 133 20 2" xfId="29639" xr:uid="{00000000-0005-0000-0000-000022160000}"/>
    <cellStyle name="표준 133 21" xfId="26293" xr:uid="{00000000-0005-0000-0000-000023160000}"/>
    <cellStyle name="표준 133 3" xfId="464" xr:uid="{00000000-0005-0000-0000-000024160000}"/>
    <cellStyle name="표준 133 3 2" xfId="24709" xr:uid="{00000000-0005-0000-0000-000025160000}"/>
    <cellStyle name="표준 133 3 2 2" xfId="28671" xr:uid="{00000000-0005-0000-0000-000026160000}"/>
    <cellStyle name="표준 133 3 3" xfId="24166" xr:uid="{00000000-0005-0000-0000-000027160000}"/>
    <cellStyle name="표준 133 3 3 2" xfId="28134" xr:uid="{00000000-0005-0000-0000-000028160000}"/>
    <cellStyle name="표준 133 3 4" xfId="26648" xr:uid="{00000000-0005-0000-0000-000029160000}"/>
    <cellStyle name="표준 133 4" xfId="630" xr:uid="{00000000-0005-0000-0000-00002A160000}"/>
    <cellStyle name="표준 133 4 2" xfId="23444" xr:uid="{00000000-0005-0000-0000-00002B160000}"/>
    <cellStyle name="표준 133 4 2 2" xfId="27622" xr:uid="{00000000-0005-0000-0000-00002C160000}"/>
    <cellStyle name="표준 133 4 3" xfId="24187" xr:uid="{00000000-0005-0000-0000-00002D160000}"/>
    <cellStyle name="표준 133 4 3 2" xfId="28155" xr:uid="{00000000-0005-0000-0000-00002E160000}"/>
    <cellStyle name="표준 133 4 4" xfId="26814" xr:uid="{00000000-0005-0000-0000-00002F160000}"/>
    <cellStyle name="표준 133 5" xfId="796" xr:uid="{00000000-0005-0000-0000-000030160000}"/>
    <cellStyle name="표준 133 5 2" xfId="25147" xr:uid="{00000000-0005-0000-0000-000031160000}"/>
    <cellStyle name="표준 133 5 2 2" xfId="29103" xr:uid="{00000000-0005-0000-0000-000032160000}"/>
    <cellStyle name="표준 133 5 3" xfId="25677" xr:uid="{00000000-0005-0000-0000-000033160000}"/>
    <cellStyle name="표준 133 5 3 2" xfId="29622" xr:uid="{00000000-0005-0000-0000-000034160000}"/>
    <cellStyle name="표준 133 5 4" xfId="26980" xr:uid="{00000000-0005-0000-0000-000035160000}"/>
    <cellStyle name="표준 133 6" xfId="962" xr:uid="{00000000-0005-0000-0000-000036160000}"/>
    <cellStyle name="표준 133 6 2" xfId="24480" xr:uid="{00000000-0005-0000-0000-000037160000}"/>
    <cellStyle name="표준 133 6 2 2" xfId="28445" xr:uid="{00000000-0005-0000-0000-000038160000}"/>
    <cellStyle name="표준 133 6 3" xfId="24227" xr:uid="{00000000-0005-0000-0000-000039160000}"/>
    <cellStyle name="표준 133 6 3 2" xfId="28195" xr:uid="{00000000-0005-0000-0000-00003A160000}"/>
    <cellStyle name="표준 133 6 4" xfId="27146" xr:uid="{00000000-0005-0000-0000-00003B160000}"/>
    <cellStyle name="표준 133 7" xfId="1128" xr:uid="{00000000-0005-0000-0000-00003C160000}"/>
    <cellStyle name="표준 133 7 2" xfId="24531" xr:uid="{00000000-0005-0000-0000-00003D160000}"/>
    <cellStyle name="표준 133 7 2 2" xfId="28495" xr:uid="{00000000-0005-0000-0000-00003E160000}"/>
    <cellStyle name="표준 133 7 3" xfId="24605" xr:uid="{00000000-0005-0000-0000-00003F160000}"/>
    <cellStyle name="표준 133 7 3 2" xfId="28568" xr:uid="{00000000-0005-0000-0000-000040160000}"/>
    <cellStyle name="표준 133 7 4" xfId="27312" xr:uid="{00000000-0005-0000-0000-000041160000}"/>
    <cellStyle name="표준 133 8" xfId="2202" xr:uid="{00000000-0005-0000-0000-000042160000}"/>
    <cellStyle name="표준 133 9" xfId="16308" xr:uid="{00000000-0005-0000-0000-000043160000}"/>
    <cellStyle name="표준 134" xfId="122" xr:uid="{00000000-0005-0000-0000-000044160000}"/>
    <cellStyle name="표준 134 10" xfId="18351" xr:uid="{00000000-0005-0000-0000-000045160000}"/>
    <cellStyle name="표준 134 11" xfId="16049" xr:uid="{00000000-0005-0000-0000-000046160000}"/>
    <cellStyle name="표준 134 12" xfId="20437" xr:uid="{00000000-0005-0000-0000-000047160000}"/>
    <cellStyle name="표준 134 13" xfId="17372" xr:uid="{00000000-0005-0000-0000-000048160000}"/>
    <cellStyle name="표준 134 14" xfId="19150" xr:uid="{00000000-0005-0000-0000-000049160000}"/>
    <cellStyle name="표준 134 15" xfId="16431" xr:uid="{00000000-0005-0000-0000-00004A160000}"/>
    <cellStyle name="표준 134 16" xfId="21298" xr:uid="{00000000-0005-0000-0000-00004B160000}"/>
    <cellStyle name="표준 134 17" xfId="17487" xr:uid="{00000000-0005-0000-0000-00004C160000}"/>
    <cellStyle name="표준 134 18" xfId="22978" xr:uid="{00000000-0005-0000-0000-00004D160000}"/>
    <cellStyle name="표준 134 19" xfId="25672" xr:uid="{00000000-0005-0000-0000-00004E160000}"/>
    <cellStyle name="표준 134 19 2" xfId="29618" xr:uid="{00000000-0005-0000-0000-00004F160000}"/>
    <cellStyle name="표준 134 2" xfId="260" xr:uid="{00000000-0005-0000-0000-000050160000}"/>
    <cellStyle name="표준 134 2 2" xfId="25718" xr:uid="{00000000-0005-0000-0000-000051160000}"/>
    <cellStyle name="표준 134 2 2 2" xfId="29663" xr:uid="{00000000-0005-0000-0000-000052160000}"/>
    <cellStyle name="표준 134 2 3" xfId="25296" xr:uid="{00000000-0005-0000-0000-000053160000}"/>
    <cellStyle name="표준 134 2 3 2" xfId="29249" xr:uid="{00000000-0005-0000-0000-000054160000}"/>
    <cellStyle name="표준 134 2 4" xfId="26444" xr:uid="{00000000-0005-0000-0000-000055160000}"/>
    <cellStyle name="표준 134 20" xfId="25638" xr:uid="{00000000-0005-0000-0000-000056160000}"/>
    <cellStyle name="표준 134 20 2" xfId="29584" xr:uid="{00000000-0005-0000-0000-000057160000}"/>
    <cellStyle name="표준 134 21" xfId="26294" xr:uid="{00000000-0005-0000-0000-000058160000}"/>
    <cellStyle name="표준 134 3" xfId="465" xr:uid="{00000000-0005-0000-0000-000059160000}"/>
    <cellStyle name="표준 134 3 2" xfId="24654" xr:uid="{00000000-0005-0000-0000-00005A160000}"/>
    <cellStyle name="표준 134 3 2 2" xfId="28617" xr:uid="{00000000-0005-0000-0000-00005B160000}"/>
    <cellStyle name="표준 134 3 3" xfId="24845" xr:uid="{00000000-0005-0000-0000-00005C160000}"/>
    <cellStyle name="표준 134 3 3 2" xfId="28806" xr:uid="{00000000-0005-0000-0000-00005D160000}"/>
    <cellStyle name="표준 134 3 4" xfId="26649" xr:uid="{00000000-0005-0000-0000-00005E160000}"/>
    <cellStyle name="표준 134 4" xfId="631" xr:uid="{00000000-0005-0000-0000-00005F160000}"/>
    <cellStyle name="표준 134 4 2" xfId="24000" xr:uid="{00000000-0005-0000-0000-000060160000}"/>
    <cellStyle name="표준 134 4 2 2" xfId="27982" xr:uid="{00000000-0005-0000-0000-000061160000}"/>
    <cellStyle name="표준 134 4 3" xfId="24171" xr:uid="{00000000-0005-0000-0000-000062160000}"/>
    <cellStyle name="표준 134 4 3 2" xfId="28139" xr:uid="{00000000-0005-0000-0000-000063160000}"/>
    <cellStyle name="표준 134 4 4" xfId="26815" xr:uid="{00000000-0005-0000-0000-000064160000}"/>
    <cellStyle name="표준 134 5" xfId="797" xr:uid="{00000000-0005-0000-0000-000065160000}"/>
    <cellStyle name="표준 134 5 2" xfId="25091" xr:uid="{00000000-0005-0000-0000-000066160000}"/>
    <cellStyle name="표준 134 5 2 2" xfId="29048" xr:uid="{00000000-0005-0000-0000-000067160000}"/>
    <cellStyle name="표준 134 5 3" xfId="25621" xr:uid="{00000000-0005-0000-0000-000068160000}"/>
    <cellStyle name="표준 134 5 3 2" xfId="29567" xr:uid="{00000000-0005-0000-0000-000069160000}"/>
    <cellStyle name="표준 134 5 4" xfId="26981" xr:uid="{00000000-0005-0000-0000-00006A160000}"/>
    <cellStyle name="표준 134 6" xfId="963" xr:uid="{00000000-0005-0000-0000-00006B160000}"/>
    <cellStyle name="표준 134 6 2" xfId="24426" xr:uid="{00000000-0005-0000-0000-00006C160000}"/>
    <cellStyle name="표준 134 6 2 2" xfId="28391" xr:uid="{00000000-0005-0000-0000-00006D160000}"/>
    <cellStyle name="표준 134 6 3" xfId="24236" xr:uid="{00000000-0005-0000-0000-00006E160000}"/>
    <cellStyle name="표준 134 6 3 2" xfId="28203" xr:uid="{00000000-0005-0000-0000-00006F160000}"/>
    <cellStyle name="표준 134 6 4" xfId="27147" xr:uid="{00000000-0005-0000-0000-000070160000}"/>
    <cellStyle name="표준 134 7" xfId="1129" xr:uid="{00000000-0005-0000-0000-000071160000}"/>
    <cellStyle name="표준 134 7 2" xfId="24476" xr:uid="{00000000-0005-0000-0000-000072160000}"/>
    <cellStyle name="표준 134 7 2 2" xfId="28441" xr:uid="{00000000-0005-0000-0000-000073160000}"/>
    <cellStyle name="표준 134 7 3" xfId="24550" xr:uid="{00000000-0005-0000-0000-000074160000}"/>
    <cellStyle name="표준 134 7 3 2" xfId="28514" xr:uid="{00000000-0005-0000-0000-000075160000}"/>
    <cellStyle name="표준 134 7 4" xfId="27313" xr:uid="{00000000-0005-0000-0000-000076160000}"/>
    <cellStyle name="표준 134 8" xfId="2203" xr:uid="{00000000-0005-0000-0000-000077160000}"/>
    <cellStyle name="표준 134 9" xfId="16309" xr:uid="{00000000-0005-0000-0000-000078160000}"/>
    <cellStyle name="표준 135" xfId="124" xr:uid="{00000000-0005-0000-0000-000079160000}"/>
    <cellStyle name="표준 135 10" xfId="18170" xr:uid="{00000000-0005-0000-0000-00007A160000}"/>
    <cellStyle name="표준 135 11" xfId="16071" xr:uid="{00000000-0005-0000-0000-00007B160000}"/>
    <cellStyle name="표준 135 12" xfId="20116" xr:uid="{00000000-0005-0000-0000-00007C160000}"/>
    <cellStyle name="표준 135 13" xfId="19554" xr:uid="{00000000-0005-0000-0000-00007D160000}"/>
    <cellStyle name="표준 135 14" xfId="19828" xr:uid="{00000000-0005-0000-0000-00007E160000}"/>
    <cellStyle name="표준 135 15" xfId="17183" xr:uid="{00000000-0005-0000-0000-00007F160000}"/>
    <cellStyle name="표준 135 16" xfId="20574" xr:uid="{00000000-0005-0000-0000-000080160000}"/>
    <cellStyle name="표준 135 17" xfId="20278" xr:uid="{00000000-0005-0000-0000-000081160000}"/>
    <cellStyle name="표준 135 18" xfId="22979" xr:uid="{00000000-0005-0000-0000-000082160000}"/>
    <cellStyle name="표준 135 19" xfId="25616" xr:uid="{00000000-0005-0000-0000-000083160000}"/>
    <cellStyle name="표준 135 19 2" xfId="29563" xr:uid="{00000000-0005-0000-0000-000084160000}"/>
    <cellStyle name="표준 135 2" xfId="261" xr:uid="{00000000-0005-0000-0000-000085160000}"/>
    <cellStyle name="표준 135 2 2" xfId="25662" xr:uid="{00000000-0005-0000-0000-000086160000}"/>
    <cellStyle name="표준 135 2 2 2" xfId="29608" xr:uid="{00000000-0005-0000-0000-000087160000}"/>
    <cellStyle name="표준 135 2 3" xfId="25240" xr:uid="{00000000-0005-0000-0000-000088160000}"/>
    <cellStyle name="표준 135 2 3 2" xfId="29194" xr:uid="{00000000-0005-0000-0000-000089160000}"/>
    <cellStyle name="표준 135 2 4" xfId="26445" xr:uid="{00000000-0005-0000-0000-00008A160000}"/>
    <cellStyle name="표준 135 20" xfId="25582" xr:uid="{00000000-0005-0000-0000-00008B160000}"/>
    <cellStyle name="표준 135 20 2" xfId="29530" xr:uid="{00000000-0005-0000-0000-00008C160000}"/>
    <cellStyle name="표준 135 21" xfId="26296" xr:uid="{00000000-0005-0000-0000-00008D160000}"/>
    <cellStyle name="표준 135 3" xfId="466" xr:uid="{00000000-0005-0000-0000-00008E160000}"/>
    <cellStyle name="표준 135 3 2" xfId="23320" xr:uid="{00000000-0005-0000-0000-00008F160000}"/>
    <cellStyle name="표준 135 3 2 2" xfId="27534" xr:uid="{00000000-0005-0000-0000-000090160000}"/>
    <cellStyle name="표준 135 3 3" xfId="24789" xr:uid="{00000000-0005-0000-0000-000091160000}"/>
    <cellStyle name="표준 135 3 3 2" xfId="28751" xr:uid="{00000000-0005-0000-0000-000092160000}"/>
    <cellStyle name="표준 135 3 4" xfId="26650" xr:uid="{00000000-0005-0000-0000-000093160000}"/>
    <cellStyle name="표준 135 4" xfId="632" xr:uid="{00000000-0005-0000-0000-000094160000}"/>
    <cellStyle name="표준 135 4 2" xfId="23508" xr:uid="{00000000-0005-0000-0000-000095160000}"/>
    <cellStyle name="표준 135 4 2 2" xfId="27650" xr:uid="{00000000-0005-0000-0000-000096160000}"/>
    <cellStyle name="표준 135 4 3" xfId="24158" xr:uid="{00000000-0005-0000-0000-000097160000}"/>
    <cellStyle name="표준 135 4 3 2" xfId="28127" xr:uid="{00000000-0005-0000-0000-000098160000}"/>
    <cellStyle name="표준 135 4 4" xfId="26816" xr:uid="{00000000-0005-0000-0000-000099160000}"/>
    <cellStyle name="표준 135 5" xfId="798" xr:uid="{00000000-0005-0000-0000-00009A160000}"/>
    <cellStyle name="표준 135 5 2" xfId="25035" xr:uid="{00000000-0005-0000-0000-00009B160000}"/>
    <cellStyle name="표준 135 5 2 2" xfId="28993" xr:uid="{00000000-0005-0000-0000-00009C160000}"/>
    <cellStyle name="표준 135 5 3" xfId="25565" xr:uid="{00000000-0005-0000-0000-00009D160000}"/>
    <cellStyle name="표준 135 5 3 2" xfId="29513" xr:uid="{00000000-0005-0000-0000-00009E160000}"/>
    <cellStyle name="표준 135 5 4" xfId="26982" xr:uid="{00000000-0005-0000-0000-00009F160000}"/>
    <cellStyle name="표준 135 6" xfId="964" xr:uid="{00000000-0005-0000-0000-0000A0160000}"/>
    <cellStyle name="표준 135 6 2" xfId="24371" xr:uid="{00000000-0005-0000-0000-0000A1160000}"/>
    <cellStyle name="표준 135 6 2 2" xfId="28337" xr:uid="{00000000-0005-0000-0000-0000A2160000}"/>
    <cellStyle name="표준 135 6 3" xfId="24179" xr:uid="{00000000-0005-0000-0000-0000A3160000}"/>
    <cellStyle name="표준 135 6 3 2" xfId="28147" xr:uid="{00000000-0005-0000-0000-0000A4160000}"/>
    <cellStyle name="표준 135 6 4" xfId="27148" xr:uid="{00000000-0005-0000-0000-0000A5160000}"/>
    <cellStyle name="표준 135 7" xfId="1130" xr:uid="{00000000-0005-0000-0000-0000A6160000}"/>
    <cellStyle name="표준 135 7 2" xfId="24422" xr:uid="{00000000-0005-0000-0000-0000A7160000}"/>
    <cellStyle name="표준 135 7 2 2" xfId="28387" xr:uid="{00000000-0005-0000-0000-0000A8160000}"/>
    <cellStyle name="표준 135 7 3" xfId="23195" xr:uid="{00000000-0005-0000-0000-0000A9160000}"/>
    <cellStyle name="표준 135 7 3 2" xfId="27478" xr:uid="{00000000-0005-0000-0000-0000AA160000}"/>
    <cellStyle name="표준 135 7 4" xfId="27314" xr:uid="{00000000-0005-0000-0000-0000AB160000}"/>
    <cellStyle name="표준 135 8" xfId="2204" xr:uid="{00000000-0005-0000-0000-0000AC160000}"/>
    <cellStyle name="표준 135 9" xfId="16310" xr:uid="{00000000-0005-0000-0000-0000AD160000}"/>
    <cellStyle name="표준 136" xfId="2205" xr:uid="{00000000-0005-0000-0000-0000AE160000}"/>
    <cellStyle name="표준 137" xfId="123" xr:uid="{00000000-0005-0000-0000-0000AF160000}"/>
    <cellStyle name="표준 137 10" xfId="18235" xr:uid="{00000000-0005-0000-0000-0000B0160000}"/>
    <cellStyle name="표준 137 11" xfId="16108" xr:uid="{00000000-0005-0000-0000-0000B1160000}"/>
    <cellStyle name="표준 137 12" xfId="17173" xr:uid="{00000000-0005-0000-0000-0000B2160000}"/>
    <cellStyle name="표준 137 13" xfId="17174" xr:uid="{00000000-0005-0000-0000-0000B3160000}"/>
    <cellStyle name="표준 137 14" xfId="20365" xr:uid="{00000000-0005-0000-0000-0000B4160000}"/>
    <cellStyle name="표준 137 15" xfId="18282" xr:uid="{00000000-0005-0000-0000-0000B5160000}"/>
    <cellStyle name="표준 137 16" xfId="20561" xr:uid="{00000000-0005-0000-0000-0000B6160000}"/>
    <cellStyle name="표준 137 17" xfId="17266" xr:uid="{00000000-0005-0000-0000-0000B7160000}"/>
    <cellStyle name="표준 137 18" xfId="22980" xr:uid="{00000000-0005-0000-0000-0000B8160000}"/>
    <cellStyle name="표준 137 19" xfId="25560" xr:uid="{00000000-0005-0000-0000-0000B9160000}"/>
    <cellStyle name="표준 137 19 2" xfId="29509" xr:uid="{00000000-0005-0000-0000-0000BA160000}"/>
    <cellStyle name="표준 137 2" xfId="262" xr:uid="{00000000-0005-0000-0000-0000BB160000}"/>
    <cellStyle name="표준 137 2 2" xfId="25606" xr:uid="{00000000-0005-0000-0000-0000BC160000}"/>
    <cellStyle name="표준 137 2 2 2" xfId="29554" xr:uid="{00000000-0005-0000-0000-0000BD160000}"/>
    <cellStyle name="표준 137 2 3" xfId="25184" xr:uid="{00000000-0005-0000-0000-0000BE160000}"/>
    <cellStyle name="표준 137 2 3 2" xfId="29139" xr:uid="{00000000-0005-0000-0000-0000BF160000}"/>
    <cellStyle name="표준 137 2 4" xfId="26446" xr:uid="{00000000-0005-0000-0000-0000C0160000}"/>
    <cellStyle name="표준 137 20" xfId="25526" xr:uid="{00000000-0005-0000-0000-0000C1160000}"/>
    <cellStyle name="표준 137 20 2" xfId="29475" xr:uid="{00000000-0005-0000-0000-0000C2160000}"/>
    <cellStyle name="표준 137 21" xfId="26295" xr:uid="{00000000-0005-0000-0000-0000C3160000}"/>
    <cellStyle name="표준 137 3" xfId="467" xr:uid="{00000000-0005-0000-0000-0000C4160000}"/>
    <cellStyle name="표준 137 3 2" xfId="24600" xr:uid="{00000000-0005-0000-0000-0000C5160000}"/>
    <cellStyle name="표준 137 3 2 2" xfId="28563" xr:uid="{00000000-0005-0000-0000-0000C6160000}"/>
    <cellStyle name="표준 137 3 3" xfId="24731" xr:uid="{00000000-0005-0000-0000-0000C7160000}"/>
    <cellStyle name="표준 137 3 3 2" xfId="28693" xr:uid="{00000000-0005-0000-0000-0000C8160000}"/>
    <cellStyle name="표준 137 3 4" xfId="26651" xr:uid="{00000000-0005-0000-0000-0000C9160000}"/>
    <cellStyle name="표준 137 4" xfId="633" xr:uid="{00000000-0005-0000-0000-0000CA160000}"/>
    <cellStyle name="표준 137 4 2" xfId="24055" xr:uid="{00000000-0005-0000-0000-0000CB160000}"/>
    <cellStyle name="표준 137 4 2 2" xfId="28029" xr:uid="{00000000-0005-0000-0000-0000CC160000}"/>
    <cellStyle name="표준 137 4 3" xfId="24126" xr:uid="{00000000-0005-0000-0000-0000CD160000}"/>
    <cellStyle name="표준 137 4 3 2" xfId="28096" xr:uid="{00000000-0005-0000-0000-0000CE160000}"/>
    <cellStyle name="표준 137 4 4" xfId="26817" xr:uid="{00000000-0005-0000-0000-0000CF160000}"/>
    <cellStyle name="표준 137 5" xfId="799" xr:uid="{00000000-0005-0000-0000-0000D0160000}"/>
    <cellStyle name="표준 137 5 2" xfId="24979" xr:uid="{00000000-0005-0000-0000-0000D1160000}"/>
    <cellStyle name="표준 137 5 2 2" xfId="28938" xr:uid="{00000000-0005-0000-0000-0000D2160000}"/>
    <cellStyle name="표준 137 5 3" xfId="25509" xr:uid="{00000000-0005-0000-0000-0000D3160000}"/>
    <cellStyle name="표준 137 5 3 2" xfId="29458" xr:uid="{00000000-0005-0000-0000-0000D4160000}"/>
    <cellStyle name="표준 137 5 4" xfId="26983" xr:uid="{00000000-0005-0000-0000-0000D5160000}"/>
    <cellStyle name="표준 137 6" xfId="965" xr:uid="{00000000-0005-0000-0000-0000D6160000}"/>
    <cellStyle name="표준 137 6 2" xfId="24318" xr:uid="{00000000-0005-0000-0000-0000D7160000}"/>
    <cellStyle name="표준 137 6 2 2" xfId="28284" xr:uid="{00000000-0005-0000-0000-0000D8160000}"/>
    <cellStyle name="표준 137 6 3" xfId="24002" xr:uid="{00000000-0005-0000-0000-0000D9160000}"/>
    <cellStyle name="표준 137 6 3 2" xfId="27984" xr:uid="{00000000-0005-0000-0000-0000DA160000}"/>
    <cellStyle name="표준 137 6 4" xfId="27149" xr:uid="{00000000-0005-0000-0000-0000DB160000}"/>
    <cellStyle name="표준 137 7" xfId="1131" xr:uid="{00000000-0005-0000-0000-0000DC160000}"/>
    <cellStyle name="표준 137 7 2" xfId="24367" xr:uid="{00000000-0005-0000-0000-0000DD160000}"/>
    <cellStyle name="표준 137 7 2 2" xfId="28333" xr:uid="{00000000-0005-0000-0000-0000DE160000}"/>
    <cellStyle name="표준 137 7 3" xfId="24495" xr:uid="{00000000-0005-0000-0000-0000DF160000}"/>
    <cellStyle name="표준 137 7 3 2" xfId="28460" xr:uid="{00000000-0005-0000-0000-0000E0160000}"/>
    <cellStyle name="표준 137 7 4" xfId="27315" xr:uid="{00000000-0005-0000-0000-0000E1160000}"/>
    <cellStyle name="표준 137 8" xfId="2206" xr:uid="{00000000-0005-0000-0000-0000E2160000}"/>
    <cellStyle name="표준 137 9" xfId="16311" xr:uid="{00000000-0005-0000-0000-0000E3160000}"/>
    <cellStyle name="표준 138" xfId="125" xr:uid="{00000000-0005-0000-0000-0000E4160000}"/>
    <cellStyle name="표준 138 10" xfId="17062" xr:uid="{00000000-0005-0000-0000-0000E5160000}"/>
    <cellStyle name="표준 138 11" xfId="20474" xr:uid="{00000000-0005-0000-0000-0000E6160000}"/>
    <cellStyle name="표준 138 12" xfId="19377" xr:uid="{00000000-0005-0000-0000-0000E7160000}"/>
    <cellStyle name="표준 138 13" xfId="16287" xr:uid="{00000000-0005-0000-0000-0000E8160000}"/>
    <cellStyle name="표준 138 14" xfId="16673" xr:uid="{00000000-0005-0000-0000-0000E9160000}"/>
    <cellStyle name="표준 138 15" xfId="19314" xr:uid="{00000000-0005-0000-0000-0000EA160000}"/>
    <cellStyle name="표준 138 16" xfId="16289" xr:uid="{00000000-0005-0000-0000-0000EB160000}"/>
    <cellStyle name="표준 138 17" xfId="21279" xr:uid="{00000000-0005-0000-0000-0000EC160000}"/>
    <cellStyle name="표준 138 18" xfId="22981" xr:uid="{00000000-0005-0000-0000-0000ED160000}"/>
    <cellStyle name="표준 138 19" xfId="25504" xr:uid="{00000000-0005-0000-0000-0000EE160000}"/>
    <cellStyle name="표준 138 19 2" xfId="29454" xr:uid="{00000000-0005-0000-0000-0000EF160000}"/>
    <cellStyle name="표준 138 2" xfId="263" xr:uid="{00000000-0005-0000-0000-0000F0160000}"/>
    <cellStyle name="표준 138 2 2" xfId="25550" xr:uid="{00000000-0005-0000-0000-0000F1160000}"/>
    <cellStyle name="표준 138 2 2 2" xfId="29499" xr:uid="{00000000-0005-0000-0000-0000F2160000}"/>
    <cellStyle name="표준 138 2 3" xfId="25128" xr:uid="{00000000-0005-0000-0000-0000F3160000}"/>
    <cellStyle name="표준 138 2 3 2" xfId="29084" xr:uid="{00000000-0005-0000-0000-0000F4160000}"/>
    <cellStyle name="표준 138 2 4" xfId="26447" xr:uid="{00000000-0005-0000-0000-0000F5160000}"/>
    <cellStyle name="표준 138 20" xfId="25470" xr:uid="{00000000-0005-0000-0000-0000F6160000}"/>
    <cellStyle name="표준 138 20 2" xfId="29420" xr:uid="{00000000-0005-0000-0000-0000F7160000}"/>
    <cellStyle name="표준 138 21" xfId="26297" xr:uid="{00000000-0005-0000-0000-0000F8160000}"/>
    <cellStyle name="표준 138 3" xfId="468" xr:uid="{00000000-0005-0000-0000-0000F9160000}"/>
    <cellStyle name="표준 138 3 2" xfId="24545" xr:uid="{00000000-0005-0000-0000-0000FA160000}"/>
    <cellStyle name="표준 138 3 2 2" xfId="28509" xr:uid="{00000000-0005-0000-0000-0000FB160000}"/>
    <cellStyle name="표준 138 3 3" xfId="24681" xr:uid="{00000000-0005-0000-0000-0000FC160000}"/>
    <cellStyle name="표준 138 3 3 2" xfId="28643" xr:uid="{00000000-0005-0000-0000-0000FD160000}"/>
    <cellStyle name="표준 138 3 4" xfId="26652" xr:uid="{00000000-0005-0000-0000-0000FE160000}"/>
    <cellStyle name="표준 138 4" xfId="634" xr:uid="{00000000-0005-0000-0000-0000FF160000}"/>
    <cellStyle name="표준 138 4 2" xfId="23768" xr:uid="{00000000-0005-0000-0000-000000170000}"/>
    <cellStyle name="표준 138 4 2 2" xfId="27791" xr:uid="{00000000-0005-0000-0000-000001170000}"/>
    <cellStyle name="표준 138 4 3" xfId="23893" xr:uid="{00000000-0005-0000-0000-000002170000}"/>
    <cellStyle name="표준 138 4 3 2" xfId="27890" xr:uid="{00000000-0005-0000-0000-000003170000}"/>
    <cellStyle name="표준 138 4 4" xfId="26818" xr:uid="{00000000-0005-0000-0000-000004170000}"/>
    <cellStyle name="표준 138 5" xfId="800" xr:uid="{00000000-0005-0000-0000-000005170000}"/>
    <cellStyle name="표준 138 5 2" xfId="24923" xr:uid="{00000000-0005-0000-0000-000006170000}"/>
    <cellStyle name="표준 138 5 2 2" xfId="28883" xr:uid="{00000000-0005-0000-0000-000007170000}"/>
    <cellStyle name="표준 138 5 3" xfId="25453" xr:uid="{00000000-0005-0000-0000-000008170000}"/>
    <cellStyle name="표준 138 5 3 2" xfId="29403" xr:uid="{00000000-0005-0000-0000-000009170000}"/>
    <cellStyle name="표준 138 5 4" xfId="26984" xr:uid="{00000000-0005-0000-0000-00000A170000}"/>
    <cellStyle name="표준 138 6" xfId="966" xr:uid="{00000000-0005-0000-0000-00000B170000}"/>
    <cellStyle name="표준 138 6 2" xfId="24264" xr:uid="{00000000-0005-0000-0000-00000C170000}"/>
    <cellStyle name="표준 138 6 2 2" xfId="28231" xr:uid="{00000000-0005-0000-0000-00000D170000}"/>
    <cellStyle name="표준 138 6 3" xfId="23517" xr:uid="{00000000-0005-0000-0000-00000E170000}"/>
    <cellStyle name="표준 138 6 3 2" xfId="27657" xr:uid="{00000000-0005-0000-0000-00000F170000}"/>
    <cellStyle name="표준 138 6 4" xfId="27150" xr:uid="{00000000-0005-0000-0000-000010170000}"/>
    <cellStyle name="표준 138 7" xfId="1132" xr:uid="{00000000-0005-0000-0000-000011170000}"/>
    <cellStyle name="표준 138 7 2" xfId="24314" xr:uid="{00000000-0005-0000-0000-000012170000}"/>
    <cellStyle name="표준 138 7 2 2" xfId="28280" xr:uid="{00000000-0005-0000-0000-000013170000}"/>
    <cellStyle name="표준 138 7 3" xfId="24437" xr:uid="{00000000-0005-0000-0000-000014170000}"/>
    <cellStyle name="표준 138 7 3 2" xfId="28402" xr:uid="{00000000-0005-0000-0000-000015170000}"/>
    <cellStyle name="표준 138 7 4" xfId="27316" xr:uid="{00000000-0005-0000-0000-000016170000}"/>
    <cellStyle name="표준 138 8" xfId="2207" xr:uid="{00000000-0005-0000-0000-000017170000}"/>
    <cellStyle name="표준 138 9" xfId="16312" xr:uid="{00000000-0005-0000-0000-000018170000}"/>
    <cellStyle name="표준 139" xfId="126" xr:uid="{00000000-0005-0000-0000-000019170000}"/>
    <cellStyle name="표준 139 10" xfId="18294" xr:uid="{00000000-0005-0000-0000-00001A170000}"/>
    <cellStyle name="표준 139 11" xfId="18636" xr:uid="{00000000-0005-0000-0000-00001B170000}"/>
    <cellStyle name="표준 139 12" xfId="17225" xr:uid="{00000000-0005-0000-0000-00001C170000}"/>
    <cellStyle name="표준 139 13" xfId="16563" xr:uid="{00000000-0005-0000-0000-00001D170000}"/>
    <cellStyle name="표준 139 14" xfId="21447" xr:uid="{00000000-0005-0000-0000-00001E170000}"/>
    <cellStyle name="표준 139 15" xfId="21587" xr:uid="{00000000-0005-0000-0000-00001F170000}"/>
    <cellStyle name="표준 139 16" xfId="16209" xr:uid="{00000000-0005-0000-0000-000020170000}"/>
    <cellStyle name="표준 139 17" xfId="17108" xr:uid="{00000000-0005-0000-0000-000021170000}"/>
    <cellStyle name="표준 139 18" xfId="22982" xr:uid="{00000000-0005-0000-0000-000022170000}"/>
    <cellStyle name="표준 139 19" xfId="25448" xr:uid="{00000000-0005-0000-0000-000023170000}"/>
    <cellStyle name="표준 139 19 2" xfId="29399" xr:uid="{00000000-0005-0000-0000-000024170000}"/>
    <cellStyle name="표준 139 2" xfId="264" xr:uid="{00000000-0005-0000-0000-000025170000}"/>
    <cellStyle name="표준 139 2 2" xfId="25494" xr:uid="{00000000-0005-0000-0000-000026170000}"/>
    <cellStyle name="표준 139 2 2 2" xfId="29444" xr:uid="{00000000-0005-0000-0000-000027170000}"/>
    <cellStyle name="표준 139 2 3" xfId="25072" xr:uid="{00000000-0005-0000-0000-000028170000}"/>
    <cellStyle name="표준 139 2 3 2" xfId="29029" xr:uid="{00000000-0005-0000-0000-000029170000}"/>
    <cellStyle name="표준 139 2 4" xfId="26448" xr:uid="{00000000-0005-0000-0000-00002A170000}"/>
    <cellStyle name="표준 139 20" xfId="25414" xr:uid="{00000000-0005-0000-0000-00002B170000}"/>
    <cellStyle name="표준 139 20 2" xfId="29365" xr:uid="{00000000-0005-0000-0000-00002C170000}"/>
    <cellStyle name="표준 139 21" xfId="26298" xr:uid="{00000000-0005-0000-0000-00002D170000}"/>
    <cellStyle name="표준 139 3" xfId="469" xr:uid="{00000000-0005-0000-0000-00002E170000}"/>
    <cellStyle name="표준 139 3 2" xfId="24490" xr:uid="{00000000-0005-0000-0000-00002F170000}"/>
    <cellStyle name="표준 139 3 2 2" xfId="28455" xr:uid="{00000000-0005-0000-0000-000030170000}"/>
    <cellStyle name="표준 139 3 3" xfId="24626" xr:uid="{00000000-0005-0000-0000-000031170000}"/>
    <cellStyle name="표준 139 3 3 2" xfId="28589" xr:uid="{00000000-0005-0000-0000-000032170000}"/>
    <cellStyle name="표준 139 3 4" xfId="26653" xr:uid="{00000000-0005-0000-0000-000033170000}"/>
    <cellStyle name="표준 139 4" xfId="635" xr:uid="{00000000-0005-0000-0000-000034170000}"/>
    <cellStyle name="표준 139 4 2" xfId="23778" xr:uid="{00000000-0005-0000-0000-000035170000}"/>
    <cellStyle name="표준 139 4 2 2" xfId="27801" xr:uid="{00000000-0005-0000-0000-000036170000}"/>
    <cellStyle name="표준 139 4 3" xfId="23380" xr:uid="{00000000-0005-0000-0000-000037170000}"/>
    <cellStyle name="표준 139 4 3 2" xfId="27566" xr:uid="{00000000-0005-0000-0000-000038170000}"/>
    <cellStyle name="표준 139 4 4" xfId="26819" xr:uid="{00000000-0005-0000-0000-000039170000}"/>
    <cellStyle name="표준 139 5" xfId="801" xr:uid="{00000000-0005-0000-0000-00003A170000}"/>
    <cellStyle name="표준 139 5 2" xfId="24867" xr:uid="{00000000-0005-0000-0000-00003B170000}"/>
    <cellStyle name="표준 139 5 2 2" xfId="28828" xr:uid="{00000000-0005-0000-0000-00003C170000}"/>
    <cellStyle name="표준 139 5 3" xfId="25397" xr:uid="{00000000-0005-0000-0000-00003D170000}"/>
    <cellStyle name="표준 139 5 3 2" xfId="29348" xr:uid="{00000000-0005-0000-0000-00003E170000}"/>
    <cellStyle name="표준 139 5 4" xfId="26985" xr:uid="{00000000-0005-0000-0000-00003F170000}"/>
    <cellStyle name="표준 139 6" xfId="967" xr:uid="{00000000-0005-0000-0000-000040170000}"/>
    <cellStyle name="표준 139 6 2" xfId="24207" xr:uid="{00000000-0005-0000-0000-000041170000}"/>
    <cellStyle name="표준 139 6 2 2" xfId="28175" xr:uid="{00000000-0005-0000-0000-000042170000}"/>
    <cellStyle name="표준 139 6 3" xfId="24056" xr:uid="{00000000-0005-0000-0000-000043170000}"/>
    <cellStyle name="표준 139 6 3 2" xfId="28030" xr:uid="{00000000-0005-0000-0000-000044170000}"/>
    <cellStyle name="표준 139 6 4" xfId="27151" xr:uid="{00000000-0005-0000-0000-000045170000}"/>
    <cellStyle name="표준 139 7" xfId="1133" xr:uid="{00000000-0005-0000-0000-000046170000}"/>
    <cellStyle name="표준 139 7 2" xfId="24260" xr:uid="{00000000-0005-0000-0000-000047170000}"/>
    <cellStyle name="표준 139 7 2 2" xfId="28227" xr:uid="{00000000-0005-0000-0000-000048170000}"/>
    <cellStyle name="표준 139 7 3" xfId="24386" xr:uid="{00000000-0005-0000-0000-000049170000}"/>
    <cellStyle name="표준 139 7 3 2" xfId="28352" xr:uid="{00000000-0005-0000-0000-00004A170000}"/>
    <cellStyle name="표준 139 7 4" xfId="27317" xr:uid="{00000000-0005-0000-0000-00004B170000}"/>
    <cellStyle name="표준 139 8" xfId="2208" xr:uid="{00000000-0005-0000-0000-00004C170000}"/>
    <cellStyle name="표준 139 9" xfId="16313" xr:uid="{00000000-0005-0000-0000-00004D170000}"/>
    <cellStyle name="표준 14" xfId="175" xr:uid="{00000000-0005-0000-0000-00004E170000}"/>
    <cellStyle name="표준 14 10" xfId="2210" xr:uid="{00000000-0005-0000-0000-00004F170000}"/>
    <cellStyle name="표준 14 10 10" xfId="8661" xr:uid="{00000000-0005-0000-0000-000050170000}"/>
    <cellStyle name="표준 14 10 11" xfId="6554" xr:uid="{00000000-0005-0000-0000-000051170000}"/>
    <cellStyle name="표준 14 10 12" xfId="9246" xr:uid="{00000000-0005-0000-0000-000052170000}"/>
    <cellStyle name="표준 14 10 13" xfId="6440" xr:uid="{00000000-0005-0000-0000-000053170000}"/>
    <cellStyle name="표준 14 10 14" xfId="9864" xr:uid="{00000000-0005-0000-0000-000054170000}"/>
    <cellStyle name="표준 14 10 15" xfId="6178" xr:uid="{00000000-0005-0000-0000-000055170000}"/>
    <cellStyle name="표준 14 10 16" xfId="9761" xr:uid="{00000000-0005-0000-0000-000056170000}"/>
    <cellStyle name="표준 14 10 17" xfId="8978" xr:uid="{00000000-0005-0000-0000-000057170000}"/>
    <cellStyle name="표준 14 10 18" xfId="10374" xr:uid="{00000000-0005-0000-0000-000058170000}"/>
    <cellStyle name="표준 14 10 19" xfId="9498" xr:uid="{00000000-0005-0000-0000-000059170000}"/>
    <cellStyle name="표준 14 10 2" xfId="4097" xr:uid="{00000000-0005-0000-0000-00005A170000}"/>
    <cellStyle name="표준 14 10 20" xfId="10162" xr:uid="{00000000-0005-0000-0000-00005B170000}"/>
    <cellStyle name="표준 14 10 21" xfId="10030" xr:uid="{00000000-0005-0000-0000-00005C170000}"/>
    <cellStyle name="표준 14 10 22" xfId="3879" xr:uid="{00000000-0005-0000-0000-00005D170000}"/>
    <cellStyle name="표준 14 10 23" xfId="9394" xr:uid="{00000000-0005-0000-0000-00005E170000}"/>
    <cellStyle name="표준 14 10 24" xfId="3966" xr:uid="{00000000-0005-0000-0000-00005F170000}"/>
    <cellStyle name="표준 14 10 25" xfId="8101" xr:uid="{00000000-0005-0000-0000-000060170000}"/>
    <cellStyle name="표준 14 10 26" xfId="8529" xr:uid="{00000000-0005-0000-0000-000061170000}"/>
    <cellStyle name="표준 14 10 27" xfId="10747" xr:uid="{00000000-0005-0000-0000-000062170000}"/>
    <cellStyle name="표준 14 10 28" xfId="10483" xr:uid="{00000000-0005-0000-0000-000063170000}"/>
    <cellStyle name="표준 14 10 29" xfId="11253" xr:uid="{00000000-0005-0000-0000-000064170000}"/>
    <cellStyle name="표준 14 10 3" xfId="3521" xr:uid="{00000000-0005-0000-0000-000065170000}"/>
    <cellStyle name="표준 14 10 30" xfId="11040" xr:uid="{00000000-0005-0000-0000-000066170000}"/>
    <cellStyle name="표준 14 10 31" xfId="11488" xr:uid="{00000000-0005-0000-0000-000067170000}"/>
    <cellStyle name="표준 14 10 32" xfId="11581" xr:uid="{00000000-0005-0000-0000-000068170000}"/>
    <cellStyle name="표준 14 10 33" xfId="11961" xr:uid="{00000000-0005-0000-0000-000069170000}"/>
    <cellStyle name="표준 14 10 34" xfId="12093" xr:uid="{00000000-0005-0000-0000-00006A170000}"/>
    <cellStyle name="표준 14 10 35" xfId="12438" xr:uid="{00000000-0005-0000-0000-00006B170000}"/>
    <cellStyle name="표준 14 10 36" xfId="12579" xr:uid="{00000000-0005-0000-0000-00006C170000}"/>
    <cellStyle name="표준 14 10 37" xfId="12900" xr:uid="{00000000-0005-0000-0000-00006D170000}"/>
    <cellStyle name="표준 14 10 38" xfId="13061" xr:uid="{00000000-0005-0000-0000-00006E170000}"/>
    <cellStyle name="표준 14 10 39" xfId="13337" xr:uid="{00000000-0005-0000-0000-00006F170000}"/>
    <cellStyle name="표준 14 10 4" xfId="7185" xr:uid="{00000000-0005-0000-0000-000070170000}"/>
    <cellStyle name="표준 14 10 40" xfId="13562" xr:uid="{00000000-0005-0000-0000-000071170000}"/>
    <cellStyle name="표준 14 10 5" xfId="6160" xr:uid="{00000000-0005-0000-0000-000072170000}"/>
    <cellStyle name="표준 14 10 6" xfId="7332" xr:uid="{00000000-0005-0000-0000-000073170000}"/>
    <cellStyle name="표준 14 10 7" xfId="6353" xr:uid="{00000000-0005-0000-0000-000074170000}"/>
    <cellStyle name="표준 14 10 8" xfId="7531" xr:uid="{00000000-0005-0000-0000-000075170000}"/>
    <cellStyle name="표준 14 10 9" xfId="8355" xr:uid="{00000000-0005-0000-0000-000076170000}"/>
    <cellStyle name="표준 14 11" xfId="2211" xr:uid="{00000000-0005-0000-0000-000077170000}"/>
    <cellStyle name="표준 14 11 10" xfId="8662" xr:uid="{00000000-0005-0000-0000-000078170000}"/>
    <cellStyle name="표준 14 11 11" xfId="6555" xr:uid="{00000000-0005-0000-0000-000079170000}"/>
    <cellStyle name="표준 14 11 12" xfId="9251" xr:uid="{00000000-0005-0000-0000-00007A170000}"/>
    <cellStyle name="표준 14 11 13" xfId="6441" xr:uid="{00000000-0005-0000-0000-00007B170000}"/>
    <cellStyle name="표준 14 11 14" xfId="9865" xr:uid="{00000000-0005-0000-0000-00007C170000}"/>
    <cellStyle name="표준 14 11 15" xfId="6177" xr:uid="{00000000-0005-0000-0000-00007D170000}"/>
    <cellStyle name="표준 14 11 16" xfId="9764" xr:uid="{00000000-0005-0000-0000-00007E170000}"/>
    <cellStyle name="표준 14 11 17" xfId="8979" xr:uid="{00000000-0005-0000-0000-00007F170000}"/>
    <cellStyle name="표준 14 11 18" xfId="10375" xr:uid="{00000000-0005-0000-0000-000080170000}"/>
    <cellStyle name="표준 14 11 19" xfId="9499" xr:uid="{00000000-0005-0000-0000-000081170000}"/>
    <cellStyle name="표준 14 11 2" xfId="4098" xr:uid="{00000000-0005-0000-0000-000082170000}"/>
    <cellStyle name="표준 14 11 20" xfId="10163" xr:uid="{00000000-0005-0000-0000-000083170000}"/>
    <cellStyle name="표준 14 11 21" xfId="10031" xr:uid="{00000000-0005-0000-0000-000084170000}"/>
    <cellStyle name="표준 14 11 22" xfId="3884" xr:uid="{00000000-0005-0000-0000-000085170000}"/>
    <cellStyle name="표준 14 11 23" xfId="9395" xr:uid="{00000000-0005-0000-0000-000086170000}"/>
    <cellStyle name="표준 14 11 24" xfId="3969" xr:uid="{00000000-0005-0000-0000-000087170000}"/>
    <cellStyle name="표준 14 11 25" xfId="8106" xr:uid="{00000000-0005-0000-0000-000088170000}"/>
    <cellStyle name="표준 14 11 26" xfId="8530" xr:uid="{00000000-0005-0000-0000-000089170000}"/>
    <cellStyle name="표준 14 11 27" xfId="10746" xr:uid="{00000000-0005-0000-0000-00008A170000}"/>
    <cellStyle name="표준 14 11 28" xfId="10482" xr:uid="{00000000-0005-0000-0000-00008B170000}"/>
    <cellStyle name="표준 14 11 29" xfId="11252" xr:uid="{00000000-0005-0000-0000-00008C170000}"/>
    <cellStyle name="표준 14 11 3" xfId="3518" xr:uid="{00000000-0005-0000-0000-00008D170000}"/>
    <cellStyle name="표준 14 11 30" xfId="11036" xr:uid="{00000000-0005-0000-0000-00008E170000}"/>
    <cellStyle name="표준 14 11 31" xfId="11487" xr:uid="{00000000-0005-0000-0000-00008F170000}"/>
    <cellStyle name="표준 14 11 32" xfId="11580" xr:uid="{00000000-0005-0000-0000-000090170000}"/>
    <cellStyle name="표준 14 11 33" xfId="11960" xr:uid="{00000000-0005-0000-0000-000091170000}"/>
    <cellStyle name="표준 14 11 34" xfId="12092" xr:uid="{00000000-0005-0000-0000-000092170000}"/>
    <cellStyle name="표준 14 11 35" xfId="12436" xr:uid="{00000000-0005-0000-0000-000093170000}"/>
    <cellStyle name="표준 14 11 36" xfId="12578" xr:uid="{00000000-0005-0000-0000-000094170000}"/>
    <cellStyle name="표준 14 11 37" xfId="12899" xr:uid="{00000000-0005-0000-0000-000095170000}"/>
    <cellStyle name="표준 14 11 38" xfId="13060" xr:uid="{00000000-0005-0000-0000-000096170000}"/>
    <cellStyle name="표준 14 11 39" xfId="13336" xr:uid="{00000000-0005-0000-0000-000097170000}"/>
    <cellStyle name="표준 14 11 4" xfId="7184" xr:uid="{00000000-0005-0000-0000-000098170000}"/>
    <cellStyle name="표준 14 11 40" xfId="13561" xr:uid="{00000000-0005-0000-0000-000099170000}"/>
    <cellStyle name="표준 14 11 5" xfId="6159" xr:uid="{00000000-0005-0000-0000-00009A170000}"/>
    <cellStyle name="표준 14 11 6" xfId="7331" xr:uid="{00000000-0005-0000-0000-00009B170000}"/>
    <cellStyle name="표준 14 11 7" xfId="6352" xr:uid="{00000000-0005-0000-0000-00009C170000}"/>
    <cellStyle name="표준 14 11 8" xfId="7530" xr:uid="{00000000-0005-0000-0000-00009D170000}"/>
    <cellStyle name="표준 14 11 9" xfId="8356" xr:uid="{00000000-0005-0000-0000-00009E170000}"/>
    <cellStyle name="표준 14 12" xfId="2212" xr:uid="{00000000-0005-0000-0000-00009F170000}"/>
    <cellStyle name="표준 14 12 10" xfId="8675" xr:uid="{00000000-0005-0000-0000-0000A0170000}"/>
    <cellStyle name="표준 14 12 11" xfId="6556" xr:uid="{00000000-0005-0000-0000-0000A1170000}"/>
    <cellStyle name="표준 14 12 12" xfId="9255" xr:uid="{00000000-0005-0000-0000-0000A2170000}"/>
    <cellStyle name="표준 14 12 13" xfId="6442" xr:uid="{00000000-0005-0000-0000-0000A3170000}"/>
    <cellStyle name="표준 14 12 14" xfId="9866" xr:uid="{00000000-0005-0000-0000-0000A4170000}"/>
    <cellStyle name="표준 14 12 15" xfId="6176" xr:uid="{00000000-0005-0000-0000-0000A5170000}"/>
    <cellStyle name="표준 14 12 16" xfId="9765" xr:uid="{00000000-0005-0000-0000-0000A6170000}"/>
    <cellStyle name="표준 14 12 17" xfId="8983" xr:uid="{00000000-0005-0000-0000-0000A7170000}"/>
    <cellStyle name="표준 14 12 18" xfId="10377" xr:uid="{00000000-0005-0000-0000-0000A8170000}"/>
    <cellStyle name="표준 14 12 19" xfId="9500" xr:uid="{00000000-0005-0000-0000-0000A9170000}"/>
    <cellStyle name="표준 14 12 2" xfId="4099" xr:uid="{00000000-0005-0000-0000-0000AA170000}"/>
    <cellStyle name="표준 14 12 20" xfId="10164" xr:uid="{00000000-0005-0000-0000-0000AB170000}"/>
    <cellStyle name="표준 14 12 21" xfId="10032" xr:uid="{00000000-0005-0000-0000-0000AC170000}"/>
    <cellStyle name="표준 14 12 22" xfId="3889" xr:uid="{00000000-0005-0000-0000-0000AD170000}"/>
    <cellStyle name="표준 14 12 23" xfId="9396" xr:uid="{00000000-0005-0000-0000-0000AE170000}"/>
    <cellStyle name="표준 14 12 24" xfId="3972" xr:uid="{00000000-0005-0000-0000-0000AF170000}"/>
    <cellStyle name="표준 14 12 25" xfId="8107" xr:uid="{00000000-0005-0000-0000-0000B0170000}"/>
    <cellStyle name="표준 14 12 26" xfId="8540" xr:uid="{00000000-0005-0000-0000-0000B1170000}"/>
    <cellStyle name="표준 14 12 27" xfId="10745" xr:uid="{00000000-0005-0000-0000-0000B2170000}"/>
    <cellStyle name="표준 14 12 28" xfId="10481" xr:uid="{00000000-0005-0000-0000-0000B3170000}"/>
    <cellStyle name="표준 14 12 29" xfId="10977" xr:uid="{00000000-0005-0000-0000-0000B4170000}"/>
    <cellStyle name="표준 14 12 3" xfId="3517" xr:uid="{00000000-0005-0000-0000-0000B5170000}"/>
    <cellStyle name="표준 14 12 30" xfId="11019" xr:uid="{00000000-0005-0000-0000-0000B6170000}"/>
    <cellStyle name="표준 14 12 31" xfId="11484" xr:uid="{00000000-0005-0000-0000-0000B7170000}"/>
    <cellStyle name="표준 14 12 32" xfId="11579" xr:uid="{00000000-0005-0000-0000-0000B8170000}"/>
    <cellStyle name="표준 14 12 33" xfId="11959" xr:uid="{00000000-0005-0000-0000-0000B9170000}"/>
    <cellStyle name="표준 14 12 34" xfId="12089" xr:uid="{00000000-0005-0000-0000-0000BA170000}"/>
    <cellStyle name="표준 14 12 35" xfId="12431" xr:uid="{00000000-0005-0000-0000-0000BB170000}"/>
    <cellStyle name="표준 14 12 36" xfId="12576" xr:uid="{00000000-0005-0000-0000-0000BC170000}"/>
    <cellStyle name="표준 14 12 37" xfId="12898" xr:uid="{00000000-0005-0000-0000-0000BD170000}"/>
    <cellStyle name="표준 14 12 38" xfId="13058" xr:uid="{00000000-0005-0000-0000-0000BE170000}"/>
    <cellStyle name="표준 14 12 39" xfId="13335" xr:uid="{00000000-0005-0000-0000-0000BF170000}"/>
    <cellStyle name="표준 14 12 4" xfId="7183" xr:uid="{00000000-0005-0000-0000-0000C0170000}"/>
    <cellStyle name="표준 14 12 40" xfId="13559" xr:uid="{00000000-0005-0000-0000-0000C1170000}"/>
    <cellStyle name="표준 14 12 5" xfId="6158" xr:uid="{00000000-0005-0000-0000-0000C2170000}"/>
    <cellStyle name="표준 14 12 6" xfId="7330" xr:uid="{00000000-0005-0000-0000-0000C3170000}"/>
    <cellStyle name="표준 14 12 7" xfId="6346" xr:uid="{00000000-0005-0000-0000-0000C4170000}"/>
    <cellStyle name="표준 14 12 8" xfId="7529" xr:uid="{00000000-0005-0000-0000-0000C5170000}"/>
    <cellStyle name="표준 14 12 9" xfId="8357" xr:uid="{00000000-0005-0000-0000-0000C6170000}"/>
    <cellStyle name="표준 14 13" xfId="2213" xr:uid="{00000000-0005-0000-0000-0000C7170000}"/>
    <cellStyle name="표준 14 13 10" xfId="8676" xr:uid="{00000000-0005-0000-0000-0000C8170000}"/>
    <cellStyle name="표준 14 13 11" xfId="6557" xr:uid="{00000000-0005-0000-0000-0000C9170000}"/>
    <cellStyle name="표준 14 13 12" xfId="9259" xr:uid="{00000000-0005-0000-0000-0000CA170000}"/>
    <cellStyle name="표준 14 13 13" xfId="6443" xr:uid="{00000000-0005-0000-0000-0000CB170000}"/>
    <cellStyle name="표준 14 13 14" xfId="9867" xr:uid="{00000000-0005-0000-0000-0000CC170000}"/>
    <cellStyle name="표준 14 13 15" xfId="6175" xr:uid="{00000000-0005-0000-0000-0000CD170000}"/>
    <cellStyle name="표준 14 13 16" xfId="9766" xr:uid="{00000000-0005-0000-0000-0000CE170000}"/>
    <cellStyle name="표준 14 13 17" xfId="8984" xr:uid="{00000000-0005-0000-0000-0000CF170000}"/>
    <cellStyle name="표준 14 13 18" xfId="10379" xr:uid="{00000000-0005-0000-0000-0000D0170000}"/>
    <cellStyle name="표준 14 13 19" xfId="9503" xr:uid="{00000000-0005-0000-0000-0000D1170000}"/>
    <cellStyle name="표준 14 13 2" xfId="4100" xr:uid="{00000000-0005-0000-0000-0000D2170000}"/>
    <cellStyle name="표준 14 13 20" xfId="10166" xr:uid="{00000000-0005-0000-0000-0000D3170000}"/>
    <cellStyle name="표준 14 13 21" xfId="10035" xr:uid="{00000000-0005-0000-0000-0000D4170000}"/>
    <cellStyle name="표준 14 13 22" xfId="3890" xr:uid="{00000000-0005-0000-0000-0000D5170000}"/>
    <cellStyle name="표준 14 13 23" xfId="9390" xr:uid="{00000000-0005-0000-0000-0000D6170000}"/>
    <cellStyle name="표준 14 13 24" xfId="3974" xr:uid="{00000000-0005-0000-0000-0000D7170000}"/>
    <cellStyle name="표준 14 13 25" xfId="8119" xr:uid="{00000000-0005-0000-0000-0000D8170000}"/>
    <cellStyle name="표준 14 13 26" xfId="8555" xr:uid="{00000000-0005-0000-0000-0000D9170000}"/>
    <cellStyle name="표준 14 13 27" xfId="10738" xr:uid="{00000000-0005-0000-0000-0000DA170000}"/>
    <cellStyle name="표준 14 13 28" xfId="10476" xr:uid="{00000000-0005-0000-0000-0000DB170000}"/>
    <cellStyle name="표준 14 13 29" xfId="10972" xr:uid="{00000000-0005-0000-0000-0000DC170000}"/>
    <cellStyle name="표준 14 13 3" xfId="3514" xr:uid="{00000000-0005-0000-0000-0000DD170000}"/>
    <cellStyle name="표준 14 13 30" xfId="11016" xr:uid="{00000000-0005-0000-0000-0000DE170000}"/>
    <cellStyle name="표준 14 13 31" xfId="11482" xr:uid="{00000000-0005-0000-0000-0000DF170000}"/>
    <cellStyle name="표준 14 13 32" xfId="11577" xr:uid="{00000000-0005-0000-0000-0000E0170000}"/>
    <cellStyle name="표준 14 13 33" xfId="11957" xr:uid="{00000000-0005-0000-0000-0000E1170000}"/>
    <cellStyle name="표준 14 13 34" xfId="12087" xr:uid="{00000000-0005-0000-0000-0000E2170000}"/>
    <cellStyle name="표준 14 13 35" xfId="12430" xr:uid="{00000000-0005-0000-0000-0000E3170000}"/>
    <cellStyle name="표준 14 13 36" xfId="12573" xr:uid="{00000000-0005-0000-0000-0000E4170000}"/>
    <cellStyle name="표준 14 13 37" xfId="12894" xr:uid="{00000000-0005-0000-0000-0000E5170000}"/>
    <cellStyle name="표준 14 13 38" xfId="13055" xr:uid="{00000000-0005-0000-0000-0000E6170000}"/>
    <cellStyle name="표준 14 13 39" xfId="13332" xr:uid="{00000000-0005-0000-0000-0000E7170000}"/>
    <cellStyle name="표준 14 13 4" xfId="7182" xr:uid="{00000000-0005-0000-0000-0000E8170000}"/>
    <cellStyle name="표준 14 13 40" xfId="13557" xr:uid="{00000000-0005-0000-0000-0000E9170000}"/>
    <cellStyle name="표준 14 13 5" xfId="6157" xr:uid="{00000000-0005-0000-0000-0000EA170000}"/>
    <cellStyle name="표준 14 13 6" xfId="7329" xr:uid="{00000000-0005-0000-0000-0000EB170000}"/>
    <cellStyle name="표준 14 13 7" xfId="6345" xr:uid="{00000000-0005-0000-0000-0000EC170000}"/>
    <cellStyle name="표준 14 13 8" xfId="7528" xr:uid="{00000000-0005-0000-0000-0000ED170000}"/>
    <cellStyle name="표준 14 13 9" xfId="8358" xr:uid="{00000000-0005-0000-0000-0000EE170000}"/>
    <cellStyle name="표준 14 14" xfId="2214" xr:uid="{00000000-0005-0000-0000-0000EF170000}"/>
    <cellStyle name="표준 14 14 10" xfId="8677" xr:uid="{00000000-0005-0000-0000-0000F0170000}"/>
    <cellStyle name="표준 14 14 11" xfId="6558" xr:uid="{00000000-0005-0000-0000-0000F1170000}"/>
    <cellStyle name="표준 14 14 12" xfId="9260" xr:uid="{00000000-0005-0000-0000-0000F2170000}"/>
    <cellStyle name="표준 14 14 13" xfId="6444" xr:uid="{00000000-0005-0000-0000-0000F3170000}"/>
    <cellStyle name="표준 14 14 14" xfId="9869" xr:uid="{00000000-0005-0000-0000-0000F4170000}"/>
    <cellStyle name="표준 14 14 15" xfId="6137" xr:uid="{00000000-0005-0000-0000-0000F5170000}"/>
    <cellStyle name="표준 14 14 16" xfId="9767" xr:uid="{00000000-0005-0000-0000-0000F6170000}"/>
    <cellStyle name="표준 14 14 17" xfId="8987" xr:uid="{00000000-0005-0000-0000-0000F7170000}"/>
    <cellStyle name="표준 14 14 18" xfId="10380" xr:uid="{00000000-0005-0000-0000-0000F8170000}"/>
    <cellStyle name="표준 14 14 19" xfId="9504" xr:uid="{00000000-0005-0000-0000-0000F9170000}"/>
    <cellStyle name="표준 14 14 2" xfId="4101" xr:uid="{00000000-0005-0000-0000-0000FA170000}"/>
    <cellStyle name="표준 14 14 20" xfId="10167" xr:uid="{00000000-0005-0000-0000-0000FB170000}"/>
    <cellStyle name="표준 14 14 21" xfId="10036" xr:uid="{00000000-0005-0000-0000-0000FC170000}"/>
    <cellStyle name="표준 14 14 22" xfId="3892" xr:uid="{00000000-0005-0000-0000-0000FD170000}"/>
    <cellStyle name="표준 14 14 23" xfId="9391" xr:uid="{00000000-0005-0000-0000-0000FE170000}"/>
    <cellStyle name="표준 14 14 24" xfId="3975" xr:uid="{00000000-0005-0000-0000-0000FF170000}"/>
    <cellStyle name="표준 14 14 25" xfId="8127" xr:uid="{00000000-0005-0000-0000-000000180000}"/>
    <cellStyle name="표준 14 14 26" xfId="8559" xr:uid="{00000000-0005-0000-0000-000001180000}"/>
    <cellStyle name="표준 14 14 27" xfId="10737" xr:uid="{00000000-0005-0000-0000-000002180000}"/>
    <cellStyle name="표준 14 14 28" xfId="10457" xr:uid="{00000000-0005-0000-0000-000003180000}"/>
    <cellStyle name="표준 14 14 29" xfId="10969" xr:uid="{00000000-0005-0000-0000-000004180000}"/>
    <cellStyle name="표준 14 14 3" xfId="3513" xr:uid="{00000000-0005-0000-0000-000005180000}"/>
    <cellStyle name="표준 14 14 30" xfId="11012" xr:uid="{00000000-0005-0000-0000-000006180000}"/>
    <cellStyle name="표준 14 14 31" xfId="11481" xr:uid="{00000000-0005-0000-0000-000007180000}"/>
    <cellStyle name="표준 14 14 32" xfId="11574" xr:uid="{00000000-0005-0000-0000-000008180000}"/>
    <cellStyle name="표준 14 14 33" xfId="11956" xr:uid="{00000000-0005-0000-0000-000009180000}"/>
    <cellStyle name="표준 14 14 34" xfId="12086" xr:uid="{00000000-0005-0000-0000-00000A180000}"/>
    <cellStyle name="표준 14 14 35" xfId="12428" xr:uid="{00000000-0005-0000-0000-00000B180000}"/>
    <cellStyle name="표준 14 14 36" xfId="12572" xr:uid="{00000000-0005-0000-0000-00000C180000}"/>
    <cellStyle name="표준 14 14 37" xfId="12893" xr:uid="{00000000-0005-0000-0000-00000D180000}"/>
    <cellStyle name="표준 14 14 38" xfId="13054" xr:uid="{00000000-0005-0000-0000-00000E180000}"/>
    <cellStyle name="표준 14 14 39" xfId="13330" xr:uid="{00000000-0005-0000-0000-00000F180000}"/>
    <cellStyle name="표준 14 14 4" xfId="7181" xr:uid="{00000000-0005-0000-0000-000010180000}"/>
    <cellStyle name="표준 14 14 40" xfId="13556" xr:uid="{00000000-0005-0000-0000-000011180000}"/>
    <cellStyle name="표준 14 14 5" xfId="6146" xr:uid="{00000000-0005-0000-0000-000012180000}"/>
    <cellStyle name="표준 14 14 6" xfId="7328" xr:uid="{00000000-0005-0000-0000-000013180000}"/>
    <cellStyle name="표준 14 14 7" xfId="6334" xr:uid="{00000000-0005-0000-0000-000014180000}"/>
    <cellStyle name="표준 14 14 8" xfId="7515" xr:uid="{00000000-0005-0000-0000-000015180000}"/>
    <cellStyle name="표준 14 14 9" xfId="8369" xr:uid="{00000000-0005-0000-0000-000016180000}"/>
    <cellStyle name="표준 14 15" xfId="2215" xr:uid="{00000000-0005-0000-0000-000017180000}"/>
    <cellStyle name="표준 14 15 10" xfId="8678" xr:uid="{00000000-0005-0000-0000-000018180000}"/>
    <cellStyle name="표준 14 15 11" xfId="6559" xr:uid="{00000000-0005-0000-0000-000019180000}"/>
    <cellStyle name="표준 14 15 12" xfId="9261" xr:uid="{00000000-0005-0000-0000-00001A180000}"/>
    <cellStyle name="표준 14 15 13" xfId="6445" xr:uid="{00000000-0005-0000-0000-00001B180000}"/>
    <cellStyle name="표준 14 15 14" xfId="9870" xr:uid="{00000000-0005-0000-0000-00001C180000}"/>
    <cellStyle name="표준 14 15 15" xfId="6136" xr:uid="{00000000-0005-0000-0000-00001D180000}"/>
    <cellStyle name="표준 14 15 16" xfId="9769" xr:uid="{00000000-0005-0000-0000-00001E180000}"/>
    <cellStyle name="표준 14 15 17" xfId="8988" xr:uid="{00000000-0005-0000-0000-00001F180000}"/>
    <cellStyle name="표준 14 15 18" xfId="10382" xr:uid="{00000000-0005-0000-0000-000020180000}"/>
    <cellStyle name="표준 14 15 19" xfId="9505" xr:uid="{00000000-0005-0000-0000-000021180000}"/>
    <cellStyle name="표준 14 15 2" xfId="4102" xr:uid="{00000000-0005-0000-0000-000022180000}"/>
    <cellStyle name="표준 14 15 20" xfId="10169" xr:uid="{00000000-0005-0000-0000-000023180000}"/>
    <cellStyle name="표준 14 15 21" xfId="10040" xr:uid="{00000000-0005-0000-0000-000024180000}"/>
    <cellStyle name="표준 14 15 22" xfId="3893" xr:uid="{00000000-0005-0000-0000-000025180000}"/>
    <cellStyle name="표준 14 15 23" xfId="9420" xr:uid="{00000000-0005-0000-0000-000026180000}"/>
    <cellStyle name="표준 14 15 24" xfId="3976" xr:uid="{00000000-0005-0000-0000-000027180000}"/>
    <cellStyle name="표준 14 15 25" xfId="8135" xr:uid="{00000000-0005-0000-0000-000028180000}"/>
    <cellStyle name="표준 14 15 26" xfId="8563" xr:uid="{00000000-0005-0000-0000-000029180000}"/>
    <cellStyle name="표준 14 15 27" xfId="10730" xr:uid="{00000000-0005-0000-0000-00002A180000}"/>
    <cellStyle name="표준 14 15 28" xfId="10450" xr:uid="{00000000-0005-0000-0000-00002B180000}"/>
    <cellStyle name="표준 14 15 29" xfId="10966" xr:uid="{00000000-0005-0000-0000-00002C180000}"/>
    <cellStyle name="표준 14 15 3" xfId="3509" xr:uid="{00000000-0005-0000-0000-00002D180000}"/>
    <cellStyle name="표준 14 15 30" xfId="11011" xr:uid="{00000000-0005-0000-0000-00002E180000}"/>
    <cellStyle name="표준 14 15 31" xfId="11480" xr:uid="{00000000-0005-0000-0000-00002F180000}"/>
    <cellStyle name="표준 14 15 32" xfId="11570" xr:uid="{00000000-0005-0000-0000-000030180000}"/>
    <cellStyle name="표준 14 15 33" xfId="11955" xr:uid="{00000000-0005-0000-0000-000031180000}"/>
    <cellStyle name="표준 14 15 34" xfId="12084" xr:uid="{00000000-0005-0000-0000-000032180000}"/>
    <cellStyle name="표준 14 15 35" xfId="12426" xr:uid="{00000000-0005-0000-0000-000033180000}"/>
    <cellStyle name="표준 14 15 36" xfId="12570" xr:uid="{00000000-0005-0000-0000-000034180000}"/>
    <cellStyle name="표준 14 15 37" xfId="12891" xr:uid="{00000000-0005-0000-0000-000035180000}"/>
    <cellStyle name="표준 14 15 38" xfId="13053" xr:uid="{00000000-0005-0000-0000-000036180000}"/>
    <cellStyle name="표준 14 15 39" xfId="13328" xr:uid="{00000000-0005-0000-0000-000037180000}"/>
    <cellStyle name="표준 14 15 4" xfId="7180" xr:uid="{00000000-0005-0000-0000-000038180000}"/>
    <cellStyle name="표준 14 15 40" xfId="13555" xr:uid="{00000000-0005-0000-0000-000039180000}"/>
    <cellStyle name="표준 14 15 5" xfId="6145" xr:uid="{00000000-0005-0000-0000-00003A180000}"/>
    <cellStyle name="표준 14 15 6" xfId="7326" xr:uid="{00000000-0005-0000-0000-00003B180000}"/>
    <cellStyle name="표준 14 15 7" xfId="6333" xr:uid="{00000000-0005-0000-0000-00003C180000}"/>
    <cellStyle name="표준 14 15 8" xfId="7514" xr:uid="{00000000-0005-0000-0000-00003D180000}"/>
    <cellStyle name="표준 14 15 9" xfId="8370" xr:uid="{00000000-0005-0000-0000-00003E180000}"/>
    <cellStyle name="표준 14 16" xfId="2216" xr:uid="{00000000-0005-0000-0000-00003F180000}"/>
    <cellStyle name="표준 14 16 10" xfId="8680" xr:uid="{00000000-0005-0000-0000-000040180000}"/>
    <cellStyle name="표준 14 16 11" xfId="6560" xr:uid="{00000000-0005-0000-0000-000041180000}"/>
    <cellStyle name="표준 14 16 12" xfId="9263" xr:uid="{00000000-0005-0000-0000-000042180000}"/>
    <cellStyle name="표준 14 16 13" xfId="6446" xr:uid="{00000000-0005-0000-0000-000043180000}"/>
    <cellStyle name="표준 14 16 14" xfId="9871" xr:uid="{00000000-0005-0000-0000-000044180000}"/>
    <cellStyle name="표준 14 16 15" xfId="6125" xr:uid="{00000000-0005-0000-0000-000045180000}"/>
    <cellStyle name="표준 14 16 16" xfId="9770" xr:uid="{00000000-0005-0000-0000-000046180000}"/>
    <cellStyle name="표준 14 16 17" xfId="8989" xr:uid="{00000000-0005-0000-0000-000047180000}"/>
    <cellStyle name="표준 14 16 18" xfId="10383" xr:uid="{00000000-0005-0000-0000-000048180000}"/>
    <cellStyle name="표준 14 16 19" xfId="9510" xr:uid="{00000000-0005-0000-0000-000049180000}"/>
    <cellStyle name="표준 14 16 2" xfId="4103" xr:uid="{00000000-0005-0000-0000-00004A180000}"/>
    <cellStyle name="표준 14 16 20" xfId="10170" xr:uid="{00000000-0005-0000-0000-00004B180000}"/>
    <cellStyle name="표준 14 16 21" xfId="10041" xr:uid="{00000000-0005-0000-0000-00004C180000}"/>
    <cellStyle name="표준 14 16 22" xfId="3894" xr:uid="{00000000-0005-0000-0000-00004D180000}"/>
    <cellStyle name="표준 14 16 23" xfId="9421" xr:uid="{00000000-0005-0000-0000-00004E180000}"/>
    <cellStyle name="표준 14 16 24" xfId="3979" xr:uid="{00000000-0005-0000-0000-00004F180000}"/>
    <cellStyle name="표준 14 16 25" xfId="8136" xr:uid="{00000000-0005-0000-0000-000050180000}"/>
    <cellStyle name="표준 14 16 26" xfId="8566" xr:uid="{00000000-0005-0000-0000-000051180000}"/>
    <cellStyle name="표준 14 16 27" xfId="10722" xr:uid="{00000000-0005-0000-0000-000052180000}"/>
    <cellStyle name="표준 14 16 28" xfId="10447" xr:uid="{00000000-0005-0000-0000-000053180000}"/>
    <cellStyle name="표준 14 16 29" xfId="10964" xr:uid="{00000000-0005-0000-0000-000054180000}"/>
    <cellStyle name="표준 14 16 3" xfId="3505" xr:uid="{00000000-0005-0000-0000-000055180000}"/>
    <cellStyle name="표준 14 16 30" xfId="11010" xr:uid="{00000000-0005-0000-0000-000056180000}"/>
    <cellStyle name="표준 14 16 31" xfId="11479" xr:uid="{00000000-0005-0000-0000-000057180000}"/>
    <cellStyle name="표준 14 16 32" xfId="11568" xr:uid="{00000000-0005-0000-0000-000058180000}"/>
    <cellStyle name="표준 14 16 33" xfId="11954" xr:uid="{00000000-0005-0000-0000-000059180000}"/>
    <cellStyle name="표준 14 16 34" xfId="12083" xr:uid="{00000000-0005-0000-0000-00005A180000}"/>
    <cellStyle name="표준 14 16 35" xfId="12419" xr:uid="{00000000-0005-0000-0000-00005B180000}"/>
    <cellStyle name="표준 14 16 36" xfId="12568" xr:uid="{00000000-0005-0000-0000-00005C180000}"/>
    <cellStyle name="표준 14 16 37" xfId="12890" xr:uid="{00000000-0005-0000-0000-00005D180000}"/>
    <cellStyle name="표준 14 16 38" xfId="13051" xr:uid="{00000000-0005-0000-0000-00005E180000}"/>
    <cellStyle name="표준 14 16 39" xfId="13327" xr:uid="{00000000-0005-0000-0000-00005F180000}"/>
    <cellStyle name="표준 14 16 4" xfId="7171" xr:uid="{00000000-0005-0000-0000-000060180000}"/>
    <cellStyle name="표준 14 16 40" xfId="13553" xr:uid="{00000000-0005-0000-0000-000061180000}"/>
    <cellStyle name="표준 14 16 5" xfId="6144" xr:uid="{00000000-0005-0000-0000-000062180000}"/>
    <cellStyle name="표준 14 16 6" xfId="7315" xr:uid="{00000000-0005-0000-0000-000063180000}"/>
    <cellStyle name="표준 14 16 7" xfId="6332" xr:uid="{00000000-0005-0000-0000-000064180000}"/>
    <cellStyle name="표준 14 16 8" xfId="7513" xr:uid="{00000000-0005-0000-0000-000065180000}"/>
    <cellStyle name="표준 14 16 9" xfId="8371" xr:uid="{00000000-0005-0000-0000-000066180000}"/>
    <cellStyle name="표준 14 17" xfId="2217" xr:uid="{00000000-0005-0000-0000-000067180000}"/>
    <cellStyle name="표준 14 17 10" xfId="8681" xr:uid="{00000000-0005-0000-0000-000068180000}"/>
    <cellStyle name="표준 14 17 11" xfId="6561" xr:uid="{00000000-0005-0000-0000-000069180000}"/>
    <cellStyle name="표준 14 17 12" xfId="9264" xr:uid="{00000000-0005-0000-0000-00006A180000}"/>
    <cellStyle name="표준 14 17 13" xfId="6447" xr:uid="{00000000-0005-0000-0000-00006B180000}"/>
    <cellStyle name="표준 14 17 14" xfId="9872" xr:uid="{00000000-0005-0000-0000-00006C180000}"/>
    <cellStyle name="표준 14 17 15" xfId="6124" xr:uid="{00000000-0005-0000-0000-00006D180000}"/>
    <cellStyle name="표준 14 17 16" xfId="9771" xr:uid="{00000000-0005-0000-0000-00006E180000}"/>
    <cellStyle name="표준 14 17 17" xfId="8990" xr:uid="{00000000-0005-0000-0000-00006F180000}"/>
    <cellStyle name="표준 14 17 18" xfId="10384" xr:uid="{00000000-0005-0000-0000-000070180000}"/>
    <cellStyle name="표준 14 17 19" xfId="9512" xr:uid="{00000000-0005-0000-0000-000071180000}"/>
    <cellStyle name="표준 14 17 2" xfId="4104" xr:uid="{00000000-0005-0000-0000-000072180000}"/>
    <cellStyle name="표준 14 17 20" xfId="10189" xr:uid="{00000000-0005-0000-0000-000073180000}"/>
    <cellStyle name="표준 14 17 21" xfId="10042" xr:uid="{00000000-0005-0000-0000-000074180000}"/>
    <cellStyle name="표준 14 17 22" xfId="3908" xr:uid="{00000000-0005-0000-0000-000075180000}"/>
    <cellStyle name="표준 14 17 23" xfId="9422" xr:uid="{00000000-0005-0000-0000-000076180000}"/>
    <cellStyle name="표준 14 17 24" xfId="3980" xr:uid="{00000000-0005-0000-0000-000077180000}"/>
    <cellStyle name="표준 14 17 25" xfId="8137" xr:uid="{00000000-0005-0000-0000-000078180000}"/>
    <cellStyle name="표준 14 17 26" xfId="8570" xr:uid="{00000000-0005-0000-0000-000079180000}"/>
    <cellStyle name="표준 14 17 27" xfId="10721" xr:uid="{00000000-0005-0000-0000-00007A180000}"/>
    <cellStyle name="표준 14 17 28" xfId="10446" xr:uid="{00000000-0005-0000-0000-00007B180000}"/>
    <cellStyle name="표준 14 17 29" xfId="10962" xr:uid="{00000000-0005-0000-0000-00007C180000}"/>
    <cellStyle name="표준 14 17 3" xfId="3501" xr:uid="{00000000-0005-0000-0000-00007D180000}"/>
    <cellStyle name="표준 14 17 30" xfId="10992" xr:uid="{00000000-0005-0000-0000-00007E180000}"/>
    <cellStyle name="표준 14 17 31" xfId="11477" xr:uid="{00000000-0005-0000-0000-00007F180000}"/>
    <cellStyle name="표준 14 17 32" xfId="11566" xr:uid="{00000000-0005-0000-0000-000080180000}"/>
    <cellStyle name="표준 14 17 33" xfId="11949" xr:uid="{00000000-0005-0000-0000-000081180000}"/>
    <cellStyle name="표준 14 17 34" xfId="12082" xr:uid="{00000000-0005-0000-0000-000082180000}"/>
    <cellStyle name="표준 14 17 35" xfId="12416" xr:uid="{00000000-0005-0000-0000-000083180000}"/>
    <cellStyle name="표준 14 17 36" xfId="12567" xr:uid="{00000000-0005-0000-0000-000084180000}"/>
    <cellStyle name="표준 14 17 37" xfId="12887" xr:uid="{00000000-0005-0000-0000-000085180000}"/>
    <cellStyle name="표준 14 17 38" xfId="13050" xr:uid="{00000000-0005-0000-0000-000086180000}"/>
    <cellStyle name="표준 14 17 39" xfId="13323" xr:uid="{00000000-0005-0000-0000-000087180000}"/>
    <cellStyle name="표준 14 17 4" xfId="7170" xr:uid="{00000000-0005-0000-0000-000088180000}"/>
    <cellStyle name="표준 14 17 40" xfId="13552" xr:uid="{00000000-0005-0000-0000-000089180000}"/>
    <cellStyle name="표준 14 17 5" xfId="6143" xr:uid="{00000000-0005-0000-0000-00008A180000}"/>
    <cellStyle name="표준 14 17 6" xfId="7311" xr:uid="{00000000-0005-0000-0000-00008B180000}"/>
    <cellStyle name="표준 14 17 7" xfId="6331" xr:uid="{00000000-0005-0000-0000-00008C180000}"/>
    <cellStyle name="표준 14 17 8" xfId="7511" xr:uid="{00000000-0005-0000-0000-00008D180000}"/>
    <cellStyle name="표준 14 17 9" xfId="8372" xr:uid="{00000000-0005-0000-0000-00008E180000}"/>
    <cellStyle name="표준 14 18" xfId="2218" xr:uid="{00000000-0005-0000-0000-00008F180000}"/>
    <cellStyle name="표준 14 19" xfId="2219" xr:uid="{00000000-0005-0000-0000-000090180000}"/>
    <cellStyle name="표준 14 2" xfId="330" xr:uid="{00000000-0005-0000-0000-000091180000}"/>
    <cellStyle name="표준 14 2 10" xfId="18187" xr:uid="{00000000-0005-0000-0000-000092180000}"/>
    <cellStyle name="표준 14 2 11" xfId="18656" xr:uid="{00000000-0005-0000-0000-000093180000}"/>
    <cellStyle name="표준 14 2 12" xfId="19614" xr:uid="{00000000-0005-0000-0000-000094180000}"/>
    <cellStyle name="표준 14 2 13" xfId="21402" xr:uid="{00000000-0005-0000-0000-000095180000}"/>
    <cellStyle name="표준 14 2 14" xfId="22984" xr:uid="{00000000-0005-0000-0000-000096180000}"/>
    <cellStyle name="표준 14 2 15" xfId="25558" xr:uid="{00000000-0005-0000-0000-000097180000}"/>
    <cellStyle name="표준 14 2 15 2" xfId="29507" xr:uid="{00000000-0005-0000-0000-000098180000}"/>
    <cellStyle name="표준 14 2 16" xfId="24739" xr:uid="{00000000-0005-0000-0000-000099180000}"/>
    <cellStyle name="표준 14 2 16 2" xfId="28701" xr:uid="{00000000-0005-0000-0000-00009A180000}"/>
    <cellStyle name="표준 14 2 17" xfId="26002" xr:uid="{00000000-0005-0000-0000-00009B180000}"/>
    <cellStyle name="표준 14 2 18" xfId="26514" xr:uid="{00000000-0005-0000-0000-00009C180000}"/>
    <cellStyle name="표준 14 2 2" xfId="2220" xr:uid="{00000000-0005-0000-0000-00009D180000}"/>
    <cellStyle name="표준 14 2 2 2" xfId="21602" xr:uid="{00000000-0005-0000-0000-00009E180000}"/>
    <cellStyle name="표준 14 2 2 2 2" xfId="21603" xr:uid="{00000000-0005-0000-0000-00009F180000}"/>
    <cellStyle name="표준 14 2 2 3" xfId="22196" xr:uid="{00000000-0005-0000-0000-0000A0180000}"/>
    <cellStyle name="표준 14 2 3" xfId="15963" xr:uid="{00000000-0005-0000-0000-0000A1180000}"/>
    <cellStyle name="표준 14 2 4" xfId="15964" xr:uid="{00000000-0005-0000-0000-0000A2180000}"/>
    <cellStyle name="표준 14 2 5" xfId="16319" xr:uid="{00000000-0005-0000-0000-0000A3180000}"/>
    <cellStyle name="표준 14 2 5 2" xfId="22325" xr:uid="{00000000-0005-0000-0000-0000A4180000}"/>
    <cellStyle name="표준 14 2 5 3" xfId="22834" xr:uid="{00000000-0005-0000-0000-0000A5180000}"/>
    <cellStyle name="표준 14 2 6" xfId="20376" xr:uid="{00000000-0005-0000-0000-0000A6180000}"/>
    <cellStyle name="표준 14 2 7" xfId="20924" xr:uid="{00000000-0005-0000-0000-0000A7180000}"/>
    <cellStyle name="표준 14 2 8" xfId="20519" xr:uid="{00000000-0005-0000-0000-0000A8180000}"/>
    <cellStyle name="표준 14 2 9" xfId="17815" xr:uid="{00000000-0005-0000-0000-0000A9180000}"/>
    <cellStyle name="표준 14 20" xfId="2221" xr:uid="{00000000-0005-0000-0000-0000AA180000}"/>
    <cellStyle name="표준 14 21" xfId="2222" xr:uid="{00000000-0005-0000-0000-0000AB180000}"/>
    <cellStyle name="표준 14 22" xfId="2223" xr:uid="{00000000-0005-0000-0000-0000AC180000}"/>
    <cellStyle name="표준 14 23" xfId="2224" xr:uid="{00000000-0005-0000-0000-0000AD180000}"/>
    <cellStyle name="표준 14 24" xfId="2225" xr:uid="{00000000-0005-0000-0000-0000AE180000}"/>
    <cellStyle name="표준 14 25" xfId="2226" xr:uid="{00000000-0005-0000-0000-0000AF180000}"/>
    <cellStyle name="표준 14 26" xfId="2227" xr:uid="{00000000-0005-0000-0000-0000B0180000}"/>
    <cellStyle name="표준 14 27" xfId="2228" xr:uid="{00000000-0005-0000-0000-0000B1180000}"/>
    <cellStyle name="표준 14 28" xfId="2229" xr:uid="{00000000-0005-0000-0000-0000B2180000}"/>
    <cellStyle name="표준 14 29" xfId="2230" xr:uid="{00000000-0005-0000-0000-0000B3180000}"/>
    <cellStyle name="표준 14 3" xfId="380" xr:uid="{00000000-0005-0000-0000-0000B4180000}"/>
    <cellStyle name="표준 14 3 10" xfId="22642" xr:uid="{00000000-0005-0000-0000-0000B5180000}"/>
    <cellStyle name="표준 14 3 11" xfId="18930" xr:uid="{00000000-0005-0000-0000-0000B6180000}"/>
    <cellStyle name="표준 14 3 12" xfId="22985" xr:uid="{00000000-0005-0000-0000-0000B7180000}"/>
    <cellStyle name="표준 14 3 13" xfId="24932" xr:uid="{00000000-0005-0000-0000-0000B8180000}"/>
    <cellStyle name="표준 14 3 13 2" xfId="28892" xr:uid="{00000000-0005-0000-0000-0000B9180000}"/>
    <cellStyle name="표준 14 3 14" xfId="24905" xr:uid="{00000000-0005-0000-0000-0000BA180000}"/>
    <cellStyle name="표준 14 3 14 2" xfId="28865" xr:uid="{00000000-0005-0000-0000-0000BB180000}"/>
    <cellStyle name="표준 14 3 15" xfId="26003" xr:uid="{00000000-0005-0000-0000-0000BC180000}"/>
    <cellStyle name="표준 14 3 16" xfId="26564" xr:uid="{00000000-0005-0000-0000-0000BD180000}"/>
    <cellStyle name="표준 14 3 2" xfId="2231" xr:uid="{00000000-0005-0000-0000-0000BE180000}"/>
    <cellStyle name="표준 14 3 3" xfId="16325" xr:uid="{00000000-0005-0000-0000-0000BF180000}"/>
    <cellStyle name="표준 14 3 4" xfId="19821" xr:uid="{00000000-0005-0000-0000-0000C0180000}"/>
    <cellStyle name="표준 14 3 5" xfId="20923" xr:uid="{00000000-0005-0000-0000-0000C1180000}"/>
    <cellStyle name="표준 14 3 6" xfId="17486" xr:uid="{00000000-0005-0000-0000-0000C2180000}"/>
    <cellStyle name="표준 14 3 7" xfId="18329" xr:uid="{00000000-0005-0000-0000-0000C3180000}"/>
    <cellStyle name="표준 14 3 8" xfId="20724" xr:uid="{00000000-0005-0000-0000-0000C4180000}"/>
    <cellStyle name="표준 14 3 9" xfId="17221" xr:uid="{00000000-0005-0000-0000-0000C5180000}"/>
    <cellStyle name="표준 14 30" xfId="2232" xr:uid="{00000000-0005-0000-0000-0000C6180000}"/>
    <cellStyle name="표준 14 31" xfId="2233" xr:uid="{00000000-0005-0000-0000-0000C7180000}"/>
    <cellStyle name="표준 14 32" xfId="2234" xr:uid="{00000000-0005-0000-0000-0000C8180000}"/>
    <cellStyle name="표준 14 33" xfId="2235" xr:uid="{00000000-0005-0000-0000-0000C9180000}"/>
    <cellStyle name="표준 14 34" xfId="2236" xr:uid="{00000000-0005-0000-0000-0000CA180000}"/>
    <cellStyle name="표준 14 35" xfId="2237" xr:uid="{00000000-0005-0000-0000-0000CB180000}"/>
    <cellStyle name="표준 14 36" xfId="2238" xr:uid="{00000000-0005-0000-0000-0000CC180000}"/>
    <cellStyle name="표준 14 37" xfId="2239" xr:uid="{00000000-0005-0000-0000-0000CD180000}"/>
    <cellStyle name="표준 14 38" xfId="2240" xr:uid="{00000000-0005-0000-0000-0000CE180000}"/>
    <cellStyle name="표준 14 39" xfId="2241" xr:uid="{00000000-0005-0000-0000-0000CF180000}"/>
    <cellStyle name="표준 14 4" xfId="546" xr:uid="{00000000-0005-0000-0000-0000D0180000}"/>
    <cellStyle name="표준 14 4 10" xfId="17849" xr:uid="{00000000-0005-0000-0000-0000D1180000}"/>
    <cellStyle name="표준 14 4 11" xfId="20113" xr:uid="{00000000-0005-0000-0000-0000D2180000}"/>
    <cellStyle name="표준 14 4 12" xfId="22986" xr:uid="{00000000-0005-0000-0000-0000D3180000}"/>
    <cellStyle name="표준 14 4 13" xfId="25319" xr:uid="{00000000-0005-0000-0000-0000D4180000}"/>
    <cellStyle name="표준 14 4 13 2" xfId="29272" xr:uid="{00000000-0005-0000-0000-0000D5180000}"/>
    <cellStyle name="표준 14 4 14" xfId="23952" xr:uid="{00000000-0005-0000-0000-0000D6180000}"/>
    <cellStyle name="표준 14 4 14 2" xfId="27942" xr:uid="{00000000-0005-0000-0000-0000D7180000}"/>
    <cellStyle name="표준 14 4 15" xfId="26004" xr:uid="{00000000-0005-0000-0000-0000D8180000}"/>
    <cellStyle name="표준 14 4 16" xfId="26730" xr:uid="{00000000-0005-0000-0000-0000D9180000}"/>
    <cellStyle name="표준 14 4 2" xfId="2242" xr:uid="{00000000-0005-0000-0000-0000DA180000}"/>
    <cellStyle name="표준 14 4 3" xfId="16329" xr:uid="{00000000-0005-0000-0000-0000DB180000}"/>
    <cellStyle name="표준 14 4 4" xfId="19232" xr:uid="{00000000-0005-0000-0000-0000DC180000}"/>
    <cellStyle name="표준 14 4 5" xfId="19429" xr:uid="{00000000-0005-0000-0000-0000DD180000}"/>
    <cellStyle name="표준 14 4 6" xfId="17170" xr:uid="{00000000-0005-0000-0000-0000DE180000}"/>
    <cellStyle name="표준 14 4 7" xfId="21217" xr:uid="{00000000-0005-0000-0000-0000DF180000}"/>
    <cellStyle name="표준 14 4 8" xfId="18111" xr:uid="{00000000-0005-0000-0000-0000E0180000}"/>
    <cellStyle name="표준 14 4 9" xfId="16484" xr:uid="{00000000-0005-0000-0000-0000E1180000}"/>
    <cellStyle name="표준 14 40" xfId="2243" xr:uid="{00000000-0005-0000-0000-0000E2180000}"/>
    <cellStyle name="표준 14 41" xfId="2244" xr:uid="{00000000-0005-0000-0000-0000E3180000}"/>
    <cellStyle name="표준 14 42" xfId="2245" xr:uid="{00000000-0005-0000-0000-0000E4180000}"/>
    <cellStyle name="표준 14 43" xfId="2246" xr:uid="{00000000-0005-0000-0000-0000E5180000}"/>
    <cellStyle name="표준 14 44" xfId="2247" xr:uid="{00000000-0005-0000-0000-0000E6180000}"/>
    <cellStyle name="표준 14 45" xfId="2248" xr:uid="{00000000-0005-0000-0000-0000E7180000}"/>
    <cellStyle name="표준 14 46" xfId="2249" xr:uid="{00000000-0005-0000-0000-0000E8180000}"/>
    <cellStyle name="표준 14 47" xfId="2250" xr:uid="{00000000-0005-0000-0000-0000E9180000}"/>
    <cellStyle name="표준 14 48" xfId="2251" xr:uid="{00000000-0005-0000-0000-0000EA180000}"/>
    <cellStyle name="표준 14 49" xfId="2252" xr:uid="{00000000-0005-0000-0000-0000EB180000}"/>
    <cellStyle name="표준 14 5" xfId="712" xr:uid="{00000000-0005-0000-0000-0000EC180000}"/>
    <cellStyle name="표준 14 5 10" xfId="22841" xr:uid="{00000000-0005-0000-0000-0000ED180000}"/>
    <cellStyle name="표준 14 5 11" xfId="18948" xr:uid="{00000000-0005-0000-0000-0000EE180000}"/>
    <cellStyle name="표준 14 5 12" xfId="22987" xr:uid="{00000000-0005-0000-0000-0000EF180000}"/>
    <cellStyle name="표준 14 5 13" xfId="23748" xr:uid="{00000000-0005-0000-0000-0000F0180000}"/>
    <cellStyle name="표준 14 5 13 2" xfId="27771" xr:uid="{00000000-0005-0000-0000-0000F1180000}"/>
    <cellStyle name="표준 14 5 14" xfId="25680" xr:uid="{00000000-0005-0000-0000-0000F2180000}"/>
    <cellStyle name="표준 14 5 14 2" xfId="29625" xr:uid="{00000000-0005-0000-0000-0000F3180000}"/>
    <cellStyle name="표준 14 5 15" xfId="26005" xr:uid="{00000000-0005-0000-0000-0000F4180000}"/>
    <cellStyle name="표준 14 5 16" xfId="26896" xr:uid="{00000000-0005-0000-0000-0000F5180000}"/>
    <cellStyle name="표준 14 5 2" xfId="2253" xr:uid="{00000000-0005-0000-0000-0000F6180000}"/>
    <cellStyle name="표준 14 5 3" xfId="16332" xr:uid="{00000000-0005-0000-0000-0000F7180000}"/>
    <cellStyle name="표준 14 5 4" xfId="17677" xr:uid="{00000000-0005-0000-0000-0000F8180000}"/>
    <cellStyle name="표준 14 5 5" xfId="16052" xr:uid="{00000000-0005-0000-0000-0000F9180000}"/>
    <cellStyle name="표준 14 5 6" xfId="20917" xr:uid="{00000000-0005-0000-0000-0000FA180000}"/>
    <cellStyle name="표준 14 5 7" xfId="19007" xr:uid="{00000000-0005-0000-0000-0000FB180000}"/>
    <cellStyle name="표준 14 5 8" xfId="19225" xr:uid="{00000000-0005-0000-0000-0000FC180000}"/>
    <cellStyle name="표준 14 5 9" xfId="20659" xr:uid="{00000000-0005-0000-0000-0000FD180000}"/>
    <cellStyle name="표준 14 50" xfId="2254" xr:uid="{00000000-0005-0000-0000-0000FE180000}"/>
    <cellStyle name="표준 14 51" xfId="2255" xr:uid="{00000000-0005-0000-0000-0000FF180000}"/>
    <cellStyle name="표준 14 52" xfId="2256" xr:uid="{00000000-0005-0000-0000-000000190000}"/>
    <cellStyle name="표준 14 53" xfId="2257" xr:uid="{00000000-0005-0000-0000-000001190000}"/>
    <cellStyle name="표준 14 54" xfId="2258" xr:uid="{00000000-0005-0000-0000-000002190000}"/>
    <cellStyle name="표준 14 55" xfId="2259" xr:uid="{00000000-0005-0000-0000-000003190000}"/>
    <cellStyle name="표준 14 56" xfId="15965" xr:uid="{00000000-0005-0000-0000-000004190000}"/>
    <cellStyle name="표준 14 57" xfId="16314" xr:uid="{00000000-0005-0000-0000-000005190000}"/>
    <cellStyle name="표준 14 58" xfId="20705" xr:uid="{00000000-0005-0000-0000-000006190000}"/>
    <cellStyle name="표준 14 59" xfId="19833" xr:uid="{00000000-0005-0000-0000-000007190000}"/>
    <cellStyle name="표준 14 6" xfId="878" xr:uid="{00000000-0005-0000-0000-000008190000}"/>
    <cellStyle name="표준 14 6 10" xfId="18240" xr:uid="{00000000-0005-0000-0000-000009190000}"/>
    <cellStyle name="표준 14 6 11" xfId="19461" xr:uid="{00000000-0005-0000-0000-00000A190000}"/>
    <cellStyle name="표준 14 6 12" xfId="22988" xr:uid="{00000000-0005-0000-0000-00000B190000}"/>
    <cellStyle name="표준 14 6 13" xfId="24921" xr:uid="{00000000-0005-0000-0000-00000C190000}"/>
    <cellStyle name="표준 14 6 13 2" xfId="28881" xr:uid="{00000000-0005-0000-0000-00000D190000}"/>
    <cellStyle name="표준 14 6 14" xfId="23631" xr:uid="{00000000-0005-0000-0000-00000E190000}"/>
    <cellStyle name="표준 14 6 14 2" xfId="27694" xr:uid="{00000000-0005-0000-0000-00000F190000}"/>
    <cellStyle name="표준 14 6 15" xfId="26006" xr:uid="{00000000-0005-0000-0000-000010190000}"/>
    <cellStyle name="표준 14 6 16" xfId="27062" xr:uid="{00000000-0005-0000-0000-000011190000}"/>
    <cellStyle name="표준 14 6 2" xfId="2260" xr:uid="{00000000-0005-0000-0000-000012190000}"/>
    <cellStyle name="표준 14 6 3" xfId="16336" xr:uid="{00000000-0005-0000-0000-000013190000}"/>
    <cellStyle name="표준 14 6 4" xfId="16759" xr:uid="{00000000-0005-0000-0000-000014190000}"/>
    <cellStyle name="표준 14 6 5" xfId="16177" xr:uid="{00000000-0005-0000-0000-000015190000}"/>
    <cellStyle name="표준 14 6 6" xfId="19785" xr:uid="{00000000-0005-0000-0000-000016190000}"/>
    <cellStyle name="표준 14 6 7" xfId="19494" xr:uid="{00000000-0005-0000-0000-000017190000}"/>
    <cellStyle name="표준 14 6 8" xfId="21343" xr:uid="{00000000-0005-0000-0000-000018190000}"/>
    <cellStyle name="표준 14 6 9" xfId="21499" xr:uid="{00000000-0005-0000-0000-000019190000}"/>
    <cellStyle name="표준 14 60" xfId="21125" xr:uid="{00000000-0005-0000-0000-00001A190000}"/>
    <cellStyle name="표준 14 61" xfId="18892" xr:uid="{00000000-0005-0000-0000-00001B190000}"/>
    <cellStyle name="표준 14 62" xfId="20151" xr:uid="{00000000-0005-0000-0000-00001C190000}"/>
    <cellStyle name="표준 14 63" xfId="16845" xr:uid="{00000000-0005-0000-0000-00001D190000}"/>
    <cellStyle name="표준 14 64" xfId="16956" xr:uid="{00000000-0005-0000-0000-00001E190000}"/>
    <cellStyle name="표준 14 65" xfId="16159" xr:uid="{00000000-0005-0000-0000-00001F190000}"/>
    <cellStyle name="표준 14 66" xfId="22983" xr:uid="{00000000-0005-0000-0000-000020190000}"/>
    <cellStyle name="표준 14 67" xfId="23358" xr:uid="{00000000-0005-0000-0000-000021190000}"/>
    <cellStyle name="표준 14 67 2" xfId="27547" xr:uid="{00000000-0005-0000-0000-000022190000}"/>
    <cellStyle name="표준 14 68" xfId="23694" xr:uid="{00000000-0005-0000-0000-000023190000}"/>
    <cellStyle name="표준 14 68 2" xfId="27726" xr:uid="{00000000-0005-0000-0000-000024190000}"/>
    <cellStyle name="표준 14 69" xfId="26001" xr:uid="{00000000-0005-0000-0000-000025190000}"/>
    <cellStyle name="표준 14 7" xfId="1044" xr:uid="{00000000-0005-0000-0000-000026190000}"/>
    <cellStyle name="표준 14 7 10" xfId="17952" xr:uid="{00000000-0005-0000-0000-000027190000}"/>
    <cellStyle name="표준 14 7 11" xfId="20012" xr:uid="{00000000-0005-0000-0000-000028190000}"/>
    <cellStyle name="표준 14 7 12" xfId="22989" xr:uid="{00000000-0005-0000-0000-000029190000}"/>
    <cellStyle name="표준 14 7 13" xfId="24069" xr:uid="{00000000-0005-0000-0000-00002A190000}"/>
    <cellStyle name="표준 14 7 13 2" xfId="28043" xr:uid="{00000000-0005-0000-0000-00002B190000}"/>
    <cellStyle name="표준 14 7 14" xfId="24825" xr:uid="{00000000-0005-0000-0000-00002C190000}"/>
    <cellStyle name="표준 14 7 14 2" xfId="28787" xr:uid="{00000000-0005-0000-0000-00002D190000}"/>
    <cellStyle name="표준 14 7 15" xfId="26007" xr:uid="{00000000-0005-0000-0000-00002E190000}"/>
    <cellStyle name="표준 14 7 16" xfId="27228" xr:uid="{00000000-0005-0000-0000-00002F190000}"/>
    <cellStyle name="표준 14 7 2" xfId="2261" xr:uid="{00000000-0005-0000-0000-000030190000}"/>
    <cellStyle name="표준 14 7 3" xfId="16337" xr:uid="{00000000-0005-0000-0000-000031190000}"/>
    <cellStyle name="표준 14 7 4" xfId="18438" xr:uid="{00000000-0005-0000-0000-000032190000}"/>
    <cellStyle name="표준 14 7 5" xfId="19950" xr:uid="{00000000-0005-0000-0000-000033190000}"/>
    <cellStyle name="표준 14 7 6" xfId="19034" xr:uid="{00000000-0005-0000-0000-000034190000}"/>
    <cellStyle name="표준 14 7 7" xfId="19790" xr:uid="{00000000-0005-0000-0000-000035190000}"/>
    <cellStyle name="표준 14 7 8" xfId="21327" xr:uid="{00000000-0005-0000-0000-000036190000}"/>
    <cellStyle name="표준 14 7 9" xfId="21482" xr:uid="{00000000-0005-0000-0000-000037190000}"/>
    <cellStyle name="표준 14 70" xfId="26359" xr:uid="{00000000-0005-0000-0000-000038190000}"/>
    <cellStyle name="표준 14 8" xfId="2209" xr:uid="{00000000-0005-0000-0000-000039190000}"/>
    <cellStyle name="표준 14 8 10" xfId="8721" xr:uid="{00000000-0005-0000-0000-00003A190000}"/>
    <cellStyle name="표준 14 8 11" xfId="6569" xr:uid="{00000000-0005-0000-0000-00003B190000}"/>
    <cellStyle name="표준 14 8 12" xfId="9274" xr:uid="{00000000-0005-0000-0000-00003C190000}"/>
    <cellStyle name="표준 14 8 13" xfId="6456" xr:uid="{00000000-0005-0000-0000-00003D190000}"/>
    <cellStyle name="표준 14 8 14" xfId="9159" xr:uid="{00000000-0005-0000-0000-00003E190000}"/>
    <cellStyle name="표준 14 8 15" xfId="3727" xr:uid="{00000000-0005-0000-0000-00003F190000}"/>
    <cellStyle name="표준 14 8 16" xfId="9779" xr:uid="{00000000-0005-0000-0000-000040190000}"/>
    <cellStyle name="표준 14 8 17" xfId="9002" xr:uid="{00000000-0005-0000-0000-000041190000}"/>
    <cellStyle name="표준 14 8 18" xfId="10393" xr:uid="{00000000-0005-0000-0000-000042190000}"/>
    <cellStyle name="표준 14 8 19" xfId="9531" xr:uid="{00000000-0005-0000-0000-000043190000}"/>
    <cellStyle name="표준 14 8 2" xfId="2262" xr:uid="{00000000-0005-0000-0000-000044190000}"/>
    <cellStyle name="표준 14 8 2 10" xfId="20779" xr:uid="{00000000-0005-0000-0000-000045190000}"/>
    <cellStyle name="표준 14 8 2 11" xfId="20883" xr:uid="{00000000-0005-0000-0000-000046190000}"/>
    <cellStyle name="표준 14 8 2 12" xfId="23492" xr:uid="{00000000-0005-0000-0000-000047190000}"/>
    <cellStyle name="표준 14 8 2 2" xfId="4110" xr:uid="{00000000-0005-0000-0000-000048190000}"/>
    <cellStyle name="표준 14 8 2 3" xfId="17095" xr:uid="{00000000-0005-0000-0000-000049190000}"/>
    <cellStyle name="표준 14 8 2 4" xfId="18151" xr:uid="{00000000-0005-0000-0000-00004A190000}"/>
    <cellStyle name="표준 14 8 2 5" xfId="17054" xr:uid="{00000000-0005-0000-0000-00004B190000}"/>
    <cellStyle name="표준 14 8 2 6" xfId="18605" xr:uid="{00000000-0005-0000-0000-00004C190000}"/>
    <cellStyle name="표준 14 8 2 7" xfId="20170" xr:uid="{00000000-0005-0000-0000-00004D190000}"/>
    <cellStyle name="표준 14 8 2 8" xfId="20439" xr:uid="{00000000-0005-0000-0000-00004E190000}"/>
    <cellStyle name="표준 14 8 2 9" xfId="21124" xr:uid="{00000000-0005-0000-0000-00004F190000}"/>
    <cellStyle name="표준 14 8 20" xfId="10206" xr:uid="{00000000-0005-0000-0000-000050190000}"/>
    <cellStyle name="표준 14 8 21" xfId="10052" xr:uid="{00000000-0005-0000-0000-000051190000}"/>
    <cellStyle name="표준 14 8 22" xfId="3918" xr:uid="{00000000-0005-0000-0000-000052190000}"/>
    <cellStyle name="표준 14 8 23" xfId="9402" xr:uid="{00000000-0005-0000-0000-000053190000}"/>
    <cellStyle name="표준 14 8 24" xfId="4075" xr:uid="{00000000-0005-0000-0000-000054190000}"/>
    <cellStyle name="표준 14 8 25" xfId="8819" xr:uid="{00000000-0005-0000-0000-000055190000}"/>
    <cellStyle name="표준 14 8 26" xfId="8586" xr:uid="{00000000-0005-0000-0000-000056190000}"/>
    <cellStyle name="표준 14 8 27" xfId="10709" xr:uid="{00000000-0005-0000-0000-000057190000}"/>
    <cellStyle name="표준 14 8 28" xfId="10439" xr:uid="{00000000-0005-0000-0000-000058190000}"/>
    <cellStyle name="표준 14 8 29" xfId="10953" xr:uid="{00000000-0005-0000-0000-000059190000}"/>
    <cellStyle name="표준 14 8 3" xfId="3478" xr:uid="{00000000-0005-0000-0000-00005A190000}"/>
    <cellStyle name="표준 14 8 30" xfId="10690" xr:uid="{00000000-0005-0000-0000-00005B190000}"/>
    <cellStyle name="표준 14 8 31" xfId="11465" xr:uid="{00000000-0005-0000-0000-00005C190000}"/>
    <cellStyle name="표준 14 8 32" xfId="11562" xr:uid="{00000000-0005-0000-0000-00005D190000}"/>
    <cellStyle name="표준 14 8 33" xfId="11933" xr:uid="{00000000-0005-0000-0000-00005E190000}"/>
    <cellStyle name="표준 14 8 34" xfId="12067" xr:uid="{00000000-0005-0000-0000-00005F190000}"/>
    <cellStyle name="표준 14 8 35" xfId="12404" xr:uid="{00000000-0005-0000-0000-000060190000}"/>
    <cellStyle name="표준 14 8 36" xfId="12552" xr:uid="{00000000-0005-0000-0000-000061190000}"/>
    <cellStyle name="표준 14 8 37" xfId="12882" xr:uid="{00000000-0005-0000-0000-000062190000}"/>
    <cellStyle name="표준 14 8 38" xfId="13035" xr:uid="{00000000-0005-0000-0000-000063190000}"/>
    <cellStyle name="표준 14 8 39" xfId="13321" xr:uid="{00000000-0005-0000-0000-000064190000}"/>
    <cellStyle name="표준 14 8 4" xfId="7162" xr:uid="{00000000-0005-0000-0000-000065190000}"/>
    <cellStyle name="표준 14 8 40" xfId="13546" xr:uid="{00000000-0005-0000-0000-000066190000}"/>
    <cellStyle name="표준 14 8 41" xfId="16338" xr:uid="{00000000-0005-0000-0000-000067190000}"/>
    <cellStyle name="표준 14 8 42" xfId="20608" xr:uid="{00000000-0005-0000-0000-000068190000}"/>
    <cellStyle name="표준 14 8 43" xfId="16887" xr:uid="{00000000-0005-0000-0000-000069190000}"/>
    <cellStyle name="표준 14 8 44" xfId="21034" xr:uid="{00000000-0005-0000-0000-00006A190000}"/>
    <cellStyle name="표준 14 8 45" xfId="20338" xr:uid="{00000000-0005-0000-0000-00006B190000}"/>
    <cellStyle name="표준 14 8 46" xfId="21311" xr:uid="{00000000-0005-0000-0000-00006C190000}"/>
    <cellStyle name="표준 14 8 47" xfId="21469" xr:uid="{00000000-0005-0000-0000-00006D190000}"/>
    <cellStyle name="표준 14 8 48" xfId="18992" xr:uid="{00000000-0005-0000-0000-00006E190000}"/>
    <cellStyle name="표준 14 8 49" xfId="21358" xr:uid="{00000000-0005-0000-0000-00006F190000}"/>
    <cellStyle name="표준 14 8 5" xfId="6121" xr:uid="{00000000-0005-0000-0000-000070190000}"/>
    <cellStyle name="표준 14 8 50" xfId="22990" xr:uid="{00000000-0005-0000-0000-000071190000}"/>
    <cellStyle name="표준 14 8 51" xfId="26008" xr:uid="{00000000-0005-0000-0000-000072190000}"/>
    <cellStyle name="표준 14 8 6" xfId="7303" xr:uid="{00000000-0005-0000-0000-000073190000}"/>
    <cellStyle name="표준 14 8 7" xfId="6311" xr:uid="{00000000-0005-0000-0000-000074190000}"/>
    <cellStyle name="표준 14 8 8" xfId="7486" xr:uid="{00000000-0005-0000-0000-000075190000}"/>
    <cellStyle name="표준 14 8 9" xfId="8393" xr:uid="{00000000-0005-0000-0000-000076190000}"/>
    <cellStyle name="표준 14 9" xfId="2263" xr:uid="{00000000-0005-0000-0000-000077190000}"/>
    <cellStyle name="표준 14 9 10" xfId="8725" xr:uid="{00000000-0005-0000-0000-000078190000}"/>
    <cellStyle name="표준 14 9 11" xfId="6570" xr:uid="{00000000-0005-0000-0000-000079190000}"/>
    <cellStyle name="표준 14 9 12" xfId="9275" xr:uid="{00000000-0005-0000-0000-00007A190000}"/>
    <cellStyle name="표준 14 9 13" xfId="6457" xr:uid="{00000000-0005-0000-0000-00007B190000}"/>
    <cellStyle name="표준 14 9 14" xfId="9160" xr:uid="{00000000-0005-0000-0000-00007C190000}"/>
    <cellStyle name="표준 14 9 15" xfId="3726" xr:uid="{00000000-0005-0000-0000-00007D190000}"/>
    <cellStyle name="표준 14 9 16" xfId="9780" xr:uid="{00000000-0005-0000-0000-00007E190000}"/>
    <cellStyle name="표준 14 9 17" xfId="9004" xr:uid="{00000000-0005-0000-0000-00007F190000}"/>
    <cellStyle name="표준 14 9 18" xfId="10394" xr:uid="{00000000-0005-0000-0000-000080190000}"/>
    <cellStyle name="표준 14 9 19" xfId="9532" xr:uid="{00000000-0005-0000-0000-000081190000}"/>
    <cellStyle name="표준 14 9 2" xfId="4111" xr:uid="{00000000-0005-0000-0000-000082190000}"/>
    <cellStyle name="표준 14 9 20" xfId="10207" xr:uid="{00000000-0005-0000-0000-000083190000}"/>
    <cellStyle name="표준 14 9 21" xfId="10054" xr:uid="{00000000-0005-0000-0000-000084190000}"/>
    <cellStyle name="표준 14 9 22" xfId="3926" xr:uid="{00000000-0005-0000-0000-000085190000}"/>
    <cellStyle name="표준 14 9 23" xfId="9408" xr:uid="{00000000-0005-0000-0000-000086190000}"/>
    <cellStyle name="표준 14 9 24" xfId="4091" xr:uid="{00000000-0005-0000-0000-000087190000}"/>
    <cellStyle name="표준 14 9 25" xfId="8820" xr:uid="{00000000-0005-0000-0000-000088190000}"/>
    <cellStyle name="표준 14 9 26" xfId="8595" xr:uid="{00000000-0005-0000-0000-000089190000}"/>
    <cellStyle name="표준 14 9 27" xfId="10708" xr:uid="{00000000-0005-0000-0000-00008A190000}"/>
    <cellStyle name="표준 14 9 28" xfId="10432" xr:uid="{00000000-0005-0000-0000-00008B190000}"/>
    <cellStyle name="표준 14 9 29" xfId="10952" xr:uid="{00000000-0005-0000-0000-00008C190000}"/>
    <cellStyle name="표준 14 9 3" xfId="3477" xr:uid="{00000000-0005-0000-0000-00008D190000}"/>
    <cellStyle name="표준 14 9 30" xfId="10689" xr:uid="{00000000-0005-0000-0000-00008E190000}"/>
    <cellStyle name="표준 14 9 31" xfId="11464" xr:uid="{00000000-0005-0000-0000-00008F190000}"/>
    <cellStyle name="표준 14 9 32" xfId="11561" xr:uid="{00000000-0005-0000-0000-000090190000}"/>
    <cellStyle name="표준 14 9 33" xfId="11929" xr:uid="{00000000-0005-0000-0000-000091190000}"/>
    <cellStyle name="표준 14 9 34" xfId="12066" xr:uid="{00000000-0005-0000-0000-000092190000}"/>
    <cellStyle name="표준 14 9 35" xfId="12403" xr:uid="{00000000-0005-0000-0000-000093190000}"/>
    <cellStyle name="표준 14 9 36" xfId="12551" xr:uid="{00000000-0005-0000-0000-000094190000}"/>
    <cellStyle name="표준 14 9 37" xfId="12881" xr:uid="{00000000-0005-0000-0000-000095190000}"/>
    <cellStyle name="표준 14 9 38" xfId="13034" xr:uid="{00000000-0005-0000-0000-000096190000}"/>
    <cellStyle name="표준 14 9 39" xfId="13320" xr:uid="{00000000-0005-0000-0000-000097190000}"/>
    <cellStyle name="표준 14 9 4" xfId="7161" xr:uid="{00000000-0005-0000-0000-000098190000}"/>
    <cellStyle name="표준 14 9 40" xfId="13545" xr:uid="{00000000-0005-0000-0000-000099190000}"/>
    <cellStyle name="표준 14 9 5" xfId="6120" xr:uid="{00000000-0005-0000-0000-00009A190000}"/>
    <cellStyle name="표준 14 9 6" xfId="7300" xr:uid="{00000000-0005-0000-0000-00009B190000}"/>
    <cellStyle name="표준 14 9 7" xfId="6310" xr:uid="{00000000-0005-0000-0000-00009C190000}"/>
    <cellStyle name="표준 14 9 8" xfId="7484" xr:uid="{00000000-0005-0000-0000-00009D190000}"/>
    <cellStyle name="표준 14 9 9" xfId="8396" xr:uid="{00000000-0005-0000-0000-00009E190000}"/>
    <cellStyle name="표준 14_테이블정의서_new9" xfId="2264" xr:uid="{00000000-0005-0000-0000-00009F190000}"/>
    <cellStyle name="표준 140" xfId="128" xr:uid="{00000000-0005-0000-0000-0000A0190000}"/>
    <cellStyle name="표준 140 10" xfId="20535" xr:uid="{00000000-0005-0000-0000-0000A1190000}"/>
    <cellStyle name="표준 140 11" xfId="18692" xr:uid="{00000000-0005-0000-0000-0000A2190000}"/>
    <cellStyle name="표준 140 12" xfId="20967" xr:uid="{00000000-0005-0000-0000-0000A3190000}"/>
    <cellStyle name="표준 140 13" xfId="19818" xr:uid="{00000000-0005-0000-0000-0000A4190000}"/>
    <cellStyle name="표준 140 14" xfId="17712" xr:uid="{00000000-0005-0000-0000-0000A5190000}"/>
    <cellStyle name="표준 140 15" xfId="20424" xr:uid="{00000000-0005-0000-0000-0000A6190000}"/>
    <cellStyle name="표준 140 16" xfId="18781" xr:uid="{00000000-0005-0000-0000-0000A7190000}"/>
    <cellStyle name="표준 140 17" xfId="20257" xr:uid="{00000000-0005-0000-0000-0000A8190000}"/>
    <cellStyle name="표준 140 18" xfId="22991" xr:uid="{00000000-0005-0000-0000-0000A9190000}"/>
    <cellStyle name="표준 140 19" xfId="25392" xr:uid="{00000000-0005-0000-0000-0000AA190000}"/>
    <cellStyle name="표준 140 19 2" xfId="29344" xr:uid="{00000000-0005-0000-0000-0000AB190000}"/>
    <cellStyle name="표준 140 2" xfId="265" xr:uid="{00000000-0005-0000-0000-0000AC190000}"/>
    <cellStyle name="표준 140 2 2" xfId="25438" xr:uid="{00000000-0005-0000-0000-0000AD190000}"/>
    <cellStyle name="표준 140 2 2 2" xfId="29389" xr:uid="{00000000-0005-0000-0000-0000AE190000}"/>
    <cellStyle name="표준 140 2 3" xfId="25016" xr:uid="{00000000-0005-0000-0000-0000AF190000}"/>
    <cellStyle name="표준 140 2 3 2" xfId="28974" xr:uid="{00000000-0005-0000-0000-0000B0190000}"/>
    <cellStyle name="표준 140 2 4" xfId="26449" xr:uid="{00000000-0005-0000-0000-0000B1190000}"/>
    <cellStyle name="표준 140 20" xfId="25358" xr:uid="{00000000-0005-0000-0000-0000B2190000}"/>
    <cellStyle name="표준 140 20 2" xfId="29310" xr:uid="{00000000-0005-0000-0000-0000B3190000}"/>
    <cellStyle name="표준 140 21" xfId="26300" xr:uid="{00000000-0005-0000-0000-0000B4190000}"/>
    <cellStyle name="표준 140 3" xfId="470" xr:uid="{00000000-0005-0000-0000-0000B5190000}"/>
    <cellStyle name="표준 140 3 2" xfId="24440" xr:uid="{00000000-0005-0000-0000-0000B6190000}"/>
    <cellStyle name="표준 140 3 2 2" xfId="28405" xr:uid="{00000000-0005-0000-0000-0000B7190000}"/>
    <cellStyle name="표준 140 3 3" xfId="24572" xr:uid="{00000000-0005-0000-0000-0000B8190000}"/>
    <cellStyle name="표준 140 3 3 2" xfId="28535" xr:uid="{00000000-0005-0000-0000-0000B9190000}"/>
    <cellStyle name="표준 140 3 4" xfId="26654" xr:uid="{00000000-0005-0000-0000-0000BA190000}"/>
    <cellStyle name="표준 140 4" xfId="636" xr:uid="{00000000-0005-0000-0000-0000BB190000}"/>
    <cellStyle name="표준 140 4 2" xfId="23777" xr:uid="{00000000-0005-0000-0000-0000BC190000}"/>
    <cellStyle name="표준 140 4 2 2" xfId="27800" xr:uid="{00000000-0005-0000-0000-0000BD190000}"/>
    <cellStyle name="표준 140 4 3" xfId="23950" xr:uid="{00000000-0005-0000-0000-0000BE190000}"/>
    <cellStyle name="표준 140 4 3 2" xfId="27940" xr:uid="{00000000-0005-0000-0000-0000BF190000}"/>
    <cellStyle name="표준 140 4 4" xfId="26820" xr:uid="{00000000-0005-0000-0000-0000C0190000}"/>
    <cellStyle name="표준 140 5" xfId="802" xr:uid="{00000000-0005-0000-0000-0000C1190000}"/>
    <cellStyle name="표준 140 5 2" xfId="24811" xr:uid="{00000000-0005-0000-0000-0000C2190000}"/>
    <cellStyle name="표준 140 5 2 2" xfId="28773" xr:uid="{00000000-0005-0000-0000-0000C3190000}"/>
    <cellStyle name="표준 140 5 3" xfId="25341" xr:uid="{00000000-0005-0000-0000-0000C4190000}"/>
    <cellStyle name="표준 140 5 3 2" xfId="29293" xr:uid="{00000000-0005-0000-0000-0000C5190000}"/>
    <cellStyle name="표준 140 5 4" xfId="26986" xr:uid="{00000000-0005-0000-0000-0000C6190000}"/>
    <cellStyle name="표준 140 6" xfId="968" xr:uid="{00000000-0005-0000-0000-0000C7190000}"/>
    <cellStyle name="표준 140 6 2" xfId="24067" xr:uid="{00000000-0005-0000-0000-0000C8190000}"/>
    <cellStyle name="표준 140 6 2 2" xfId="28041" xr:uid="{00000000-0005-0000-0000-0000C9190000}"/>
    <cellStyle name="표준 140 6 3" xfId="23222" xr:uid="{00000000-0005-0000-0000-0000CA190000}"/>
    <cellStyle name="표준 140 6 3 2" xfId="27500" xr:uid="{00000000-0005-0000-0000-0000CB190000}"/>
    <cellStyle name="표준 140 6 4" xfId="27152" xr:uid="{00000000-0005-0000-0000-0000CC190000}"/>
    <cellStyle name="표준 140 7" xfId="1134" xr:uid="{00000000-0005-0000-0000-0000CD190000}"/>
    <cellStyle name="표준 140 7 2" xfId="24203" xr:uid="{00000000-0005-0000-0000-0000CE190000}"/>
    <cellStyle name="표준 140 7 2 2" xfId="28171" xr:uid="{00000000-0005-0000-0000-0000CF190000}"/>
    <cellStyle name="표준 140 7 3" xfId="24332" xr:uid="{00000000-0005-0000-0000-0000D0190000}"/>
    <cellStyle name="표준 140 7 3 2" xfId="28298" xr:uid="{00000000-0005-0000-0000-0000D1190000}"/>
    <cellStyle name="표준 140 7 4" xfId="27318" xr:uid="{00000000-0005-0000-0000-0000D2190000}"/>
    <cellStyle name="표준 140 8" xfId="2265" xr:uid="{00000000-0005-0000-0000-0000D3190000}"/>
    <cellStyle name="표준 140 9" xfId="16341" xr:uid="{00000000-0005-0000-0000-0000D4190000}"/>
    <cellStyle name="표준 141" xfId="2266" xr:uid="{00000000-0005-0000-0000-0000D5190000}"/>
    <cellStyle name="표준 142" xfId="127" xr:uid="{00000000-0005-0000-0000-0000D6190000}"/>
    <cellStyle name="표준 142 10" xfId="20487" xr:uid="{00000000-0005-0000-0000-0000D7190000}"/>
    <cellStyle name="표준 142 11" xfId="18699" xr:uid="{00000000-0005-0000-0000-0000D8190000}"/>
    <cellStyle name="표준 142 12" xfId="16817" xr:uid="{00000000-0005-0000-0000-0000D9190000}"/>
    <cellStyle name="표준 142 13" xfId="18029" xr:uid="{00000000-0005-0000-0000-0000DA190000}"/>
    <cellStyle name="표준 142 14" xfId="18297" xr:uid="{00000000-0005-0000-0000-0000DB190000}"/>
    <cellStyle name="표준 142 15" xfId="16558" xr:uid="{00000000-0005-0000-0000-0000DC190000}"/>
    <cellStyle name="표준 142 16" xfId="22727" xr:uid="{00000000-0005-0000-0000-0000DD190000}"/>
    <cellStyle name="표준 142 17" xfId="22711" xr:uid="{00000000-0005-0000-0000-0000DE190000}"/>
    <cellStyle name="표준 142 18" xfId="22992" xr:uid="{00000000-0005-0000-0000-0000DF190000}"/>
    <cellStyle name="표준 142 19" xfId="25336" xr:uid="{00000000-0005-0000-0000-0000E0190000}"/>
    <cellStyle name="표준 142 19 2" xfId="29289" xr:uid="{00000000-0005-0000-0000-0000E1190000}"/>
    <cellStyle name="표준 142 2" xfId="266" xr:uid="{00000000-0005-0000-0000-0000E2190000}"/>
    <cellStyle name="표준 142 2 2" xfId="25382" xr:uid="{00000000-0005-0000-0000-0000E3190000}"/>
    <cellStyle name="표준 142 2 2 2" xfId="29334" xr:uid="{00000000-0005-0000-0000-0000E4190000}"/>
    <cellStyle name="표준 142 2 3" xfId="24960" xr:uid="{00000000-0005-0000-0000-0000E5190000}"/>
    <cellStyle name="표준 142 2 3 2" xfId="28919" xr:uid="{00000000-0005-0000-0000-0000E6190000}"/>
    <cellStyle name="표준 142 2 4" xfId="26450" xr:uid="{00000000-0005-0000-0000-0000E7190000}"/>
    <cellStyle name="표준 142 20" xfId="25302" xr:uid="{00000000-0005-0000-0000-0000E8190000}"/>
    <cellStyle name="표준 142 20 2" xfId="29255" xr:uid="{00000000-0005-0000-0000-0000E9190000}"/>
    <cellStyle name="표준 142 21" xfId="26299" xr:uid="{00000000-0005-0000-0000-0000EA190000}"/>
    <cellStyle name="표준 142 3" xfId="471" xr:uid="{00000000-0005-0000-0000-0000EB190000}"/>
    <cellStyle name="표준 142 3 2" xfId="24381" xr:uid="{00000000-0005-0000-0000-0000EC190000}"/>
    <cellStyle name="표준 142 3 2 2" xfId="28347" xr:uid="{00000000-0005-0000-0000-0000ED190000}"/>
    <cellStyle name="표준 142 3 3" xfId="24517" xr:uid="{00000000-0005-0000-0000-0000EE190000}"/>
    <cellStyle name="표준 142 3 3 2" xfId="28481" xr:uid="{00000000-0005-0000-0000-0000EF190000}"/>
    <cellStyle name="표준 142 3 4" xfId="26655" xr:uid="{00000000-0005-0000-0000-0000F0190000}"/>
    <cellStyle name="표준 142 4" xfId="637" xr:uid="{00000000-0005-0000-0000-0000F1190000}"/>
    <cellStyle name="표준 142 4 2" xfId="23776" xr:uid="{00000000-0005-0000-0000-0000F2190000}"/>
    <cellStyle name="표준 142 4 2 2" xfId="27799" xr:uid="{00000000-0005-0000-0000-0000F3190000}"/>
    <cellStyle name="표준 142 4 3" xfId="23437" xr:uid="{00000000-0005-0000-0000-0000F4190000}"/>
    <cellStyle name="표준 142 4 3 2" xfId="27615" xr:uid="{00000000-0005-0000-0000-0000F5190000}"/>
    <cellStyle name="표준 142 4 4" xfId="26821" xr:uid="{00000000-0005-0000-0000-0000F6190000}"/>
    <cellStyle name="표준 142 5" xfId="803" xr:uid="{00000000-0005-0000-0000-0000F7190000}"/>
    <cellStyle name="표준 142 5 2" xfId="24753" xr:uid="{00000000-0005-0000-0000-0000F8190000}"/>
    <cellStyle name="표준 142 5 2 2" xfId="28715" xr:uid="{00000000-0005-0000-0000-0000F9190000}"/>
    <cellStyle name="표준 142 5 3" xfId="25285" xr:uid="{00000000-0005-0000-0000-0000FA190000}"/>
    <cellStyle name="표준 142 5 3 2" xfId="29238" xr:uid="{00000000-0005-0000-0000-0000FB190000}"/>
    <cellStyle name="표준 142 5 4" xfId="26987" xr:uid="{00000000-0005-0000-0000-0000FC190000}"/>
    <cellStyle name="표준 142 6" xfId="969" xr:uid="{00000000-0005-0000-0000-0000FD190000}"/>
    <cellStyle name="표준 142 6 2" xfId="23722" xr:uid="{00000000-0005-0000-0000-0000FE190000}"/>
    <cellStyle name="표준 142 6 2 2" xfId="27745" xr:uid="{00000000-0005-0000-0000-0000FF190000}"/>
    <cellStyle name="표준 142 6 3" xfId="23221" xr:uid="{00000000-0005-0000-0000-0000001A0000}"/>
    <cellStyle name="표준 142 6 3 2" xfId="27499" xr:uid="{00000000-0005-0000-0000-0000011A0000}"/>
    <cellStyle name="표준 142 6 4" xfId="27153" xr:uid="{00000000-0005-0000-0000-0000021A0000}"/>
    <cellStyle name="표준 142 7" xfId="1135" xr:uid="{00000000-0005-0000-0000-0000031A0000}"/>
    <cellStyle name="표준 142 7 2" xfId="24077" xr:uid="{00000000-0005-0000-0000-0000041A0000}"/>
    <cellStyle name="표준 142 7 2 2" xfId="28051" xr:uid="{00000000-0005-0000-0000-0000051A0000}"/>
    <cellStyle name="표준 142 7 3" xfId="24279" xr:uid="{00000000-0005-0000-0000-0000061A0000}"/>
    <cellStyle name="표준 142 7 3 2" xfId="28246" xr:uid="{00000000-0005-0000-0000-0000071A0000}"/>
    <cellStyle name="표준 142 7 4" xfId="27319" xr:uid="{00000000-0005-0000-0000-0000081A0000}"/>
    <cellStyle name="표준 142 8" xfId="2267" xr:uid="{00000000-0005-0000-0000-0000091A0000}"/>
    <cellStyle name="표준 142 9" xfId="16342" xr:uid="{00000000-0005-0000-0000-00000A1A0000}"/>
    <cellStyle name="표준 143" xfId="129" xr:uid="{00000000-0005-0000-0000-00000B1A0000}"/>
    <cellStyle name="표준 143 10" xfId="20454" xr:uid="{00000000-0005-0000-0000-00000C1A0000}"/>
    <cellStyle name="표준 143 11" xfId="16959" xr:uid="{00000000-0005-0000-0000-00000D1A0000}"/>
    <cellStyle name="표준 143 12" xfId="20128" xr:uid="{00000000-0005-0000-0000-00000E1A0000}"/>
    <cellStyle name="표준 143 13" xfId="18839" xr:uid="{00000000-0005-0000-0000-00000F1A0000}"/>
    <cellStyle name="표준 143 14" xfId="20749" xr:uid="{00000000-0005-0000-0000-0000101A0000}"/>
    <cellStyle name="표준 143 15" xfId="16080" xr:uid="{00000000-0005-0000-0000-0000111A0000}"/>
    <cellStyle name="표준 143 16" xfId="22124" xr:uid="{00000000-0005-0000-0000-0000121A0000}"/>
    <cellStyle name="표준 143 17" xfId="17978" xr:uid="{00000000-0005-0000-0000-0000131A0000}"/>
    <cellStyle name="표준 143 18" xfId="22993" xr:uid="{00000000-0005-0000-0000-0000141A0000}"/>
    <cellStyle name="표준 143 19" xfId="25280" xr:uid="{00000000-0005-0000-0000-0000151A0000}"/>
    <cellStyle name="표준 143 19 2" xfId="29234" xr:uid="{00000000-0005-0000-0000-0000161A0000}"/>
    <cellStyle name="표준 143 2" xfId="267" xr:uid="{00000000-0005-0000-0000-0000171A0000}"/>
    <cellStyle name="표준 143 2 2" xfId="25326" xr:uid="{00000000-0005-0000-0000-0000181A0000}"/>
    <cellStyle name="표준 143 2 2 2" xfId="29279" xr:uid="{00000000-0005-0000-0000-0000191A0000}"/>
    <cellStyle name="표준 143 2 3" xfId="24904" xr:uid="{00000000-0005-0000-0000-00001A1A0000}"/>
    <cellStyle name="표준 143 2 3 2" xfId="28864" xr:uid="{00000000-0005-0000-0000-00001B1A0000}"/>
    <cellStyle name="표준 143 2 4" xfId="26451" xr:uid="{00000000-0005-0000-0000-00001C1A0000}"/>
    <cellStyle name="표준 143 20" xfId="25246" xr:uid="{00000000-0005-0000-0000-00001D1A0000}"/>
    <cellStyle name="표준 143 20 2" xfId="29200" xr:uid="{00000000-0005-0000-0000-00001E1A0000}"/>
    <cellStyle name="표준 143 21" xfId="26301" xr:uid="{00000000-0005-0000-0000-00001F1A0000}"/>
    <cellStyle name="표준 143 3" xfId="472" xr:uid="{00000000-0005-0000-0000-0000201A0000}"/>
    <cellStyle name="표준 143 3 2" xfId="24329" xr:uid="{00000000-0005-0000-0000-0000211A0000}"/>
    <cellStyle name="표준 143 3 2 2" xfId="28295" xr:uid="{00000000-0005-0000-0000-0000221A0000}"/>
    <cellStyle name="표준 143 3 3" xfId="24462" xr:uid="{00000000-0005-0000-0000-0000231A0000}"/>
    <cellStyle name="표준 143 3 3 2" xfId="28427" xr:uid="{00000000-0005-0000-0000-0000241A0000}"/>
    <cellStyle name="표준 143 3 4" xfId="26656" xr:uid="{00000000-0005-0000-0000-0000251A0000}"/>
    <cellStyle name="표준 143 4" xfId="638" xr:uid="{00000000-0005-0000-0000-0000261A0000}"/>
    <cellStyle name="표준 143 4 2" xfId="23775" xr:uid="{00000000-0005-0000-0000-0000271A0000}"/>
    <cellStyle name="표준 143 4 2 2" xfId="27798" xr:uid="{00000000-0005-0000-0000-0000281A0000}"/>
    <cellStyle name="표준 143 4 3" xfId="24006" xr:uid="{00000000-0005-0000-0000-0000291A0000}"/>
    <cellStyle name="표준 143 4 3 2" xfId="27987" xr:uid="{00000000-0005-0000-0000-00002A1A0000}"/>
    <cellStyle name="표준 143 4 4" xfId="26822" xr:uid="{00000000-0005-0000-0000-00002B1A0000}"/>
    <cellStyle name="표준 143 5" xfId="804" xr:uid="{00000000-0005-0000-0000-00002C1A0000}"/>
    <cellStyle name="표준 143 5 2" xfId="24703" xr:uid="{00000000-0005-0000-0000-00002D1A0000}"/>
    <cellStyle name="표준 143 5 2 2" xfId="28665" xr:uid="{00000000-0005-0000-0000-00002E1A0000}"/>
    <cellStyle name="표준 143 5 3" xfId="25229" xr:uid="{00000000-0005-0000-0000-00002F1A0000}"/>
    <cellStyle name="표준 143 5 3 2" xfId="29183" xr:uid="{00000000-0005-0000-0000-0000301A0000}"/>
    <cellStyle name="표준 143 5 4" xfId="26988" xr:uid="{00000000-0005-0000-0000-0000311A0000}"/>
    <cellStyle name="표준 143 6" xfId="970" xr:uid="{00000000-0005-0000-0000-0000321A0000}"/>
    <cellStyle name="표준 143 6 2" xfId="24103" xr:uid="{00000000-0005-0000-0000-0000331A0000}"/>
    <cellStyle name="표준 143 6 2 2" xfId="28074" xr:uid="{00000000-0005-0000-0000-0000341A0000}"/>
    <cellStyle name="표준 143 6 3" xfId="23220" xr:uid="{00000000-0005-0000-0000-0000351A0000}"/>
    <cellStyle name="표준 143 6 3 2" xfId="27498" xr:uid="{00000000-0005-0000-0000-0000361A0000}"/>
    <cellStyle name="표준 143 6 4" xfId="27154" xr:uid="{00000000-0005-0000-0000-0000371A0000}"/>
    <cellStyle name="표준 143 7" xfId="1136" xr:uid="{00000000-0005-0000-0000-0000381A0000}"/>
    <cellStyle name="표준 143 7 2" xfId="24137" xr:uid="{00000000-0005-0000-0000-0000391A0000}"/>
    <cellStyle name="표준 143 7 2 2" xfId="28106" xr:uid="{00000000-0005-0000-0000-00003A1A0000}"/>
    <cellStyle name="표준 143 7 3" xfId="24222" xr:uid="{00000000-0005-0000-0000-00003B1A0000}"/>
    <cellStyle name="표준 143 7 3 2" xfId="28190" xr:uid="{00000000-0005-0000-0000-00003C1A0000}"/>
    <cellStyle name="표준 143 7 4" xfId="27320" xr:uid="{00000000-0005-0000-0000-00003D1A0000}"/>
    <cellStyle name="표준 143 8" xfId="2268" xr:uid="{00000000-0005-0000-0000-00003E1A0000}"/>
    <cellStyle name="표준 143 9" xfId="16343" xr:uid="{00000000-0005-0000-0000-00003F1A0000}"/>
    <cellStyle name="표준 144" xfId="130" xr:uid="{00000000-0005-0000-0000-0000401A0000}"/>
    <cellStyle name="표준 144 10" xfId="20428" xr:uid="{00000000-0005-0000-0000-0000411A0000}"/>
    <cellStyle name="표준 144 11" xfId="18653" xr:uid="{00000000-0005-0000-0000-0000421A0000}"/>
    <cellStyle name="표준 144 12" xfId="20006" xr:uid="{00000000-0005-0000-0000-0000431A0000}"/>
    <cellStyle name="표준 144 13" xfId="19130" xr:uid="{00000000-0005-0000-0000-0000441A0000}"/>
    <cellStyle name="표준 144 14" xfId="16935" xr:uid="{00000000-0005-0000-0000-0000451A0000}"/>
    <cellStyle name="표준 144 15" xfId="18543" xr:uid="{00000000-0005-0000-0000-0000461A0000}"/>
    <cellStyle name="표준 144 16" xfId="22125" xr:uid="{00000000-0005-0000-0000-0000471A0000}"/>
    <cellStyle name="표준 144 17" xfId="20505" xr:uid="{00000000-0005-0000-0000-0000481A0000}"/>
    <cellStyle name="표준 144 18" xfId="22994" xr:uid="{00000000-0005-0000-0000-0000491A0000}"/>
    <cellStyle name="표준 144 19" xfId="24085" xr:uid="{00000000-0005-0000-0000-00004A1A0000}"/>
    <cellStyle name="표준 144 19 2" xfId="28058" xr:uid="{00000000-0005-0000-0000-00004B1A0000}"/>
    <cellStyle name="표준 144 2" xfId="268" xr:uid="{00000000-0005-0000-0000-00004C1A0000}"/>
    <cellStyle name="표준 144 2 2" xfId="25270" xr:uid="{00000000-0005-0000-0000-00004D1A0000}"/>
    <cellStyle name="표준 144 2 2 2" xfId="29224" xr:uid="{00000000-0005-0000-0000-00004E1A0000}"/>
    <cellStyle name="표준 144 2 3" xfId="24144" xr:uid="{00000000-0005-0000-0000-00004F1A0000}"/>
    <cellStyle name="표준 144 2 3 2" xfId="28113" xr:uid="{00000000-0005-0000-0000-0000501A0000}"/>
    <cellStyle name="표준 144 2 4" xfId="26452" xr:uid="{00000000-0005-0000-0000-0000511A0000}"/>
    <cellStyle name="표준 144 20" xfId="25190" xr:uid="{00000000-0005-0000-0000-0000521A0000}"/>
    <cellStyle name="표준 144 20 2" xfId="29145" xr:uid="{00000000-0005-0000-0000-0000531A0000}"/>
    <cellStyle name="표준 144 21" xfId="26302" xr:uid="{00000000-0005-0000-0000-0000541A0000}"/>
    <cellStyle name="표준 144 3" xfId="473" xr:uid="{00000000-0005-0000-0000-0000551A0000}"/>
    <cellStyle name="표준 144 3 2" xfId="24274" xr:uid="{00000000-0005-0000-0000-0000561A0000}"/>
    <cellStyle name="표준 144 3 2 2" xfId="28241" xr:uid="{00000000-0005-0000-0000-0000571A0000}"/>
    <cellStyle name="표준 144 3 3" xfId="24408" xr:uid="{00000000-0005-0000-0000-0000581A0000}"/>
    <cellStyle name="표준 144 3 3 2" xfId="28373" xr:uid="{00000000-0005-0000-0000-0000591A0000}"/>
    <cellStyle name="표준 144 3 4" xfId="26657" xr:uid="{00000000-0005-0000-0000-00005A1A0000}"/>
    <cellStyle name="표준 144 4" xfId="639" xr:uid="{00000000-0005-0000-0000-00005B1A0000}"/>
    <cellStyle name="표준 144 4 2" xfId="23774" xr:uid="{00000000-0005-0000-0000-00005C1A0000}"/>
    <cellStyle name="표준 144 4 2 2" xfId="27797" xr:uid="{00000000-0005-0000-0000-00005D1A0000}"/>
    <cellStyle name="표준 144 4 3" xfId="25783" xr:uid="{00000000-0005-0000-0000-00005E1A0000}"/>
    <cellStyle name="표준 144 4 3 2" xfId="29726" xr:uid="{00000000-0005-0000-0000-00005F1A0000}"/>
    <cellStyle name="표준 144 4 4" xfId="26823" xr:uid="{00000000-0005-0000-0000-0000601A0000}"/>
    <cellStyle name="표준 144 5" xfId="805" xr:uid="{00000000-0005-0000-0000-0000611A0000}"/>
    <cellStyle name="표준 144 5 2" xfId="23721" xr:uid="{00000000-0005-0000-0000-0000621A0000}"/>
    <cellStyle name="표준 144 5 2 2" xfId="27744" xr:uid="{00000000-0005-0000-0000-0000631A0000}"/>
    <cellStyle name="표준 144 5 3" xfId="25173" xr:uid="{00000000-0005-0000-0000-0000641A0000}"/>
    <cellStyle name="표준 144 5 3 2" xfId="29128" xr:uid="{00000000-0005-0000-0000-0000651A0000}"/>
    <cellStyle name="표준 144 5 4" xfId="26989" xr:uid="{00000000-0005-0000-0000-0000661A0000}"/>
    <cellStyle name="표준 144 6" xfId="971" xr:uid="{00000000-0005-0000-0000-0000671A0000}"/>
    <cellStyle name="표준 144 6 2" xfId="23917" xr:uid="{00000000-0005-0000-0000-0000681A0000}"/>
    <cellStyle name="표준 144 6 2 2" xfId="27909" xr:uid="{00000000-0005-0000-0000-0000691A0000}"/>
    <cellStyle name="표준 144 6 3" xfId="23219" xr:uid="{00000000-0005-0000-0000-00006A1A0000}"/>
    <cellStyle name="표준 144 6 3 2" xfId="27497" xr:uid="{00000000-0005-0000-0000-00006B1A0000}"/>
    <cellStyle name="표준 144 6 4" xfId="27155" xr:uid="{00000000-0005-0000-0000-00006C1A0000}"/>
    <cellStyle name="표준 144 7" xfId="1137" xr:uid="{00000000-0005-0000-0000-00006D1A0000}"/>
    <cellStyle name="표준 144 7 2" xfId="24108" xr:uid="{00000000-0005-0000-0000-00006E1A0000}"/>
    <cellStyle name="표준 144 7 2 2" xfId="28078" xr:uid="{00000000-0005-0000-0000-00006F1A0000}"/>
    <cellStyle name="표준 144 7 3" xfId="23378" xr:uid="{00000000-0005-0000-0000-0000701A0000}"/>
    <cellStyle name="표준 144 7 3 2" xfId="27564" xr:uid="{00000000-0005-0000-0000-0000711A0000}"/>
    <cellStyle name="표준 144 7 4" xfId="27321" xr:uid="{00000000-0005-0000-0000-0000721A0000}"/>
    <cellStyle name="표준 144 8" xfId="2269" xr:uid="{00000000-0005-0000-0000-0000731A0000}"/>
    <cellStyle name="표준 144 9" xfId="16344" xr:uid="{00000000-0005-0000-0000-0000741A0000}"/>
    <cellStyle name="표준 145" xfId="132" xr:uid="{00000000-0005-0000-0000-0000751A0000}"/>
    <cellStyle name="표준 145 10" xfId="20372" xr:uid="{00000000-0005-0000-0000-0000761A0000}"/>
    <cellStyle name="표준 145 11" xfId="17869" xr:uid="{00000000-0005-0000-0000-0000771A0000}"/>
    <cellStyle name="표준 145 12" xfId="20272" xr:uid="{00000000-0005-0000-0000-0000781A0000}"/>
    <cellStyle name="표준 145 13" xfId="16140" xr:uid="{00000000-0005-0000-0000-0000791A0000}"/>
    <cellStyle name="표준 145 14" xfId="19530" xr:uid="{00000000-0005-0000-0000-00007A1A0000}"/>
    <cellStyle name="표준 145 15" xfId="17795" xr:uid="{00000000-0005-0000-0000-00007B1A0000}"/>
    <cellStyle name="표준 145 16" xfId="22126" xr:uid="{00000000-0005-0000-0000-00007C1A0000}"/>
    <cellStyle name="표준 145 17" xfId="20966" xr:uid="{00000000-0005-0000-0000-00007D1A0000}"/>
    <cellStyle name="표준 145 18" xfId="22995" xr:uid="{00000000-0005-0000-0000-00007E1A0000}"/>
    <cellStyle name="표준 145 19" xfId="25224" xr:uid="{00000000-0005-0000-0000-00007F1A0000}"/>
    <cellStyle name="표준 145 19 2" xfId="29179" xr:uid="{00000000-0005-0000-0000-0000801A0000}"/>
    <cellStyle name="표준 145 2" xfId="269" xr:uid="{00000000-0005-0000-0000-0000811A0000}"/>
    <cellStyle name="표준 145 2 2" xfId="25214" xr:uid="{00000000-0005-0000-0000-0000821A0000}"/>
    <cellStyle name="표준 145 2 2 2" xfId="29169" xr:uid="{00000000-0005-0000-0000-0000831A0000}"/>
    <cellStyle name="표준 145 2 3" xfId="24117" xr:uid="{00000000-0005-0000-0000-0000841A0000}"/>
    <cellStyle name="표준 145 2 3 2" xfId="28087" xr:uid="{00000000-0005-0000-0000-0000851A0000}"/>
    <cellStyle name="표준 145 2 4" xfId="26453" xr:uid="{00000000-0005-0000-0000-0000861A0000}"/>
    <cellStyle name="표준 145 20" xfId="25134" xr:uid="{00000000-0005-0000-0000-0000871A0000}"/>
    <cellStyle name="표준 145 20 2" xfId="29090" xr:uid="{00000000-0005-0000-0000-0000881A0000}"/>
    <cellStyle name="표준 145 21" xfId="26304" xr:uid="{00000000-0005-0000-0000-0000891A0000}"/>
    <cellStyle name="표준 145 3" xfId="474" xr:uid="{00000000-0005-0000-0000-00008A1A0000}"/>
    <cellStyle name="표준 145 3 2" xfId="24217" xr:uid="{00000000-0005-0000-0000-00008B1A0000}"/>
    <cellStyle name="표준 145 3 2 2" xfId="28185" xr:uid="{00000000-0005-0000-0000-00008C1A0000}"/>
    <cellStyle name="표준 145 3 3" xfId="24354" xr:uid="{00000000-0005-0000-0000-00008D1A0000}"/>
    <cellStyle name="표준 145 3 3 2" xfId="28320" xr:uid="{00000000-0005-0000-0000-00008E1A0000}"/>
    <cellStyle name="표준 145 3 4" xfId="26658" xr:uid="{00000000-0005-0000-0000-00008F1A0000}"/>
    <cellStyle name="표준 145 4" xfId="640" xr:uid="{00000000-0005-0000-0000-0000901A0000}"/>
    <cellStyle name="표준 145 4 2" xfId="23773" xr:uid="{00000000-0005-0000-0000-0000911A0000}"/>
    <cellStyle name="표준 145 4 2 2" xfId="27796" xr:uid="{00000000-0005-0000-0000-0000921A0000}"/>
    <cellStyle name="표준 145 4 3" xfId="25735" xr:uid="{00000000-0005-0000-0000-0000931A0000}"/>
    <cellStyle name="표준 145 4 3 2" xfId="29679" xr:uid="{00000000-0005-0000-0000-0000941A0000}"/>
    <cellStyle name="표준 145 4 4" xfId="26824" xr:uid="{00000000-0005-0000-0000-0000951A0000}"/>
    <cellStyle name="표준 145 5" xfId="806" xr:uid="{00000000-0005-0000-0000-0000961A0000}"/>
    <cellStyle name="표준 145 5 2" xfId="24648" xr:uid="{00000000-0005-0000-0000-0000971A0000}"/>
    <cellStyle name="표준 145 5 2 2" xfId="28611" xr:uid="{00000000-0005-0000-0000-0000981A0000}"/>
    <cellStyle name="표준 145 5 3" xfId="25117" xr:uid="{00000000-0005-0000-0000-0000991A0000}"/>
    <cellStyle name="표준 145 5 3 2" xfId="29073" xr:uid="{00000000-0005-0000-0000-00009A1A0000}"/>
    <cellStyle name="표준 145 5 4" xfId="26990" xr:uid="{00000000-0005-0000-0000-00009B1A0000}"/>
    <cellStyle name="표준 145 6" xfId="972" xr:uid="{00000000-0005-0000-0000-00009C1A0000}"/>
    <cellStyle name="표준 145 6 2" xfId="23415" xr:uid="{00000000-0005-0000-0000-00009D1A0000}"/>
    <cellStyle name="표준 145 6 2 2" xfId="27595" xr:uid="{00000000-0005-0000-0000-00009E1A0000}"/>
    <cellStyle name="표준 145 6 3" xfId="23218" xr:uid="{00000000-0005-0000-0000-00009F1A0000}"/>
    <cellStyle name="표준 145 6 3 2" xfId="27496" xr:uid="{00000000-0005-0000-0000-0000A01A0000}"/>
    <cellStyle name="표준 145 6 4" xfId="27156" xr:uid="{00000000-0005-0000-0000-0000A11A0000}"/>
    <cellStyle name="표준 145 7" xfId="1138" xr:uid="{00000000-0005-0000-0000-0000A21A0000}"/>
    <cellStyle name="표준 145 7 2" xfId="23909" xr:uid="{00000000-0005-0000-0000-0000A31A0000}"/>
    <cellStyle name="표준 145 7 2 2" xfId="27902" xr:uid="{00000000-0005-0000-0000-0000A41A0000}"/>
    <cellStyle name="표준 145 7 3" xfId="23936" xr:uid="{00000000-0005-0000-0000-0000A51A0000}"/>
    <cellStyle name="표준 145 7 3 2" xfId="27927" xr:uid="{00000000-0005-0000-0000-0000A61A0000}"/>
    <cellStyle name="표준 145 7 4" xfId="27322" xr:uid="{00000000-0005-0000-0000-0000A71A0000}"/>
    <cellStyle name="표준 145 8" xfId="2270" xr:uid="{00000000-0005-0000-0000-0000A81A0000}"/>
    <cellStyle name="표준 145 9" xfId="16345" xr:uid="{00000000-0005-0000-0000-0000A91A0000}"/>
    <cellStyle name="표준 146" xfId="131" xr:uid="{00000000-0005-0000-0000-0000AA1A0000}"/>
    <cellStyle name="표준 146 10" xfId="20308" xr:uid="{00000000-0005-0000-0000-0000AB1A0000}"/>
    <cellStyle name="표준 146 11" xfId="18161" xr:uid="{00000000-0005-0000-0000-0000AC1A0000}"/>
    <cellStyle name="표준 146 12" xfId="17031" xr:uid="{00000000-0005-0000-0000-0000AD1A0000}"/>
    <cellStyle name="표준 146 13" xfId="20804" xr:uid="{00000000-0005-0000-0000-0000AE1A0000}"/>
    <cellStyle name="표준 146 14" xfId="19090" xr:uid="{00000000-0005-0000-0000-0000AF1A0000}"/>
    <cellStyle name="표준 146 15" xfId="18092" xr:uid="{00000000-0005-0000-0000-0000B01A0000}"/>
    <cellStyle name="표준 146 16" xfId="22127" xr:uid="{00000000-0005-0000-0000-0000B11A0000}"/>
    <cellStyle name="표준 146 17" xfId="21412" xr:uid="{00000000-0005-0000-0000-0000B21A0000}"/>
    <cellStyle name="표준 146 18" xfId="22996" xr:uid="{00000000-0005-0000-0000-0000B31A0000}"/>
    <cellStyle name="표준 146 19" xfId="25168" xr:uid="{00000000-0005-0000-0000-0000B41A0000}"/>
    <cellStyle name="표준 146 19 2" xfId="29124" xr:uid="{00000000-0005-0000-0000-0000B51A0000}"/>
    <cellStyle name="표준 146 2" xfId="270" xr:uid="{00000000-0005-0000-0000-0000B61A0000}"/>
    <cellStyle name="표준 146 2 2" xfId="25158" xr:uid="{00000000-0005-0000-0000-0000B71A0000}"/>
    <cellStyle name="표준 146 2 2 2" xfId="29114" xr:uid="{00000000-0005-0000-0000-0000B81A0000}"/>
    <cellStyle name="표준 146 2 3" xfId="23898" xr:uid="{00000000-0005-0000-0000-0000B91A0000}"/>
    <cellStyle name="표준 146 2 3 2" xfId="27895" xr:uid="{00000000-0005-0000-0000-0000BA1A0000}"/>
    <cellStyle name="표준 146 2 4" xfId="26454" xr:uid="{00000000-0005-0000-0000-0000BB1A0000}"/>
    <cellStyle name="표준 146 20" xfId="25078" xr:uid="{00000000-0005-0000-0000-0000BC1A0000}"/>
    <cellStyle name="표준 146 20 2" xfId="29035" xr:uid="{00000000-0005-0000-0000-0000BD1A0000}"/>
    <cellStyle name="표준 146 21" xfId="26303" xr:uid="{00000000-0005-0000-0000-0000BE1A0000}"/>
    <cellStyle name="표준 146 3" xfId="475" xr:uid="{00000000-0005-0000-0000-0000BF1A0000}"/>
    <cellStyle name="표준 146 3 2" xfId="24096" xr:uid="{00000000-0005-0000-0000-0000C01A0000}"/>
    <cellStyle name="표준 146 3 2 2" xfId="28067" xr:uid="{00000000-0005-0000-0000-0000C11A0000}"/>
    <cellStyle name="표준 146 3 3" xfId="24148" xr:uid="{00000000-0005-0000-0000-0000C21A0000}"/>
    <cellStyle name="표준 146 3 3 2" xfId="28117" xr:uid="{00000000-0005-0000-0000-0000C31A0000}"/>
    <cellStyle name="표준 146 3 4" xfId="26659" xr:uid="{00000000-0005-0000-0000-0000C41A0000}"/>
    <cellStyle name="표준 146 4" xfId="641" xr:uid="{00000000-0005-0000-0000-0000C51A0000}"/>
    <cellStyle name="표준 146 4 2" xfId="23772" xr:uid="{00000000-0005-0000-0000-0000C61A0000}"/>
    <cellStyle name="표준 146 4 2 2" xfId="27795" xr:uid="{00000000-0005-0000-0000-0000C71A0000}"/>
    <cellStyle name="표준 146 4 3" xfId="25679" xr:uid="{00000000-0005-0000-0000-0000C81A0000}"/>
    <cellStyle name="표준 146 4 3 2" xfId="29624" xr:uid="{00000000-0005-0000-0000-0000C91A0000}"/>
    <cellStyle name="표준 146 4 4" xfId="26825" xr:uid="{00000000-0005-0000-0000-0000CA1A0000}"/>
    <cellStyle name="표준 146 5" xfId="807" xr:uid="{00000000-0005-0000-0000-0000CB1A0000}"/>
    <cellStyle name="표준 146 5 2" xfId="24594" xr:uid="{00000000-0005-0000-0000-0000CC1A0000}"/>
    <cellStyle name="표준 146 5 2 2" xfId="28557" xr:uid="{00000000-0005-0000-0000-0000CD1A0000}"/>
    <cellStyle name="표준 146 5 3" xfId="25061" xr:uid="{00000000-0005-0000-0000-0000CE1A0000}"/>
    <cellStyle name="표준 146 5 3 2" xfId="29018" xr:uid="{00000000-0005-0000-0000-0000CF1A0000}"/>
    <cellStyle name="표준 146 5 4" xfId="26991" xr:uid="{00000000-0005-0000-0000-0000D01A0000}"/>
    <cellStyle name="표준 146 6" xfId="973" xr:uid="{00000000-0005-0000-0000-0000D11A0000}"/>
    <cellStyle name="표준 146 6 2" xfId="23978" xr:uid="{00000000-0005-0000-0000-0000D21A0000}"/>
    <cellStyle name="표준 146 6 2 2" xfId="27963" xr:uid="{00000000-0005-0000-0000-0000D31A0000}"/>
    <cellStyle name="표준 146 6 3" xfId="23217" xr:uid="{00000000-0005-0000-0000-0000D41A0000}"/>
    <cellStyle name="표준 146 6 3 2" xfId="27495" xr:uid="{00000000-0005-0000-0000-0000D51A0000}"/>
    <cellStyle name="표준 146 6 4" xfId="27157" xr:uid="{00000000-0005-0000-0000-0000D61A0000}"/>
    <cellStyle name="표준 146 7" xfId="1139" xr:uid="{00000000-0005-0000-0000-0000D71A0000}"/>
    <cellStyle name="표준 146 7 2" xfId="23406" xr:uid="{00000000-0005-0000-0000-0000D81A0000}"/>
    <cellStyle name="표준 146 7 2 2" xfId="27587" xr:uid="{00000000-0005-0000-0000-0000D91A0000}"/>
    <cellStyle name="표준 146 7 3" xfId="24025" xr:uid="{00000000-0005-0000-0000-0000DA1A0000}"/>
    <cellStyle name="표준 146 7 3 2" xfId="28006" xr:uid="{00000000-0005-0000-0000-0000DB1A0000}"/>
    <cellStyle name="표준 146 7 4" xfId="27323" xr:uid="{00000000-0005-0000-0000-0000DC1A0000}"/>
    <cellStyle name="표준 146 8" xfId="2271" xr:uid="{00000000-0005-0000-0000-0000DD1A0000}"/>
    <cellStyle name="표준 146 9" xfId="16346" xr:uid="{00000000-0005-0000-0000-0000DE1A0000}"/>
    <cellStyle name="표준 147" xfId="2272" xr:uid="{00000000-0005-0000-0000-0000DF1A0000}"/>
    <cellStyle name="표준 147 10" xfId="21817" xr:uid="{00000000-0005-0000-0000-0000E01A0000}"/>
    <cellStyle name="표준 147 11" xfId="21818" xr:uid="{00000000-0005-0000-0000-0000E11A0000}"/>
    <cellStyle name="표준 147 12" xfId="21819" xr:uid="{00000000-0005-0000-0000-0000E21A0000}"/>
    <cellStyle name="표준 147 13" xfId="21820" xr:uid="{00000000-0005-0000-0000-0000E31A0000}"/>
    <cellStyle name="표준 147 14" xfId="21821" xr:uid="{00000000-0005-0000-0000-0000E41A0000}"/>
    <cellStyle name="표준 147 15" xfId="21812" xr:uid="{00000000-0005-0000-0000-0000E51A0000}"/>
    <cellStyle name="표준 147 16" xfId="21815" xr:uid="{00000000-0005-0000-0000-0000E61A0000}"/>
    <cellStyle name="표준 147 17" xfId="22378" xr:uid="{00000000-0005-0000-0000-0000E71A0000}"/>
    <cellStyle name="표준 147 18" xfId="21814" xr:uid="{00000000-0005-0000-0000-0000E81A0000}"/>
    <cellStyle name="표준 147 19" xfId="22997" xr:uid="{00000000-0005-0000-0000-0000E91A0000}"/>
    <cellStyle name="표준 147 19 2" xfId="27476" xr:uid="{00000000-0005-0000-0000-0000EA1A0000}"/>
    <cellStyle name="표준 147 2" xfId="2273" xr:uid="{00000000-0005-0000-0000-0000EB1A0000}"/>
    <cellStyle name="표준 147 20" xfId="27389" xr:uid="{00000000-0005-0000-0000-0000EC1A0000}"/>
    <cellStyle name="표준 147 3" xfId="21816" xr:uid="{00000000-0005-0000-0000-0000ED1A0000}"/>
    <cellStyle name="표준 147 3 2" xfId="22227" xr:uid="{00000000-0005-0000-0000-0000EE1A0000}"/>
    <cellStyle name="표준 147 3 2 2" xfId="27450" xr:uid="{00000000-0005-0000-0000-0000EF1A0000}"/>
    <cellStyle name="표준 147 3 3" xfId="22606" xr:uid="{00000000-0005-0000-0000-0000F01A0000}"/>
    <cellStyle name="표준 147 3 3 2" xfId="27455" xr:uid="{00000000-0005-0000-0000-0000F11A0000}"/>
    <cellStyle name="표준 147 3 4" xfId="22279" xr:uid="{00000000-0005-0000-0000-0000F21A0000}"/>
    <cellStyle name="표준 147 3 4 2" xfId="27452" xr:uid="{00000000-0005-0000-0000-0000F31A0000}"/>
    <cellStyle name="표준 147 4" xfId="21822" xr:uid="{00000000-0005-0000-0000-0000F41A0000}"/>
    <cellStyle name="표준 147 5" xfId="21823" xr:uid="{00000000-0005-0000-0000-0000F51A0000}"/>
    <cellStyle name="표준 147 6" xfId="21824" xr:uid="{00000000-0005-0000-0000-0000F61A0000}"/>
    <cellStyle name="표준 147 7" xfId="21825" xr:uid="{00000000-0005-0000-0000-0000F71A0000}"/>
    <cellStyle name="표준 147 8" xfId="21826" xr:uid="{00000000-0005-0000-0000-0000F81A0000}"/>
    <cellStyle name="표준 147 9" xfId="21827" xr:uid="{00000000-0005-0000-0000-0000F91A0000}"/>
    <cellStyle name="표준 148" xfId="133" xr:uid="{00000000-0005-0000-0000-0000FA1A0000}"/>
    <cellStyle name="표준 148 10" xfId="20153" xr:uid="{00000000-0005-0000-0000-0000FB1A0000}"/>
    <cellStyle name="표준 148 11" xfId="17348" xr:uid="{00000000-0005-0000-0000-0000FC1A0000}"/>
    <cellStyle name="표준 148 12" xfId="19397" xr:uid="{00000000-0005-0000-0000-0000FD1A0000}"/>
    <cellStyle name="표준 148 13" xfId="18345" xr:uid="{00000000-0005-0000-0000-0000FE1A0000}"/>
    <cellStyle name="표준 148 14" xfId="19077" xr:uid="{00000000-0005-0000-0000-0000FF1A0000}"/>
    <cellStyle name="표준 148 15" xfId="19262" xr:uid="{00000000-0005-0000-0000-0000001B0000}"/>
    <cellStyle name="표준 148 16" xfId="17912" xr:uid="{00000000-0005-0000-0000-0000011B0000}"/>
    <cellStyle name="표준 148 17" xfId="19292" xr:uid="{00000000-0005-0000-0000-0000021B0000}"/>
    <cellStyle name="표준 148 18" xfId="22998" xr:uid="{00000000-0005-0000-0000-0000031B0000}"/>
    <cellStyle name="표준 148 19" xfId="25112" xr:uid="{00000000-0005-0000-0000-0000041B0000}"/>
    <cellStyle name="표준 148 19 2" xfId="29069" xr:uid="{00000000-0005-0000-0000-0000051B0000}"/>
    <cellStyle name="표준 148 2" xfId="271" xr:uid="{00000000-0005-0000-0000-0000061B0000}"/>
    <cellStyle name="표준 148 2 2" xfId="25102" xr:uid="{00000000-0005-0000-0000-0000071B0000}"/>
    <cellStyle name="표준 148 2 2 2" xfId="29059" xr:uid="{00000000-0005-0000-0000-0000081B0000}"/>
    <cellStyle name="표준 148 2 3" xfId="23392" xr:uid="{00000000-0005-0000-0000-0000091B0000}"/>
    <cellStyle name="표준 148 2 3 2" xfId="27578" xr:uid="{00000000-0005-0000-0000-00000A1B0000}"/>
    <cellStyle name="표준 148 2 4" xfId="26455" xr:uid="{00000000-0005-0000-0000-00000B1B0000}"/>
    <cellStyle name="표준 148 20" xfId="25022" xr:uid="{00000000-0005-0000-0000-00000C1B0000}"/>
    <cellStyle name="표준 148 20 2" xfId="28980" xr:uid="{00000000-0005-0000-0000-00000D1B0000}"/>
    <cellStyle name="표준 148 21" xfId="26305" xr:uid="{00000000-0005-0000-0000-00000E1B0000}"/>
    <cellStyle name="표준 148 3" xfId="476" xr:uid="{00000000-0005-0000-0000-00000F1B0000}"/>
    <cellStyle name="표준 148 3 2" xfId="23912" xr:uid="{00000000-0005-0000-0000-0000101B0000}"/>
    <cellStyle name="표준 148 3 2 2" xfId="27904" xr:uid="{00000000-0005-0000-0000-0000111B0000}"/>
    <cellStyle name="표준 148 3 3" xfId="24122" xr:uid="{00000000-0005-0000-0000-0000121B0000}"/>
    <cellStyle name="표준 148 3 3 2" xfId="28092" xr:uid="{00000000-0005-0000-0000-0000131B0000}"/>
    <cellStyle name="표준 148 3 4" xfId="26660" xr:uid="{00000000-0005-0000-0000-0000141B0000}"/>
    <cellStyle name="표준 148 4" xfId="642" xr:uid="{00000000-0005-0000-0000-0000151B0000}"/>
    <cellStyle name="표준 148 4 2" xfId="23771" xr:uid="{00000000-0005-0000-0000-0000161B0000}"/>
    <cellStyle name="표준 148 4 2 2" xfId="27794" xr:uid="{00000000-0005-0000-0000-0000171B0000}"/>
    <cellStyle name="표준 148 4 3" xfId="25623" xr:uid="{00000000-0005-0000-0000-0000181B0000}"/>
    <cellStyle name="표준 148 4 3 2" xfId="29569" xr:uid="{00000000-0005-0000-0000-0000191B0000}"/>
    <cellStyle name="표준 148 4 4" xfId="26826" xr:uid="{00000000-0005-0000-0000-00001A1B0000}"/>
    <cellStyle name="표준 148 5" xfId="808" xr:uid="{00000000-0005-0000-0000-00001B1B0000}"/>
    <cellStyle name="표준 148 5 2" xfId="24539" xr:uid="{00000000-0005-0000-0000-00001C1B0000}"/>
    <cellStyle name="표준 148 5 2 2" xfId="28503" xr:uid="{00000000-0005-0000-0000-00001D1B0000}"/>
    <cellStyle name="표준 148 5 3" xfId="25005" xr:uid="{00000000-0005-0000-0000-00001E1B0000}"/>
    <cellStyle name="표준 148 5 3 2" xfId="28963" xr:uid="{00000000-0005-0000-0000-00001F1B0000}"/>
    <cellStyle name="표준 148 5 4" xfId="26992" xr:uid="{00000000-0005-0000-0000-0000201B0000}"/>
    <cellStyle name="표준 148 6" xfId="974" xr:uid="{00000000-0005-0000-0000-0000211B0000}"/>
    <cellStyle name="표준 148 6 2" xfId="25806" xr:uid="{00000000-0005-0000-0000-0000221B0000}"/>
    <cellStyle name="표준 148 6 2 2" xfId="29749" xr:uid="{00000000-0005-0000-0000-0000231B0000}"/>
    <cellStyle name="표준 148 6 3" xfId="23216" xr:uid="{00000000-0005-0000-0000-0000241B0000}"/>
    <cellStyle name="표준 148 6 3 2" xfId="27494" xr:uid="{00000000-0005-0000-0000-0000251B0000}"/>
    <cellStyle name="표준 148 6 4" xfId="27158" xr:uid="{00000000-0005-0000-0000-0000261B0000}"/>
    <cellStyle name="표준 148 7" xfId="1140" xr:uid="{00000000-0005-0000-0000-0000271B0000}"/>
    <cellStyle name="표준 148 7 2" xfId="23973" xr:uid="{00000000-0005-0000-0000-0000281B0000}"/>
    <cellStyle name="표준 148 7 2 2" xfId="27959" xr:uid="{00000000-0005-0000-0000-0000291B0000}"/>
    <cellStyle name="표준 148 7 3" xfId="23526" xr:uid="{00000000-0005-0000-0000-00002A1B0000}"/>
    <cellStyle name="표준 148 7 3 2" xfId="27666" xr:uid="{00000000-0005-0000-0000-00002B1B0000}"/>
    <cellStyle name="표준 148 7 4" xfId="27324" xr:uid="{00000000-0005-0000-0000-00002C1B0000}"/>
    <cellStyle name="표준 148 8" xfId="2274" xr:uid="{00000000-0005-0000-0000-00002D1B0000}"/>
    <cellStyle name="표준 148 9" xfId="16348" xr:uid="{00000000-0005-0000-0000-00002E1B0000}"/>
    <cellStyle name="표준 149" xfId="135" xr:uid="{00000000-0005-0000-0000-00002F1B0000}"/>
    <cellStyle name="표준 149 10" xfId="20098" xr:uid="{00000000-0005-0000-0000-0000301B0000}"/>
    <cellStyle name="표준 149 11" xfId="16463" xr:uid="{00000000-0005-0000-0000-0000311B0000}"/>
    <cellStyle name="표준 149 12" xfId="19901" xr:uid="{00000000-0005-0000-0000-0000321B0000}"/>
    <cellStyle name="표준 149 13" xfId="19483" xr:uid="{00000000-0005-0000-0000-0000331B0000}"/>
    <cellStyle name="표준 149 14" xfId="16375" xr:uid="{00000000-0005-0000-0000-0000341B0000}"/>
    <cellStyle name="표준 149 15" xfId="19312" xr:uid="{00000000-0005-0000-0000-0000351B0000}"/>
    <cellStyle name="표준 149 16" xfId="2847" xr:uid="{00000000-0005-0000-0000-0000361B0000}"/>
    <cellStyle name="표준 149 17" xfId="19396" xr:uid="{00000000-0005-0000-0000-0000371B0000}"/>
    <cellStyle name="표준 149 18" xfId="22999" xr:uid="{00000000-0005-0000-0000-0000381B0000}"/>
    <cellStyle name="표준 149 19" xfId="25056" xr:uid="{00000000-0005-0000-0000-0000391B0000}"/>
    <cellStyle name="표준 149 19 2" xfId="29014" xr:uid="{00000000-0005-0000-0000-00003A1B0000}"/>
    <cellStyle name="표준 149 2" xfId="272" xr:uid="{00000000-0005-0000-0000-00003B1B0000}"/>
    <cellStyle name="표준 149 2 2" xfId="25046" xr:uid="{00000000-0005-0000-0000-00003C1B0000}"/>
    <cellStyle name="표준 149 2 2 2" xfId="29004" xr:uid="{00000000-0005-0000-0000-00003D1B0000}"/>
    <cellStyle name="표준 149 2 3" xfId="23959" xr:uid="{00000000-0005-0000-0000-00003E1B0000}"/>
    <cellStyle name="표준 149 2 3 2" xfId="27949" xr:uid="{00000000-0005-0000-0000-00003F1B0000}"/>
    <cellStyle name="표준 149 2 4" xfId="26456" xr:uid="{00000000-0005-0000-0000-0000401B0000}"/>
    <cellStyle name="표준 149 20" xfId="24966" xr:uid="{00000000-0005-0000-0000-0000411B0000}"/>
    <cellStyle name="표준 149 20 2" xfId="28925" xr:uid="{00000000-0005-0000-0000-0000421B0000}"/>
    <cellStyle name="표준 149 21" xfId="26307" xr:uid="{00000000-0005-0000-0000-0000431B0000}"/>
    <cellStyle name="표준 149 3" xfId="477" xr:uid="{00000000-0005-0000-0000-0000441B0000}"/>
    <cellStyle name="표준 149 3 2" xfId="23319" xr:uid="{00000000-0005-0000-0000-0000451B0000}"/>
    <cellStyle name="표준 149 3 2 2" xfId="27533" xr:uid="{00000000-0005-0000-0000-0000461B0000}"/>
    <cellStyle name="표준 149 3 3" xfId="23884" xr:uid="{00000000-0005-0000-0000-0000471B0000}"/>
    <cellStyle name="표준 149 3 3 2" xfId="27882" xr:uid="{00000000-0005-0000-0000-0000481B0000}"/>
    <cellStyle name="표준 149 3 4" xfId="26661" xr:uid="{00000000-0005-0000-0000-0000491B0000}"/>
    <cellStyle name="표준 149 4" xfId="643" xr:uid="{00000000-0005-0000-0000-00004A1B0000}"/>
    <cellStyle name="표준 149 4 2" xfId="23770" xr:uid="{00000000-0005-0000-0000-00004B1B0000}"/>
    <cellStyle name="표준 149 4 2 2" xfId="27793" xr:uid="{00000000-0005-0000-0000-00004C1B0000}"/>
    <cellStyle name="표준 149 4 3" xfId="25567" xr:uid="{00000000-0005-0000-0000-00004D1B0000}"/>
    <cellStyle name="표준 149 4 3 2" xfId="29515" xr:uid="{00000000-0005-0000-0000-00004E1B0000}"/>
    <cellStyle name="표준 149 4 4" xfId="26827" xr:uid="{00000000-0005-0000-0000-00004F1B0000}"/>
    <cellStyle name="표준 149 5" xfId="809" xr:uid="{00000000-0005-0000-0000-0000501B0000}"/>
    <cellStyle name="표준 149 5 2" xfId="24484" xr:uid="{00000000-0005-0000-0000-0000511B0000}"/>
    <cellStyle name="표준 149 5 2 2" xfId="28449" xr:uid="{00000000-0005-0000-0000-0000521B0000}"/>
    <cellStyle name="표준 149 5 3" xfId="24949" xr:uid="{00000000-0005-0000-0000-0000531B0000}"/>
    <cellStyle name="표준 149 5 3 2" xfId="28908" xr:uid="{00000000-0005-0000-0000-0000541B0000}"/>
    <cellStyle name="표준 149 5 4" xfId="26993" xr:uid="{00000000-0005-0000-0000-0000551B0000}"/>
    <cellStyle name="표준 149 6" xfId="975" xr:uid="{00000000-0005-0000-0000-0000561B0000}"/>
    <cellStyle name="표준 149 6 2" xfId="23467" xr:uid="{00000000-0005-0000-0000-0000571B0000}"/>
    <cellStyle name="표준 149 6 2 2" xfId="27638" xr:uid="{00000000-0005-0000-0000-0000581B0000}"/>
    <cellStyle name="표준 149 6 3" xfId="23215" xr:uid="{00000000-0005-0000-0000-0000591B0000}"/>
    <cellStyle name="표준 149 6 3 2" xfId="27493" xr:uid="{00000000-0005-0000-0000-00005A1B0000}"/>
    <cellStyle name="표준 149 6 4" xfId="27159" xr:uid="{00000000-0005-0000-0000-00005B1B0000}"/>
    <cellStyle name="표준 149 7" xfId="1141" xr:uid="{00000000-0005-0000-0000-00005C1B0000}"/>
    <cellStyle name="표준 149 7 2" xfId="25802" xr:uid="{00000000-0005-0000-0000-00005D1B0000}"/>
    <cellStyle name="표준 149 7 2 2" xfId="29745" xr:uid="{00000000-0005-0000-0000-00005E1B0000}"/>
    <cellStyle name="표준 149 7 3" xfId="23194" xr:uid="{00000000-0005-0000-0000-00005F1B0000}"/>
    <cellStyle name="표준 149 7 3 2" xfId="27477" xr:uid="{00000000-0005-0000-0000-0000601B0000}"/>
    <cellStyle name="표준 149 7 4" xfId="27325" xr:uid="{00000000-0005-0000-0000-0000611B0000}"/>
    <cellStyle name="표준 149 8" xfId="2275" xr:uid="{00000000-0005-0000-0000-0000621B0000}"/>
    <cellStyle name="표준 149 9" xfId="16349" xr:uid="{00000000-0005-0000-0000-0000631B0000}"/>
    <cellStyle name="표준 15" xfId="176" xr:uid="{00000000-0005-0000-0000-0000641B0000}"/>
    <cellStyle name="표준 15 10" xfId="4112" xr:uid="{00000000-0005-0000-0000-0000651B0000}"/>
    <cellStyle name="표준 15 11" xfId="4113" xr:uid="{00000000-0005-0000-0000-0000661B0000}"/>
    <cellStyle name="표준 15 12" xfId="4114" xr:uid="{00000000-0005-0000-0000-0000671B0000}"/>
    <cellStyle name="표준 15 13" xfId="4115" xr:uid="{00000000-0005-0000-0000-0000681B0000}"/>
    <cellStyle name="표준 15 14" xfId="4116" xr:uid="{00000000-0005-0000-0000-0000691B0000}"/>
    <cellStyle name="표준 15 15" xfId="4117" xr:uid="{00000000-0005-0000-0000-00006A1B0000}"/>
    <cellStyle name="표준 15 16" xfId="4118" xr:uid="{00000000-0005-0000-0000-00006B1B0000}"/>
    <cellStyle name="표준 15 17" xfId="4119" xr:uid="{00000000-0005-0000-0000-00006C1B0000}"/>
    <cellStyle name="표준 15 18" xfId="15966" xr:uid="{00000000-0005-0000-0000-00006D1B0000}"/>
    <cellStyle name="표준 15 19" xfId="16350" xr:uid="{00000000-0005-0000-0000-00006E1B0000}"/>
    <cellStyle name="표준 15 2" xfId="331" xr:uid="{00000000-0005-0000-0000-00006F1B0000}"/>
    <cellStyle name="표준 15 2 10" xfId="8741" xr:uid="{00000000-0005-0000-0000-0000701B0000}"/>
    <cellStyle name="표준 15 2 11" xfId="6591" xr:uid="{00000000-0005-0000-0000-0000711B0000}"/>
    <cellStyle name="표준 15 2 12" xfId="9289" xr:uid="{00000000-0005-0000-0000-0000721B0000}"/>
    <cellStyle name="표준 15 2 13" xfId="6466" xr:uid="{00000000-0005-0000-0000-0000731B0000}"/>
    <cellStyle name="표준 15 2 14" xfId="9171" xr:uid="{00000000-0005-0000-0000-0000741B0000}"/>
    <cellStyle name="표준 15 2 15" xfId="3694" xr:uid="{00000000-0005-0000-0000-0000751B0000}"/>
    <cellStyle name="표준 15 2 16" xfId="9798" xr:uid="{00000000-0005-0000-0000-0000761B0000}"/>
    <cellStyle name="표준 15 2 17" xfId="9021" xr:uid="{00000000-0005-0000-0000-0000771B0000}"/>
    <cellStyle name="표준 15 2 18" xfId="10406" xr:uid="{00000000-0005-0000-0000-0000781B0000}"/>
    <cellStyle name="표준 15 2 19" xfId="9546" xr:uid="{00000000-0005-0000-0000-0000791B0000}"/>
    <cellStyle name="표준 15 2 2" xfId="2277" xr:uid="{00000000-0005-0000-0000-00007A1B0000}"/>
    <cellStyle name="표준 15 2 2 10" xfId="16213" xr:uid="{00000000-0005-0000-0000-00007B1B0000}"/>
    <cellStyle name="표준 15 2 2 11" xfId="18334" xr:uid="{00000000-0005-0000-0000-00007C1B0000}"/>
    <cellStyle name="표준 15 2 2 12" xfId="23493" xr:uid="{00000000-0005-0000-0000-00007D1B0000}"/>
    <cellStyle name="표준 15 2 2 2" xfId="4120" xr:uid="{00000000-0005-0000-0000-00007E1B0000}"/>
    <cellStyle name="표준 15 2 2 3" xfId="17099" xr:uid="{00000000-0005-0000-0000-00007F1B0000}"/>
    <cellStyle name="표준 15 2 2 4" xfId="20261" xr:uid="{00000000-0005-0000-0000-0000801B0000}"/>
    <cellStyle name="표준 15 2 2 5" xfId="16955" xr:uid="{00000000-0005-0000-0000-0000811B0000}"/>
    <cellStyle name="표준 15 2 2 6" xfId="19418" xr:uid="{00000000-0005-0000-0000-0000821B0000}"/>
    <cellStyle name="표준 15 2 2 7" xfId="18153" xr:uid="{00000000-0005-0000-0000-0000831B0000}"/>
    <cellStyle name="표준 15 2 2 8" xfId="20746" xr:uid="{00000000-0005-0000-0000-0000841B0000}"/>
    <cellStyle name="표준 15 2 2 9" xfId="16138" xr:uid="{00000000-0005-0000-0000-0000851B0000}"/>
    <cellStyle name="표준 15 2 20" xfId="10239" xr:uid="{00000000-0005-0000-0000-0000861B0000}"/>
    <cellStyle name="표준 15 2 21" xfId="10065" xr:uid="{00000000-0005-0000-0000-0000871B0000}"/>
    <cellStyle name="표준 15 2 22" xfId="10159" xr:uid="{00000000-0005-0000-0000-0000881B0000}"/>
    <cellStyle name="표준 15 2 23" xfId="7797" xr:uid="{00000000-0005-0000-0000-0000891B0000}"/>
    <cellStyle name="표준 15 2 24" xfId="4154" xr:uid="{00000000-0005-0000-0000-00008A1B0000}"/>
    <cellStyle name="표준 15 2 25" xfId="8837" xr:uid="{00000000-0005-0000-0000-00008B1B0000}"/>
    <cellStyle name="표준 15 2 26" xfId="4653" xr:uid="{00000000-0005-0000-0000-00008C1B0000}"/>
    <cellStyle name="표준 15 2 27" xfId="10701" xr:uid="{00000000-0005-0000-0000-00008D1B0000}"/>
    <cellStyle name="표준 15 2 28" xfId="7753" xr:uid="{00000000-0005-0000-0000-00008E1B0000}"/>
    <cellStyle name="표준 15 2 29" xfId="10943" xr:uid="{00000000-0005-0000-0000-00008F1B0000}"/>
    <cellStyle name="표준 15 2 3" xfId="3445" xr:uid="{00000000-0005-0000-0000-0000901B0000}"/>
    <cellStyle name="표준 15 2 30" xfId="10673" xr:uid="{00000000-0005-0000-0000-0000911B0000}"/>
    <cellStyle name="표준 15 2 31" xfId="11437" xr:uid="{00000000-0005-0000-0000-0000921B0000}"/>
    <cellStyle name="표준 15 2 32" xfId="11547" xr:uid="{00000000-0005-0000-0000-0000931B0000}"/>
    <cellStyle name="표준 15 2 33" xfId="11908" xr:uid="{00000000-0005-0000-0000-0000941B0000}"/>
    <cellStyle name="표준 15 2 34" xfId="12055" xr:uid="{00000000-0005-0000-0000-0000951B0000}"/>
    <cellStyle name="표준 15 2 35" xfId="12384" xr:uid="{00000000-0005-0000-0000-0000961B0000}"/>
    <cellStyle name="표준 15 2 36" xfId="12539" xr:uid="{00000000-0005-0000-0000-0000971B0000}"/>
    <cellStyle name="표준 15 2 37" xfId="12866" xr:uid="{00000000-0005-0000-0000-0000981B0000}"/>
    <cellStyle name="표준 15 2 38" xfId="13022" xr:uid="{00000000-0005-0000-0000-0000991B0000}"/>
    <cellStyle name="표준 15 2 39" xfId="13308" xr:uid="{00000000-0005-0000-0000-00009A1B0000}"/>
    <cellStyle name="표준 15 2 4" xfId="7152" xr:uid="{00000000-0005-0000-0000-00009B1B0000}"/>
    <cellStyle name="표준 15 2 40" xfId="13540" xr:uid="{00000000-0005-0000-0000-00009C1B0000}"/>
    <cellStyle name="표준 15 2 41" xfId="16351" xr:uid="{00000000-0005-0000-0000-00009D1B0000}"/>
    <cellStyle name="표준 15 2 42" xfId="19985" xr:uid="{00000000-0005-0000-0000-00009E1B0000}"/>
    <cellStyle name="표준 15 2 43" xfId="20355" xr:uid="{00000000-0005-0000-0000-00009F1B0000}"/>
    <cellStyle name="표준 15 2 44" xfId="17702" xr:uid="{00000000-0005-0000-0000-0000A01B0000}"/>
    <cellStyle name="표준 15 2 45" xfId="16980" xr:uid="{00000000-0005-0000-0000-0000A11B0000}"/>
    <cellStyle name="표준 15 2 46" xfId="21108" xr:uid="{00000000-0005-0000-0000-0000A21B0000}"/>
    <cellStyle name="표준 15 2 47" xfId="20143" xr:uid="{00000000-0005-0000-0000-0000A31B0000}"/>
    <cellStyle name="표준 15 2 48" xfId="20856" xr:uid="{00000000-0005-0000-0000-0000A41B0000}"/>
    <cellStyle name="표준 15 2 49" xfId="17921" xr:uid="{00000000-0005-0000-0000-0000A51B0000}"/>
    <cellStyle name="표준 15 2 5" xfId="3732" xr:uid="{00000000-0005-0000-0000-0000A61B0000}"/>
    <cellStyle name="표준 15 2 50" xfId="23001" xr:uid="{00000000-0005-0000-0000-0000A71B0000}"/>
    <cellStyle name="표준 15 2 51" xfId="25502" xr:uid="{00000000-0005-0000-0000-0000A81B0000}"/>
    <cellStyle name="표준 15 2 51 2" xfId="29452" xr:uid="{00000000-0005-0000-0000-0000A91B0000}"/>
    <cellStyle name="표준 15 2 52" xfId="24689" xr:uid="{00000000-0005-0000-0000-0000AA1B0000}"/>
    <cellStyle name="표준 15 2 52 2" xfId="28651" xr:uid="{00000000-0005-0000-0000-0000AB1B0000}"/>
    <cellStyle name="표준 15 2 53" xfId="26010" xr:uid="{00000000-0005-0000-0000-0000AC1B0000}"/>
    <cellStyle name="표준 15 2 54" xfId="26515" xr:uid="{00000000-0005-0000-0000-0000AD1B0000}"/>
    <cellStyle name="표준 15 2 6" xfId="7291" xr:uid="{00000000-0005-0000-0000-0000AE1B0000}"/>
    <cellStyle name="표준 15 2 7" xfId="6284" xr:uid="{00000000-0005-0000-0000-0000AF1B0000}"/>
    <cellStyle name="표준 15 2 8" xfId="7460" xr:uid="{00000000-0005-0000-0000-0000B01B0000}"/>
    <cellStyle name="표준 15 2 9" xfId="8429" xr:uid="{00000000-0005-0000-0000-0000B11B0000}"/>
    <cellStyle name="표준 15 20" xfId="20042" xr:uid="{00000000-0005-0000-0000-0000B21B0000}"/>
    <cellStyle name="표준 15 21" xfId="17333" xr:uid="{00000000-0005-0000-0000-0000B31B0000}"/>
    <cellStyle name="표준 15 22" xfId="16990" xr:uid="{00000000-0005-0000-0000-0000B41B0000}"/>
    <cellStyle name="표준 15 23" xfId="18818" xr:uid="{00000000-0005-0000-0000-0000B51B0000}"/>
    <cellStyle name="표준 15 24" xfId="18889" xr:uid="{00000000-0005-0000-0000-0000B61B0000}"/>
    <cellStyle name="표준 15 25" xfId="18693" xr:uid="{00000000-0005-0000-0000-0000B71B0000}"/>
    <cellStyle name="표준 15 26" xfId="16950" xr:uid="{00000000-0005-0000-0000-0000B81B0000}"/>
    <cellStyle name="표준 15 27" xfId="19935" xr:uid="{00000000-0005-0000-0000-0000B91B0000}"/>
    <cellStyle name="표준 15 28" xfId="23000" xr:uid="{00000000-0005-0000-0000-0000BA1B0000}"/>
    <cellStyle name="표준 15 29" xfId="23357" xr:uid="{00000000-0005-0000-0000-0000BB1B0000}"/>
    <cellStyle name="표준 15 29 2" xfId="27546" xr:uid="{00000000-0005-0000-0000-0000BC1B0000}"/>
    <cellStyle name="표준 15 3" xfId="381" xr:uid="{00000000-0005-0000-0000-0000BD1B0000}"/>
    <cellStyle name="표준 15 3 10" xfId="17186" xr:uid="{00000000-0005-0000-0000-0000BE1B0000}"/>
    <cellStyle name="표준 15 3 11" xfId="20760" xr:uid="{00000000-0005-0000-0000-0000BF1B0000}"/>
    <cellStyle name="표준 15 3 12" xfId="23002" xr:uid="{00000000-0005-0000-0000-0000C01B0000}"/>
    <cellStyle name="표준 15 3 13" xfId="24876" xr:uid="{00000000-0005-0000-0000-0000C11B0000}"/>
    <cellStyle name="표준 15 3 13 2" xfId="28837" xr:uid="{00000000-0005-0000-0000-0000C21B0000}"/>
    <cellStyle name="표준 15 3 14" xfId="24849" xr:uid="{00000000-0005-0000-0000-0000C31B0000}"/>
    <cellStyle name="표준 15 3 14 2" xfId="28810" xr:uid="{00000000-0005-0000-0000-0000C41B0000}"/>
    <cellStyle name="표준 15 3 15" xfId="26565" xr:uid="{00000000-0005-0000-0000-0000C51B0000}"/>
    <cellStyle name="표준 15 3 2" xfId="2278" xr:uid="{00000000-0005-0000-0000-0000C61B0000}"/>
    <cellStyle name="표준 15 3 3" xfId="16352" xr:uid="{00000000-0005-0000-0000-0000C71B0000}"/>
    <cellStyle name="표준 15 3 4" xfId="19936" xr:uid="{00000000-0005-0000-0000-0000C81B0000}"/>
    <cellStyle name="표준 15 3 5" xfId="19550" xr:uid="{00000000-0005-0000-0000-0000C91B0000}"/>
    <cellStyle name="표준 15 3 6" xfId="17694" xr:uid="{00000000-0005-0000-0000-0000CA1B0000}"/>
    <cellStyle name="표준 15 3 7" xfId="21216" xr:uid="{00000000-0005-0000-0000-0000CB1B0000}"/>
    <cellStyle name="표준 15 3 8" xfId="21082" xr:uid="{00000000-0005-0000-0000-0000CC1B0000}"/>
    <cellStyle name="표준 15 3 9" xfId="18559" xr:uid="{00000000-0005-0000-0000-0000CD1B0000}"/>
    <cellStyle name="표준 15 30" xfId="25640" xr:uid="{00000000-0005-0000-0000-0000CE1B0000}"/>
    <cellStyle name="표준 15 30 2" xfId="29586" xr:uid="{00000000-0005-0000-0000-0000CF1B0000}"/>
    <cellStyle name="표준 15 31" xfId="26009" xr:uid="{00000000-0005-0000-0000-0000D01B0000}"/>
    <cellStyle name="표준 15 32" xfId="26360" xr:uid="{00000000-0005-0000-0000-0000D11B0000}"/>
    <cellStyle name="표준 15 4" xfId="547" xr:uid="{00000000-0005-0000-0000-0000D21B0000}"/>
    <cellStyle name="표준 15 4 10" xfId="16180" xr:uid="{00000000-0005-0000-0000-0000D31B0000}"/>
    <cellStyle name="표준 15 4 11" xfId="20253" xr:uid="{00000000-0005-0000-0000-0000D41B0000}"/>
    <cellStyle name="표준 15 4 12" xfId="23494" xr:uid="{00000000-0005-0000-0000-0000D51B0000}"/>
    <cellStyle name="표준 15 4 13" xfId="25263" xr:uid="{00000000-0005-0000-0000-0000D61B0000}"/>
    <cellStyle name="표준 15 4 13 2" xfId="29217" xr:uid="{00000000-0005-0000-0000-0000D71B0000}"/>
    <cellStyle name="표준 15 4 14" xfId="25788" xr:uid="{00000000-0005-0000-0000-0000D81B0000}"/>
    <cellStyle name="표준 15 4 14 2" xfId="29731" xr:uid="{00000000-0005-0000-0000-0000D91B0000}"/>
    <cellStyle name="표준 15 4 15" xfId="26731" xr:uid="{00000000-0005-0000-0000-0000DA1B0000}"/>
    <cellStyle name="표준 15 4 2" xfId="4122" xr:uid="{00000000-0005-0000-0000-0000DB1B0000}"/>
    <cellStyle name="표준 15 4 3" xfId="17101" xr:uid="{00000000-0005-0000-0000-0000DC1B0000}"/>
    <cellStyle name="표준 15 4 4" xfId="20164" xr:uid="{00000000-0005-0000-0000-0000DD1B0000}"/>
    <cellStyle name="표준 15 4 5" xfId="17861" xr:uid="{00000000-0005-0000-0000-0000DE1B0000}"/>
    <cellStyle name="표준 15 4 6" xfId="20435" xr:uid="{00000000-0005-0000-0000-0000DF1B0000}"/>
    <cellStyle name="표준 15 4 7" xfId="18055" xr:uid="{00000000-0005-0000-0000-0000E01B0000}"/>
    <cellStyle name="표준 15 4 8" xfId="17053" xr:uid="{00000000-0005-0000-0000-0000E11B0000}"/>
    <cellStyle name="표준 15 4 9" xfId="20463" xr:uid="{00000000-0005-0000-0000-0000E21B0000}"/>
    <cellStyle name="표준 15 5" xfId="713" xr:uid="{00000000-0005-0000-0000-0000E31B0000}"/>
    <cellStyle name="표준 15 5 10" xfId="18917" xr:uid="{00000000-0005-0000-0000-0000E41B0000}"/>
    <cellStyle name="표준 15 5 11" xfId="19882" xr:uid="{00000000-0005-0000-0000-0000E51B0000}"/>
    <cellStyle name="표준 15 5 12" xfId="23495" xr:uid="{00000000-0005-0000-0000-0000E61B0000}"/>
    <cellStyle name="표준 15 5 13" xfId="23747" xr:uid="{00000000-0005-0000-0000-0000E71B0000}"/>
    <cellStyle name="표준 15 5 13 2" xfId="27770" xr:uid="{00000000-0005-0000-0000-0000E81B0000}"/>
    <cellStyle name="표준 15 5 14" xfId="25624" xr:uid="{00000000-0005-0000-0000-0000E91B0000}"/>
    <cellStyle name="표준 15 5 14 2" xfId="29570" xr:uid="{00000000-0005-0000-0000-0000EA1B0000}"/>
    <cellStyle name="표준 15 5 15" xfId="26897" xr:uid="{00000000-0005-0000-0000-0000EB1B0000}"/>
    <cellStyle name="표준 15 5 2" xfId="4123" xr:uid="{00000000-0005-0000-0000-0000EC1B0000}"/>
    <cellStyle name="표준 15 5 3" xfId="17102" xr:uid="{00000000-0005-0000-0000-0000ED1B0000}"/>
    <cellStyle name="표준 15 5 4" xfId="18213" xr:uid="{00000000-0005-0000-0000-0000EE1B0000}"/>
    <cellStyle name="표준 15 5 5" xfId="19619" xr:uid="{00000000-0005-0000-0000-0000EF1B0000}"/>
    <cellStyle name="표준 15 5 6" xfId="18217" xr:uid="{00000000-0005-0000-0000-0000F01B0000}"/>
    <cellStyle name="표준 15 5 7" xfId="18574" xr:uid="{00000000-0005-0000-0000-0000F11B0000}"/>
    <cellStyle name="표준 15 5 8" xfId="15940" xr:uid="{00000000-0005-0000-0000-0000F21B0000}"/>
    <cellStyle name="표준 15 5 9" xfId="18647" xr:uid="{00000000-0005-0000-0000-0000F31B0000}"/>
    <cellStyle name="표준 15 6" xfId="879" xr:uid="{00000000-0005-0000-0000-0000F41B0000}"/>
    <cellStyle name="표준 15 6 10" xfId="17791" xr:uid="{00000000-0005-0000-0000-0000F51B0000}"/>
    <cellStyle name="표준 15 6 11" xfId="18584" xr:uid="{00000000-0005-0000-0000-0000F61B0000}"/>
    <cellStyle name="표준 15 6 12" xfId="23496" xr:uid="{00000000-0005-0000-0000-0000F71B0000}"/>
    <cellStyle name="표준 15 6 13" xfId="24865" xr:uid="{00000000-0005-0000-0000-0000F81B0000}"/>
    <cellStyle name="표준 15 6 13 2" xfId="28826" xr:uid="{00000000-0005-0000-0000-0000F91B0000}"/>
    <cellStyle name="표준 15 6 14" xfId="23630" xr:uid="{00000000-0005-0000-0000-0000FA1B0000}"/>
    <cellStyle name="표준 15 6 14 2" xfId="27693" xr:uid="{00000000-0005-0000-0000-0000FB1B0000}"/>
    <cellStyle name="표준 15 6 15" xfId="27063" xr:uid="{00000000-0005-0000-0000-0000FC1B0000}"/>
    <cellStyle name="표준 15 6 2" xfId="4124" xr:uid="{00000000-0005-0000-0000-0000FD1B0000}"/>
    <cellStyle name="표준 15 6 3" xfId="17103" xr:uid="{00000000-0005-0000-0000-0000FE1B0000}"/>
    <cellStyle name="표준 15 6 4" xfId="20105" xr:uid="{00000000-0005-0000-0000-0000FF1B0000}"/>
    <cellStyle name="표준 15 6 5" xfId="17473" xr:uid="{00000000-0005-0000-0000-0000001C0000}"/>
    <cellStyle name="표준 15 6 6" xfId="20215" xr:uid="{00000000-0005-0000-0000-0000011C0000}"/>
    <cellStyle name="표준 15 6 7" xfId="19302" xr:uid="{00000000-0005-0000-0000-0000021C0000}"/>
    <cellStyle name="표준 15 6 8" xfId="17576" xr:uid="{00000000-0005-0000-0000-0000031C0000}"/>
    <cellStyle name="표준 15 6 9" xfId="17922" xr:uid="{00000000-0005-0000-0000-0000041C0000}"/>
    <cellStyle name="표준 15 7" xfId="1045" xr:uid="{00000000-0005-0000-0000-0000051C0000}"/>
    <cellStyle name="표준 15 7 10" xfId="19721" xr:uid="{00000000-0005-0000-0000-0000061C0000}"/>
    <cellStyle name="표준 15 7 11" xfId="19405" xr:uid="{00000000-0005-0000-0000-0000071C0000}"/>
    <cellStyle name="표준 15 7 12" xfId="23497" xr:uid="{00000000-0005-0000-0000-0000081C0000}"/>
    <cellStyle name="표준 15 7 13" xfId="23723" xr:uid="{00000000-0005-0000-0000-0000091C0000}"/>
    <cellStyle name="표준 15 7 13 2" xfId="27746" xr:uid="{00000000-0005-0000-0000-00000A1C0000}"/>
    <cellStyle name="표준 15 7 14" xfId="24760" xr:uid="{00000000-0005-0000-0000-00000B1C0000}"/>
    <cellStyle name="표준 15 7 14 2" xfId="28722" xr:uid="{00000000-0005-0000-0000-00000C1C0000}"/>
    <cellStyle name="표준 15 7 15" xfId="27229" xr:uid="{00000000-0005-0000-0000-00000D1C0000}"/>
    <cellStyle name="표준 15 7 2" xfId="4125" xr:uid="{00000000-0005-0000-0000-00000E1C0000}"/>
    <cellStyle name="표준 15 7 3" xfId="17104" xr:uid="{00000000-0005-0000-0000-00000F1C0000}"/>
    <cellStyle name="표준 15 7 4" xfId="20047" xr:uid="{00000000-0005-0000-0000-0000101C0000}"/>
    <cellStyle name="표준 15 7 5" xfId="17896" xr:uid="{00000000-0005-0000-0000-0000111C0000}"/>
    <cellStyle name="표준 15 7 6" xfId="20539" xr:uid="{00000000-0005-0000-0000-0000121C0000}"/>
    <cellStyle name="표준 15 7 7" xfId="18903" xr:uid="{00000000-0005-0000-0000-0000131C0000}"/>
    <cellStyle name="표준 15 7 8" xfId="18412" xr:uid="{00000000-0005-0000-0000-0000141C0000}"/>
    <cellStyle name="표준 15 7 9" xfId="16860" xr:uid="{00000000-0005-0000-0000-0000151C0000}"/>
    <cellStyle name="표준 15 8" xfId="2276" xr:uid="{00000000-0005-0000-0000-0000161C0000}"/>
    <cellStyle name="표준 15 8 10" xfId="18494" xr:uid="{00000000-0005-0000-0000-0000171C0000}"/>
    <cellStyle name="표준 15 8 11" xfId="17839" xr:uid="{00000000-0005-0000-0000-0000181C0000}"/>
    <cellStyle name="표준 15 8 12" xfId="23498" xr:uid="{00000000-0005-0000-0000-0000191C0000}"/>
    <cellStyle name="표준 15 8 2" xfId="4126" xr:uid="{00000000-0005-0000-0000-00001A1C0000}"/>
    <cellStyle name="표준 15 8 3" xfId="17105" xr:uid="{00000000-0005-0000-0000-00001B1C0000}"/>
    <cellStyle name="표준 15 8 4" xfId="19992" xr:uid="{00000000-0005-0000-0000-00001C1C0000}"/>
    <cellStyle name="표준 15 8 5" xfId="18642" xr:uid="{00000000-0005-0000-0000-00001D1C0000}"/>
    <cellStyle name="표준 15 8 6" xfId="18122" xr:uid="{00000000-0005-0000-0000-00001E1C0000}"/>
    <cellStyle name="표준 15 8 7" xfId="15938" xr:uid="{00000000-0005-0000-0000-00001F1C0000}"/>
    <cellStyle name="표준 15 8 8" xfId="16879" xr:uid="{00000000-0005-0000-0000-0000201C0000}"/>
    <cellStyle name="표준 15 8 9" xfId="19106" xr:uid="{00000000-0005-0000-0000-0000211C0000}"/>
    <cellStyle name="표준 15 9" xfId="4127" xr:uid="{00000000-0005-0000-0000-0000221C0000}"/>
    <cellStyle name="표준 15_테이블정의서_new9" xfId="2279" xr:uid="{00000000-0005-0000-0000-0000231C0000}"/>
    <cellStyle name="표준 150" xfId="2280" xr:uid="{00000000-0005-0000-0000-0000241C0000}"/>
    <cellStyle name="표준 151" xfId="134" xr:uid="{00000000-0005-0000-0000-0000251C0000}"/>
    <cellStyle name="표준 151 10" xfId="19746" xr:uid="{00000000-0005-0000-0000-0000261C0000}"/>
    <cellStyle name="표준 151 11" xfId="18327" xr:uid="{00000000-0005-0000-0000-0000271C0000}"/>
    <cellStyle name="표준 151 12" xfId="18904" xr:uid="{00000000-0005-0000-0000-0000281C0000}"/>
    <cellStyle name="표준 151 13" xfId="21186" xr:uid="{00000000-0005-0000-0000-0000291C0000}"/>
    <cellStyle name="표준 151 14" xfId="20657" xr:uid="{00000000-0005-0000-0000-00002A1C0000}"/>
    <cellStyle name="표준 151 15" xfId="18625" xr:uid="{00000000-0005-0000-0000-00002B1C0000}"/>
    <cellStyle name="표준 151 16" xfId="22674" xr:uid="{00000000-0005-0000-0000-00002C1C0000}"/>
    <cellStyle name="표준 151 17" xfId="17951" xr:uid="{00000000-0005-0000-0000-00002D1C0000}"/>
    <cellStyle name="표준 151 18" xfId="23003" xr:uid="{00000000-0005-0000-0000-00002E1C0000}"/>
    <cellStyle name="표준 151 19" xfId="25000" xr:uid="{00000000-0005-0000-0000-00002F1C0000}"/>
    <cellStyle name="표준 151 19 2" xfId="28959" xr:uid="{00000000-0005-0000-0000-0000301C0000}"/>
    <cellStyle name="표준 151 2" xfId="273" xr:uid="{00000000-0005-0000-0000-0000311C0000}"/>
    <cellStyle name="표준 151 2 2" xfId="24990" xr:uid="{00000000-0005-0000-0000-0000321C0000}"/>
    <cellStyle name="표준 151 2 2 2" xfId="28949" xr:uid="{00000000-0005-0000-0000-0000331C0000}"/>
    <cellStyle name="표준 151 2 3" xfId="25794" xr:uid="{00000000-0005-0000-0000-0000341C0000}"/>
    <cellStyle name="표준 151 2 3 2" xfId="29737" xr:uid="{00000000-0005-0000-0000-0000351C0000}"/>
    <cellStyle name="표준 151 2 4" xfId="26457" xr:uid="{00000000-0005-0000-0000-0000361C0000}"/>
    <cellStyle name="표준 151 20" xfId="24910" xr:uid="{00000000-0005-0000-0000-0000371C0000}"/>
    <cellStyle name="표준 151 20 2" xfId="28870" xr:uid="{00000000-0005-0000-0000-0000381C0000}"/>
    <cellStyle name="표준 151 21" xfId="26306" xr:uid="{00000000-0005-0000-0000-0000391C0000}"/>
    <cellStyle name="표준 151 3" xfId="478" xr:uid="{00000000-0005-0000-0000-00003A1C0000}"/>
    <cellStyle name="표준 151 3 2" xfId="23818" xr:uid="{00000000-0005-0000-0000-00003B1C0000}"/>
    <cellStyle name="표준 151 3 2 2" xfId="27836" xr:uid="{00000000-0005-0000-0000-00003C1C0000}"/>
    <cellStyle name="표준 151 3 3" xfId="23386" xr:uid="{00000000-0005-0000-0000-00003D1C0000}"/>
    <cellStyle name="표준 151 3 3 2" xfId="27572" xr:uid="{00000000-0005-0000-0000-00003E1C0000}"/>
    <cellStyle name="표준 151 3 4" xfId="26662" xr:uid="{00000000-0005-0000-0000-00003F1C0000}"/>
    <cellStyle name="표준 151 4" xfId="644" xr:uid="{00000000-0005-0000-0000-0000401C0000}"/>
    <cellStyle name="표준 151 4 2" xfId="23769" xr:uid="{00000000-0005-0000-0000-0000411C0000}"/>
    <cellStyle name="표준 151 4 2 2" xfId="27792" xr:uid="{00000000-0005-0000-0000-0000421C0000}"/>
    <cellStyle name="표준 151 4 3" xfId="25511" xr:uid="{00000000-0005-0000-0000-0000431C0000}"/>
    <cellStyle name="표준 151 4 3 2" xfId="29460" xr:uid="{00000000-0005-0000-0000-0000441C0000}"/>
    <cellStyle name="표준 151 4 4" xfId="26828" xr:uid="{00000000-0005-0000-0000-0000451C0000}"/>
    <cellStyle name="표준 151 5" xfId="810" xr:uid="{00000000-0005-0000-0000-0000461C0000}"/>
    <cellStyle name="표준 151 5 2" xfId="24430" xr:uid="{00000000-0005-0000-0000-0000471C0000}"/>
    <cellStyle name="표준 151 5 2 2" xfId="28395" xr:uid="{00000000-0005-0000-0000-0000481C0000}"/>
    <cellStyle name="표준 151 5 3" xfId="24893" xr:uid="{00000000-0005-0000-0000-0000491C0000}"/>
    <cellStyle name="표준 151 5 3 2" xfId="28853" xr:uid="{00000000-0005-0000-0000-00004A1C0000}"/>
    <cellStyle name="표준 151 5 4" xfId="26994" xr:uid="{00000000-0005-0000-0000-00004B1C0000}"/>
    <cellStyle name="표준 151 6" xfId="976" xr:uid="{00000000-0005-0000-0000-00004C1C0000}"/>
    <cellStyle name="표준 151 6 2" xfId="25758" xr:uid="{00000000-0005-0000-0000-00004D1C0000}"/>
    <cellStyle name="표준 151 6 2 2" xfId="29702" xr:uid="{00000000-0005-0000-0000-00004E1C0000}"/>
    <cellStyle name="표준 151 6 3" xfId="23214" xr:uid="{00000000-0005-0000-0000-00004F1C0000}"/>
    <cellStyle name="표준 151 6 3 2" xfId="27492" xr:uid="{00000000-0005-0000-0000-0000501C0000}"/>
    <cellStyle name="표준 151 6 4" xfId="27160" xr:uid="{00000000-0005-0000-0000-0000511C0000}"/>
    <cellStyle name="표준 151 7" xfId="1142" xr:uid="{00000000-0005-0000-0000-0000521C0000}"/>
    <cellStyle name="표준 151 7 2" xfId="23462" xr:uid="{00000000-0005-0000-0000-0000531C0000}"/>
    <cellStyle name="표준 151 7 2 2" xfId="27634" xr:uid="{00000000-0005-0000-0000-0000541C0000}"/>
    <cellStyle name="표준 151 7 3" xfId="23984" xr:uid="{00000000-0005-0000-0000-0000551C0000}"/>
    <cellStyle name="표준 151 7 3 2" xfId="27969" xr:uid="{00000000-0005-0000-0000-0000561C0000}"/>
    <cellStyle name="표준 151 7 4" xfId="27326" xr:uid="{00000000-0005-0000-0000-0000571C0000}"/>
    <cellStyle name="표준 151 8" xfId="2281" xr:uid="{00000000-0005-0000-0000-0000581C0000}"/>
    <cellStyle name="표준 151 9" xfId="16354" xr:uid="{00000000-0005-0000-0000-0000591C0000}"/>
    <cellStyle name="표준 152" xfId="136" xr:uid="{00000000-0005-0000-0000-00005A1C0000}"/>
    <cellStyle name="표준 152 10" xfId="19679" xr:uid="{00000000-0005-0000-0000-00005B1C0000}"/>
    <cellStyle name="표준 152 11" xfId="20805" xr:uid="{00000000-0005-0000-0000-00005C1C0000}"/>
    <cellStyle name="표준 152 12" xfId="16286" xr:uid="{00000000-0005-0000-0000-00005D1C0000}"/>
    <cellStyle name="표준 152 13" xfId="21165" xr:uid="{00000000-0005-0000-0000-00005E1C0000}"/>
    <cellStyle name="표준 152 14" xfId="20174" xr:uid="{00000000-0005-0000-0000-00005F1C0000}"/>
    <cellStyle name="표준 152 15" xfId="21431" xr:uid="{00000000-0005-0000-0000-0000601C0000}"/>
    <cellStyle name="표준 152 16" xfId="22665" xr:uid="{00000000-0005-0000-0000-0000611C0000}"/>
    <cellStyle name="표준 152 17" xfId="20868" xr:uid="{00000000-0005-0000-0000-0000621C0000}"/>
    <cellStyle name="표준 152 18" xfId="23004" xr:uid="{00000000-0005-0000-0000-0000631C0000}"/>
    <cellStyle name="표준 152 19" xfId="24944" xr:uid="{00000000-0005-0000-0000-0000641C0000}"/>
    <cellStyle name="표준 152 19 2" xfId="28904" xr:uid="{00000000-0005-0000-0000-0000651C0000}"/>
    <cellStyle name="표준 152 2" xfId="274" xr:uid="{00000000-0005-0000-0000-0000661C0000}"/>
    <cellStyle name="표준 152 2 2" xfId="24934" xr:uid="{00000000-0005-0000-0000-0000671C0000}"/>
    <cellStyle name="표준 152 2 2 2" xfId="28894" xr:uid="{00000000-0005-0000-0000-0000681C0000}"/>
    <cellStyle name="표준 152 2 3" xfId="23449" xr:uid="{00000000-0005-0000-0000-0000691C0000}"/>
    <cellStyle name="표준 152 2 3 2" xfId="27626" xr:uid="{00000000-0005-0000-0000-00006A1C0000}"/>
    <cellStyle name="표준 152 2 4" xfId="26458" xr:uid="{00000000-0005-0000-0000-00006B1C0000}"/>
    <cellStyle name="표준 152 20" xfId="24854" xr:uid="{00000000-0005-0000-0000-00006C1C0000}"/>
    <cellStyle name="표준 152 20 2" xfId="28815" xr:uid="{00000000-0005-0000-0000-00006D1C0000}"/>
    <cellStyle name="표준 152 21" xfId="26308" xr:uid="{00000000-0005-0000-0000-00006E1C0000}"/>
    <cellStyle name="표준 152 3" xfId="479" xr:uid="{00000000-0005-0000-0000-00006F1C0000}"/>
    <cellStyle name="표준 152 3 2" xfId="23911" xr:uid="{00000000-0005-0000-0000-0000701C0000}"/>
    <cellStyle name="표준 152 3 2 2" xfId="27903" xr:uid="{00000000-0005-0000-0000-0000711C0000}"/>
    <cellStyle name="표준 152 3 3" xfId="23955" xr:uid="{00000000-0005-0000-0000-0000721C0000}"/>
    <cellStyle name="표준 152 3 3 2" xfId="27945" xr:uid="{00000000-0005-0000-0000-0000731C0000}"/>
    <cellStyle name="표준 152 3 4" xfId="26663" xr:uid="{00000000-0005-0000-0000-0000741C0000}"/>
    <cellStyle name="표준 152 4" xfId="645" xr:uid="{00000000-0005-0000-0000-0000751C0000}"/>
    <cellStyle name="표준 152 4 2" xfId="23312" xr:uid="{00000000-0005-0000-0000-0000761C0000}"/>
    <cellStyle name="표준 152 4 2 2" xfId="27531" xr:uid="{00000000-0005-0000-0000-0000771C0000}"/>
    <cellStyle name="표준 152 4 3" xfId="25455" xr:uid="{00000000-0005-0000-0000-0000781C0000}"/>
    <cellStyle name="표준 152 4 3 2" xfId="29405" xr:uid="{00000000-0005-0000-0000-0000791C0000}"/>
    <cellStyle name="표준 152 4 4" xfId="26829" xr:uid="{00000000-0005-0000-0000-00007A1C0000}"/>
    <cellStyle name="표준 152 5" xfId="811" xr:uid="{00000000-0005-0000-0000-00007B1C0000}"/>
    <cellStyle name="표준 152 5 2" xfId="24375" xr:uid="{00000000-0005-0000-0000-00007C1C0000}"/>
    <cellStyle name="표준 152 5 2 2" xfId="28341" xr:uid="{00000000-0005-0000-0000-00007D1C0000}"/>
    <cellStyle name="표준 152 5 3" xfId="24837" xr:uid="{00000000-0005-0000-0000-00007E1C0000}"/>
    <cellStyle name="표준 152 5 3 2" xfId="28798" xr:uid="{00000000-0005-0000-0000-00007F1C0000}"/>
    <cellStyle name="표준 152 5 4" xfId="26995" xr:uid="{00000000-0005-0000-0000-0000801C0000}"/>
    <cellStyle name="표준 152 6" xfId="977" xr:uid="{00000000-0005-0000-0000-0000811C0000}"/>
    <cellStyle name="표준 152 6 2" xfId="25702" xr:uid="{00000000-0005-0000-0000-0000821C0000}"/>
    <cellStyle name="표준 152 6 2 2" xfId="29647" xr:uid="{00000000-0005-0000-0000-0000831C0000}"/>
    <cellStyle name="표준 152 6 3" xfId="23213" xr:uid="{00000000-0005-0000-0000-0000841C0000}"/>
    <cellStyle name="표준 152 6 3 2" xfId="27491" xr:uid="{00000000-0005-0000-0000-0000851C0000}"/>
    <cellStyle name="표준 152 6 4" xfId="27161" xr:uid="{00000000-0005-0000-0000-0000861C0000}"/>
    <cellStyle name="표준 152 7" xfId="1143" xr:uid="{00000000-0005-0000-0000-0000871C0000}"/>
    <cellStyle name="표준 152 7 2" xfId="25754" xr:uid="{00000000-0005-0000-0000-0000881C0000}"/>
    <cellStyle name="표준 152 7 2 2" xfId="29698" xr:uid="{00000000-0005-0000-0000-0000891C0000}"/>
    <cellStyle name="표준 152 7 3" xfId="23615" xr:uid="{00000000-0005-0000-0000-00008A1C0000}"/>
    <cellStyle name="표준 152 7 3 2" xfId="27680" xr:uid="{00000000-0005-0000-0000-00008B1C0000}"/>
    <cellStyle name="표준 152 7 4" xfId="27327" xr:uid="{00000000-0005-0000-0000-00008C1C0000}"/>
    <cellStyle name="표준 152 8" xfId="2282" xr:uid="{00000000-0005-0000-0000-00008D1C0000}"/>
    <cellStyle name="표준 152 9" xfId="16355" xr:uid="{00000000-0005-0000-0000-00008E1C0000}"/>
    <cellStyle name="표준 153" xfId="137" xr:uid="{00000000-0005-0000-0000-00008F1C0000}"/>
    <cellStyle name="표준 153 10" xfId="19589" xr:uid="{00000000-0005-0000-0000-0000901C0000}"/>
    <cellStyle name="표준 153 11" xfId="20780" xr:uid="{00000000-0005-0000-0000-0000911C0000}"/>
    <cellStyle name="표준 153 12" xfId="16224" xr:uid="{00000000-0005-0000-0000-0000921C0000}"/>
    <cellStyle name="표준 153 13" xfId="21143" xr:uid="{00000000-0005-0000-0000-0000931C0000}"/>
    <cellStyle name="표준 153 14" xfId="19771" xr:uid="{00000000-0005-0000-0000-0000941C0000}"/>
    <cellStyle name="표준 153 15" xfId="18260" xr:uid="{00000000-0005-0000-0000-0000951C0000}"/>
    <cellStyle name="표준 153 16" xfId="22655" xr:uid="{00000000-0005-0000-0000-0000961C0000}"/>
    <cellStyle name="표준 153 17" xfId="16271" xr:uid="{00000000-0005-0000-0000-0000971C0000}"/>
    <cellStyle name="표준 153 18" xfId="23005" xr:uid="{00000000-0005-0000-0000-0000981C0000}"/>
    <cellStyle name="표준 153 19" xfId="24888" xr:uid="{00000000-0005-0000-0000-0000991C0000}"/>
    <cellStyle name="표준 153 19 2" xfId="28849" xr:uid="{00000000-0005-0000-0000-00009A1C0000}"/>
    <cellStyle name="표준 153 2" xfId="275" xr:uid="{00000000-0005-0000-0000-00009B1C0000}"/>
    <cellStyle name="표준 153 2 2" xfId="24878" xr:uid="{00000000-0005-0000-0000-00009C1C0000}"/>
    <cellStyle name="표준 153 2 2 2" xfId="28839" xr:uid="{00000000-0005-0000-0000-00009D1C0000}"/>
    <cellStyle name="표준 153 2 3" xfId="25746" xr:uid="{00000000-0005-0000-0000-00009E1C0000}"/>
    <cellStyle name="표준 153 2 3 2" xfId="29690" xr:uid="{00000000-0005-0000-0000-00009F1C0000}"/>
    <cellStyle name="표준 153 2 4" xfId="26459" xr:uid="{00000000-0005-0000-0000-0000A01C0000}"/>
    <cellStyle name="표준 153 20" xfId="24798" xr:uid="{00000000-0005-0000-0000-0000A11C0000}"/>
    <cellStyle name="표준 153 20 2" xfId="28760" xr:uid="{00000000-0005-0000-0000-0000A21C0000}"/>
    <cellStyle name="표준 153 21" xfId="26309" xr:uid="{00000000-0005-0000-0000-0000A31C0000}"/>
    <cellStyle name="표준 153 3" xfId="480" xr:uid="{00000000-0005-0000-0000-0000A41C0000}"/>
    <cellStyle name="표준 153 3 2" xfId="23408" xr:uid="{00000000-0005-0000-0000-0000A51C0000}"/>
    <cellStyle name="표준 153 3 2 2" xfId="27588" xr:uid="{00000000-0005-0000-0000-0000A61C0000}"/>
    <cellStyle name="표준 153 3 3" xfId="25790" xr:uid="{00000000-0005-0000-0000-0000A71C0000}"/>
    <cellStyle name="표준 153 3 3 2" xfId="29733" xr:uid="{00000000-0005-0000-0000-0000A81C0000}"/>
    <cellStyle name="표준 153 3 4" xfId="26664" xr:uid="{00000000-0005-0000-0000-0000A91C0000}"/>
    <cellStyle name="표준 153 4" xfId="646" xr:uid="{00000000-0005-0000-0000-0000AA1C0000}"/>
    <cellStyle name="표준 153 4 2" xfId="23767" xr:uid="{00000000-0005-0000-0000-0000AB1C0000}"/>
    <cellStyle name="표준 153 4 2 2" xfId="27790" xr:uid="{00000000-0005-0000-0000-0000AC1C0000}"/>
    <cellStyle name="표준 153 4 3" xfId="25399" xr:uid="{00000000-0005-0000-0000-0000AD1C0000}"/>
    <cellStyle name="표준 153 4 3 2" xfId="29350" xr:uid="{00000000-0005-0000-0000-0000AE1C0000}"/>
    <cellStyle name="표준 153 4 4" xfId="26830" xr:uid="{00000000-0005-0000-0000-0000AF1C0000}"/>
    <cellStyle name="표준 153 5" xfId="812" xr:uid="{00000000-0005-0000-0000-0000B01C0000}"/>
    <cellStyle name="표준 153 5 2" xfId="24322" xr:uid="{00000000-0005-0000-0000-0000B11C0000}"/>
    <cellStyle name="표준 153 5 2 2" xfId="28288" xr:uid="{00000000-0005-0000-0000-0000B21C0000}"/>
    <cellStyle name="표준 153 5 3" xfId="24781" xr:uid="{00000000-0005-0000-0000-0000B31C0000}"/>
    <cellStyle name="표준 153 5 3 2" xfId="28743" xr:uid="{00000000-0005-0000-0000-0000B41C0000}"/>
    <cellStyle name="표준 153 5 4" xfId="26996" xr:uid="{00000000-0005-0000-0000-0000B51C0000}"/>
    <cellStyle name="표준 153 6" xfId="978" xr:uid="{00000000-0005-0000-0000-0000B61C0000}"/>
    <cellStyle name="표준 153 6 2" xfId="25646" xr:uid="{00000000-0005-0000-0000-0000B71C0000}"/>
    <cellStyle name="표준 153 6 2 2" xfId="29592" xr:uid="{00000000-0005-0000-0000-0000B81C0000}"/>
    <cellStyle name="표준 153 6 3" xfId="23620" xr:uid="{00000000-0005-0000-0000-0000B91C0000}"/>
    <cellStyle name="표준 153 6 3 2" xfId="27684" xr:uid="{00000000-0005-0000-0000-0000BA1C0000}"/>
    <cellStyle name="표준 153 6 4" xfId="27162" xr:uid="{00000000-0005-0000-0000-0000BB1C0000}"/>
    <cellStyle name="표준 153 7" xfId="1144" xr:uid="{00000000-0005-0000-0000-0000BC1C0000}"/>
    <cellStyle name="표준 153 7 2" xfId="25698" xr:uid="{00000000-0005-0000-0000-0000BD1C0000}"/>
    <cellStyle name="표준 153 7 2 2" xfId="29643" xr:uid="{00000000-0005-0000-0000-0000BE1C0000}"/>
    <cellStyle name="표준 153 7 3" xfId="23614" xr:uid="{00000000-0005-0000-0000-0000BF1C0000}"/>
    <cellStyle name="표준 153 7 3 2" xfId="27679" xr:uid="{00000000-0005-0000-0000-0000C01C0000}"/>
    <cellStyle name="표준 153 7 4" xfId="27328" xr:uid="{00000000-0005-0000-0000-0000C11C0000}"/>
    <cellStyle name="표준 153 8" xfId="2283" xr:uid="{00000000-0005-0000-0000-0000C21C0000}"/>
    <cellStyle name="표준 153 9" xfId="16356" xr:uid="{00000000-0005-0000-0000-0000C31C0000}"/>
    <cellStyle name="표준 154" xfId="139" xr:uid="{00000000-0005-0000-0000-0000C41C0000}"/>
    <cellStyle name="표준 154 10" xfId="19524" xr:uid="{00000000-0005-0000-0000-0000C51C0000}"/>
    <cellStyle name="표준 154 11" xfId="20756" xr:uid="{00000000-0005-0000-0000-0000C61C0000}"/>
    <cellStyle name="표준 154 12" xfId="20377" xr:uid="{00000000-0005-0000-0000-0000C71C0000}"/>
    <cellStyle name="표준 154 13" xfId="18936" xr:uid="{00000000-0005-0000-0000-0000C81C0000}"/>
    <cellStyle name="표준 154 14" xfId="20461" xr:uid="{00000000-0005-0000-0000-0000C91C0000}"/>
    <cellStyle name="표준 154 15" xfId="20297" xr:uid="{00000000-0005-0000-0000-0000CA1C0000}"/>
    <cellStyle name="표준 154 16" xfId="22641" xr:uid="{00000000-0005-0000-0000-0000CB1C0000}"/>
    <cellStyle name="표준 154 17" xfId="18649" xr:uid="{00000000-0005-0000-0000-0000CC1C0000}"/>
    <cellStyle name="표준 154 18" xfId="23006" xr:uid="{00000000-0005-0000-0000-0000CD1C0000}"/>
    <cellStyle name="표준 154 19" xfId="24832" xr:uid="{00000000-0005-0000-0000-0000CE1C0000}"/>
    <cellStyle name="표준 154 19 2" xfId="28794" xr:uid="{00000000-0005-0000-0000-0000CF1C0000}"/>
    <cellStyle name="표준 154 2" xfId="276" xr:uid="{00000000-0005-0000-0000-0000D01C0000}"/>
    <cellStyle name="표준 154 2 2" xfId="24822" xr:uid="{00000000-0005-0000-0000-0000D11C0000}"/>
    <cellStyle name="표준 154 2 2 2" xfId="28784" xr:uid="{00000000-0005-0000-0000-0000D21C0000}"/>
    <cellStyle name="표준 154 2 3" xfId="25690" xr:uid="{00000000-0005-0000-0000-0000D31C0000}"/>
    <cellStyle name="표준 154 2 3 2" xfId="29635" xr:uid="{00000000-0005-0000-0000-0000D41C0000}"/>
    <cellStyle name="표준 154 2 4" xfId="26460" xr:uid="{00000000-0005-0000-0000-0000D51C0000}"/>
    <cellStyle name="표준 154 20" xfId="24740" xr:uid="{00000000-0005-0000-0000-0000D61C0000}"/>
    <cellStyle name="표준 154 20 2" xfId="28702" xr:uid="{00000000-0005-0000-0000-0000D71C0000}"/>
    <cellStyle name="표준 154 21" xfId="26311" xr:uid="{00000000-0005-0000-0000-0000D81C0000}"/>
    <cellStyle name="표준 154 3" xfId="481" xr:uid="{00000000-0005-0000-0000-0000D91C0000}"/>
    <cellStyle name="표준 154 3 2" xfId="23966" xr:uid="{00000000-0005-0000-0000-0000DA1C0000}"/>
    <cellStyle name="표준 154 3 2 2" xfId="27955" xr:uid="{00000000-0005-0000-0000-0000DB1C0000}"/>
    <cellStyle name="표준 154 3 3" xfId="23442" xr:uid="{00000000-0005-0000-0000-0000DC1C0000}"/>
    <cellStyle name="표준 154 3 3 2" xfId="27620" xr:uid="{00000000-0005-0000-0000-0000DD1C0000}"/>
    <cellStyle name="표준 154 3 4" xfId="26665" xr:uid="{00000000-0005-0000-0000-0000DE1C0000}"/>
    <cellStyle name="표준 154 4" xfId="647" xr:uid="{00000000-0005-0000-0000-0000DF1C0000}"/>
    <cellStyle name="표준 154 4 2" xfId="23766" xr:uid="{00000000-0005-0000-0000-0000E01C0000}"/>
    <cellStyle name="표준 154 4 2 2" xfId="27789" xr:uid="{00000000-0005-0000-0000-0000E11C0000}"/>
    <cellStyle name="표준 154 4 3" xfId="25343" xr:uid="{00000000-0005-0000-0000-0000E21C0000}"/>
    <cellStyle name="표준 154 4 3 2" xfId="29295" xr:uid="{00000000-0005-0000-0000-0000E31C0000}"/>
    <cellStyle name="표준 154 4 4" xfId="26831" xr:uid="{00000000-0005-0000-0000-0000E41C0000}"/>
    <cellStyle name="표준 154 5" xfId="813" xr:uid="{00000000-0005-0000-0000-0000E51C0000}"/>
    <cellStyle name="표준 154 5 2" xfId="24268" xr:uid="{00000000-0005-0000-0000-0000E61C0000}"/>
    <cellStyle name="표준 154 5 2 2" xfId="28235" xr:uid="{00000000-0005-0000-0000-0000E71C0000}"/>
    <cellStyle name="표준 154 5 3" xfId="24723" xr:uid="{00000000-0005-0000-0000-0000E81C0000}"/>
    <cellStyle name="표준 154 5 3 2" xfId="28685" xr:uid="{00000000-0005-0000-0000-0000E91C0000}"/>
    <cellStyle name="표준 154 5 4" xfId="26997" xr:uid="{00000000-0005-0000-0000-0000EA1C0000}"/>
    <cellStyle name="표준 154 6" xfId="979" xr:uid="{00000000-0005-0000-0000-0000EB1C0000}"/>
    <cellStyle name="표준 154 6 2" xfId="25590" xr:uid="{00000000-0005-0000-0000-0000EC1C0000}"/>
    <cellStyle name="표준 154 6 2 2" xfId="29538" xr:uid="{00000000-0005-0000-0000-0000ED1C0000}"/>
    <cellStyle name="표준 154 6 3" xfId="24088" xr:uid="{00000000-0005-0000-0000-0000EE1C0000}"/>
    <cellStyle name="표준 154 6 3 2" xfId="28060" xr:uid="{00000000-0005-0000-0000-0000EF1C0000}"/>
    <cellStyle name="표준 154 6 4" xfId="27163" xr:uid="{00000000-0005-0000-0000-0000F01C0000}"/>
    <cellStyle name="표준 154 7" xfId="1145" xr:uid="{00000000-0005-0000-0000-0000F11C0000}"/>
    <cellStyle name="표준 154 7 2" xfId="25642" xr:uid="{00000000-0005-0000-0000-0000F21C0000}"/>
    <cellStyle name="표준 154 7 2 2" xfId="29588" xr:uid="{00000000-0005-0000-0000-0000F31C0000}"/>
    <cellStyle name="표준 154 7 3" xfId="23613" xr:uid="{00000000-0005-0000-0000-0000F41C0000}"/>
    <cellStyle name="표준 154 7 3 2" xfId="27678" xr:uid="{00000000-0005-0000-0000-0000F51C0000}"/>
    <cellStyle name="표준 154 7 4" xfId="27329" xr:uid="{00000000-0005-0000-0000-0000F61C0000}"/>
    <cellStyle name="표준 154 8" xfId="2284" xr:uid="{00000000-0005-0000-0000-0000F71C0000}"/>
    <cellStyle name="표준 154 9" xfId="16357" xr:uid="{00000000-0005-0000-0000-0000F81C0000}"/>
    <cellStyle name="표준 155" xfId="2285" xr:uid="{00000000-0005-0000-0000-0000F91C0000}"/>
    <cellStyle name="표준 156" xfId="138" xr:uid="{00000000-0005-0000-0000-0000FA1C0000}"/>
    <cellStyle name="표준 156 10" xfId="19375" xr:uid="{00000000-0005-0000-0000-0000FB1C0000}"/>
    <cellStyle name="표준 156 11" xfId="2494" xr:uid="{00000000-0005-0000-0000-0000FC1C0000}"/>
    <cellStyle name="표준 156 12" xfId="18030" xr:uid="{00000000-0005-0000-0000-0000FD1C0000}"/>
    <cellStyle name="표준 156 13" xfId="18162" xr:uid="{00000000-0005-0000-0000-0000FE1C0000}"/>
    <cellStyle name="표준 156 14" xfId="18981" xr:uid="{00000000-0005-0000-0000-0000FF1C0000}"/>
    <cellStyle name="표준 156 15" xfId="19543" xr:uid="{00000000-0005-0000-0000-0000001D0000}"/>
    <cellStyle name="표준 156 16" xfId="17292" xr:uid="{00000000-0005-0000-0000-0000011D0000}"/>
    <cellStyle name="표준 156 17" xfId="20520" xr:uid="{00000000-0005-0000-0000-0000021D0000}"/>
    <cellStyle name="표준 156 18" xfId="23007" xr:uid="{00000000-0005-0000-0000-0000031D0000}"/>
    <cellStyle name="표준 156 19" xfId="24773" xr:uid="{00000000-0005-0000-0000-0000041D0000}"/>
    <cellStyle name="표준 156 19 2" xfId="28735" xr:uid="{00000000-0005-0000-0000-0000051D0000}"/>
    <cellStyle name="표준 156 2" xfId="277" xr:uid="{00000000-0005-0000-0000-0000061D0000}"/>
    <cellStyle name="표준 156 2 2" xfId="24769" xr:uid="{00000000-0005-0000-0000-0000071D0000}"/>
    <cellStyle name="표준 156 2 2 2" xfId="28731" xr:uid="{00000000-0005-0000-0000-0000081D0000}"/>
    <cellStyle name="표준 156 2 3" xfId="25634" xr:uid="{00000000-0005-0000-0000-0000091D0000}"/>
    <cellStyle name="표준 156 2 3 2" xfId="29580" xr:uid="{00000000-0005-0000-0000-00000A1D0000}"/>
    <cellStyle name="표준 156 2 4" xfId="26461" xr:uid="{00000000-0005-0000-0000-00000B1D0000}"/>
    <cellStyle name="표준 156 20" xfId="24690" xr:uid="{00000000-0005-0000-0000-00000C1D0000}"/>
    <cellStyle name="표준 156 20 2" xfId="28652" xr:uid="{00000000-0005-0000-0000-00000D1D0000}"/>
    <cellStyle name="표준 156 21" xfId="26310" xr:uid="{00000000-0005-0000-0000-00000E1D0000}"/>
    <cellStyle name="표준 156 3" xfId="482" xr:uid="{00000000-0005-0000-0000-00000F1D0000}"/>
    <cellStyle name="표준 156 3 2" xfId="23464" xr:uid="{00000000-0005-0000-0000-0000101D0000}"/>
    <cellStyle name="표준 156 3 2 2" xfId="27635" xr:uid="{00000000-0005-0000-0000-0000111D0000}"/>
    <cellStyle name="표준 156 3 3" xfId="25742" xr:uid="{00000000-0005-0000-0000-0000121D0000}"/>
    <cellStyle name="표준 156 3 3 2" xfId="29686" xr:uid="{00000000-0005-0000-0000-0000131D0000}"/>
    <cellStyle name="표준 156 3 4" xfId="26666" xr:uid="{00000000-0005-0000-0000-0000141D0000}"/>
    <cellStyle name="표준 156 4" xfId="648" xr:uid="{00000000-0005-0000-0000-0000151D0000}"/>
    <cellStyle name="표준 156 4 2" xfId="23765" xr:uid="{00000000-0005-0000-0000-0000161D0000}"/>
    <cellStyle name="표준 156 4 2 2" xfId="27788" xr:uid="{00000000-0005-0000-0000-0000171D0000}"/>
    <cellStyle name="표준 156 4 3" xfId="25287" xr:uid="{00000000-0005-0000-0000-0000181D0000}"/>
    <cellStyle name="표준 156 4 3 2" xfId="29240" xr:uid="{00000000-0005-0000-0000-0000191D0000}"/>
    <cellStyle name="표준 156 4 4" xfId="26832" xr:uid="{00000000-0005-0000-0000-00001A1D0000}"/>
    <cellStyle name="표준 156 5" xfId="814" xr:uid="{00000000-0005-0000-0000-00001B1D0000}"/>
    <cellStyle name="표준 156 5 2" xfId="24211" xr:uid="{00000000-0005-0000-0000-00001C1D0000}"/>
    <cellStyle name="표준 156 5 2 2" xfId="28179" xr:uid="{00000000-0005-0000-0000-00001D1D0000}"/>
    <cellStyle name="표준 156 5 3" xfId="24673" xr:uid="{00000000-0005-0000-0000-00001E1D0000}"/>
    <cellStyle name="표준 156 5 3 2" xfId="28635" xr:uid="{00000000-0005-0000-0000-00001F1D0000}"/>
    <cellStyle name="표준 156 5 4" xfId="26998" xr:uid="{00000000-0005-0000-0000-0000201D0000}"/>
    <cellStyle name="표준 156 6" xfId="980" xr:uid="{00000000-0005-0000-0000-0000211D0000}"/>
    <cellStyle name="표준 156 6 2" xfId="25534" xr:uid="{00000000-0005-0000-0000-0000221D0000}"/>
    <cellStyle name="표준 156 6 2 2" xfId="29483" xr:uid="{00000000-0005-0000-0000-0000231D0000}"/>
    <cellStyle name="표준 156 6 3" xfId="23929" xr:uid="{00000000-0005-0000-0000-0000241D0000}"/>
    <cellStyle name="표준 156 6 3 2" xfId="27920" xr:uid="{00000000-0005-0000-0000-0000251D0000}"/>
    <cellStyle name="표준 156 6 4" xfId="27164" xr:uid="{00000000-0005-0000-0000-0000261D0000}"/>
    <cellStyle name="표준 156 7" xfId="1146" xr:uid="{00000000-0005-0000-0000-0000271D0000}"/>
    <cellStyle name="표준 156 7 2" xfId="25586" xr:uid="{00000000-0005-0000-0000-0000281D0000}"/>
    <cellStyle name="표준 156 7 2 2" xfId="29534" xr:uid="{00000000-0005-0000-0000-0000291D0000}"/>
    <cellStyle name="표준 156 7 3" xfId="23612" xr:uid="{00000000-0005-0000-0000-00002A1D0000}"/>
    <cellStyle name="표준 156 7 3 2" xfId="27677" xr:uid="{00000000-0005-0000-0000-00002B1D0000}"/>
    <cellStyle name="표준 156 7 4" xfId="27330" xr:uid="{00000000-0005-0000-0000-00002C1D0000}"/>
    <cellStyle name="표준 156 8" xfId="2286" xr:uid="{00000000-0005-0000-0000-00002D1D0000}"/>
    <cellStyle name="표준 156 9" xfId="16358" xr:uid="{00000000-0005-0000-0000-00002E1D0000}"/>
    <cellStyle name="표준 157" xfId="140" xr:uid="{00000000-0005-0000-0000-00002F1D0000}"/>
    <cellStyle name="표준 157 10" xfId="19306" xr:uid="{00000000-0005-0000-0000-0000301D0000}"/>
    <cellStyle name="표준 157 11" xfId="15945" xr:uid="{00000000-0005-0000-0000-0000311D0000}"/>
    <cellStyle name="표준 157 12" xfId="18874" xr:uid="{00000000-0005-0000-0000-0000321D0000}"/>
    <cellStyle name="표준 157 13" xfId="18883" xr:uid="{00000000-0005-0000-0000-0000331D0000}"/>
    <cellStyle name="표준 157 14" xfId="19149" xr:uid="{00000000-0005-0000-0000-0000341D0000}"/>
    <cellStyle name="표준 157 15" xfId="17385" xr:uid="{00000000-0005-0000-0000-0000351D0000}"/>
    <cellStyle name="표준 157 16" xfId="19159" xr:uid="{00000000-0005-0000-0000-0000361D0000}"/>
    <cellStyle name="표준 157 17" xfId="17665" xr:uid="{00000000-0005-0000-0000-0000371D0000}"/>
    <cellStyle name="표준 157 18" xfId="23008" xr:uid="{00000000-0005-0000-0000-0000381D0000}"/>
    <cellStyle name="표준 157 19" xfId="24717" xr:uid="{00000000-0005-0000-0000-0000391D0000}"/>
    <cellStyle name="표준 157 19 2" xfId="28679" xr:uid="{00000000-0005-0000-0000-00003A1D0000}"/>
    <cellStyle name="표준 157 2" xfId="278" xr:uid="{00000000-0005-0000-0000-00003B1D0000}"/>
    <cellStyle name="표준 157 2 2" xfId="24712" xr:uid="{00000000-0005-0000-0000-00003C1D0000}"/>
    <cellStyle name="표준 157 2 2 2" xfId="28674" xr:uid="{00000000-0005-0000-0000-00003D1D0000}"/>
    <cellStyle name="표준 157 2 3" xfId="25578" xr:uid="{00000000-0005-0000-0000-00003E1D0000}"/>
    <cellStyle name="표준 157 2 3 2" xfId="29526" xr:uid="{00000000-0005-0000-0000-00003F1D0000}"/>
    <cellStyle name="표준 157 2 4" xfId="26462" xr:uid="{00000000-0005-0000-0000-0000401D0000}"/>
    <cellStyle name="표준 157 20" xfId="24635" xr:uid="{00000000-0005-0000-0000-0000411D0000}"/>
    <cellStyle name="표준 157 20 2" xfId="28598" xr:uid="{00000000-0005-0000-0000-0000421D0000}"/>
    <cellStyle name="표준 157 21" xfId="26312" xr:uid="{00000000-0005-0000-0000-0000431D0000}"/>
    <cellStyle name="표준 157 3" xfId="483" xr:uid="{00000000-0005-0000-0000-0000441D0000}"/>
    <cellStyle name="표준 157 3 2" xfId="24029" xr:uid="{00000000-0005-0000-0000-0000451D0000}"/>
    <cellStyle name="표준 157 3 2 2" xfId="28009" xr:uid="{00000000-0005-0000-0000-0000461D0000}"/>
    <cellStyle name="표준 157 3 3" xfId="25686" xr:uid="{00000000-0005-0000-0000-0000471D0000}"/>
    <cellStyle name="표준 157 3 3 2" xfId="29631" xr:uid="{00000000-0005-0000-0000-0000481D0000}"/>
    <cellStyle name="표준 157 3 4" xfId="26667" xr:uid="{00000000-0005-0000-0000-0000491D0000}"/>
    <cellStyle name="표준 157 4" xfId="649" xr:uid="{00000000-0005-0000-0000-00004A1D0000}"/>
    <cellStyle name="표준 157 4 2" xfId="23764" xr:uid="{00000000-0005-0000-0000-00004B1D0000}"/>
    <cellStyle name="표준 157 4 2 2" xfId="27787" xr:uid="{00000000-0005-0000-0000-00004C1D0000}"/>
    <cellStyle name="표준 157 4 3" xfId="25231" xr:uid="{00000000-0005-0000-0000-00004D1D0000}"/>
    <cellStyle name="표준 157 4 3 2" xfId="29185" xr:uid="{00000000-0005-0000-0000-00004E1D0000}"/>
    <cellStyle name="표준 157 4 4" xfId="26833" xr:uid="{00000000-0005-0000-0000-00004F1D0000}"/>
    <cellStyle name="표준 157 5" xfId="815" xr:uid="{00000000-0005-0000-0000-0000501D0000}"/>
    <cellStyle name="표준 157 5 2" xfId="24060" xr:uid="{00000000-0005-0000-0000-0000511D0000}"/>
    <cellStyle name="표준 157 5 2 2" xfId="28034" xr:uid="{00000000-0005-0000-0000-0000521D0000}"/>
    <cellStyle name="표준 157 5 3" xfId="24618" xr:uid="{00000000-0005-0000-0000-0000531D0000}"/>
    <cellStyle name="표준 157 5 3 2" xfId="28581" xr:uid="{00000000-0005-0000-0000-0000541D0000}"/>
    <cellStyle name="표준 157 5 4" xfId="26999" xr:uid="{00000000-0005-0000-0000-0000551D0000}"/>
    <cellStyle name="표준 157 6" xfId="981" xr:uid="{00000000-0005-0000-0000-0000561D0000}"/>
    <cellStyle name="표준 157 6 2" xfId="25478" xr:uid="{00000000-0005-0000-0000-0000571D0000}"/>
    <cellStyle name="표준 157 6 2 2" xfId="29428" xr:uid="{00000000-0005-0000-0000-0000581D0000}"/>
    <cellStyle name="표준 157 6 3" xfId="23425" xr:uid="{00000000-0005-0000-0000-0000591D0000}"/>
    <cellStyle name="표준 157 6 3 2" xfId="27604" xr:uid="{00000000-0005-0000-0000-00005A1D0000}"/>
    <cellStyle name="표준 157 6 4" xfId="27165" xr:uid="{00000000-0005-0000-0000-00005B1D0000}"/>
    <cellStyle name="표준 157 7" xfId="1147" xr:uid="{00000000-0005-0000-0000-00005C1D0000}"/>
    <cellStyle name="표준 157 7 2" xfId="25530" xr:uid="{00000000-0005-0000-0000-00005D1D0000}"/>
    <cellStyle name="표준 157 7 2 2" xfId="29479" xr:uid="{00000000-0005-0000-0000-00005E1D0000}"/>
    <cellStyle name="표준 157 7 3" xfId="25713" xr:uid="{00000000-0005-0000-0000-00005F1D0000}"/>
    <cellStyle name="표준 157 7 3 2" xfId="29658" xr:uid="{00000000-0005-0000-0000-0000601D0000}"/>
    <cellStyle name="표준 157 7 4" xfId="27331" xr:uid="{00000000-0005-0000-0000-0000611D0000}"/>
    <cellStyle name="표준 157 8" xfId="2287" xr:uid="{00000000-0005-0000-0000-0000621D0000}"/>
    <cellStyle name="표준 157 9" xfId="16359" xr:uid="{00000000-0005-0000-0000-0000631D0000}"/>
    <cellStyle name="표준 158" xfId="141" xr:uid="{00000000-0005-0000-0000-0000641D0000}"/>
    <cellStyle name="표준 158 10" xfId="19231" xr:uid="{00000000-0005-0000-0000-0000651D0000}"/>
    <cellStyle name="표준 158 11" xfId="16024" xr:uid="{00000000-0005-0000-0000-0000661D0000}"/>
    <cellStyle name="표준 158 12" xfId="18614" xr:uid="{00000000-0005-0000-0000-0000671D0000}"/>
    <cellStyle name="표준 158 13" xfId="18127" xr:uid="{00000000-0005-0000-0000-0000681D0000}"/>
    <cellStyle name="표준 158 14" xfId="18442" xr:uid="{00000000-0005-0000-0000-0000691D0000}"/>
    <cellStyle name="표준 158 15" xfId="20404" xr:uid="{00000000-0005-0000-0000-00006A1D0000}"/>
    <cellStyle name="표준 158 16" xfId="17316" xr:uid="{00000000-0005-0000-0000-00006B1D0000}"/>
    <cellStyle name="표준 158 17" xfId="17148" xr:uid="{00000000-0005-0000-0000-00006C1D0000}"/>
    <cellStyle name="표준 158 18" xfId="23009" xr:uid="{00000000-0005-0000-0000-00006D1D0000}"/>
    <cellStyle name="표준 158 19" xfId="23865" xr:uid="{00000000-0005-0000-0000-00006E1D0000}"/>
    <cellStyle name="표준 158 19 2" xfId="27869" xr:uid="{00000000-0005-0000-0000-00006F1D0000}"/>
    <cellStyle name="표준 158 2" xfId="279" xr:uid="{00000000-0005-0000-0000-0000701D0000}"/>
    <cellStyle name="표준 158 2 2" xfId="24658" xr:uid="{00000000-0005-0000-0000-0000711D0000}"/>
    <cellStyle name="표준 158 2 2 2" xfId="28621" xr:uid="{00000000-0005-0000-0000-0000721D0000}"/>
    <cellStyle name="표준 158 2 3" xfId="25522" xr:uid="{00000000-0005-0000-0000-0000731D0000}"/>
    <cellStyle name="표준 158 2 3 2" xfId="29471" xr:uid="{00000000-0005-0000-0000-0000741D0000}"/>
    <cellStyle name="표준 158 2 4" xfId="26463" xr:uid="{00000000-0005-0000-0000-0000751D0000}"/>
    <cellStyle name="표준 158 20" xfId="24581" xr:uid="{00000000-0005-0000-0000-0000761D0000}"/>
    <cellStyle name="표준 158 20 2" xfId="28544" xr:uid="{00000000-0005-0000-0000-0000771D0000}"/>
    <cellStyle name="표준 158 21" xfId="26313" xr:uid="{00000000-0005-0000-0000-0000781D0000}"/>
    <cellStyle name="표준 158 3" xfId="484" xr:uid="{00000000-0005-0000-0000-0000791D0000}"/>
    <cellStyle name="표준 158 3 2" xfId="25816" xr:uid="{00000000-0005-0000-0000-00007A1D0000}"/>
    <cellStyle name="표준 158 3 2 2" xfId="29759" xr:uid="{00000000-0005-0000-0000-00007B1D0000}"/>
    <cellStyle name="표준 158 3 3" xfId="25630" xr:uid="{00000000-0005-0000-0000-00007C1D0000}"/>
    <cellStyle name="표준 158 3 3 2" xfId="29576" xr:uid="{00000000-0005-0000-0000-00007D1D0000}"/>
    <cellStyle name="표준 158 3 4" xfId="26668" xr:uid="{00000000-0005-0000-0000-00007E1D0000}"/>
    <cellStyle name="표준 158 4" xfId="650" xr:uid="{00000000-0005-0000-0000-00007F1D0000}"/>
    <cellStyle name="표준 158 4 2" xfId="23763" xr:uid="{00000000-0005-0000-0000-0000801D0000}"/>
    <cellStyle name="표준 158 4 2 2" xfId="27786" xr:uid="{00000000-0005-0000-0000-0000811D0000}"/>
    <cellStyle name="표준 158 4 3" xfId="25175" xr:uid="{00000000-0005-0000-0000-0000821D0000}"/>
    <cellStyle name="표준 158 4 3 2" xfId="29130" xr:uid="{00000000-0005-0000-0000-0000831D0000}"/>
    <cellStyle name="표준 158 4 4" xfId="26834" xr:uid="{00000000-0005-0000-0000-0000841D0000}"/>
    <cellStyle name="표준 158 5" xfId="816" xr:uid="{00000000-0005-0000-0000-0000851D0000}"/>
    <cellStyle name="표준 158 5 2" xfId="23293" xr:uid="{00000000-0005-0000-0000-0000861D0000}"/>
    <cellStyle name="표준 158 5 2 2" xfId="27518" xr:uid="{00000000-0005-0000-0000-0000871D0000}"/>
    <cellStyle name="표준 158 5 3" xfId="24564" xr:uid="{00000000-0005-0000-0000-0000881D0000}"/>
    <cellStyle name="표준 158 5 3 2" xfId="28527" xr:uid="{00000000-0005-0000-0000-0000891D0000}"/>
    <cellStyle name="표준 158 5 4" xfId="27000" xr:uid="{00000000-0005-0000-0000-00008A1D0000}"/>
    <cellStyle name="표준 158 6" xfId="982" xr:uid="{00000000-0005-0000-0000-00008B1D0000}"/>
    <cellStyle name="표준 158 6 2" xfId="25422" xr:uid="{00000000-0005-0000-0000-00008C1D0000}"/>
    <cellStyle name="표준 158 6 2 2" xfId="29373" xr:uid="{00000000-0005-0000-0000-00008D1D0000}"/>
    <cellStyle name="표준 158 6 3" xfId="23990" xr:uid="{00000000-0005-0000-0000-00008E1D0000}"/>
    <cellStyle name="표준 158 6 3 2" xfId="27974" xr:uid="{00000000-0005-0000-0000-00008F1D0000}"/>
    <cellStyle name="표준 158 6 4" xfId="27166" xr:uid="{00000000-0005-0000-0000-0000901D0000}"/>
    <cellStyle name="표준 158 7" xfId="1148" xr:uid="{00000000-0005-0000-0000-0000911D0000}"/>
    <cellStyle name="표준 158 7 2" xfId="25474" xr:uid="{00000000-0005-0000-0000-0000921D0000}"/>
    <cellStyle name="표준 158 7 2 2" xfId="29424" xr:uid="{00000000-0005-0000-0000-0000931D0000}"/>
    <cellStyle name="표준 158 7 3" xfId="25657" xr:uid="{00000000-0005-0000-0000-0000941D0000}"/>
    <cellStyle name="표준 158 7 3 2" xfId="29603" xr:uid="{00000000-0005-0000-0000-0000951D0000}"/>
    <cellStyle name="표준 158 7 4" xfId="27332" xr:uid="{00000000-0005-0000-0000-0000961D0000}"/>
    <cellStyle name="표준 158 8" xfId="2288" xr:uid="{00000000-0005-0000-0000-0000971D0000}"/>
    <cellStyle name="표준 158 9" xfId="16360" xr:uid="{00000000-0005-0000-0000-0000981D0000}"/>
    <cellStyle name="표준 159" xfId="143" xr:uid="{00000000-0005-0000-0000-0000991D0000}"/>
    <cellStyle name="표준 159 10" xfId="19148" xr:uid="{00000000-0005-0000-0000-00009A1D0000}"/>
    <cellStyle name="표준 159 11" xfId="16919" xr:uid="{00000000-0005-0000-0000-00009B1D0000}"/>
    <cellStyle name="표준 159 12" xfId="19200" xr:uid="{00000000-0005-0000-0000-00009C1D0000}"/>
    <cellStyle name="표준 159 13" xfId="19774" xr:uid="{00000000-0005-0000-0000-00009D1D0000}"/>
    <cellStyle name="표준 159 14" xfId="16459" xr:uid="{00000000-0005-0000-0000-00009E1D0000}"/>
    <cellStyle name="표준 159 15" xfId="17086" xr:uid="{00000000-0005-0000-0000-00009F1D0000}"/>
    <cellStyle name="표준 159 16" xfId="17800" xr:uid="{00000000-0005-0000-0000-0000A01D0000}"/>
    <cellStyle name="표준 159 17" xfId="19249" xr:uid="{00000000-0005-0000-0000-0000A11D0000}"/>
    <cellStyle name="표준 159 18" xfId="23010" xr:uid="{00000000-0005-0000-0000-0000A21D0000}"/>
    <cellStyle name="표준 159 19" xfId="24668" xr:uid="{00000000-0005-0000-0000-0000A31D0000}"/>
    <cellStyle name="표준 159 19 2" xfId="28631" xr:uid="{00000000-0005-0000-0000-0000A41D0000}"/>
    <cellStyle name="표준 159 2" xfId="280" xr:uid="{00000000-0005-0000-0000-0000A51D0000}"/>
    <cellStyle name="표준 159 2 2" xfId="24604" xr:uid="{00000000-0005-0000-0000-0000A61D0000}"/>
    <cellStyle name="표준 159 2 2 2" xfId="28567" xr:uid="{00000000-0005-0000-0000-0000A71D0000}"/>
    <cellStyle name="표준 159 2 3" xfId="25466" xr:uid="{00000000-0005-0000-0000-0000A81D0000}"/>
    <cellStyle name="표준 159 2 3 2" xfId="29416" xr:uid="{00000000-0005-0000-0000-0000A91D0000}"/>
    <cellStyle name="표준 159 2 4" xfId="26464" xr:uid="{00000000-0005-0000-0000-0000AA1D0000}"/>
    <cellStyle name="표준 159 20" xfId="24526" xr:uid="{00000000-0005-0000-0000-0000AB1D0000}"/>
    <cellStyle name="표준 159 20 2" xfId="28490" xr:uid="{00000000-0005-0000-0000-0000AC1D0000}"/>
    <cellStyle name="표준 159 21" xfId="26315" xr:uid="{00000000-0005-0000-0000-0000AD1D0000}"/>
    <cellStyle name="표준 159 3" xfId="485" xr:uid="{00000000-0005-0000-0000-0000AE1D0000}"/>
    <cellStyle name="표준 159 3 2" xfId="23518" xr:uid="{00000000-0005-0000-0000-0000AF1D0000}"/>
    <cellStyle name="표준 159 3 2 2" xfId="27658" xr:uid="{00000000-0005-0000-0000-0000B01D0000}"/>
    <cellStyle name="표준 159 3 3" xfId="25574" xr:uid="{00000000-0005-0000-0000-0000B11D0000}"/>
    <cellStyle name="표준 159 3 3 2" xfId="29522" xr:uid="{00000000-0005-0000-0000-0000B21D0000}"/>
    <cellStyle name="표준 159 3 4" xfId="26669" xr:uid="{00000000-0005-0000-0000-0000B31D0000}"/>
    <cellStyle name="표준 159 4" xfId="651" xr:uid="{00000000-0005-0000-0000-0000B41D0000}"/>
    <cellStyle name="표준 159 4 2" xfId="23762" xr:uid="{00000000-0005-0000-0000-0000B51D0000}"/>
    <cellStyle name="표준 159 4 2 2" xfId="27785" xr:uid="{00000000-0005-0000-0000-0000B61D0000}"/>
    <cellStyle name="표준 159 4 3" xfId="25119" xr:uid="{00000000-0005-0000-0000-0000B71D0000}"/>
    <cellStyle name="표준 159 4 3 2" xfId="29075" xr:uid="{00000000-0005-0000-0000-0000B81D0000}"/>
    <cellStyle name="표준 159 4 4" xfId="26835" xr:uid="{00000000-0005-0000-0000-0000B91D0000}"/>
    <cellStyle name="표준 159 5" xfId="817" xr:uid="{00000000-0005-0000-0000-0000BA1D0000}"/>
    <cellStyle name="표준 159 5 2" xfId="23696" xr:uid="{00000000-0005-0000-0000-0000BB1D0000}"/>
    <cellStyle name="표준 159 5 2 2" xfId="27728" xr:uid="{00000000-0005-0000-0000-0000BC1D0000}"/>
    <cellStyle name="표준 159 5 3" xfId="24509" xr:uid="{00000000-0005-0000-0000-0000BD1D0000}"/>
    <cellStyle name="표준 159 5 3 2" xfId="28473" xr:uid="{00000000-0005-0000-0000-0000BE1D0000}"/>
    <cellStyle name="표준 159 5 4" xfId="27001" xr:uid="{00000000-0005-0000-0000-0000BF1D0000}"/>
    <cellStyle name="표준 159 6" xfId="983" xr:uid="{00000000-0005-0000-0000-0000C01D0000}"/>
    <cellStyle name="표준 159 6 2" xfId="25366" xr:uid="{00000000-0005-0000-0000-0000C11D0000}"/>
    <cellStyle name="표준 159 6 2 2" xfId="29318" xr:uid="{00000000-0005-0000-0000-0000C21D0000}"/>
    <cellStyle name="표준 159 6 3" xfId="25722" xr:uid="{00000000-0005-0000-0000-0000C31D0000}"/>
    <cellStyle name="표준 159 6 3 2" xfId="29667" xr:uid="{00000000-0005-0000-0000-0000C41D0000}"/>
    <cellStyle name="표준 159 6 4" xfId="27167" xr:uid="{00000000-0005-0000-0000-0000C51D0000}"/>
    <cellStyle name="표준 159 7" xfId="1149" xr:uid="{00000000-0005-0000-0000-0000C61D0000}"/>
    <cellStyle name="표준 159 7 2" xfId="25418" xr:uid="{00000000-0005-0000-0000-0000C71D0000}"/>
    <cellStyle name="표준 159 7 2 2" xfId="29369" xr:uid="{00000000-0005-0000-0000-0000C81D0000}"/>
    <cellStyle name="표준 159 7 3" xfId="25601" xr:uid="{00000000-0005-0000-0000-0000C91D0000}"/>
    <cellStyle name="표준 159 7 3 2" xfId="29549" xr:uid="{00000000-0005-0000-0000-0000CA1D0000}"/>
    <cellStyle name="표준 159 7 4" xfId="27333" xr:uid="{00000000-0005-0000-0000-0000CB1D0000}"/>
    <cellStyle name="표준 159 8" xfId="2289" xr:uid="{00000000-0005-0000-0000-0000CC1D0000}"/>
    <cellStyle name="표준 159 9" xfId="16361" xr:uid="{00000000-0005-0000-0000-0000CD1D0000}"/>
    <cellStyle name="표준 16" xfId="177" xr:uid="{00000000-0005-0000-0000-0000CE1D0000}"/>
    <cellStyle name="표준 16 10" xfId="2291" xr:uid="{00000000-0005-0000-0000-0000CF1D0000}"/>
    <cellStyle name="표준 16 10 10" xfId="8750" xr:uid="{00000000-0005-0000-0000-0000D01D0000}"/>
    <cellStyle name="표준 16 10 11" xfId="6597" xr:uid="{00000000-0005-0000-0000-0000D11D0000}"/>
    <cellStyle name="표준 16 10 12" xfId="9296" xr:uid="{00000000-0005-0000-0000-0000D21D0000}"/>
    <cellStyle name="표준 16 10 13" xfId="6473" xr:uid="{00000000-0005-0000-0000-0000D31D0000}"/>
    <cellStyle name="표준 16 10 14" xfId="9183" xr:uid="{00000000-0005-0000-0000-0000D41D0000}"/>
    <cellStyle name="표준 16 10 15" xfId="3597" xr:uid="{00000000-0005-0000-0000-0000D51D0000}"/>
    <cellStyle name="표준 16 10 16" xfId="9809" xr:uid="{00000000-0005-0000-0000-0000D61D0000}"/>
    <cellStyle name="표준 16 10 17" xfId="9031" xr:uid="{00000000-0005-0000-0000-0000D71D0000}"/>
    <cellStyle name="표준 16 10 18" xfId="10419" xr:uid="{00000000-0005-0000-0000-0000D81D0000}"/>
    <cellStyle name="표준 16 10 19" xfId="9555" xr:uid="{00000000-0005-0000-0000-0000D91D0000}"/>
    <cellStyle name="표준 16 10 2" xfId="4128" xr:uid="{00000000-0005-0000-0000-0000DA1D0000}"/>
    <cellStyle name="표준 16 10 20" xfId="10260" xr:uid="{00000000-0005-0000-0000-0000DB1D0000}"/>
    <cellStyle name="표준 16 10 21" xfId="10075" xr:uid="{00000000-0005-0000-0000-0000DC1D0000}"/>
    <cellStyle name="표준 16 10 22" xfId="10221" xr:uid="{00000000-0005-0000-0000-0000DD1D0000}"/>
    <cellStyle name="표준 16 10 23" xfId="7824" xr:uid="{00000000-0005-0000-0000-0000DE1D0000}"/>
    <cellStyle name="표준 16 10 24" xfId="4192" xr:uid="{00000000-0005-0000-0000-0000DF1D0000}"/>
    <cellStyle name="표준 16 10 25" xfId="8842" xr:uid="{00000000-0005-0000-0000-0000E01D0000}"/>
    <cellStyle name="표준 16 10 26" xfId="4846" xr:uid="{00000000-0005-0000-0000-0000E11D0000}"/>
    <cellStyle name="표준 16 10 27" xfId="3782" xr:uid="{00000000-0005-0000-0000-0000E21D0000}"/>
    <cellStyle name="표준 16 10 28" xfId="7709" xr:uid="{00000000-0005-0000-0000-0000E31D0000}"/>
    <cellStyle name="표준 16 10 29" xfId="10928" xr:uid="{00000000-0005-0000-0000-0000E41D0000}"/>
    <cellStyle name="표준 16 10 3" xfId="3417" xr:uid="{00000000-0005-0000-0000-0000E51D0000}"/>
    <cellStyle name="표준 16 10 30" xfId="10636" xr:uid="{00000000-0005-0000-0000-0000E61D0000}"/>
    <cellStyle name="표준 16 10 31" xfId="11422" xr:uid="{00000000-0005-0000-0000-0000E71D0000}"/>
    <cellStyle name="표준 16 10 32" xfId="11514" xr:uid="{00000000-0005-0000-0000-0000E81D0000}"/>
    <cellStyle name="표준 16 10 33" xfId="11889" xr:uid="{00000000-0005-0000-0000-0000E91D0000}"/>
    <cellStyle name="표준 16 10 34" xfId="12026" xr:uid="{00000000-0005-0000-0000-0000EA1D0000}"/>
    <cellStyle name="표준 16 10 35" xfId="12369" xr:uid="{00000000-0005-0000-0000-0000EB1D0000}"/>
    <cellStyle name="표준 16 10 36" xfId="12510" xr:uid="{00000000-0005-0000-0000-0000EC1D0000}"/>
    <cellStyle name="표준 16 10 37" xfId="12850" xr:uid="{00000000-0005-0000-0000-0000ED1D0000}"/>
    <cellStyle name="표준 16 10 38" xfId="12992" xr:uid="{00000000-0005-0000-0000-0000EE1D0000}"/>
    <cellStyle name="표준 16 10 39" xfId="13285" xr:uid="{00000000-0005-0000-0000-0000EF1D0000}"/>
    <cellStyle name="표준 16 10 4" xfId="7141" xr:uid="{00000000-0005-0000-0000-0000F01D0000}"/>
    <cellStyle name="표준 16 10 40" xfId="13510" xr:uid="{00000000-0005-0000-0000-0000F11D0000}"/>
    <cellStyle name="표준 16 10 5" xfId="3723" xr:uid="{00000000-0005-0000-0000-0000F21D0000}"/>
    <cellStyle name="표준 16 10 6" xfId="7280" xr:uid="{00000000-0005-0000-0000-0000F31D0000}"/>
    <cellStyle name="표준 16 10 7" xfId="6270" xr:uid="{00000000-0005-0000-0000-0000F41D0000}"/>
    <cellStyle name="표준 16 10 8" xfId="7450" xr:uid="{00000000-0005-0000-0000-0000F51D0000}"/>
    <cellStyle name="표준 16 10 9" xfId="8440" xr:uid="{00000000-0005-0000-0000-0000F61D0000}"/>
    <cellStyle name="표준 16 11" xfId="2292" xr:uid="{00000000-0005-0000-0000-0000F71D0000}"/>
    <cellStyle name="표준 16 11 10" xfId="8753" xr:uid="{00000000-0005-0000-0000-0000F81D0000}"/>
    <cellStyle name="표준 16 11 11" xfId="6598" xr:uid="{00000000-0005-0000-0000-0000F91D0000}"/>
    <cellStyle name="표준 16 11 12" xfId="9297" xr:uid="{00000000-0005-0000-0000-0000FA1D0000}"/>
    <cellStyle name="표준 16 11 13" xfId="6474" xr:uid="{00000000-0005-0000-0000-0000FB1D0000}"/>
    <cellStyle name="표준 16 11 14" xfId="9185" xr:uid="{00000000-0005-0000-0000-0000FC1D0000}"/>
    <cellStyle name="표준 16 11 15" xfId="3593" xr:uid="{00000000-0005-0000-0000-0000FD1D0000}"/>
    <cellStyle name="표준 16 11 16" xfId="9810" xr:uid="{00000000-0005-0000-0000-0000FE1D0000}"/>
    <cellStyle name="표준 16 11 17" xfId="9033" xr:uid="{00000000-0005-0000-0000-0000FF1D0000}"/>
    <cellStyle name="표준 16 11 18" xfId="9694" xr:uid="{00000000-0005-0000-0000-0000001E0000}"/>
    <cellStyle name="표준 16 11 19" xfId="9557" xr:uid="{00000000-0005-0000-0000-0000011E0000}"/>
    <cellStyle name="표준 16 11 2" xfId="4129" xr:uid="{00000000-0005-0000-0000-0000021E0000}"/>
    <cellStyle name="표준 16 11 20" xfId="10261" xr:uid="{00000000-0005-0000-0000-0000031E0000}"/>
    <cellStyle name="표준 16 11 21" xfId="10076" xr:uid="{00000000-0005-0000-0000-0000041E0000}"/>
    <cellStyle name="표준 16 11 22" xfId="10222" xr:uid="{00000000-0005-0000-0000-0000051E0000}"/>
    <cellStyle name="표준 16 11 23" xfId="7826" xr:uid="{00000000-0005-0000-0000-0000061E0000}"/>
    <cellStyle name="표준 16 11 24" xfId="4216" xr:uid="{00000000-0005-0000-0000-0000071E0000}"/>
    <cellStyle name="표준 16 11 25" xfId="8845" xr:uid="{00000000-0005-0000-0000-0000081E0000}"/>
    <cellStyle name="표준 16 11 26" xfId="4894" xr:uid="{00000000-0005-0000-0000-0000091E0000}"/>
    <cellStyle name="표준 16 11 27" xfId="3774" xr:uid="{00000000-0005-0000-0000-00000A1E0000}"/>
    <cellStyle name="표준 16 11 28" xfId="7708" xr:uid="{00000000-0005-0000-0000-00000B1E0000}"/>
    <cellStyle name="표준 16 11 29" xfId="10927" xr:uid="{00000000-0005-0000-0000-00000C1E0000}"/>
    <cellStyle name="표준 16 11 3" xfId="3413" xr:uid="{00000000-0005-0000-0000-00000D1E0000}"/>
    <cellStyle name="표준 16 11 30" xfId="10632" xr:uid="{00000000-0005-0000-0000-00000E1E0000}"/>
    <cellStyle name="표준 16 11 31" xfId="11420" xr:uid="{00000000-0005-0000-0000-00000F1E0000}"/>
    <cellStyle name="표준 16 11 32" xfId="11246" xr:uid="{00000000-0005-0000-0000-0000101E0000}"/>
    <cellStyle name="표준 16 11 33" xfId="11888" xr:uid="{00000000-0005-0000-0000-0000111E0000}"/>
    <cellStyle name="표준 16 11 34" xfId="12023" xr:uid="{00000000-0005-0000-0000-0000121E0000}"/>
    <cellStyle name="표준 16 11 35" xfId="12368" xr:uid="{00000000-0005-0000-0000-0000131E0000}"/>
    <cellStyle name="표준 16 11 36" xfId="12508" xr:uid="{00000000-0005-0000-0000-0000141E0000}"/>
    <cellStyle name="표준 16 11 37" xfId="12849" xr:uid="{00000000-0005-0000-0000-0000151E0000}"/>
    <cellStyle name="표준 16 11 38" xfId="12990" xr:uid="{00000000-0005-0000-0000-0000161E0000}"/>
    <cellStyle name="표준 16 11 39" xfId="13284" xr:uid="{00000000-0005-0000-0000-0000171E0000}"/>
    <cellStyle name="표준 16 11 4" xfId="7140" xr:uid="{00000000-0005-0000-0000-0000181E0000}"/>
    <cellStyle name="표준 16 11 40" xfId="13508" xr:uid="{00000000-0005-0000-0000-0000191E0000}"/>
    <cellStyle name="표준 16 11 5" xfId="3722" xr:uid="{00000000-0005-0000-0000-00001A1E0000}"/>
    <cellStyle name="표준 16 11 6" xfId="7279" xr:uid="{00000000-0005-0000-0000-00001B1E0000}"/>
    <cellStyle name="표준 16 11 7" xfId="6269" xr:uid="{00000000-0005-0000-0000-00001C1E0000}"/>
    <cellStyle name="표준 16 11 8" xfId="7449" xr:uid="{00000000-0005-0000-0000-00001D1E0000}"/>
    <cellStyle name="표준 16 11 9" xfId="8441" xr:uid="{00000000-0005-0000-0000-00001E1E0000}"/>
    <cellStyle name="표준 16 12" xfId="2293" xr:uid="{00000000-0005-0000-0000-00001F1E0000}"/>
    <cellStyle name="표준 16 12 10" xfId="8754" xr:uid="{00000000-0005-0000-0000-0000201E0000}"/>
    <cellStyle name="표준 16 12 11" xfId="6599" xr:uid="{00000000-0005-0000-0000-0000211E0000}"/>
    <cellStyle name="표준 16 12 12" xfId="9299" xr:uid="{00000000-0005-0000-0000-0000221E0000}"/>
    <cellStyle name="표준 16 12 13" xfId="6475" xr:uid="{00000000-0005-0000-0000-0000231E0000}"/>
    <cellStyle name="표준 16 12 14" xfId="9186" xr:uid="{00000000-0005-0000-0000-0000241E0000}"/>
    <cellStyle name="표준 16 12 15" xfId="3590" xr:uid="{00000000-0005-0000-0000-0000251E0000}"/>
    <cellStyle name="표준 16 12 16" xfId="9811" xr:uid="{00000000-0005-0000-0000-0000261E0000}"/>
    <cellStyle name="표준 16 12 17" xfId="9036" xr:uid="{00000000-0005-0000-0000-0000271E0000}"/>
    <cellStyle name="표준 16 12 18" xfId="9695" xr:uid="{00000000-0005-0000-0000-0000281E0000}"/>
    <cellStyle name="표준 16 12 19" xfId="9558" xr:uid="{00000000-0005-0000-0000-0000291E0000}"/>
    <cellStyle name="표준 16 12 2" xfId="4130" xr:uid="{00000000-0005-0000-0000-00002A1E0000}"/>
    <cellStyle name="표준 16 12 20" xfId="10262" xr:uid="{00000000-0005-0000-0000-00002B1E0000}"/>
    <cellStyle name="표준 16 12 21" xfId="10078" xr:uid="{00000000-0005-0000-0000-00002C1E0000}"/>
    <cellStyle name="표준 16 12 22" xfId="10223" xr:uid="{00000000-0005-0000-0000-00002D1E0000}"/>
    <cellStyle name="표준 16 12 23" xfId="7827" xr:uid="{00000000-0005-0000-0000-00002E1E0000}"/>
    <cellStyle name="표준 16 12 24" xfId="4240" xr:uid="{00000000-0005-0000-0000-00002F1E0000}"/>
    <cellStyle name="표준 16 12 25" xfId="8853" xr:uid="{00000000-0005-0000-0000-0000301E0000}"/>
    <cellStyle name="표준 16 12 26" xfId="4920" xr:uid="{00000000-0005-0000-0000-0000311E0000}"/>
    <cellStyle name="표준 16 12 27" xfId="6403" xr:uid="{00000000-0005-0000-0000-0000321E0000}"/>
    <cellStyle name="표준 16 12 28" xfId="7707" xr:uid="{00000000-0005-0000-0000-0000331E0000}"/>
    <cellStyle name="표준 16 12 29" xfId="10926" xr:uid="{00000000-0005-0000-0000-0000341E0000}"/>
    <cellStyle name="표준 16 12 3" xfId="3410" xr:uid="{00000000-0005-0000-0000-0000351E0000}"/>
    <cellStyle name="표준 16 12 30" xfId="10630" xr:uid="{00000000-0005-0000-0000-0000361E0000}"/>
    <cellStyle name="표준 16 12 31" xfId="11419" xr:uid="{00000000-0005-0000-0000-0000371E0000}"/>
    <cellStyle name="표준 16 12 32" xfId="11244" xr:uid="{00000000-0005-0000-0000-0000381E0000}"/>
    <cellStyle name="표준 16 12 33" xfId="11887" xr:uid="{00000000-0005-0000-0000-0000391E0000}"/>
    <cellStyle name="표준 16 12 34" xfId="12019" xr:uid="{00000000-0005-0000-0000-00003A1E0000}"/>
    <cellStyle name="표준 16 12 35" xfId="12353" xr:uid="{00000000-0005-0000-0000-00003B1E0000}"/>
    <cellStyle name="표준 16 12 36" xfId="12506" xr:uid="{00000000-0005-0000-0000-00003C1E0000}"/>
    <cellStyle name="표준 16 12 37" xfId="12838" xr:uid="{00000000-0005-0000-0000-00003D1E0000}"/>
    <cellStyle name="표준 16 12 38" xfId="12989" xr:uid="{00000000-0005-0000-0000-00003E1E0000}"/>
    <cellStyle name="표준 16 12 39" xfId="13268" xr:uid="{00000000-0005-0000-0000-00003F1E0000}"/>
    <cellStyle name="표준 16 12 4" xfId="7139" xr:uid="{00000000-0005-0000-0000-0000401E0000}"/>
    <cellStyle name="표준 16 12 40" xfId="13507" xr:uid="{00000000-0005-0000-0000-0000411E0000}"/>
    <cellStyle name="표준 16 12 5" xfId="3721" xr:uid="{00000000-0005-0000-0000-0000421E0000}"/>
    <cellStyle name="표준 16 12 6" xfId="7278" xr:uid="{00000000-0005-0000-0000-0000431E0000}"/>
    <cellStyle name="표준 16 12 7" xfId="6268" xr:uid="{00000000-0005-0000-0000-0000441E0000}"/>
    <cellStyle name="표준 16 12 8" xfId="7448" xr:uid="{00000000-0005-0000-0000-0000451E0000}"/>
    <cellStyle name="표준 16 12 9" xfId="8443" xr:uid="{00000000-0005-0000-0000-0000461E0000}"/>
    <cellStyle name="표준 16 13" xfId="2294" xr:uid="{00000000-0005-0000-0000-0000471E0000}"/>
    <cellStyle name="표준 16 13 10" xfId="8758" xr:uid="{00000000-0005-0000-0000-0000481E0000}"/>
    <cellStyle name="표준 16 13 11" xfId="6600" xr:uid="{00000000-0005-0000-0000-0000491E0000}"/>
    <cellStyle name="표준 16 13 12" xfId="9300" xr:uid="{00000000-0005-0000-0000-00004A1E0000}"/>
    <cellStyle name="표준 16 13 13" xfId="6476" xr:uid="{00000000-0005-0000-0000-00004B1E0000}"/>
    <cellStyle name="표준 16 13 14" xfId="9187" xr:uid="{00000000-0005-0000-0000-00004C1E0000}"/>
    <cellStyle name="표준 16 13 15" xfId="3497" xr:uid="{00000000-0005-0000-0000-00004D1E0000}"/>
    <cellStyle name="표준 16 13 16" xfId="9813" xr:uid="{00000000-0005-0000-0000-00004E1E0000}"/>
    <cellStyle name="표준 16 13 17" xfId="9037" xr:uid="{00000000-0005-0000-0000-00004F1E0000}"/>
    <cellStyle name="표준 16 13 18" xfId="9696" xr:uid="{00000000-0005-0000-0000-0000501E0000}"/>
    <cellStyle name="표준 16 13 19" xfId="9559" xr:uid="{00000000-0005-0000-0000-0000511E0000}"/>
    <cellStyle name="표준 16 13 2" xfId="4131" xr:uid="{00000000-0005-0000-0000-0000521E0000}"/>
    <cellStyle name="표준 16 13 20" xfId="10263" xr:uid="{00000000-0005-0000-0000-0000531E0000}"/>
    <cellStyle name="표준 16 13 21" xfId="10079" xr:uid="{00000000-0005-0000-0000-0000541E0000}"/>
    <cellStyle name="표준 16 13 22" xfId="10224" xr:uid="{00000000-0005-0000-0000-0000551E0000}"/>
    <cellStyle name="표준 16 13 23" xfId="7829" xr:uid="{00000000-0005-0000-0000-0000561E0000}"/>
    <cellStyle name="표준 16 13 24" xfId="4264" xr:uid="{00000000-0005-0000-0000-0000571E0000}"/>
    <cellStyle name="표준 16 13 25" xfId="8857" xr:uid="{00000000-0005-0000-0000-0000581E0000}"/>
    <cellStyle name="표준 16 13 26" xfId="4923" xr:uid="{00000000-0005-0000-0000-0000591E0000}"/>
    <cellStyle name="표준 16 13 27" xfId="6399" xr:uid="{00000000-0005-0000-0000-00005A1E0000}"/>
    <cellStyle name="표준 16 13 28" xfId="7700" xr:uid="{00000000-0005-0000-0000-00005B1E0000}"/>
    <cellStyle name="표준 16 13 29" xfId="10920" xr:uid="{00000000-0005-0000-0000-00005C1E0000}"/>
    <cellStyle name="표준 16 13 3" xfId="3409" xr:uid="{00000000-0005-0000-0000-00005D1E0000}"/>
    <cellStyle name="표준 16 13 30" xfId="10629" xr:uid="{00000000-0005-0000-0000-00005E1E0000}"/>
    <cellStyle name="표준 16 13 31" xfId="11418" xr:uid="{00000000-0005-0000-0000-00005F1E0000}"/>
    <cellStyle name="표준 16 13 32" xfId="11242" xr:uid="{00000000-0005-0000-0000-0000601E0000}"/>
    <cellStyle name="표준 16 13 33" xfId="11886" xr:uid="{00000000-0005-0000-0000-0000611E0000}"/>
    <cellStyle name="표준 16 13 34" xfId="12018" xr:uid="{00000000-0005-0000-0000-0000621E0000}"/>
    <cellStyle name="표준 16 13 35" xfId="12340" xr:uid="{00000000-0005-0000-0000-0000631E0000}"/>
    <cellStyle name="표준 16 13 36" xfId="12502" xr:uid="{00000000-0005-0000-0000-0000641E0000}"/>
    <cellStyle name="표준 16 13 37" xfId="12837" xr:uid="{00000000-0005-0000-0000-0000651E0000}"/>
    <cellStyle name="표준 16 13 38" xfId="12988" xr:uid="{00000000-0005-0000-0000-0000661E0000}"/>
    <cellStyle name="표준 16 13 39" xfId="13267" xr:uid="{00000000-0005-0000-0000-0000671E0000}"/>
    <cellStyle name="표준 16 13 4" xfId="7138" xr:uid="{00000000-0005-0000-0000-0000681E0000}"/>
    <cellStyle name="표준 16 13 40" xfId="13506" xr:uid="{00000000-0005-0000-0000-0000691E0000}"/>
    <cellStyle name="표준 16 13 5" xfId="3720" xr:uid="{00000000-0005-0000-0000-00006A1E0000}"/>
    <cellStyle name="표준 16 13 6" xfId="7277" xr:uid="{00000000-0005-0000-0000-00006B1E0000}"/>
    <cellStyle name="표준 16 13 7" xfId="6267" xr:uid="{00000000-0005-0000-0000-00006C1E0000}"/>
    <cellStyle name="표준 16 13 8" xfId="7447" xr:uid="{00000000-0005-0000-0000-00006D1E0000}"/>
    <cellStyle name="표준 16 13 9" xfId="8446" xr:uid="{00000000-0005-0000-0000-00006E1E0000}"/>
    <cellStyle name="표준 16 14" xfId="2295" xr:uid="{00000000-0005-0000-0000-00006F1E0000}"/>
    <cellStyle name="표준 16 14 10" xfId="8759" xr:uid="{00000000-0005-0000-0000-0000701E0000}"/>
    <cellStyle name="표준 16 14 11" xfId="6606" xr:uid="{00000000-0005-0000-0000-0000711E0000}"/>
    <cellStyle name="표준 16 14 12" xfId="9304" xr:uid="{00000000-0005-0000-0000-0000721E0000}"/>
    <cellStyle name="표준 16 14 13" xfId="6477" xr:uid="{00000000-0005-0000-0000-0000731E0000}"/>
    <cellStyle name="표준 16 14 14" xfId="9188" xr:uid="{00000000-0005-0000-0000-0000741E0000}"/>
    <cellStyle name="표준 16 14 15" xfId="3493" xr:uid="{00000000-0005-0000-0000-0000751E0000}"/>
    <cellStyle name="표준 16 14 16" xfId="9814" xr:uid="{00000000-0005-0000-0000-0000761E0000}"/>
    <cellStyle name="표준 16 14 17" xfId="9038" xr:uid="{00000000-0005-0000-0000-0000771E0000}"/>
    <cellStyle name="표준 16 14 18" xfId="9699" xr:uid="{00000000-0005-0000-0000-0000781E0000}"/>
    <cellStyle name="표준 16 14 19" xfId="9562" xr:uid="{00000000-0005-0000-0000-0000791E0000}"/>
    <cellStyle name="표준 16 14 2" xfId="4132" xr:uid="{00000000-0005-0000-0000-00007A1E0000}"/>
    <cellStyle name="표준 16 14 20" xfId="10267" xr:uid="{00000000-0005-0000-0000-00007B1E0000}"/>
    <cellStyle name="표준 16 14 21" xfId="10082" xr:uid="{00000000-0005-0000-0000-00007C1E0000}"/>
    <cellStyle name="표준 16 14 22" xfId="10226" xr:uid="{00000000-0005-0000-0000-00007D1E0000}"/>
    <cellStyle name="표준 16 14 23" xfId="7830" xr:uid="{00000000-0005-0000-0000-00007E1E0000}"/>
    <cellStyle name="표준 16 14 24" xfId="4384" xr:uid="{00000000-0005-0000-0000-00007F1E0000}"/>
    <cellStyle name="표준 16 14 25" xfId="8851" xr:uid="{00000000-0005-0000-0000-0000801E0000}"/>
    <cellStyle name="표준 16 14 26" xfId="5055" xr:uid="{00000000-0005-0000-0000-0000811E0000}"/>
    <cellStyle name="표준 16 14 27" xfId="6372" xr:uid="{00000000-0005-0000-0000-0000821E0000}"/>
    <cellStyle name="표준 16 14 28" xfId="7683" xr:uid="{00000000-0005-0000-0000-0000831E0000}"/>
    <cellStyle name="표준 16 14 29" xfId="10910" xr:uid="{00000000-0005-0000-0000-0000841E0000}"/>
    <cellStyle name="표준 16 14 3" xfId="3406" xr:uid="{00000000-0005-0000-0000-0000851E0000}"/>
    <cellStyle name="표준 16 14 30" xfId="10621" xr:uid="{00000000-0005-0000-0000-0000861E0000}"/>
    <cellStyle name="표준 16 14 31" xfId="11396" xr:uid="{00000000-0005-0000-0000-0000871E0000}"/>
    <cellStyle name="표준 16 14 32" xfId="11218" xr:uid="{00000000-0005-0000-0000-0000881E0000}"/>
    <cellStyle name="표준 16 14 33" xfId="11870" xr:uid="{00000000-0005-0000-0000-0000891E0000}"/>
    <cellStyle name="표준 16 14 34" xfId="12017" xr:uid="{00000000-0005-0000-0000-00008A1E0000}"/>
    <cellStyle name="표준 16 14 35" xfId="12338" xr:uid="{00000000-0005-0000-0000-00008B1E0000}"/>
    <cellStyle name="표준 16 14 36" xfId="12236" xr:uid="{00000000-0005-0000-0000-00008C1E0000}"/>
    <cellStyle name="표준 16 14 37" xfId="12821" xr:uid="{00000000-0005-0000-0000-00008D1E0000}"/>
    <cellStyle name="표준 16 14 38" xfId="12963" xr:uid="{00000000-0005-0000-0000-00008E1E0000}"/>
    <cellStyle name="표준 16 14 39" xfId="13249" xr:uid="{00000000-0005-0000-0000-00008F1E0000}"/>
    <cellStyle name="표준 16 14 4" xfId="7137" xr:uid="{00000000-0005-0000-0000-0000901E0000}"/>
    <cellStyle name="표준 16 14 40" xfId="13486" xr:uid="{00000000-0005-0000-0000-0000911E0000}"/>
    <cellStyle name="표준 16 14 5" xfId="3719" xr:uid="{00000000-0005-0000-0000-0000921E0000}"/>
    <cellStyle name="표준 16 14 6" xfId="7274" xr:uid="{00000000-0005-0000-0000-0000931E0000}"/>
    <cellStyle name="표준 16 14 7" xfId="6264" xr:uid="{00000000-0005-0000-0000-0000941E0000}"/>
    <cellStyle name="표준 16 14 8" xfId="7446" xr:uid="{00000000-0005-0000-0000-0000951E0000}"/>
    <cellStyle name="표준 16 14 9" xfId="8447" xr:uid="{00000000-0005-0000-0000-0000961E0000}"/>
    <cellStyle name="표준 16 15" xfId="2296" xr:uid="{00000000-0005-0000-0000-0000971E0000}"/>
    <cellStyle name="표준 16 15 10" xfId="8760" xr:uid="{00000000-0005-0000-0000-0000981E0000}"/>
    <cellStyle name="표준 16 15 11" xfId="6611" xr:uid="{00000000-0005-0000-0000-0000991E0000}"/>
    <cellStyle name="표준 16 15 12" xfId="9306" xr:uid="{00000000-0005-0000-0000-00009A1E0000}"/>
    <cellStyle name="표준 16 15 13" xfId="6478" xr:uid="{00000000-0005-0000-0000-00009B1E0000}"/>
    <cellStyle name="표준 16 15 14" xfId="9189" xr:uid="{00000000-0005-0000-0000-00009C1E0000}"/>
    <cellStyle name="표준 16 15 15" xfId="3489" xr:uid="{00000000-0005-0000-0000-00009D1E0000}"/>
    <cellStyle name="표준 16 15 16" xfId="9815" xr:uid="{00000000-0005-0000-0000-00009E1E0000}"/>
    <cellStyle name="표준 16 15 17" xfId="9039" xr:uid="{00000000-0005-0000-0000-00009F1E0000}"/>
    <cellStyle name="표준 16 15 18" xfId="9701" xr:uid="{00000000-0005-0000-0000-0000A01E0000}"/>
    <cellStyle name="표준 16 15 19" xfId="9564" xr:uid="{00000000-0005-0000-0000-0000A11E0000}"/>
    <cellStyle name="표준 16 15 2" xfId="4133" xr:uid="{00000000-0005-0000-0000-0000A21E0000}"/>
    <cellStyle name="표준 16 15 20" xfId="10269" xr:uid="{00000000-0005-0000-0000-0000A31E0000}"/>
    <cellStyle name="표준 16 15 21" xfId="10085" xr:uid="{00000000-0005-0000-0000-0000A41E0000}"/>
    <cellStyle name="표준 16 15 22" xfId="10227" xr:uid="{00000000-0005-0000-0000-0000A51E0000}"/>
    <cellStyle name="표준 16 15 23" xfId="7831" xr:uid="{00000000-0005-0000-0000-0000A61E0000}"/>
    <cellStyle name="표준 16 15 24" xfId="4439" xr:uid="{00000000-0005-0000-0000-0000A71E0000}"/>
    <cellStyle name="표준 16 15 25" xfId="8860" xr:uid="{00000000-0005-0000-0000-0000A81E0000}"/>
    <cellStyle name="표준 16 15 26" xfId="5057" xr:uid="{00000000-0005-0000-0000-0000A91E0000}"/>
    <cellStyle name="표준 16 15 27" xfId="6390" xr:uid="{00000000-0005-0000-0000-0000AA1E0000}"/>
    <cellStyle name="표준 16 15 28" xfId="7678" xr:uid="{00000000-0005-0000-0000-0000AB1E0000}"/>
    <cellStyle name="표준 16 15 29" xfId="10908" xr:uid="{00000000-0005-0000-0000-0000AC1E0000}"/>
    <cellStyle name="표준 16 15 3" xfId="3405" xr:uid="{00000000-0005-0000-0000-0000AD1E0000}"/>
    <cellStyle name="표준 16 15 30" xfId="10619" xr:uid="{00000000-0005-0000-0000-0000AE1E0000}"/>
    <cellStyle name="표준 16 15 31" xfId="11379" xr:uid="{00000000-0005-0000-0000-0000AF1E0000}"/>
    <cellStyle name="표준 16 15 32" xfId="11191" xr:uid="{00000000-0005-0000-0000-0000B01E0000}"/>
    <cellStyle name="표준 16 15 33" xfId="11856" xr:uid="{00000000-0005-0000-0000-0000B11E0000}"/>
    <cellStyle name="표준 16 15 34" xfId="12016" xr:uid="{00000000-0005-0000-0000-0000B21E0000}"/>
    <cellStyle name="표준 16 15 35" xfId="12337" xr:uid="{00000000-0005-0000-0000-0000B31E0000}"/>
    <cellStyle name="표준 16 15 36" xfId="12228" xr:uid="{00000000-0005-0000-0000-0000B41E0000}"/>
    <cellStyle name="표준 16 15 37" xfId="12819" xr:uid="{00000000-0005-0000-0000-0000B51E0000}"/>
    <cellStyle name="표준 16 15 38" xfId="12716" xr:uid="{00000000-0005-0000-0000-0000B61E0000}"/>
    <cellStyle name="표준 16 15 39" xfId="13247" xr:uid="{00000000-0005-0000-0000-0000B71E0000}"/>
    <cellStyle name="표준 16 15 4" xfId="7136" xr:uid="{00000000-0005-0000-0000-0000B81E0000}"/>
    <cellStyle name="표준 16 15 40" xfId="13484" xr:uid="{00000000-0005-0000-0000-0000B91E0000}"/>
    <cellStyle name="표준 16 15 5" xfId="3716" xr:uid="{00000000-0005-0000-0000-0000BA1E0000}"/>
    <cellStyle name="표준 16 15 6" xfId="7271" xr:uid="{00000000-0005-0000-0000-0000BB1E0000}"/>
    <cellStyle name="표준 16 15 7" xfId="6261" xr:uid="{00000000-0005-0000-0000-0000BC1E0000}"/>
    <cellStyle name="표준 16 15 8" xfId="7443" xr:uid="{00000000-0005-0000-0000-0000BD1E0000}"/>
    <cellStyle name="표준 16 15 9" xfId="8450" xr:uid="{00000000-0005-0000-0000-0000BE1E0000}"/>
    <cellStyle name="표준 16 16" xfId="2297" xr:uid="{00000000-0005-0000-0000-0000BF1E0000}"/>
    <cellStyle name="표준 16 16 10" xfId="8762" xr:uid="{00000000-0005-0000-0000-0000C01E0000}"/>
    <cellStyle name="표준 16 16 11" xfId="6612" xr:uid="{00000000-0005-0000-0000-0000C11E0000}"/>
    <cellStyle name="표준 16 16 12" xfId="9307" xr:uid="{00000000-0005-0000-0000-0000C21E0000}"/>
    <cellStyle name="표준 16 16 13" xfId="6479" xr:uid="{00000000-0005-0000-0000-0000C31E0000}"/>
    <cellStyle name="표준 16 16 14" xfId="9190" xr:uid="{00000000-0005-0000-0000-0000C41E0000}"/>
    <cellStyle name="표준 16 16 15" xfId="3485" xr:uid="{00000000-0005-0000-0000-0000C51E0000}"/>
    <cellStyle name="표준 16 16 16" xfId="9817" xr:uid="{00000000-0005-0000-0000-0000C61E0000}"/>
    <cellStyle name="표준 16 16 17" xfId="9040" xr:uid="{00000000-0005-0000-0000-0000C71E0000}"/>
    <cellStyle name="표준 16 16 18" xfId="9702" xr:uid="{00000000-0005-0000-0000-0000C81E0000}"/>
    <cellStyle name="표준 16 16 19" xfId="9565" xr:uid="{00000000-0005-0000-0000-0000C91E0000}"/>
    <cellStyle name="표준 16 16 2" xfId="4134" xr:uid="{00000000-0005-0000-0000-0000CA1E0000}"/>
    <cellStyle name="표준 16 16 20" xfId="10270" xr:uid="{00000000-0005-0000-0000-0000CB1E0000}"/>
    <cellStyle name="표준 16 16 21" xfId="10086" xr:uid="{00000000-0005-0000-0000-0000CC1E0000}"/>
    <cellStyle name="표준 16 16 22" xfId="10238" xr:uid="{00000000-0005-0000-0000-0000CD1E0000}"/>
    <cellStyle name="표준 16 16 23" xfId="7832" xr:uid="{00000000-0005-0000-0000-0000CE1E0000}"/>
    <cellStyle name="표준 16 16 24" xfId="4440" xr:uid="{00000000-0005-0000-0000-0000CF1E0000}"/>
    <cellStyle name="표준 16 16 25" xfId="8861" xr:uid="{00000000-0005-0000-0000-0000D01E0000}"/>
    <cellStyle name="표준 16 16 26" xfId="5071" xr:uid="{00000000-0005-0000-0000-0000D11E0000}"/>
    <cellStyle name="표준 16 16 27" xfId="6389" xr:uid="{00000000-0005-0000-0000-0000D21E0000}"/>
    <cellStyle name="표준 16 16 28" xfId="7665" xr:uid="{00000000-0005-0000-0000-0000D31E0000}"/>
    <cellStyle name="표준 16 16 29" xfId="10906" xr:uid="{00000000-0005-0000-0000-0000D41E0000}"/>
    <cellStyle name="표준 16 16 3" xfId="3401" xr:uid="{00000000-0005-0000-0000-0000D51E0000}"/>
    <cellStyle name="표준 16 16 30" xfId="10618" xr:uid="{00000000-0005-0000-0000-0000D61E0000}"/>
    <cellStyle name="표준 16 16 31" xfId="11378" xr:uid="{00000000-0005-0000-0000-0000D71E0000}"/>
    <cellStyle name="표준 16 16 32" xfId="11190" xr:uid="{00000000-0005-0000-0000-0000D81E0000}"/>
    <cellStyle name="표준 16 16 33" xfId="11854" xr:uid="{00000000-0005-0000-0000-0000D91E0000}"/>
    <cellStyle name="표준 16 16 34" xfId="11729" xr:uid="{00000000-0005-0000-0000-0000DA1E0000}"/>
    <cellStyle name="표준 16 16 35" xfId="12336" xr:uid="{00000000-0005-0000-0000-0000DB1E0000}"/>
    <cellStyle name="표준 16 16 36" xfId="12227" xr:uid="{00000000-0005-0000-0000-0000DC1E0000}"/>
    <cellStyle name="표준 16 16 37" xfId="12818" xr:uid="{00000000-0005-0000-0000-0000DD1E0000}"/>
    <cellStyle name="표준 16 16 38" xfId="12712" xr:uid="{00000000-0005-0000-0000-0000DE1E0000}"/>
    <cellStyle name="표준 16 16 39" xfId="13246" xr:uid="{00000000-0005-0000-0000-0000DF1E0000}"/>
    <cellStyle name="표준 16 16 4" xfId="7135" xr:uid="{00000000-0005-0000-0000-0000E01E0000}"/>
    <cellStyle name="표준 16 16 40" xfId="13483" xr:uid="{00000000-0005-0000-0000-0000E11E0000}"/>
    <cellStyle name="표준 16 16 5" xfId="3715" xr:uid="{00000000-0005-0000-0000-0000E21E0000}"/>
    <cellStyle name="표준 16 16 6" xfId="7270" xr:uid="{00000000-0005-0000-0000-0000E31E0000}"/>
    <cellStyle name="표준 16 16 7" xfId="6260" xr:uid="{00000000-0005-0000-0000-0000E41E0000}"/>
    <cellStyle name="표준 16 16 8" xfId="7442" xr:uid="{00000000-0005-0000-0000-0000E51E0000}"/>
    <cellStyle name="표준 16 16 9" xfId="8451" xr:uid="{00000000-0005-0000-0000-0000E61E0000}"/>
    <cellStyle name="표준 16 17" xfId="2298" xr:uid="{00000000-0005-0000-0000-0000E71E0000}"/>
    <cellStyle name="표준 16 17 10" xfId="8763" xr:uid="{00000000-0005-0000-0000-0000E81E0000}"/>
    <cellStyle name="표준 16 17 11" xfId="6613" xr:uid="{00000000-0005-0000-0000-0000E91E0000}"/>
    <cellStyle name="표준 16 17 12" xfId="9308" xr:uid="{00000000-0005-0000-0000-0000EA1E0000}"/>
    <cellStyle name="표준 16 17 13" xfId="6480" xr:uid="{00000000-0005-0000-0000-0000EB1E0000}"/>
    <cellStyle name="표준 16 17 14" xfId="9191" xr:uid="{00000000-0005-0000-0000-0000EC1E0000}"/>
    <cellStyle name="표준 16 17 15" xfId="3482" xr:uid="{00000000-0005-0000-0000-0000ED1E0000}"/>
    <cellStyle name="표준 16 17 16" xfId="9819" xr:uid="{00000000-0005-0000-0000-0000EE1E0000}"/>
    <cellStyle name="표준 16 17 17" xfId="9050" xr:uid="{00000000-0005-0000-0000-0000EF1E0000}"/>
    <cellStyle name="표준 16 17 18" xfId="9703" xr:uid="{00000000-0005-0000-0000-0000F01E0000}"/>
    <cellStyle name="표준 16 17 19" xfId="9566" xr:uid="{00000000-0005-0000-0000-0000F11E0000}"/>
    <cellStyle name="표준 16 17 2" xfId="4135" xr:uid="{00000000-0005-0000-0000-0000F21E0000}"/>
    <cellStyle name="표준 16 17 20" xfId="10271" xr:uid="{00000000-0005-0000-0000-0000F31E0000}"/>
    <cellStyle name="표준 16 17 21" xfId="10087" xr:uid="{00000000-0005-0000-0000-0000F41E0000}"/>
    <cellStyle name="표준 16 17 22" xfId="10240" xr:uid="{00000000-0005-0000-0000-0000F51E0000}"/>
    <cellStyle name="표준 16 17 23" xfId="7833" xr:uid="{00000000-0005-0000-0000-0000F61E0000}"/>
    <cellStyle name="표준 16 17 24" xfId="4442" xr:uid="{00000000-0005-0000-0000-0000F71E0000}"/>
    <cellStyle name="표준 16 17 25" xfId="7915" xr:uid="{00000000-0005-0000-0000-0000F81E0000}"/>
    <cellStyle name="표준 16 17 26" xfId="5072" xr:uid="{00000000-0005-0000-0000-0000F91E0000}"/>
    <cellStyle name="표준 16 17 27" xfId="6388" xr:uid="{00000000-0005-0000-0000-0000FA1E0000}"/>
    <cellStyle name="표준 16 17 28" xfId="7664" xr:uid="{00000000-0005-0000-0000-0000FB1E0000}"/>
    <cellStyle name="표준 16 17 29" xfId="10905" xr:uid="{00000000-0005-0000-0000-0000FC1E0000}"/>
    <cellStyle name="표준 16 17 3" xfId="3397" xr:uid="{00000000-0005-0000-0000-0000FD1E0000}"/>
    <cellStyle name="표준 16 17 30" xfId="10617" xr:uid="{00000000-0005-0000-0000-0000FE1E0000}"/>
    <cellStyle name="표준 16 17 31" xfId="11377" xr:uid="{00000000-0005-0000-0000-0000FF1E0000}"/>
    <cellStyle name="표준 16 17 32" xfId="11185" xr:uid="{00000000-0005-0000-0000-0000001F0000}"/>
    <cellStyle name="표준 16 17 33" xfId="11853" xr:uid="{00000000-0005-0000-0000-0000011F0000}"/>
    <cellStyle name="표준 16 17 34" xfId="11711" xr:uid="{00000000-0005-0000-0000-0000021F0000}"/>
    <cellStyle name="표준 16 17 35" xfId="12334" xr:uid="{00000000-0005-0000-0000-0000031F0000}"/>
    <cellStyle name="표준 16 17 36" xfId="12213" xr:uid="{00000000-0005-0000-0000-0000041F0000}"/>
    <cellStyle name="표준 16 17 37" xfId="12817" xr:uid="{00000000-0005-0000-0000-0000051F0000}"/>
    <cellStyle name="표준 16 17 38" xfId="12699" xr:uid="{00000000-0005-0000-0000-0000061F0000}"/>
    <cellStyle name="표준 16 17 39" xfId="13245" xr:uid="{00000000-0005-0000-0000-0000071F0000}"/>
    <cellStyle name="표준 16 17 4" xfId="7134" xr:uid="{00000000-0005-0000-0000-0000081F0000}"/>
    <cellStyle name="표준 16 17 40" xfId="13469" xr:uid="{00000000-0005-0000-0000-0000091F0000}"/>
    <cellStyle name="표준 16 17 5" xfId="3714" xr:uid="{00000000-0005-0000-0000-00000A1F0000}"/>
    <cellStyle name="표준 16 17 6" xfId="7269" xr:uid="{00000000-0005-0000-0000-00000B1F0000}"/>
    <cellStyle name="표준 16 17 7" xfId="6259" xr:uid="{00000000-0005-0000-0000-00000C1F0000}"/>
    <cellStyle name="표준 16 17 8" xfId="7441" xr:uid="{00000000-0005-0000-0000-00000D1F0000}"/>
    <cellStyle name="표준 16 17 9" xfId="8452" xr:uid="{00000000-0005-0000-0000-00000E1F0000}"/>
    <cellStyle name="표준 16 18" xfId="2299" xr:uid="{00000000-0005-0000-0000-00000F1F0000}"/>
    <cellStyle name="표준 16 19" xfId="2300" xr:uid="{00000000-0005-0000-0000-0000101F0000}"/>
    <cellStyle name="표준 16 2" xfId="332" xr:uid="{00000000-0005-0000-0000-0000111F0000}"/>
    <cellStyle name="표준 16 2 10" xfId="16787" xr:uid="{00000000-0005-0000-0000-0000121F0000}"/>
    <cellStyle name="표준 16 2 11" xfId="16320" xr:uid="{00000000-0005-0000-0000-0000131F0000}"/>
    <cellStyle name="표준 16 2 12" xfId="17748" xr:uid="{00000000-0005-0000-0000-0000141F0000}"/>
    <cellStyle name="표준 16 2 13" xfId="20335" xr:uid="{00000000-0005-0000-0000-0000151F0000}"/>
    <cellStyle name="표준 16 2 14" xfId="23012" xr:uid="{00000000-0005-0000-0000-0000161F0000}"/>
    <cellStyle name="표준 16 2 15" xfId="25446" xr:uid="{00000000-0005-0000-0000-0000171F0000}"/>
    <cellStyle name="표준 16 2 15 2" xfId="29397" xr:uid="{00000000-0005-0000-0000-0000181F0000}"/>
    <cellStyle name="표준 16 2 16" xfId="24634" xr:uid="{00000000-0005-0000-0000-0000191F0000}"/>
    <cellStyle name="표준 16 2 16 2" xfId="28597" xr:uid="{00000000-0005-0000-0000-00001A1F0000}"/>
    <cellStyle name="표준 16 2 17" xfId="26012" xr:uid="{00000000-0005-0000-0000-00001B1F0000}"/>
    <cellStyle name="표준 16 2 18" xfId="26516" xr:uid="{00000000-0005-0000-0000-00001C1F0000}"/>
    <cellStyle name="표준 16 2 2" xfId="2301" xr:uid="{00000000-0005-0000-0000-00001D1F0000}"/>
    <cellStyle name="표준 16 2 2 2" xfId="21604" xr:uid="{00000000-0005-0000-0000-00001E1F0000}"/>
    <cellStyle name="표준 16 2 2 2 2" xfId="21605" xr:uid="{00000000-0005-0000-0000-00001F1F0000}"/>
    <cellStyle name="표준 16 2 2 3" xfId="22466" xr:uid="{00000000-0005-0000-0000-0000201F0000}"/>
    <cellStyle name="표준 16 2 3" xfId="15968" xr:uid="{00000000-0005-0000-0000-0000211F0000}"/>
    <cellStyle name="표준 16 2 4" xfId="15969" xr:uid="{00000000-0005-0000-0000-0000221F0000}"/>
    <cellStyle name="표준 16 2 5" xfId="16364" xr:uid="{00000000-0005-0000-0000-0000231F0000}"/>
    <cellStyle name="표준 16 2 5 2" xfId="21730" xr:uid="{00000000-0005-0000-0000-0000241F0000}"/>
    <cellStyle name="표준 16 2 5 3" xfId="22743" xr:uid="{00000000-0005-0000-0000-0000251F0000}"/>
    <cellStyle name="표준 16 2 6" xfId="20565" xr:uid="{00000000-0005-0000-0000-0000261F0000}"/>
    <cellStyle name="표준 16 2 7" xfId="17023" xr:uid="{00000000-0005-0000-0000-0000271F0000}"/>
    <cellStyle name="표준 16 2 8" xfId="20990" xr:uid="{00000000-0005-0000-0000-0000281F0000}"/>
    <cellStyle name="표준 16 2 9" xfId="21119" xr:uid="{00000000-0005-0000-0000-0000291F0000}"/>
    <cellStyle name="표준 16 20" xfId="2302" xr:uid="{00000000-0005-0000-0000-00002A1F0000}"/>
    <cellStyle name="표준 16 21" xfId="2303" xr:uid="{00000000-0005-0000-0000-00002B1F0000}"/>
    <cellStyle name="표준 16 22" xfId="2304" xr:uid="{00000000-0005-0000-0000-00002C1F0000}"/>
    <cellStyle name="표준 16 23" xfId="2305" xr:uid="{00000000-0005-0000-0000-00002D1F0000}"/>
    <cellStyle name="표준 16 24" xfId="2306" xr:uid="{00000000-0005-0000-0000-00002E1F0000}"/>
    <cellStyle name="표준 16 25" xfId="2307" xr:uid="{00000000-0005-0000-0000-00002F1F0000}"/>
    <cellStyle name="표준 16 26" xfId="2308" xr:uid="{00000000-0005-0000-0000-0000301F0000}"/>
    <cellStyle name="표준 16 27" xfId="2309" xr:uid="{00000000-0005-0000-0000-0000311F0000}"/>
    <cellStyle name="표준 16 28" xfId="2310" xr:uid="{00000000-0005-0000-0000-0000321F0000}"/>
    <cellStyle name="표준 16 29" xfId="2311" xr:uid="{00000000-0005-0000-0000-0000331F0000}"/>
    <cellStyle name="표준 16 3" xfId="382" xr:uid="{00000000-0005-0000-0000-0000341F0000}"/>
    <cellStyle name="표준 16 3 10" xfId="20543" xr:uid="{00000000-0005-0000-0000-0000351F0000}"/>
    <cellStyle name="표준 16 3 11" xfId="16445" xr:uid="{00000000-0005-0000-0000-0000361F0000}"/>
    <cellStyle name="표준 16 3 12" xfId="23013" xr:uid="{00000000-0005-0000-0000-0000371F0000}"/>
    <cellStyle name="표준 16 3 13" xfId="24820" xr:uid="{00000000-0005-0000-0000-0000381F0000}"/>
    <cellStyle name="표준 16 3 13 2" xfId="28782" xr:uid="{00000000-0005-0000-0000-0000391F0000}"/>
    <cellStyle name="표준 16 3 14" xfId="24793" xr:uid="{00000000-0005-0000-0000-00003A1F0000}"/>
    <cellStyle name="표준 16 3 14 2" xfId="28755" xr:uid="{00000000-0005-0000-0000-00003B1F0000}"/>
    <cellStyle name="표준 16 3 15" xfId="26013" xr:uid="{00000000-0005-0000-0000-00003C1F0000}"/>
    <cellStyle name="표준 16 3 16" xfId="26566" xr:uid="{00000000-0005-0000-0000-00003D1F0000}"/>
    <cellStyle name="표준 16 3 2" xfId="2312" xr:uid="{00000000-0005-0000-0000-00003E1F0000}"/>
    <cellStyle name="표준 16 3 3" xfId="16366" xr:uid="{00000000-0005-0000-0000-00003F1F0000}"/>
    <cellStyle name="표준 16 3 4" xfId="20152" xr:uid="{00000000-0005-0000-0000-0000401F0000}"/>
    <cellStyle name="표준 16 3 5" xfId="16414" xr:uid="{00000000-0005-0000-0000-0000411F0000}"/>
    <cellStyle name="표준 16 3 6" xfId="19340" xr:uid="{00000000-0005-0000-0000-0000421F0000}"/>
    <cellStyle name="표준 16 3 7" xfId="19104" xr:uid="{00000000-0005-0000-0000-0000431F0000}"/>
    <cellStyle name="표준 16 3 8" xfId="19591" xr:uid="{00000000-0005-0000-0000-0000441F0000}"/>
    <cellStyle name="표준 16 3 9" xfId="20916" xr:uid="{00000000-0005-0000-0000-0000451F0000}"/>
    <cellStyle name="표준 16 30" xfId="2313" xr:uid="{00000000-0005-0000-0000-0000461F0000}"/>
    <cellStyle name="표준 16 31" xfId="2314" xr:uid="{00000000-0005-0000-0000-0000471F0000}"/>
    <cellStyle name="표준 16 32" xfId="2315" xr:uid="{00000000-0005-0000-0000-0000481F0000}"/>
    <cellStyle name="표준 16 33" xfId="2316" xr:uid="{00000000-0005-0000-0000-0000491F0000}"/>
    <cellStyle name="표준 16 34" xfId="2317" xr:uid="{00000000-0005-0000-0000-00004A1F0000}"/>
    <cellStyle name="표준 16 35" xfId="2318" xr:uid="{00000000-0005-0000-0000-00004B1F0000}"/>
    <cellStyle name="표준 16 36" xfId="2319" xr:uid="{00000000-0005-0000-0000-00004C1F0000}"/>
    <cellStyle name="표준 16 37" xfId="2320" xr:uid="{00000000-0005-0000-0000-00004D1F0000}"/>
    <cellStyle name="표준 16 38" xfId="2321" xr:uid="{00000000-0005-0000-0000-00004E1F0000}"/>
    <cellStyle name="표준 16 39" xfId="2322" xr:uid="{00000000-0005-0000-0000-00004F1F0000}"/>
    <cellStyle name="표준 16 4" xfId="548" xr:uid="{00000000-0005-0000-0000-0000501F0000}"/>
    <cellStyle name="표준 16 4 10" xfId="21350" xr:uid="{00000000-0005-0000-0000-0000511F0000}"/>
    <cellStyle name="표준 16 4 11" xfId="16961" xr:uid="{00000000-0005-0000-0000-0000521F0000}"/>
    <cellStyle name="표준 16 4 12" xfId="23014" xr:uid="{00000000-0005-0000-0000-0000531F0000}"/>
    <cellStyle name="표준 16 4 13" xfId="25207" xr:uid="{00000000-0005-0000-0000-0000541F0000}"/>
    <cellStyle name="표준 16 4 13 2" xfId="29162" xr:uid="{00000000-0005-0000-0000-0000551F0000}"/>
    <cellStyle name="표준 16 4 14" xfId="23439" xr:uid="{00000000-0005-0000-0000-0000561F0000}"/>
    <cellStyle name="표준 16 4 14 2" xfId="27617" xr:uid="{00000000-0005-0000-0000-0000571F0000}"/>
    <cellStyle name="표준 16 4 15" xfId="26014" xr:uid="{00000000-0005-0000-0000-0000581F0000}"/>
    <cellStyle name="표준 16 4 16" xfId="26732" xr:uid="{00000000-0005-0000-0000-0000591F0000}"/>
    <cellStyle name="표준 16 4 2" xfId="2323" xr:uid="{00000000-0005-0000-0000-00005A1F0000}"/>
    <cellStyle name="표준 16 4 3" xfId="16371" xr:uid="{00000000-0005-0000-0000-00005B1F0000}"/>
    <cellStyle name="표준 16 4 4" xfId="19523" xr:uid="{00000000-0005-0000-0000-00005C1F0000}"/>
    <cellStyle name="표준 16 4 5" xfId="16025" xr:uid="{00000000-0005-0000-0000-00005D1F0000}"/>
    <cellStyle name="표준 16 4 6" xfId="20312" xr:uid="{00000000-0005-0000-0000-00005E1F0000}"/>
    <cellStyle name="표준 16 4 7" xfId="21101" xr:uid="{00000000-0005-0000-0000-00005F1F0000}"/>
    <cellStyle name="표준 16 4 8" xfId="18585" xr:uid="{00000000-0005-0000-0000-0000601F0000}"/>
    <cellStyle name="표준 16 4 9" xfId="17535" xr:uid="{00000000-0005-0000-0000-0000611F0000}"/>
    <cellStyle name="표준 16 40" xfId="2324" xr:uid="{00000000-0005-0000-0000-0000621F0000}"/>
    <cellStyle name="표준 16 41" xfId="2325" xr:uid="{00000000-0005-0000-0000-0000631F0000}"/>
    <cellStyle name="표준 16 42" xfId="2326" xr:uid="{00000000-0005-0000-0000-0000641F0000}"/>
    <cellStyle name="표준 16 43" xfId="2327" xr:uid="{00000000-0005-0000-0000-0000651F0000}"/>
    <cellStyle name="표준 16 44" xfId="2328" xr:uid="{00000000-0005-0000-0000-0000661F0000}"/>
    <cellStyle name="표준 16 45" xfId="2329" xr:uid="{00000000-0005-0000-0000-0000671F0000}"/>
    <cellStyle name="표준 16 46" xfId="2330" xr:uid="{00000000-0005-0000-0000-0000681F0000}"/>
    <cellStyle name="표준 16 47" xfId="2331" xr:uid="{00000000-0005-0000-0000-0000691F0000}"/>
    <cellStyle name="표준 16 48" xfId="2332" xr:uid="{00000000-0005-0000-0000-00006A1F0000}"/>
    <cellStyle name="표준 16 49" xfId="2333" xr:uid="{00000000-0005-0000-0000-00006B1F0000}"/>
    <cellStyle name="표준 16 5" xfId="714" xr:uid="{00000000-0005-0000-0000-00006C1F0000}"/>
    <cellStyle name="표준 16 5 10" xfId="16061" xr:uid="{00000000-0005-0000-0000-00006D1F0000}"/>
    <cellStyle name="표준 16 5 11" xfId="19592" xr:uid="{00000000-0005-0000-0000-00006E1F0000}"/>
    <cellStyle name="표준 16 5 12" xfId="23015" xr:uid="{00000000-0005-0000-0000-00006F1F0000}"/>
    <cellStyle name="표준 16 5 13" xfId="23746" xr:uid="{00000000-0005-0000-0000-0000701F0000}"/>
    <cellStyle name="표준 16 5 13 2" xfId="27769" xr:uid="{00000000-0005-0000-0000-0000711F0000}"/>
    <cellStyle name="표준 16 5 14" xfId="25568" xr:uid="{00000000-0005-0000-0000-0000721F0000}"/>
    <cellStyle name="표준 16 5 14 2" xfId="29516" xr:uid="{00000000-0005-0000-0000-0000731F0000}"/>
    <cellStyle name="표준 16 5 15" xfId="26015" xr:uid="{00000000-0005-0000-0000-0000741F0000}"/>
    <cellStyle name="표준 16 5 16" xfId="26898" xr:uid="{00000000-0005-0000-0000-0000751F0000}"/>
    <cellStyle name="표준 16 5 2" xfId="2334" xr:uid="{00000000-0005-0000-0000-0000761F0000}"/>
    <cellStyle name="표준 16 5 3" xfId="16374" xr:uid="{00000000-0005-0000-0000-0000771F0000}"/>
    <cellStyle name="표준 16 5 4" xfId="20607" xr:uid="{00000000-0005-0000-0000-0000781F0000}"/>
    <cellStyle name="표준 16 5 5" xfId="18750" xr:uid="{00000000-0005-0000-0000-0000791F0000}"/>
    <cellStyle name="표준 16 5 6" xfId="21032" xr:uid="{00000000-0005-0000-0000-00007A1F0000}"/>
    <cellStyle name="표준 16 5 7" xfId="16149" xr:uid="{00000000-0005-0000-0000-00007B1F0000}"/>
    <cellStyle name="표준 16 5 8" xfId="19270" xr:uid="{00000000-0005-0000-0000-00007C1F0000}"/>
    <cellStyle name="표준 16 5 9" xfId="19980" xr:uid="{00000000-0005-0000-0000-00007D1F0000}"/>
    <cellStyle name="표준 16 50" xfId="2335" xr:uid="{00000000-0005-0000-0000-00007E1F0000}"/>
    <cellStyle name="표준 16 51" xfId="2336" xr:uid="{00000000-0005-0000-0000-00007F1F0000}"/>
    <cellStyle name="표준 16 52" xfId="2337" xr:uid="{00000000-0005-0000-0000-0000801F0000}"/>
    <cellStyle name="표준 16 53" xfId="2338" xr:uid="{00000000-0005-0000-0000-0000811F0000}"/>
    <cellStyle name="표준 16 54" xfId="2339" xr:uid="{00000000-0005-0000-0000-0000821F0000}"/>
    <cellStyle name="표준 16 55" xfId="2340" xr:uid="{00000000-0005-0000-0000-0000831F0000}"/>
    <cellStyle name="표준 16 56" xfId="15970" xr:uid="{00000000-0005-0000-0000-0000841F0000}"/>
    <cellStyle name="표준 16 57" xfId="16362" xr:uid="{00000000-0005-0000-0000-0000851F0000}"/>
    <cellStyle name="표준 16 58" xfId="19071" xr:uid="{00000000-0005-0000-0000-0000861F0000}"/>
    <cellStyle name="표준 16 59" xfId="16053" xr:uid="{00000000-0005-0000-0000-0000871F0000}"/>
    <cellStyle name="표준 16 6" xfId="880" xr:uid="{00000000-0005-0000-0000-0000881F0000}"/>
    <cellStyle name="표준 16 6 10" xfId="18188" xr:uid="{00000000-0005-0000-0000-0000891F0000}"/>
    <cellStyle name="표준 16 6 11" xfId="20397" xr:uid="{00000000-0005-0000-0000-00008A1F0000}"/>
    <cellStyle name="표준 16 6 12" xfId="23016" xr:uid="{00000000-0005-0000-0000-00008B1F0000}"/>
    <cellStyle name="표준 16 6 13" xfId="24809" xr:uid="{00000000-0005-0000-0000-00008C1F0000}"/>
    <cellStyle name="표준 16 6 13 2" xfId="28771" xr:uid="{00000000-0005-0000-0000-00008D1F0000}"/>
    <cellStyle name="표준 16 6 14" xfId="23629" xr:uid="{00000000-0005-0000-0000-00008E1F0000}"/>
    <cellStyle name="표준 16 6 14 2" xfId="27692" xr:uid="{00000000-0005-0000-0000-00008F1F0000}"/>
    <cellStyle name="표준 16 6 15" xfId="26016" xr:uid="{00000000-0005-0000-0000-0000901F0000}"/>
    <cellStyle name="표준 16 6 16" xfId="27064" xr:uid="{00000000-0005-0000-0000-0000911F0000}"/>
    <cellStyle name="표준 16 6 2" xfId="2341" xr:uid="{00000000-0005-0000-0000-0000921F0000}"/>
    <cellStyle name="표준 16 6 3" xfId="16377" xr:uid="{00000000-0005-0000-0000-0000931F0000}"/>
    <cellStyle name="표준 16 6 4" xfId="20427" xr:uid="{00000000-0005-0000-0000-0000941F0000}"/>
    <cellStyle name="표준 16 6 5" xfId="16902" xr:uid="{00000000-0005-0000-0000-0000951F0000}"/>
    <cellStyle name="표준 16 6 6" xfId="20234" xr:uid="{00000000-0005-0000-0000-0000961F0000}"/>
    <cellStyle name="표준 16 6 7" xfId="19497" xr:uid="{00000000-0005-0000-0000-0000971F0000}"/>
    <cellStyle name="표준 16 6 8" xfId="18010" xr:uid="{00000000-0005-0000-0000-0000981F0000}"/>
    <cellStyle name="표준 16 6 9" xfId="20569" xr:uid="{00000000-0005-0000-0000-0000991F0000}"/>
    <cellStyle name="표준 16 60" xfId="19605" xr:uid="{00000000-0005-0000-0000-00009A1F0000}"/>
    <cellStyle name="표준 16 61" xfId="18490" xr:uid="{00000000-0005-0000-0000-00009B1F0000}"/>
    <cellStyle name="표준 16 62" xfId="17228" xr:uid="{00000000-0005-0000-0000-00009C1F0000}"/>
    <cellStyle name="표준 16 63" xfId="19391" xr:uid="{00000000-0005-0000-0000-00009D1F0000}"/>
    <cellStyle name="표준 16 64" xfId="17145" xr:uid="{00000000-0005-0000-0000-00009E1F0000}"/>
    <cellStyle name="표준 16 65" xfId="17237" xr:uid="{00000000-0005-0000-0000-00009F1F0000}"/>
    <cellStyle name="표준 16 66" xfId="23011" xr:uid="{00000000-0005-0000-0000-0000A01F0000}"/>
    <cellStyle name="표준 16 67" xfId="23356" xr:uid="{00000000-0005-0000-0000-0000A11F0000}"/>
    <cellStyle name="표준 16 67 2" xfId="27545" xr:uid="{00000000-0005-0000-0000-0000A21F0000}"/>
    <cellStyle name="표준 16 68" xfId="25584" xr:uid="{00000000-0005-0000-0000-0000A31F0000}"/>
    <cellStyle name="표준 16 68 2" xfId="29532" xr:uid="{00000000-0005-0000-0000-0000A41F0000}"/>
    <cellStyle name="표준 16 69" xfId="26011" xr:uid="{00000000-0005-0000-0000-0000A51F0000}"/>
    <cellStyle name="표준 16 7" xfId="1046" xr:uid="{00000000-0005-0000-0000-0000A61F0000}"/>
    <cellStyle name="표준 16 7 10" xfId="16143" xr:uid="{00000000-0005-0000-0000-0000A71F0000}"/>
    <cellStyle name="표준 16 7 11" xfId="21560" xr:uid="{00000000-0005-0000-0000-0000A81F0000}"/>
    <cellStyle name="표준 16 7 12" xfId="23017" xr:uid="{00000000-0005-0000-0000-0000A91F0000}"/>
    <cellStyle name="표준 16 7 13" xfId="24104" xr:uid="{00000000-0005-0000-0000-0000AA1F0000}"/>
    <cellStyle name="표준 16 7 13 2" xfId="28075" xr:uid="{00000000-0005-0000-0000-0000AB1F0000}"/>
    <cellStyle name="표준 16 7 14" xfId="24776" xr:uid="{00000000-0005-0000-0000-0000AC1F0000}"/>
    <cellStyle name="표준 16 7 14 2" xfId="28738" xr:uid="{00000000-0005-0000-0000-0000AD1F0000}"/>
    <cellStyle name="표준 16 7 15" xfId="26017" xr:uid="{00000000-0005-0000-0000-0000AE1F0000}"/>
    <cellStyle name="표준 16 7 16" xfId="27230" xr:uid="{00000000-0005-0000-0000-0000AF1F0000}"/>
    <cellStyle name="표준 16 7 2" xfId="2342" xr:uid="{00000000-0005-0000-0000-0000B01F0000}"/>
    <cellStyle name="표준 16 7 3" xfId="16378" xr:uid="{00000000-0005-0000-0000-0000B11F0000}"/>
    <cellStyle name="표준 16 7 4" xfId="20370" xr:uid="{00000000-0005-0000-0000-0000B21F0000}"/>
    <cellStyle name="표준 16 7 5" xfId="18791" xr:uid="{00000000-0005-0000-0000-0000B31F0000}"/>
    <cellStyle name="표준 16 7 6" xfId="20898" xr:uid="{00000000-0005-0000-0000-0000B41F0000}"/>
    <cellStyle name="표준 16 7 7" xfId="17889" xr:uid="{00000000-0005-0000-0000-0000B51F0000}"/>
    <cellStyle name="표준 16 7 8" xfId="18028" xr:uid="{00000000-0005-0000-0000-0000B61F0000}"/>
    <cellStyle name="표준 16 7 9" xfId="18538" xr:uid="{00000000-0005-0000-0000-0000B71F0000}"/>
    <cellStyle name="표준 16 70" xfId="26361" xr:uid="{00000000-0005-0000-0000-0000B81F0000}"/>
    <cellStyle name="표준 16 8" xfId="2290" xr:uid="{00000000-0005-0000-0000-0000B91F0000}"/>
    <cellStyle name="표준 16 8 10" xfId="8774" xr:uid="{00000000-0005-0000-0000-0000BA1F0000}"/>
    <cellStyle name="표준 16 8 11" xfId="6622" xr:uid="{00000000-0005-0000-0000-0000BB1F0000}"/>
    <cellStyle name="표준 16 8 12" xfId="9317" xr:uid="{00000000-0005-0000-0000-0000BC1F0000}"/>
    <cellStyle name="표준 16 8 13" xfId="6484" xr:uid="{00000000-0005-0000-0000-0000BD1F0000}"/>
    <cellStyle name="표준 16 8 14" xfId="9200" xr:uid="{00000000-0005-0000-0000-0000BE1F0000}"/>
    <cellStyle name="표준 16 8 15" xfId="3442" xr:uid="{00000000-0005-0000-0000-0000BF1F0000}"/>
    <cellStyle name="표준 16 8 16" xfId="9836" xr:uid="{00000000-0005-0000-0000-0000C01F0000}"/>
    <cellStyle name="표준 16 8 17" xfId="8337" xr:uid="{00000000-0005-0000-0000-0000C11F0000}"/>
    <cellStyle name="표준 16 8 18" xfId="9710" xr:uid="{00000000-0005-0000-0000-0000C21F0000}"/>
    <cellStyle name="표준 16 8 19" xfId="9592" xr:uid="{00000000-0005-0000-0000-0000C31F0000}"/>
    <cellStyle name="표준 16 8 2" xfId="2343" xr:uid="{00000000-0005-0000-0000-0000C41F0000}"/>
    <cellStyle name="표준 16 8 2 10" xfId="16353" xr:uid="{00000000-0005-0000-0000-0000C51F0000}"/>
    <cellStyle name="표준 16 8 2 11" xfId="17709" xr:uid="{00000000-0005-0000-0000-0000C61F0000}"/>
    <cellStyle name="표준 16 8 2 12" xfId="23499" xr:uid="{00000000-0005-0000-0000-0000C71F0000}"/>
    <cellStyle name="표준 16 8 2 2" xfId="4142" xr:uid="{00000000-0005-0000-0000-0000C81F0000}"/>
    <cellStyle name="표준 16 8 2 3" xfId="17111" xr:uid="{00000000-0005-0000-0000-0000C91F0000}"/>
    <cellStyle name="표준 16 8 2 4" xfId="17433" xr:uid="{00000000-0005-0000-0000-0000CA1F0000}"/>
    <cellStyle name="표준 16 8 2 5" xfId="18424" xr:uid="{00000000-0005-0000-0000-0000CB1F0000}"/>
    <cellStyle name="표준 16 8 2 6" xfId="17456" xr:uid="{00000000-0005-0000-0000-0000CC1F0000}"/>
    <cellStyle name="표준 16 8 2 7" xfId="19643" xr:uid="{00000000-0005-0000-0000-0000CD1F0000}"/>
    <cellStyle name="표준 16 8 2 8" xfId="19073" xr:uid="{00000000-0005-0000-0000-0000CE1F0000}"/>
    <cellStyle name="표준 16 8 2 9" xfId="18654" xr:uid="{00000000-0005-0000-0000-0000CF1F0000}"/>
    <cellStyle name="표준 16 8 20" xfId="10293" xr:uid="{00000000-0005-0000-0000-0000D01F0000}"/>
    <cellStyle name="표준 16 8 21" xfId="10101" xr:uid="{00000000-0005-0000-0000-0000D11F0000}"/>
    <cellStyle name="표준 16 8 22" xfId="10272" xr:uid="{00000000-0005-0000-0000-0000D21F0000}"/>
    <cellStyle name="표준 16 8 23" xfId="7856" xr:uid="{00000000-0005-0000-0000-0000D31F0000}"/>
    <cellStyle name="표준 16 8 24" xfId="4481" xr:uid="{00000000-0005-0000-0000-0000D41F0000}"/>
    <cellStyle name="표준 16 8 25" xfId="7935" xr:uid="{00000000-0005-0000-0000-0000D51F0000}"/>
    <cellStyle name="표준 16 8 26" xfId="5113" xr:uid="{00000000-0005-0000-0000-0000D61F0000}"/>
    <cellStyle name="표준 16 8 27" xfId="8170" xr:uid="{00000000-0005-0000-0000-0000D71F0000}"/>
    <cellStyle name="표준 16 8 28" xfId="7646" xr:uid="{00000000-0005-0000-0000-0000D81F0000}"/>
    <cellStyle name="표준 16 8 29" xfId="10896" xr:uid="{00000000-0005-0000-0000-0000D91F0000}"/>
    <cellStyle name="표준 16 8 3" xfId="3373" xr:uid="{00000000-0005-0000-0000-0000DA1F0000}"/>
    <cellStyle name="표준 16 8 30" xfId="10608" xr:uid="{00000000-0005-0000-0000-0000DB1F0000}"/>
    <cellStyle name="표준 16 8 31" xfId="11358" xr:uid="{00000000-0005-0000-0000-0000DC1F0000}"/>
    <cellStyle name="표준 16 8 32" xfId="11159" xr:uid="{00000000-0005-0000-0000-0000DD1F0000}"/>
    <cellStyle name="표준 16 8 33" xfId="11829" xr:uid="{00000000-0005-0000-0000-0000DE1F0000}"/>
    <cellStyle name="표준 16 8 34" xfId="11687" xr:uid="{00000000-0005-0000-0000-0000DF1F0000}"/>
    <cellStyle name="표준 16 8 35" xfId="12305" xr:uid="{00000000-0005-0000-0000-0000E01F0000}"/>
    <cellStyle name="표준 16 8 36" xfId="12197" xr:uid="{00000000-0005-0000-0000-0000E11F0000}"/>
    <cellStyle name="표준 16 8 37" xfId="12785" xr:uid="{00000000-0005-0000-0000-0000E21F0000}"/>
    <cellStyle name="표준 16 8 38" xfId="12681" xr:uid="{00000000-0005-0000-0000-0000E31F0000}"/>
    <cellStyle name="표준 16 8 39" xfId="13208" xr:uid="{00000000-0005-0000-0000-0000E41F0000}"/>
    <cellStyle name="표준 16 8 4" xfId="7127" xr:uid="{00000000-0005-0000-0000-0000E51F0000}"/>
    <cellStyle name="표준 16 8 40" xfId="13442" xr:uid="{00000000-0005-0000-0000-0000E61F0000}"/>
    <cellStyle name="표준 16 8 41" xfId="16379" xr:uid="{00000000-0005-0000-0000-0000E71F0000}"/>
    <cellStyle name="표준 16 8 42" xfId="20307" xr:uid="{00000000-0005-0000-0000-0000E81F0000}"/>
    <cellStyle name="표준 16 8 43" xfId="19009" xr:uid="{00000000-0005-0000-0000-0000E91F0000}"/>
    <cellStyle name="표준 16 8 44" xfId="18301" xr:uid="{00000000-0005-0000-0000-0000EA1F0000}"/>
    <cellStyle name="표준 16 8 45" xfId="20752" xr:uid="{00000000-0005-0000-0000-0000EB1F0000}"/>
    <cellStyle name="표준 16 8 46" xfId="18457" xr:uid="{00000000-0005-0000-0000-0000EC1F0000}"/>
    <cellStyle name="표준 16 8 47" xfId="19453" xr:uid="{00000000-0005-0000-0000-0000ED1F0000}"/>
    <cellStyle name="표준 16 8 48" xfId="19585" xr:uid="{00000000-0005-0000-0000-0000EE1F0000}"/>
    <cellStyle name="표준 16 8 49" xfId="20157" xr:uid="{00000000-0005-0000-0000-0000EF1F0000}"/>
    <cellStyle name="표준 16 8 5" xfId="3706" xr:uid="{00000000-0005-0000-0000-0000F01F0000}"/>
    <cellStyle name="표준 16 8 50" xfId="23018" xr:uid="{00000000-0005-0000-0000-0000F11F0000}"/>
    <cellStyle name="표준 16 8 51" xfId="26018" xr:uid="{00000000-0005-0000-0000-0000F21F0000}"/>
    <cellStyle name="표준 16 8 6" xfId="7261" xr:uid="{00000000-0005-0000-0000-0000F31F0000}"/>
    <cellStyle name="표준 16 8 7" xfId="6248" xr:uid="{00000000-0005-0000-0000-0000F41F0000}"/>
    <cellStyle name="표준 16 8 8" xfId="7430" xr:uid="{00000000-0005-0000-0000-0000F51F0000}"/>
    <cellStyle name="표준 16 8 9" xfId="8464" xr:uid="{00000000-0005-0000-0000-0000F61F0000}"/>
    <cellStyle name="표준 16 9" xfId="2344" xr:uid="{00000000-0005-0000-0000-0000F71F0000}"/>
    <cellStyle name="표준 16 9 10" xfId="8775" xr:uid="{00000000-0005-0000-0000-0000F81F0000}"/>
    <cellStyle name="표준 16 9 11" xfId="6623" xr:uid="{00000000-0005-0000-0000-0000F91F0000}"/>
    <cellStyle name="표준 16 9 12" xfId="9318" xr:uid="{00000000-0005-0000-0000-0000FA1F0000}"/>
    <cellStyle name="표준 16 9 13" xfId="6485" xr:uid="{00000000-0005-0000-0000-0000FB1F0000}"/>
    <cellStyle name="표준 16 9 14" xfId="9201" xr:uid="{00000000-0005-0000-0000-0000FC1F0000}"/>
    <cellStyle name="표준 16 9 15" xfId="3441" xr:uid="{00000000-0005-0000-0000-0000FD1F0000}"/>
    <cellStyle name="표준 16 9 16" xfId="9837" xr:uid="{00000000-0005-0000-0000-0000FE1F0000}"/>
    <cellStyle name="표준 16 9 17" xfId="8338" xr:uid="{00000000-0005-0000-0000-0000FF1F0000}"/>
    <cellStyle name="표준 16 9 18" xfId="9711" xr:uid="{00000000-0005-0000-0000-000000200000}"/>
    <cellStyle name="표준 16 9 19" xfId="9593" xr:uid="{00000000-0005-0000-0000-000001200000}"/>
    <cellStyle name="표준 16 9 2" xfId="4143" xr:uid="{00000000-0005-0000-0000-000002200000}"/>
    <cellStyle name="표준 16 9 20" xfId="10294" xr:uid="{00000000-0005-0000-0000-000003200000}"/>
    <cellStyle name="표준 16 9 21" xfId="10115" xr:uid="{00000000-0005-0000-0000-000004200000}"/>
    <cellStyle name="표준 16 9 22" xfId="10280" xr:uid="{00000000-0005-0000-0000-000005200000}"/>
    <cellStyle name="표준 16 9 23" xfId="7862" xr:uid="{00000000-0005-0000-0000-000006200000}"/>
    <cellStyle name="표준 16 9 24" xfId="4500" xr:uid="{00000000-0005-0000-0000-000007200000}"/>
    <cellStyle name="표준 16 9 25" xfId="7936" xr:uid="{00000000-0005-0000-0000-000008200000}"/>
    <cellStyle name="표준 16 9 26" xfId="5114" xr:uid="{00000000-0005-0000-0000-000009200000}"/>
    <cellStyle name="표준 16 9 27" xfId="8174" xr:uid="{00000000-0005-0000-0000-00000A200000}"/>
    <cellStyle name="표준 16 9 28" xfId="7645" xr:uid="{00000000-0005-0000-0000-00000B200000}"/>
    <cellStyle name="표준 16 9 29" xfId="10892" xr:uid="{00000000-0005-0000-0000-00000C200000}"/>
    <cellStyle name="표준 16 9 3" xfId="3370" xr:uid="{00000000-0005-0000-0000-00000D200000}"/>
    <cellStyle name="표준 16 9 30" xfId="10607" xr:uid="{00000000-0005-0000-0000-00000E200000}"/>
    <cellStyle name="표준 16 9 31" xfId="11356" xr:uid="{00000000-0005-0000-0000-00000F200000}"/>
    <cellStyle name="표준 16 9 32" xfId="11157" xr:uid="{00000000-0005-0000-0000-000010200000}"/>
    <cellStyle name="표준 16 9 33" xfId="11822" xr:uid="{00000000-0005-0000-0000-000011200000}"/>
    <cellStyle name="표준 16 9 34" xfId="11683" xr:uid="{00000000-0005-0000-0000-000012200000}"/>
    <cellStyle name="표준 16 9 35" xfId="12304" xr:uid="{00000000-0005-0000-0000-000013200000}"/>
    <cellStyle name="표준 16 9 36" xfId="12196" xr:uid="{00000000-0005-0000-0000-000014200000}"/>
    <cellStyle name="표준 16 9 37" xfId="12784" xr:uid="{00000000-0005-0000-0000-000015200000}"/>
    <cellStyle name="표준 16 9 38" xfId="12680" xr:uid="{00000000-0005-0000-0000-000016200000}"/>
    <cellStyle name="표준 16 9 39" xfId="13207" xr:uid="{00000000-0005-0000-0000-000017200000}"/>
    <cellStyle name="표준 16 9 4" xfId="7126" xr:uid="{00000000-0005-0000-0000-000018200000}"/>
    <cellStyle name="표준 16 9 40" xfId="13441" xr:uid="{00000000-0005-0000-0000-000019200000}"/>
    <cellStyle name="표준 16 9 5" xfId="3705" xr:uid="{00000000-0005-0000-0000-00001A200000}"/>
    <cellStyle name="표준 16 9 6" xfId="7260" xr:uid="{00000000-0005-0000-0000-00001B200000}"/>
    <cellStyle name="표준 16 9 7" xfId="6247" xr:uid="{00000000-0005-0000-0000-00001C200000}"/>
    <cellStyle name="표준 16 9 8" xfId="7427" xr:uid="{00000000-0005-0000-0000-00001D200000}"/>
    <cellStyle name="표준 16 9 9" xfId="8466" xr:uid="{00000000-0005-0000-0000-00001E200000}"/>
    <cellStyle name="표준 16_테이블정의서_new9" xfId="2345" xr:uid="{00000000-0005-0000-0000-00001F200000}"/>
    <cellStyle name="표준 160" xfId="2346" xr:uid="{00000000-0005-0000-0000-000020200000}"/>
    <cellStyle name="표준 161" xfId="142" xr:uid="{00000000-0005-0000-0000-000021200000}"/>
    <cellStyle name="표준 161 10" xfId="20097" xr:uid="{00000000-0005-0000-0000-000022200000}"/>
    <cellStyle name="표준 161 11" xfId="17328" xr:uid="{00000000-0005-0000-0000-000023200000}"/>
    <cellStyle name="표준 161 12" xfId="18159" xr:uid="{00000000-0005-0000-0000-000024200000}"/>
    <cellStyle name="표준 161 13" xfId="21215" xr:uid="{00000000-0005-0000-0000-000025200000}"/>
    <cellStyle name="표준 161 14" xfId="18080" xr:uid="{00000000-0005-0000-0000-000026200000}"/>
    <cellStyle name="표준 161 15" xfId="17135" xr:uid="{00000000-0005-0000-0000-000027200000}"/>
    <cellStyle name="표준 161 16" xfId="16323" xr:uid="{00000000-0005-0000-0000-000028200000}"/>
    <cellStyle name="표준 161 17" xfId="17679" xr:uid="{00000000-0005-0000-0000-000029200000}"/>
    <cellStyle name="표준 161 18" xfId="23019" xr:uid="{00000000-0005-0000-0000-00002A200000}"/>
    <cellStyle name="표준 161 19" xfId="24614" xr:uid="{00000000-0005-0000-0000-00002B200000}"/>
    <cellStyle name="표준 161 19 2" xfId="28577" xr:uid="{00000000-0005-0000-0000-00002C200000}"/>
    <cellStyle name="표준 161 2" xfId="281" xr:uid="{00000000-0005-0000-0000-00002D200000}"/>
    <cellStyle name="표준 161 2 2" xfId="24549" xr:uid="{00000000-0005-0000-0000-00002E200000}"/>
    <cellStyle name="표준 161 2 2 2" xfId="28513" xr:uid="{00000000-0005-0000-0000-00002F200000}"/>
    <cellStyle name="표준 161 2 3" xfId="25410" xr:uid="{00000000-0005-0000-0000-000030200000}"/>
    <cellStyle name="표준 161 2 3 2" xfId="29361" xr:uid="{00000000-0005-0000-0000-000031200000}"/>
    <cellStyle name="표준 161 2 4" xfId="26465" xr:uid="{00000000-0005-0000-0000-000032200000}"/>
    <cellStyle name="표준 161 20" xfId="24471" xr:uid="{00000000-0005-0000-0000-000033200000}"/>
    <cellStyle name="표준 161 20 2" xfId="28436" xr:uid="{00000000-0005-0000-0000-000034200000}"/>
    <cellStyle name="표준 161 21" xfId="26314" xr:uid="{00000000-0005-0000-0000-000035200000}"/>
    <cellStyle name="표준 161 3" xfId="486" xr:uid="{00000000-0005-0000-0000-000036200000}"/>
    <cellStyle name="표준 161 3 2" xfId="25768" xr:uid="{00000000-0005-0000-0000-000037200000}"/>
    <cellStyle name="표준 161 3 2 2" xfId="29712" xr:uid="{00000000-0005-0000-0000-000038200000}"/>
    <cellStyle name="표준 161 3 3" xfId="25518" xr:uid="{00000000-0005-0000-0000-000039200000}"/>
    <cellStyle name="표준 161 3 3 2" xfId="29467" xr:uid="{00000000-0005-0000-0000-00003A200000}"/>
    <cellStyle name="표준 161 3 4" xfId="26670" xr:uid="{00000000-0005-0000-0000-00003B200000}"/>
    <cellStyle name="표준 161 4" xfId="652" xr:uid="{00000000-0005-0000-0000-00003C200000}"/>
    <cellStyle name="표준 161 4 2" xfId="23563" xr:uid="{00000000-0005-0000-0000-00003D200000}"/>
    <cellStyle name="표준 161 4 2 2" xfId="27672" xr:uid="{00000000-0005-0000-0000-00003E200000}"/>
    <cellStyle name="표준 161 4 3" xfId="25063" xr:uid="{00000000-0005-0000-0000-00003F200000}"/>
    <cellStyle name="표준 161 4 3 2" xfId="29020" xr:uid="{00000000-0005-0000-0000-000040200000}"/>
    <cellStyle name="표준 161 4 4" xfId="26836" xr:uid="{00000000-0005-0000-0000-000041200000}"/>
    <cellStyle name="표준 161 5" xfId="818" xr:uid="{00000000-0005-0000-0000-000042200000}"/>
    <cellStyle name="표준 161 5 2" xfId="24099" xr:uid="{00000000-0005-0000-0000-000043200000}"/>
    <cellStyle name="표준 161 5 2 2" xfId="28070" xr:uid="{00000000-0005-0000-0000-000044200000}"/>
    <cellStyle name="표준 161 5 3" xfId="24454" xr:uid="{00000000-0005-0000-0000-000045200000}"/>
    <cellStyle name="표준 161 5 3 2" xfId="28419" xr:uid="{00000000-0005-0000-0000-000046200000}"/>
    <cellStyle name="표준 161 5 4" xfId="27002" xr:uid="{00000000-0005-0000-0000-000047200000}"/>
    <cellStyle name="표준 161 6" xfId="984" xr:uid="{00000000-0005-0000-0000-000048200000}"/>
    <cellStyle name="표준 161 6 2" xfId="25310" xr:uid="{00000000-0005-0000-0000-000049200000}"/>
    <cellStyle name="표준 161 6 2 2" xfId="29263" xr:uid="{00000000-0005-0000-0000-00004A200000}"/>
    <cellStyle name="표준 161 6 3" xfId="25666" xr:uid="{00000000-0005-0000-0000-00004B200000}"/>
    <cellStyle name="표준 161 6 3 2" xfId="29612" xr:uid="{00000000-0005-0000-0000-00004C200000}"/>
    <cellStyle name="표준 161 6 4" xfId="27168" xr:uid="{00000000-0005-0000-0000-00004D200000}"/>
    <cellStyle name="표준 161 7" xfId="1150" xr:uid="{00000000-0005-0000-0000-00004E200000}"/>
    <cellStyle name="표준 161 7 2" xfId="25362" xr:uid="{00000000-0005-0000-0000-00004F200000}"/>
    <cellStyle name="표준 161 7 2 2" xfId="29314" xr:uid="{00000000-0005-0000-0000-000050200000}"/>
    <cellStyle name="표준 161 7 3" xfId="25545" xr:uid="{00000000-0005-0000-0000-000051200000}"/>
    <cellStyle name="표준 161 7 3 2" xfId="29494" xr:uid="{00000000-0005-0000-0000-000052200000}"/>
    <cellStyle name="표준 161 7 4" xfId="27334" xr:uid="{00000000-0005-0000-0000-000053200000}"/>
    <cellStyle name="표준 161 8" xfId="2347" xr:uid="{00000000-0005-0000-0000-000054200000}"/>
    <cellStyle name="표준 161 9" xfId="16380" xr:uid="{00000000-0005-0000-0000-000055200000}"/>
    <cellStyle name="표준 162" xfId="144" xr:uid="{00000000-0005-0000-0000-000056200000}"/>
    <cellStyle name="표준 162 10" xfId="20041" xr:uid="{00000000-0005-0000-0000-000057200000}"/>
    <cellStyle name="표준 162 11" xfId="17995" xr:uid="{00000000-0005-0000-0000-000058200000}"/>
    <cellStyle name="표준 162 12" xfId="16872" xr:uid="{00000000-0005-0000-0000-000059200000}"/>
    <cellStyle name="표준 162 13" xfId="21203" xr:uid="{00000000-0005-0000-0000-00005A200000}"/>
    <cellStyle name="표준 162 14" xfId="19420" xr:uid="{00000000-0005-0000-0000-00005B200000}"/>
    <cellStyle name="표준 162 15" xfId="20741" xr:uid="{00000000-0005-0000-0000-00005C200000}"/>
    <cellStyle name="표준 162 16" xfId="16050" xr:uid="{00000000-0005-0000-0000-00005D200000}"/>
    <cellStyle name="표준 162 17" xfId="18792" xr:uid="{00000000-0005-0000-0000-00005E200000}"/>
    <cellStyle name="표준 162 18" xfId="23020" xr:uid="{00000000-0005-0000-0000-00005F200000}"/>
    <cellStyle name="표준 162 19" xfId="24559" xr:uid="{00000000-0005-0000-0000-000060200000}"/>
    <cellStyle name="표준 162 19 2" xfId="28523" xr:uid="{00000000-0005-0000-0000-000061200000}"/>
    <cellStyle name="표준 162 2" xfId="282" xr:uid="{00000000-0005-0000-0000-000062200000}"/>
    <cellStyle name="표준 162 2 2" xfId="24494" xr:uid="{00000000-0005-0000-0000-000063200000}"/>
    <cellStyle name="표준 162 2 2 2" xfId="28459" xr:uid="{00000000-0005-0000-0000-000064200000}"/>
    <cellStyle name="표준 162 2 3" xfId="25354" xr:uid="{00000000-0005-0000-0000-000065200000}"/>
    <cellStyle name="표준 162 2 3 2" xfId="29306" xr:uid="{00000000-0005-0000-0000-000066200000}"/>
    <cellStyle name="표준 162 2 4" xfId="26466" xr:uid="{00000000-0005-0000-0000-000067200000}"/>
    <cellStyle name="표준 162 20" xfId="24417" xr:uid="{00000000-0005-0000-0000-000068200000}"/>
    <cellStyle name="표준 162 20 2" xfId="28382" xr:uid="{00000000-0005-0000-0000-000069200000}"/>
    <cellStyle name="표준 162 21" xfId="26316" xr:uid="{00000000-0005-0000-0000-00006A200000}"/>
    <cellStyle name="표준 162 3" xfId="487" xr:uid="{00000000-0005-0000-0000-00006B200000}"/>
    <cellStyle name="표준 162 3 2" xfId="25712" xr:uid="{00000000-0005-0000-0000-00006C200000}"/>
    <cellStyle name="표준 162 3 2 2" xfId="29657" xr:uid="{00000000-0005-0000-0000-00006D200000}"/>
    <cellStyle name="표준 162 3 3" xfId="25462" xr:uid="{00000000-0005-0000-0000-00006E200000}"/>
    <cellStyle name="표준 162 3 3 2" xfId="29412" xr:uid="{00000000-0005-0000-0000-00006F200000}"/>
    <cellStyle name="표준 162 3 4" xfId="26671" xr:uid="{00000000-0005-0000-0000-000070200000}"/>
    <cellStyle name="표준 162 4" xfId="653" xr:uid="{00000000-0005-0000-0000-000071200000}"/>
    <cellStyle name="표준 162 4 2" xfId="23872" xr:uid="{00000000-0005-0000-0000-000072200000}"/>
    <cellStyle name="표준 162 4 2 2" xfId="27874" xr:uid="{00000000-0005-0000-0000-000073200000}"/>
    <cellStyle name="표준 162 4 3" xfId="25007" xr:uid="{00000000-0005-0000-0000-000074200000}"/>
    <cellStyle name="표준 162 4 3 2" xfId="28965" xr:uid="{00000000-0005-0000-0000-000075200000}"/>
    <cellStyle name="표준 162 4 4" xfId="26837" xr:uid="{00000000-0005-0000-0000-000076200000}"/>
    <cellStyle name="표준 162 5" xfId="819" xr:uid="{00000000-0005-0000-0000-000077200000}"/>
    <cellStyle name="표준 162 5 2" xfId="23921" xr:uid="{00000000-0005-0000-0000-000078200000}"/>
    <cellStyle name="표준 162 5 2 2" xfId="27913" xr:uid="{00000000-0005-0000-0000-000079200000}"/>
    <cellStyle name="표준 162 5 3" xfId="24400" xr:uid="{00000000-0005-0000-0000-00007A200000}"/>
    <cellStyle name="표준 162 5 3 2" xfId="28365" xr:uid="{00000000-0005-0000-0000-00007B200000}"/>
    <cellStyle name="표준 162 5 4" xfId="27003" xr:uid="{00000000-0005-0000-0000-00007C200000}"/>
    <cellStyle name="표준 162 6" xfId="985" xr:uid="{00000000-0005-0000-0000-00007D200000}"/>
    <cellStyle name="표준 162 6 2" xfId="25254" xr:uid="{00000000-0005-0000-0000-00007E200000}"/>
    <cellStyle name="표준 162 6 2 2" xfId="29208" xr:uid="{00000000-0005-0000-0000-00007F200000}"/>
    <cellStyle name="표준 162 6 3" xfId="23619" xr:uid="{00000000-0005-0000-0000-000080200000}"/>
    <cellStyle name="표준 162 6 3 2" xfId="27683" xr:uid="{00000000-0005-0000-0000-000081200000}"/>
    <cellStyle name="표준 162 6 4" xfId="27169" xr:uid="{00000000-0005-0000-0000-000082200000}"/>
    <cellStyle name="표준 162 7" xfId="1151" xr:uid="{00000000-0005-0000-0000-000083200000}"/>
    <cellStyle name="표준 162 7 2" xfId="25306" xr:uid="{00000000-0005-0000-0000-000084200000}"/>
    <cellStyle name="표준 162 7 2 2" xfId="29259" xr:uid="{00000000-0005-0000-0000-000085200000}"/>
    <cellStyle name="표준 162 7 3" xfId="25489" xr:uid="{00000000-0005-0000-0000-000086200000}"/>
    <cellStyle name="표준 162 7 3 2" xfId="29439" xr:uid="{00000000-0005-0000-0000-000087200000}"/>
    <cellStyle name="표준 162 7 4" xfId="27335" xr:uid="{00000000-0005-0000-0000-000088200000}"/>
    <cellStyle name="표준 162 8" xfId="2348" xr:uid="{00000000-0005-0000-0000-000089200000}"/>
    <cellStyle name="표준 162 9" xfId="16381" xr:uid="{00000000-0005-0000-0000-00008A200000}"/>
    <cellStyle name="표준 163" xfId="146" xr:uid="{00000000-0005-0000-0000-00008B200000}"/>
    <cellStyle name="표준 163 10" xfId="19984" xr:uid="{00000000-0005-0000-0000-00008C200000}"/>
    <cellStyle name="표준 163 11" xfId="20817" xr:uid="{00000000-0005-0000-0000-00008D200000}"/>
    <cellStyle name="표준 163 12" xfId="19694" xr:uid="{00000000-0005-0000-0000-00008E200000}"/>
    <cellStyle name="표준 163 13" xfId="21185" xr:uid="{00000000-0005-0000-0000-00008F200000}"/>
    <cellStyle name="표준 163 14" xfId="18583" xr:uid="{00000000-0005-0000-0000-000090200000}"/>
    <cellStyle name="표준 163 15" xfId="19640" xr:uid="{00000000-0005-0000-0000-000091200000}"/>
    <cellStyle name="표준 163 16" xfId="19031" xr:uid="{00000000-0005-0000-0000-000092200000}"/>
    <cellStyle name="표준 163 17" xfId="17742" xr:uid="{00000000-0005-0000-0000-000093200000}"/>
    <cellStyle name="표준 163 18" xfId="23021" xr:uid="{00000000-0005-0000-0000-000094200000}"/>
    <cellStyle name="표준 163 19" xfId="24504" xr:uid="{00000000-0005-0000-0000-000095200000}"/>
    <cellStyle name="표준 163 19 2" xfId="28469" xr:uid="{00000000-0005-0000-0000-000096200000}"/>
    <cellStyle name="표준 163 2" xfId="283" xr:uid="{00000000-0005-0000-0000-000097200000}"/>
    <cellStyle name="표준 163 2 2" xfId="24443" xr:uid="{00000000-0005-0000-0000-000098200000}"/>
    <cellStyle name="표준 163 2 2 2" xfId="28408" xr:uid="{00000000-0005-0000-0000-000099200000}"/>
    <cellStyle name="표준 163 2 3" xfId="25298" xr:uid="{00000000-0005-0000-0000-00009A200000}"/>
    <cellStyle name="표준 163 2 3 2" xfId="29251" xr:uid="{00000000-0005-0000-0000-00009B200000}"/>
    <cellStyle name="표준 163 2 4" xfId="26467" xr:uid="{00000000-0005-0000-0000-00009C200000}"/>
    <cellStyle name="표준 163 20" xfId="24363" xr:uid="{00000000-0005-0000-0000-00009D200000}"/>
    <cellStyle name="표준 163 20 2" xfId="28329" xr:uid="{00000000-0005-0000-0000-00009E200000}"/>
    <cellStyle name="표준 163 21" xfId="26318" xr:uid="{00000000-0005-0000-0000-00009F200000}"/>
    <cellStyle name="표준 163 3" xfId="488" xr:uid="{00000000-0005-0000-0000-0000A0200000}"/>
    <cellStyle name="표준 163 3 2" xfId="25656" xr:uid="{00000000-0005-0000-0000-0000A1200000}"/>
    <cellStyle name="표준 163 3 2 2" xfId="29602" xr:uid="{00000000-0005-0000-0000-0000A2200000}"/>
    <cellStyle name="표준 163 3 3" xfId="25406" xr:uid="{00000000-0005-0000-0000-0000A3200000}"/>
    <cellStyle name="표준 163 3 3 2" xfId="29357" xr:uid="{00000000-0005-0000-0000-0000A4200000}"/>
    <cellStyle name="표준 163 3 4" xfId="26672" xr:uid="{00000000-0005-0000-0000-0000A5200000}"/>
    <cellStyle name="표준 163 4" xfId="654" xr:uid="{00000000-0005-0000-0000-0000A6200000}"/>
    <cellStyle name="표준 163 4 2" xfId="23935" xr:uid="{00000000-0005-0000-0000-0000A7200000}"/>
    <cellStyle name="표준 163 4 2 2" xfId="27926" xr:uid="{00000000-0005-0000-0000-0000A8200000}"/>
    <cellStyle name="표준 163 4 3" xfId="24951" xr:uid="{00000000-0005-0000-0000-0000A9200000}"/>
    <cellStyle name="표준 163 4 3 2" xfId="28910" xr:uid="{00000000-0005-0000-0000-0000AA200000}"/>
    <cellStyle name="표준 163 4 4" xfId="26838" xr:uid="{00000000-0005-0000-0000-0000AB200000}"/>
    <cellStyle name="표준 163 5" xfId="820" xr:uid="{00000000-0005-0000-0000-0000AC200000}"/>
    <cellStyle name="표준 163 5 2" xfId="23422" xr:uid="{00000000-0005-0000-0000-0000AD200000}"/>
    <cellStyle name="표준 163 5 2 2" xfId="27601" xr:uid="{00000000-0005-0000-0000-0000AE200000}"/>
    <cellStyle name="표준 163 5 3" xfId="24346" xr:uid="{00000000-0005-0000-0000-0000AF200000}"/>
    <cellStyle name="표준 163 5 3 2" xfId="28312" xr:uid="{00000000-0005-0000-0000-0000B0200000}"/>
    <cellStyle name="표준 163 5 4" xfId="27004" xr:uid="{00000000-0005-0000-0000-0000B1200000}"/>
    <cellStyle name="표준 163 6" xfId="986" xr:uid="{00000000-0005-0000-0000-0000B2200000}"/>
    <cellStyle name="표준 163 6 2" xfId="24041" xr:uid="{00000000-0005-0000-0000-0000B3200000}"/>
    <cellStyle name="표준 163 6 2 2" xfId="28017" xr:uid="{00000000-0005-0000-0000-0000B4200000}"/>
    <cellStyle name="표준 163 6 3" xfId="25554" xr:uid="{00000000-0005-0000-0000-0000B5200000}"/>
    <cellStyle name="표준 163 6 3 2" xfId="29503" xr:uid="{00000000-0005-0000-0000-0000B6200000}"/>
    <cellStyle name="표준 163 6 4" xfId="27170" xr:uid="{00000000-0005-0000-0000-0000B7200000}"/>
    <cellStyle name="표준 163 7" xfId="1152" xr:uid="{00000000-0005-0000-0000-0000B8200000}"/>
    <cellStyle name="표준 163 7 2" xfId="25250" xr:uid="{00000000-0005-0000-0000-0000B9200000}"/>
    <cellStyle name="표준 163 7 2 2" xfId="29204" xr:uid="{00000000-0005-0000-0000-0000BA200000}"/>
    <cellStyle name="표준 163 7 3" xfId="25436" xr:uid="{00000000-0005-0000-0000-0000BB200000}"/>
    <cellStyle name="표준 163 7 3 2" xfId="29387" xr:uid="{00000000-0005-0000-0000-0000BC200000}"/>
    <cellStyle name="표준 163 7 4" xfId="27336" xr:uid="{00000000-0005-0000-0000-0000BD200000}"/>
    <cellStyle name="표준 163 8" xfId="2349" xr:uid="{00000000-0005-0000-0000-0000BE200000}"/>
    <cellStyle name="표준 163 9" xfId="16382" xr:uid="{00000000-0005-0000-0000-0000BF200000}"/>
    <cellStyle name="표준 164" xfId="2350" xr:uid="{00000000-0005-0000-0000-0000C0200000}"/>
    <cellStyle name="표준 165" xfId="145" xr:uid="{00000000-0005-0000-0000-0000C1200000}"/>
    <cellStyle name="표준 165 10" xfId="19888" xr:uid="{00000000-0005-0000-0000-0000C2200000}"/>
    <cellStyle name="표준 165 11" xfId="20778" xr:uid="{00000000-0005-0000-0000-0000C3200000}"/>
    <cellStyle name="표준 165 12" xfId="19456" xr:uid="{00000000-0005-0000-0000-0000C4200000}"/>
    <cellStyle name="표준 165 13" xfId="21142" xr:uid="{00000000-0005-0000-0000-0000C5200000}"/>
    <cellStyle name="표준 165 14" xfId="20761" xr:uid="{00000000-0005-0000-0000-0000C6200000}"/>
    <cellStyle name="표준 165 15" xfId="19147" xr:uid="{00000000-0005-0000-0000-0000C7200000}"/>
    <cellStyle name="표준 165 16" xfId="19320" xr:uid="{00000000-0005-0000-0000-0000C8200000}"/>
    <cellStyle name="표준 165 17" xfId="21509" xr:uid="{00000000-0005-0000-0000-0000C9200000}"/>
    <cellStyle name="표준 165 18" xfId="23022" xr:uid="{00000000-0005-0000-0000-0000CA200000}"/>
    <cellStyle name="표준 165 19" xfId="24450" xr:uid="{00000000-0005-0000-0000-0000CB200000}"/>
    <cellStyle name="표준 165 19 2" xfId="28415" xr:uid="{00000000-0005-0000-0000-0000CC200000}"/>
    <cellStyle name="표준 165 2" xfId="284" xr:uid="{00000000-0005-0000-0000-0000CD200000}"/>
    <cellStyle name="표준 165 2 2" xfId="24384" xr:uid="{00000000-0005-0000-0000-0000CE200000}"/>
    <cellStyle name="표준 165 2 2 2" xfId="28350" xr:uid="{00000000-0005-0000-0000-0000CF200000}"/>
    <cellStyle name="표준 165 2 3" xfId="25242" xr:uid="{00000000-0005-0000-0000-0000D0200000}"/>
    <cellStyle name="표준 165 2 3 2" xfId="29196" xr:uid="{00000000-0005-0000-0000-0000D1200000}"/>
    <cellStyle name="표준 165 2 4" xfId="26468" xr:uid="{00000000-0005-0000-0000-0000D2200000}"/>
    <cellStyle name="표준 165 20" xfId="24310" xr:uid="{00000000-0005-0000-0000-0000D3200000}"/>
    <cellStyle name="표준 165 20 2" xfId="28276" xr:uid="{00000000-0005-0000-0000-0000D4200000}"/>
    <cellStyle name="표준 165 21" xfId="26317" xr:uid="{00000000-0005-0000-0000-0000D5200000}"/>
    <cellStyle name="표준 165 3" xfId="489" xr:uid="{00000000-0005-0000-0000-0000D6200000}"/>
    <cellStyle name="표준 165 3 2" xfId="25600" xr:uid="{00000000-0005-0000-0000-0000D7200000}"/>
    <cellStyle name="표준 165 3 2 2" xfId="29548" xr:uid="{00000000-0005-0000-0000-0000D8200000}"/>
    <cellStyle name="표준 165 3 3" xfId="25350" xr:uid="{00000000-0005-0000-0000-0000D9200000}"/>
    <cellStyle name="표준 165 3 3 2" xfId="29302" xr:uid="{00000000-0005-0000-0000-0000DA200000}"/>
    <cellStyle name="표준 165 3 4" xfId="26673" xr:uid="{00000000-0005-0000-0000-0000DB200000}"/>
    <cellStyle name="표준 165 4" xfId="655" xr:uid="{00000000-0005-0000-0000-0000DC200000}"/>
    <cellStyle name="표준 165 4 2" xfId="23436" xr:uid="{00000000-0005-0000-0000-0000DD200000}"/>
    <cellStyle name="표준 165 4 2 2" xfId="27614" xr:uid="{00000000-0005-0000-0000-0000DE200000}"/>
    <cellStyle name="표준 165 4 3" xfId="24895" xr:uid="{00000000-0005-0000-0000-0000DF200000}"/>
    <cellStyle name="표준 165 4 3 2" xfId="28855" xr:uid="{00000000-0005-0000-0000-0000E0200000}"/>
    <cellStyle name="표준 165 4 4" xfId="26839" xr:uid="{00000000-0005-0000-0000-0000E1200000}"/>
    <cellStyle name="표준 165 5" xfId="821" xr:uid="{00000000-0005-0000-0000-0000E2200000}"/>
    <cellStyle name="표준 165 5 2" xfId="23982" xr:uid="{00000000-0005-0000-0000-0000E3200000}"/>
    <cellStyle name="표준 165 5 2 2" xfId="27967" xr:uid="{00000000-0005-0000-0000-0000E4200000}"/>
    <cellStyle name="표준 165 5 3" xfId="24293" xr:uid="{00000000-0005-0000-0000-0000E5200000}"/>
    <cellStyle name="표준 165 5 3 2" xfId="28259" xr:uid="{00000000-0005-0000-0000-0000E6200000}"/>
    <cellStyle name="표준 165 5 4" xfId="27005" xr:uid="{00000000-0005-0000-0000-0000E7200000}"/>
    <cellStyle name="표준 165 6" xfId="987" xr:uid="{00000000-0005-0000-0000-0000E8200000}"/>
    <cellStyle name="표준 165 6 2" xfId="25198" xr:uid="{00000000-0005-0000-0000-0000E9200000}"/>
    <cellStyle name="표준 165 6 2 2" xfId="29153" xr:uid="{00000000-0005-0000-0000-0000EA200000}"/>
    <cellStyle name="표준 165 6 3" xfId="25498" xr:uid="{00000000-0005-0000-0000-0000EB200000}"/>
    <cellStyle name="표준 165 6 3 2" xfId="29448" xr:uid="{00000000-0005-0000-0000-0000EC200000}"/>
    <cellStyle name="표준 165 6 4" xfId="27171" xr:uid="{00000000-0005-0000-0000-0000ED200000}"/>
    <cellStyle name="표준 165 7" xfId="1153" xr:uid="{00000000-0005-0000-0000-0000EE200000}"/>
    <cellStyle name="표준 165 7 2" xfId="24036" xr:uid="{00000000-0005-0000-0000-0000EF200000}"/>
    <cellStyle name="표준 165 7 2 2" xfId="28013" xr:uid="{00000000-0005-0000-0000-0000F0200000}"/>
    <cellStyle name="표준 165 7 3" xfId="25377" xr:uid="{00000000-0005-0000-0000-0000F1200000}"/>
    <cellStyle name="표준 165 7 3 2" xfId="29329" xr:uid="{00000000-0005-0000-0000-0000F2200000}"/>
    <cellStyle name="표준 165 7 4" xfId="27337" xr:uid="{00000000-0005-0000-0000-0000F3200000}"/>
    <cellStyle name="표준 165 8" xfId="2351" xr:uid="{00000000-0005-0000-0000-0000F4200000}"/>
    <cellStyle name="표준 165 9" xfId="16384" xr:uid="{00000000-0005-0000-0000-0000F5200000}"/>
    <cellStyle name="표준 166" xfId="147" xr:uid="{00000000-0005-0000-0000-0000F6200000}"/>
    <cellStyle name="표준 166 10" xfId="19817" xr:uid="{00000000-0005-0000-0000-0000F7200000}"/>
    <cellStyle name="표준 166 11" xfId="20754" xr:uid="{00000000-0005-0000-0000-0000F8200000}"/>
    <cellStyle name="표준 166 12" xfId="18761" xr:uid="{00000000-0005-0000-0000-0000F9200000}"/>
    <cellStyle name="표준 166 13" xfId="20739" xr:uid="{00000000-0005-0000-0000-0000FA200000}"/>
    <cellStyle name="표준 166 14" xfId="20390" xr:uid="{00000000-0005-0000-0000-0000FB200000}"/>
    <cellStyle name="표준 166 15" xfId="18534" xr:uid="{00000000-0005-0000-0000-0000FC200000}"/>
    <cellStyle name="표준 166 16" xfId="22682" xr:uid="{00000000-0005-0000-0000-0000FD200000}"/>
    <cellStyle name="표준 166 17" xfId="18022" xr:uid="{00000000-0005-0000-0000-0000FE200000}"/>
    <cellStyle name="표준 166 18" xfId="23023" xr:uid="{00000000-0005-0000-0000-0000FF200000}"/>
    <cellStyle name="표준 166 19" xfId="24395" xr:uid="{00000000-0005-0000-0000-000000210000}"/>
    <cellStyle name="표준 166 19 2" xfId="28361" xr:uid="{00000000-0005-0000-0000-000001210000}"/>
    <cellStyle name="표준 166 2" xfId="285" xr:uid="{00000000-0005-0000-0000-000002210000}"/>
    <cellStyle name="표준 166 2 2" xfId="24335" xr:uid="{00000000-0005-0000-0000-000003210000}"/>
    <cellStyle name="표준 166 2 2 2" xfId="28301" xr:uid="{00000000-0005-0000-0000-000004210000}"/>
    <cellStyle name="표준 166 2 3" xfId="24019" xr:uid="{00000000-0005-0000-0000-000005210000}"/>
    <cellStyle name="표준 166 2 3 2" xfId="28000" xr:uid="{00000000-0005-0000-0000-000006210000}"/>
    <cellStyle name="표준 166 2 4" xfId="26469" xr:uid="{00000000-0005-0000-0000-000007210000}"/>
    <cellStyle name="표준 166 20" xfId="24256" xr:uid="{00000000-0005-0000-0000-000008210000}"/>
    <cellStyle name="표준 166 20 2" xfId="28223" xr:uid="{00000000-0005-0000-0000-000009210000}"/>
    <cellStyle name="표준 166 21" xfId="26319" xr:uid="{00000000-0005-0000-0000-00000A210000}"/>
    <cellStyle name="표준 166 3" xfId="490" xr:uid="{00000000-0005-0000-0000-00000B210000}"/>
    <cellStyle name="표준 166 3 2" xfId="25544" xr:uid="{00000000-0005-0000-0000-00000C210000}"/>
    <cellStyle name="표준 166 3 2 2" xfId="29493" xr:uid="{00000000-0005-0000-0000-00000D210000}"/>
    <cellStyle name="표준 166 3 3" xfId="25294" xr:uid="{00000000-0005-0000-0000-00000E210000}"/>
    <cellStyle name="표준 166 3 3 2" xfId="29247" xr:uid="{00000000-0005-0000-0000-00000F210000}"/>
    <cellStyle name="표준 166 3 4" xfId="26674" xr:uid="{00000000-0005-0000-0000-000010210000}"/>
    <cellStyle name="표준 166 4" xfId="656" xr:uid="{00000000-0005-0000-0000-000011210000}"/>
    <cellStyle name="표준 166 4 2" xfId="23997" xr:uid="{00000000-0005-0000-0000-000012210000}"/>
    <cellStyle name="표준 166 4 2 2" xfId="27980" xr:uid="{00000000-0005-0000-0000-000013210000}"/>
    <cellStyle name="표준 166 4 3" xfId="24152" xr:uid="{00000000-0005-0000-0000-000014210000}"/>
    <cellStyle name="표준 166 4 3 2" xfId="28121" xr:uid="{00000000-0005-0000-0000-000015210000}"/>
    <cellStyle name="표준 166 4 4" xfId="26840" xr:uid="{00000000-0005-0000-0000-000016210000}"/>
    <cellStyle name="표준 166 5" xfId="822" xr:uid="{00000000-0005-0000-0000-000017210000}"/>
    <cellStyle name="표준 166 5 2" xfId="25810" xr:uid="{00000000-0005-0000-0000-000018210000}"/>
    <cellStyle name="표준 166 5 2 2" xfId="29753" xr:uid="{00000000-0005-0000-0000-000019210000}"/>
    <cellStyle name="표준 166 5 3" xfId="24239" xr:uid="{00000000-0005-0000-0000-00001A210000}"/>
    <cellStyle name="표준 166 5 3 2" xfId="28206" xr:uid="{00000000-0005-0000-0000-00001B210000}"/>
    <cellStyle name="표준 166 5 4" xfId="27006" xr:uid="{00000000-0005-0000-0000-00001C210000}"/>
    <cellStyle name="표준 166 6" xfId="988" xr:uid="{00000000-0005-0000-0000-00001D210000}"/>
    <cellStyle name="표준 166 6 2" xfId="25142" xr:uid="{00000000-0005-0000-0000-00001E210000}"/>
    <cellStyle name="표준 166 6 2 2" xfId="29098" xr:uid="{00000000-0005-0000-0000-00001F210000}"/>
    <cellStyle name="표준 166 6 3" xfId="25442" xr:uid="{00000000-0005-0000-0000-000020210000}"/>
    <cellStyle name="표준 166 6 3 2" xfId="29393" xr:uid="{00000000-0005-0000-0000-000021210000}"/>
    <cellStyle name="표준 166 6 4" xfId="27172" xr:uid="{00000000-0005-0000-0000-000022210000}"/>
    <cellStyle name="표준 166 7" xfId="1154" xr:uid="{00000000-0005-0000-0000-000023210000}"/>
    <cellStyle name="표준 166 7 2" xfId="25194" xr:uid="{00000000-0005-0000-0000-000024210000}"/>
    <cellStyle name="표준 166 7 2 2" xfId="29149" xr:uid="{00000000-0005-0000-0000-000025210000}"/>
    <cellStyle name="표준 166 7 3" xfId="23611" xr:uid="{00000000-0005-0000-0000-000026210000}"/>
    <cellStyle name="표준 166 7 3 2" xfId="27676" xr:uid="{00000000-0005-0000-0000-000027210000}"/>
    <cellStyle name="표준 166 7 4" xfId="27338" xr:uid="{00000000-0005-0000-0000-000028210000}"/>
    <cellStyle name="표준 166 8" xfId="2352" xr:uid="{00000000-0005-0000-0000-000029210000}"/>
    <cellStyle name="표준 166 9" xfId="16385" xr:uid="{00000000-0005-0000-0000-00002A210000}"/>
    <cellStyle name="표준 167" xfId="148" xr:uid="{00000000-0005-0000-0000-00002B210000}"/>
    <cellStyle name="표준 167 10" xfId="20910" xr:uid="{00000000-0005-0000-0000-00002C210000}"/>
    <cellStyle name="표준 167 11" xfId="21110" xr:uid="{00000000-0005-0000-0000-00002D210000}"/>
    <cellStyle name="표준 167 12" xfId="21284" xr:uid="{00000000-0005-0000-0000-00002E210000}"/>
    <cellStyle name="표준 167 13" xfId="21433" xr:uid="{00000000-0005-0000-0000-00002F210000}"/>
    <cellStyle name="표준 167 14" xfId="21574" xr:uid="{00000000-0005-0000-0000-000030210000}"/>
    <cellStyle name="표준 167 15" xfId="22719" xr:uid="{00000000-0005-0000-0000-000031210000}"/>
    <cellStyle name="표준 167 16" xfId="20106" xr:uid="{00000000-0005-0000-0000-000032210000}"/>
    <cellStyle name="표준 167 17" xfId="22900" xr:uid="{00000000-0005-0000-0000-000033210000}"/>
    <cellStyle name="표준 167 18" xfId="25853" xr:uid="{00000000-0005-0000-0000-000034210000}"/>
    <cellStyle name="표준 167 19" xfId="24342" xr:uid="{00000000-0005-0000-0000-000035210000}"/>
    <cellStyle name="표준 167 19 2" xfId="28308" xr:uid="{00000000-0005-0000-0000-000036210000}"/>
    <cellStyle name="표준 167 2" xfId="286" xr:uid="{00000000-0005-0000-0000-000037210000}"/>
    <cellStyle name="표준 167 2 2" xfId="21828" xr:uid="{00000000-0005-0000-0000-000038210000}"/>
    <cellStyle name="표준 167 2 3" xfId="22768" xr:uid="{00000000-0005-0000-0000-000039210000}"/>
    <cellStyle name="표준 167 2 4" xfId="24277" xr:uid="{00000000-0005-0000-0000-00003A210000}"/>
    <cellStyle name="표준 167 2 4 2" xfId="28244" xr:uid="{00000000-0005-0000-0000-00003B210000}"/>
    <cellStyle name="표준 167 2 5" xfId="25186" xr:uid="{00000000-0005-0000-0000-00003C210000}"/>
    <cellStyle name="표준 167 2 5 2" xfId="29141" xr:uid="{00000000-0005-0000-0000-00003D210000}"/>
    <cellStyle name="표준 167 2 6" xfId="26470" xr:uid="{00000000-0005-0000-0000-00003E210000}"/>
    <cellStyle name="표준 167 20" xfId="24199" xr:uid="{00000000-0005-0000-0000-00003F210000}"/>
    <cellStyle name="표준 167 20 2" xfId="28167" xr:uid="{00000000-0005-0000-0000-000040210000}"/>
    <cellStyle name="표준 167 21" xfId="26320" xr:uid="{00000000-0005-0000-0000-000041210000}"/>
    <cellStyle name="표준 167 3" xfId="491" xr:uid="{00000000-0005-0000-0000-000042210000}"/>
    <cellStyle name="표준 167 3 2" xfId="25488" xr:uid="{00000000-0005-0000-0000-000043210000}"/>
    <cellStyle name="표준 167 3 2 2" xfId="29438" xr:uid="{00000000-0005-0000-0000-000044210000}"/>
    <cellStyle name="표준 167 3 3" xfId="25238" xr:uid="{00000000-0005-0000-0000-000045210000}"/>
    <cellStyle name="표준 167 3 3 2" xfId="29192" xr:uid="{00000000-0005-0000-0000-000046210000}"/>
    <cellStyle name="표준 167 3 4" xfId="26675" xr:uid="{00000000-0005-0000-0000-000047210000}"/>
    <cellStyle name="표준 167 4" xfId="657" xr:uid="{00000000-0005-0000-0000-000048210000}"/>
    <cellStyle name="표준 167 4 2" xfId="25813" xr:uid="{00000000-0005-0000-0000-000049210000}"/>
    <cellStyle name="표준 167 4 2 2" xfId="29756" xr:uid="{00000000-0005-0000-0000-00004A210000}"/>
    <cellStyle name="표준 167 4 3" xfId="24130" xr:uid="{00000000-0005-0000-0000-00004B210000}"/>
    <cellStyle name="표준 167 4 3 2" xfId="28100" xr:uid="{00000000-0005-0000-0000-00004C210000}"/>
    <cellStyle name="표준 167 4 4" xfId="26841" xr:uid="{00000000-0005-0000-0000-00004D210000}"/>
    <cellStyle name="표준 167 5" xfId="823" xr:uid="{00000000-0005-0000-0000-00004E210000}"/>
    <cellStyle name="표준 167 5 2" xfId="23472" xr:uid="{00000000-0005-0000-0000-00004F210000}"/>
    <cellStyle name="표준 167 5 2 2" xfId="27642" xr:uid="{00000000-0005-0000-0000-000050210000}"/>
    <cellStyle name="표준 167 5 3" xfId="24182" xr:uid="{00000000-0005-0000-0000-000051210000}"/>
    <cellStyle name="표준 167 5 3 2" xfId="28150" xr:uid="{00000000-0005-0000-0000-000052210000}"/>
    <cellStyle name="표준 167 5 4" xfId="27007" xr:uid="{00000000-0005-0000-0000-000053210000}"/>
    <cellStyle name="표준 167 6" xfId="989" xr:uid="{00000000-0005-0000-0000-000054210000}"/>
    <cellStyle name="표준 167 6 2" xfId="25086" xr:uid="{00000000-0005-0000-0000-000055210000}"/>
    <cellStyle name="표준 167 6 2 2" xfId="29043" xr:uid="{00000000-0005-0000-0000-000056210000}"/>
    <cellStyle name="표준 167 6 3" xfId="25386" xr:uid="{00000000-0005-0000-0000-000057210000}"/>
    <cellStyle name="표준 167 6 3 2" xfId="29338" xr:uid="{00000000-0005-0000-0000-000058210000}"/>
    <cellStyle name="표준 167 6 4" xfId="27173" xr:uid="{00000000-0005-0000-0000-000059210000}"/>
    <cellStyle name="표준 167 7" xfId="1155" xr:uid="{00000000-0005-0000-0000-00005A210000}"/>
    <cellStyle name="표준 167 7 2" xfId="25138" xr:uid="{00000000-0005-0000-0000-00005B210000}"/>
    <cellStyle name="표준 167 7 2 2" xfId="29094" xr:uid="{00000000-0005-0000-0000-00005C210000}"/>
    <cellStyle name="표준 167 7 3" xfId="25321" xr:uid="{00000000-0005-0000-0000-00005D210000}"/>
    <cellStyle name="표준 167 7 3 2" xfId="29274" xr:uid="{00000000-0005-0000-0000-00005E210000}"/>
    <cellStyle name="표준 167 7 4" xfId="27339" xr:uid="{00000000-0005-0000-0000-00005F210000}"/>
    <cellStyle name="표준 167 8" xfId="15971" xr:uid="{00000000-0005-0000-0000-000060210000}"/>
    <cellStyle name="표준 167 9" xfId="20689" xr:uid="{00000000-0005-0000-0000-000061210000}"/>
    <cellStyle name="표준 168" xfId="150" xr:uid="{00000000-0005-0000-0000-000062210000}"/>
    <cellStyle name="표준 168 10" xfId="20820" xr:uid="{00000000-0005-0000-0000-000063210000}"/>
    <cellStyle name="표준 168 11" xfId="21041" xr:uid="{00000000-0005-0000-0000-000064210000}"/>
    <cellStyle name="표준 168 12" xfId="21223" xr:uid="{00000000-0005-0000-0000-000065210000}"/>
    <cellStyle name="표준 168 13" xfId="21375" xr:uid="{00000000-0005-0000-0000-000066210000}"/>
    <cellStyle name="표준 168 14" xfId="21532" xr:uid="{00000000-0005-0000-0000-000067210000}"/>
    <cellStyle name="표준 168 15" xfId="22685" xr:uid="{00000000-0005-0000-0000-000068210000}"/>
    <cellStyle name="표준 168 16" xfId="21324" xr:uid="{00000000-0005-0000-0000-000069210000}"/>
    <cellStyle name="표준 168 17" xfId="22874" xr:uid="{00000000-0005-0000-0000-00006A210000}"/>
    <cellStyle name="표준 168 18" xfId="25827" xr:uid="{00000000-0005-0000-0000-00006B210000}"/>
    <cellStyle name="표준 168 19" xfId="24288" xr:uid="{00000000-0005-0000-0000-00006C210000}"/>
    <cellStyle name="표준 168 19 2" xfId="28255" xr:uid="{00000000-0005-0000-0000-00006D210000}"/>
    <cellStyle name="표준 168 2" xfId="287" xr:uid="{00000000-0005-0000-0000-00006E210000}"/>
    <cellStyle name="표준 168 2 10" xfId="19701" xr:uid="{00000000-0005-0000-0000-00006F210000}"/>
    <cellStyle name="표준 168 2 11" xfId="22901" xr:uid="{00000000-0005-0000-0000-000070210000}"/>
    <cellStyle name="표준 168 2 12" xfId="25854" xr:uid="{00000000-0005-0000-0000-000071210000}"/>
    <cellStyle name="표준 168 2 13" xfId="24220" xr:uid="{00000000-0005-0000-0000-000072210000}"/>
    <cellStyle name="표준 168 2 13 2" xfId="28188" xr:uid="{00000000-0005-0000-0000-000073210000}"/>
    <cellStyle name="표준 168 2 14" xfId="25130" xr:uid="{00000000-0005-0000-0000-000074210000}"/>
    <cellStyle name="표준 168 2 14 2" xfId="29086" xr:uid="{00000000-0005-0000-0000-000075210000}"/>
    <cellStyle name="표준 168 2 15" xfId="26471" xr:uid="{00000000-0005-0000-0000-000076210000}"/>
    <cellStyle name="표준 168 2 2" xfId="15972" xr:uid="{00000000-0005-0000-0000-000077210000}"/>
    <cellStyle name="표준 168 2 2 2" xfId="21594" xr:uid="{00000000-0005-0000-0000-000078210000}"/>
    <cellStyle name="표준 168 2 2 2 2" xfId="21625" xr:uid="{00000000-0005-0000-0000-000079210000}"/>
    <cellStyle name="표준 168 2 2 2 3" xfId="22732" xr:uid="{00000000-0005-0000-0000-00007A210000}"/>
    <cellStyle name="표준 168 2 2 3" xfId="22730" xr:uid="{00000000-0005-0000-0000-00007B210000}"/>
    <cellStyle name="표준 168 2 3" xfId="20690" xr:uid="{00000000-0005-0000-0000-00007C210000}"/>
    <cellStyle name="표준 168 2 4" xfId="20911" xr:uid="{00000000-0005-0000-0000-00007D210000}"/>
    <cellStyle name="표준 168 2 5" xfId="21111" xr:uid="{00000000-0005-0000-0000-00007E210000}"/>
    <cellStyle name="표준 168 2 6" xfId="21285" xr:uid="{00000000-0005-0000-0000-00007F210000}"/>
    <cellStyle name="표준 168 2 7" xfId="21434" xr:uid="{00000000-0005-0000-0000-000080210000}"/>
    <cellStyle name="표준 168 2 8" xfId="21575" xr:uid="{00000000-0005-0000-0000-000081210000}"/>
    <cellStyle name="표준 168 2 9" xfId="22720" xr:uid="{00000000-0005-0000-0000-000082210000}"/>
    <cellStyle name="표준 168 20" xfId="24082" xr:uid="{00000000-0005-0000-0000-000083210000}"/>
    <cellStyle name="표준 168 20 2" xfId="28056" xr:uid="{00000000-0005-0000-0000-000084210000}"/>
    <cellStyle name="표준 168 21" xfId="26322" xr:uid="{00000000-0005-0000-0000-000085210000}"/>
    <cellStyle name="표준 168 3" xfId="492" xr:uid="{00000000-0005-0000-0000-000086210000}"/>
    <cellStyle name="표준 168 3 10" xfId="21531" xr:uid="{00000000-0005-0000-0000-000087210000}"/>
    <cellStyle name="표준 168 3 11" xfId="22902" xr:uid="{00000000-0005-0000-0000-000088210000}"/>
    <cellStyle name="표준 168 3 12" xfId="25855" xr:uid="{00000000-0005-0000-0000-000089210000}"/>
    <cellStyle name="표준 168 3 13" xfId="25432" xr:uid="{00000000-0005-0000-0000-00008A210000}"/>
    <cellStyle name="표준 168 3 13 2" xfId="29383" xr:uid="{00000000-0005-0000-0000-00008B210000}"/>
    <cellStyle name="표준 168 3 14" xfId="24014" xr:uid="{00000000-0005-0000-0000-00008C210000}"/>
    <cellStyle name="표준 168 3 14 2" xfId="27995" xr:uid="{00000000-0005-0000-0000-00008D210000}"/>
    <cellStyle name="표준 168 3 15" xfId="26676" xr:uid="{00000000-0005-0000-0000-00008E210000}"/>
    <cellStyle name="표준 168 3 2" xfId="15973" xr:uid="{00000000-0005-0000-0000-00008F210000}"/>
    <cellStyle name="표준 168 3 3" xfId="20691" xr:uid="{00000000-0005-0000-0000-000090210000}"/>
    <cellStyle name="표준 168 3 4" xfId="20912" xr:uid="{00000000-0005-0000-0000-000091210000}"/>
    <cellStyle name="표준 168 3 5" xfId="21112" xr:uid="{00000000-0005-0000-0000-000092210000}"/>
    <cellStyle name="표준 168 3 6" xfId="21286" xr:uid="{00000000-0005-0000-0000-000093210000}"/>
    <cellStyle name="표준 168 3 7" xfId="21435" xr:uid="{00000000-0005-0000-0000-000094210000}"/>
    <cellStyle name="표준 168 3 8" xfId="21576" xr:uid="{00000000-0005-0000-0000-000095210000}"/>
    <cellStyle name="표준 168 3 9" xfId="22721" xr:uid="{00000000-0005-0000-0000-000096210000}"/>
    <cellStyle name="표준 168 4" xfId="658" xr:uid="{00000000-0005-0000-0000-000097210000}"/>
    <cellStyle name="표준 168 4 10" xfId="20019" xr:uid="{00000000-0005-0000-0000-000098210000}"/>
    <cellStyle name="표준 168 4 11" xfId="22903" xr:uid="{00000000-0005-0000-0000-000099210000}"/>
    <cellStyle name="표준 168 4 12" xfId="25856" xr:uid="{00000000-0005-0000-0000-00009A210000}"/>
    <cellStyle name="표준 168 4 13" xfId="23507" xr:uid="{00000000-0005-0000-0000-00009B210000}"/>
    <cellStyle name="표준 168 4 13 2" xfId="27649" xr:uid="{00000000-0005-0000-0000-00009C210000}"/>
    <cellStyle name="표준 168 4 14" xfId="23889" xr:uid="{00000000-0005-0000-0000-00009D210000}"/>
    <cellStyle name="표준 168 4 14 2" xfId="27887" xr:uid="{00000000-0005-0000-0000-00009E210000}"/>
    <cellStyle name="표준 168 4 15" xfId="26842" xr:uid="{00000000-0005-0000-0000-00009F210000}"/>
    <cellStyle name="표준 168 4 2" xfId="15974" xr:uid="{00000000-0005-0000-0000-0000A0210000}"/>
    <cellStyle name="표준 168 4 3" xfId="20692" xr:uid="{00000000-0005-0000-0000-0000A1210000}"/>
    <cellStyle name="표준 168 4 4" xfId="20913" xr:uid="{00000000-0005-0000-0000-0000A2210000}"/>
    <cellStyle name="표준 168 4 5" xfId="21113" xr:uid="{00000000-0005-0000-0000-0000A3210000}"/>
    <cellStyle name="표준 168 4 6" xfId="21287" xr:uid="{00000000-0005-0000-0000-0000A4210000}"/>
    <cellStyle name="표준 168 4 7" xfId="21436" xr:uid="{00000000-0005-0000-0000-0000A5210000}"/>
    <cellStyle name="표준 168 4 8" xfId="21577" xr:uid="{00000000-0005-0000-0000-0000A6210000}"/>
    <cellStyle name="표준 168 4 9" xfId="22722" xr:uid="{00000000-0005-0000-0000-0000A7210000}"/>
    <cellStyle name="표준 168 5" xfId="824" xr:uid="{00000000-0005-0000-0000-0000A8210000}"/>
    <cellStyle name="표준 168 5 2" xfId="21830" xr:uid="{00000000-0005-0000-0000-0000A9210000}"/>
    <cellStyle name="표준 168 5 3" xfId="22769" xr:uid="{00000000-0005-0000-0000-0000AA210000}"/>
    <cellStyle name="표준 168 5 4" xfId="25762" xr:uid="{00000000-0005-0000-0000-0000AB210000}"/>
    <cellStyle name="표준 168 5 4 2" xfId="29706" xr:uid="{00000000-0005-0000-0000-0000AC210000}"/>
    <cellStyle name="표준 168 5 5" xfId="24176" xr:uid="{00000000-0005-0000-0000-0000AD210000}"/>
    <cellStyle name="표준 168 5 5 2" xfId="28144" xr:uid="{00000000-0005-0000-0000-0000AE210000}"/>
    <cellStyle name="표준 168 5 6" xfId="27008" xr:uid="{00000000-0005-0000-0000-0000AF210000}"/>
    <cellStyle name="표준 168 6" xfId="990" xr:uid="{00000000-0005-0000-0000-0000B0210000}"/>
    <cellStyle name="표준 168 6 2" xfId="21808" xr:uid="{00000000-0005-0000-0000-0000B1210000}"/>
    <cellStyle name="표준 168 6 3" xfId="22761" xr:uid="{00000000-0005-0000-0000-0000B2210000}"/>
    <cellStyle name="표준 168 6 4" xfId="25030" xr:uid="{00000000-0005-0000-0000-0000B3210000}"/>
    <cellStyle name="표준 168 6 4 2" xfId="28988" xr:uid="{00000000-0005-0000-0000-0000B4210000}"/>
    <cellStyle name="표준 168 6 5" xfId="25330" xr:uid="{00000000-0005-0000-0000-0000B5210000}"/>
    <cellStyle name="표준 168 6 5 2" xfId="29283" xr:uid="{00000000-0005-0000-0000-0000B6210000}"/>
    <cellStyle name="표준 168 6 6" xfId="27174" xr:uid="{00000000-0005-0000-0000-0000B7210000}"/>
    <cellStyle name="표준 168 7" xfId="1156" xr:uid="{00000000-0005-0000-0000-0000B8210000}"/>
    <cellStyle name="표준 168 7 2" xfId="22375" xr:uid="{00000000-0005-0000-0000-0000B9210000}"/>
    <cellStyle name="표준 168 7 3" xfId="22838" xr:uid="{00000000-0005-0000-0000-0000BA210000}"/>
    <cellStyle name="표준 168 7 4" xfId="25082" xr:uid="{00000000-0005-0000-0000-0000BB210000}"/>
    <cellStyle name="표준 168 7 4 2" xfId="29039" xr:uid="{00000000-0005-0000-0000-0000BC210000}"/>
    <cellStyle name="표준 168 7 5" xfId="25265" xr:uid="{00000000-0005-0000-0000-0000BD210000}"/>
    <cellStyle name="표준 168 7 5 2" xfId="29219" xr:uid="{00000000-0005-0000-0000-0000BE210000}"/>
    <cellStyle name="표준 168 7 6" xfId="27340" xr:uid="{00000000-0005-0000-0000-0000BF210000}"/>
    <cellStyle name="표준 168 8" xfId="15756" xr:uid="{00000000-0005-0000-0000-0000C0210000}"/>
    <cellStyle name="표준 168 9" xfId="20612" xr:uid="{00000000-0005-0000-0000-0000C1210000}"/>
    <cellStyle name="표준 169" xfId="15757" xr:uid="{00000000-0005-0000-0000-0000C2210000}"/>
    <cellStyle name="표준 17" xfId="178" xr:uid="{00000000-0005-0000-0000-0000C3210000}"/>
    <cellStyle name="표준 17 10" xfId="2354" xr:uid="{00000000-0005-0000-0000-0000C4210000}"/>
    <cellStyle name="표준 17 10 10" xfId="8776" xr:uid="{00000000-0005-0000-0000-0000C5210000}"/>
    <cellStyle name="표준 17 10 11" xfId="6626" xr:uid="{00000000-0005-0000-0000-0000C6210000}"/>
    <cellStyle name="표준 17 10 12" xfId="9319" xr:uid="{00000000-0005-0000-0000-0000C7210000}"/>
    <cellStyle name="표준 17 10 13" xfId="6486" xr:uid="{00000000-0005-0000-0000-0000C8210000}"/>
    <cellStyle name="표준 17 10 14" xfId="9202" xr:uid="{00000000-0005-0000-0000-0000C9210000}"/>
    <cellStyle name="표준 17 10 15" xfId="3437" xr:uid="{00000000-0005-0000-0000-0000CA210000}"/>
    <cellStyle name="표준 17 10 16" xfId="9841" xr:uid="{00000000-0005-0000-0000-0000CB210000}"/>
    <cellStyle name="표준 17 10 17" xfId="8408" xr:uid="{00000000-0005-0000-0000-0000CC210000}"/>
    <cellStyle name="표준 17 10 18" xfId="9712" xr:uid="{00000000-0005-0000-0000-0000CD210000}"/>
    <cellStyle name="표준 17 10 19" xfId="9595" xr:uid="{00000000-0005-0000-0000-0000CE210000}"/>
    <cellStyle name="표준 17 10 2" xfId="4144" xr:uid="{00000000-0005-0000-0000-0000CF210000}"/>
    <cellStyle name="표준 17 10 20" xfId="10295" xr:uid="{00000000-0005-0000-0000-0000D0210000}"/>
    <cellStyle name="표준 17 10 21" xfId="10116" xr:uid="{00000000-0005-0000-0000-0000D1210000}"/>
    <cellStyle name="표준 17 10 22" xfId="10281" xr:uid="{00000000-0005-0000-0000-0000D2210000}"/>
    <cellStyle name="표준 17 10 23" xfId="7863" xr:uid="{00000000-0005-0000-0000-0000D3210000}"/>
    <cellStyle name="표준 17 10 24" xfId="4533" xr:uid="{00000000-0005-0000-0000-0000D4210000}"/>
    <cellStyle name="표준 17 10 25" xfId="7941" xr:uid="{00000000-0005-0000-0000-0000D5210000}"/>
    <cellStyle name="표준 17 10 26" xfId="5116" xr:uid="{00000000-0005-0000-0000-0000D6210000}"/>
    <cellStyle name="표준 17 10 27" xfId="8175" xr:uid="{00000000-0005-0000-0000-0000D7210000}"/>
    <cellStyle name="표준 17 10 28" xfId="7644" xr:uid="{00000000-0005-0000-0000-0000D8210000}"/>
    <cellStyle name="표준 17 10 29" xfId="10891" xr:uid="{00000000-0005-0000-0000-0000D9210000}"/>
    <cellStyle name="표준 17 10 3" xfId="3369" xr:uid="{00000000-0005-0000-0000-0000DA210000}"/>
    <cellStyle name="표준 17 10 30" xfId="10605" xr:uid="{00000000-0005-0000-0000-0000DB210000}"/>
    <cellStyle name="표준 17 10 31" xfId="11355" xr:uid="{00000000-0005-0000-0000-0000DC210000}"/>
    <cellStyle name="표준 17 10 32" xfId="11155" xr:uid="{00000000-0005-0000-0000-0000DD210000}"/>
    <cellStyle name="표준 17 10 33" xfId="11821" xr:uid="{00000000-0005-0000-0000-0000DE210000}"/>
    <cellStyle name="표준 17 10 34" xfId="11682" xr:uid="{00000000-0005-0000-0000-0000DF210000}"/>
    <cellStyle name="표준 17 10 35" xfId="12303" xr:uid="{00000000-0005-0000-0000-0000E0210000}"/>
    <cellStyle name="표준 17 10 36" xfId="12195" xr:uid="{00000000-0005-0000-0000-0000E1210000}"/>
    <cellStyle name="표준 17 10 37" xfId="12783" xr:uid="{00000000-0005-0000-0000-0000E2210000}"/>
    <cellStyle name="표준 17 10 38" xfId="12679" xr:uid="{00000000-0005-0000-0000-0000E3210000}"/>
    <cellStyle name="표준 17 10 39" xfId="13206" xr:uid="{00000000-0005-0000-0000-0000E4210000}"/>
    <cellStyle name="표준 17 10 4" xfId="7123" xr:uid="{00000000-0005-0000-0000-0000E5210000}"/>
    <cellStyle name="표준 17 10 40" xfId="13440" xr:uid="{00000000-0005-0000-0000-0000E6210000}"/>
    <cellStyle name="표준 17 10 5" xfId="3704" xr:uid="{00000000-0005-0000-0000-0000E7210000}"/>
    <cellStyle name="표준 17 10 6" xfId="7256" xr:uid="{00000000-0005-0000-0000-0000E8210000}"/>
    <cellStyle name="표준 17 10 7" xfId="6246" xr:uid="{00000000-0005-0000-0000-0000E9210000}"/>
    <cellStyle name="표준 17 10 8" xfId="7426" xr:uid="{00000000-0005-0000-0000-0000EA210000}"/>
    <cellStyle name="표준 17 10 9" xfId="8467" xr:uid="{00000000-0005-0000-0000-0000EB210000}"/>
    <cellStyle name="표준 17 11" xfId="2355" xr:uid="{00000000-0005-0000-0000-0000EC210000}"/>
    <cellStyle name="표준 17 11 10" xfId="8778" xr:uid="{00000000-0005-0000-0000-0000ED210000}"/>
    <cellStyle name="표준 17 11 11" xfId="6627" xr:uid="{00000000-0005-0000-0000-0000EE210000}"/>
    <cellStyle name="표준 17 11 12" xfId="9320" xr:uid="{00000000-0005-0000-0000-0000EF210000}"/>
    <cellStyle name="표준 17 11 13" xfId="6487" xr:uid="{00000000-0005-0000-0000-0000F0210000}"/>
    <cellStyle name="표준 17 11 14" xfId="9213" xr:uid="{00000000-0005-0000-0000-0000F1210000}"/>
    <cellStyle name="표준 17 11 15" xfId="3429" xr:uid="{00000000-0005-0000-0000-0000F2210000}"/>
    <cellStyle name="표준 17 11 16" xfId="9842" xr:uid="{00000000-0005-0000-0000-0000F3210000}"/>
    <cellStyle name="표준 17 11 17" xfId="8414" xr:uid="{00000000-0005-0000-0000-0000F4210000}"/>
    <cellStyle name="표준 17 11 18" xfId="9713" xr:uid="{00000000-0005-0000-0000-0000F5210000}"/>
    <cellStyle name="표준 17 11 19" xfId="9596" xr:uid="{00000000-0005-0000-0000-0000F6210000}"/>
    <cellStyle name="표준 17 11 2" xfId="4145" xr:uid="{00000000-0005-0000-0000-0000F7210000}"/>
    <cellStyle name="표준 17 11 20" xfId="10296" xr:uid="{00000000-0005-0000-0000-0000F8210000}"/>
    <cellStyle name="표준 17 11 21" xfId="10117" xr:uid="{00000000-0005-0000-0000-0000F9210000}"/>
    <cellStyle name="표준 17 11 22" xfId="10290" xr:uid="{00000000-0005-0000-0000-0000FA210000}"/>
    <cellStyle name="표준 17 11 23" xfId="7864" xr:uid="{00000000-0005-0000-0000-0000FB210000}"/>
    <cellStyle name="표준 17 11 24" xfId="4527" xr:uid="{00000000-0005-0000-0000-0000FC210000}"/>
    <cellStyle name="표준 17 11 25" xfId="7944" xr:uid="{00000000-0005-0000-0000-0000FD210000}"/>
    <cellStyle name="표준 17 11 26" xfId="5121" xr:uid="{00000000-0005-0000-0000-0000FE210000}"/>
    <cellStyle name="표준 17 11 27" xfId="8185" xr:uid="{00000000-0005-0000-0000-0000FF210000}"/>
    <cellStyle name="표준 17 11 28" xfId="7641" xr:uid="{00000000-0005-0000-0000-000000220000}"/>
    <cellStyle name="표준 17 11 29" xfId="10890" xr:uid="{00000000-0005-0000-0000-000001220000}"/>
    <cellStyle name="표준 17 11 3" xfId="3365" xr:uid="{00000000-0005-0000-0000-000002220000}"/>
    <cellStyle name="표준 17 11 30" xfId="10604" xr:uid="{00000000-0005-0000-0000-000003220000}"/>
    <cellStyle name="표준 17 11 31" xfId="11346" xr:uid="{00000000-0005-0000-0000-000004220000}"/>
    <cellStyle name="표준 17 11 32" xfId="11153" xr:uid="{00000000-0005-0000-0000-000005220000}"/>
    <cellStyle name="표준 17 11 33" xfId="11820" xr:uid="{00000000-0005-0000-0000-000006220000}"/>
    <cellStyle name="표준 17 11 34" xfId="11679" xr:uid="{00000000-0005-0000-0000-000007220000}"/>
    <cellStyle name="표준 17 11 35" xfId="12301" xr:uid="{00000000-0005-0000-0000-000008220000}"/>
    <cellStyle name="표준 17 11 36" xfId="12190" xr:uid="{00000000-0005-0000-0000-000009220000}"/>
    <cellStyle name="표준 17 11 37" xfId="12782" xr:uid="{00000000-0005-0000-0000-00000A220000}"/>
    <cellStyle name="표준 17 11 38" xfId="12673" xr:uid="{00000000-0005-0000-0000-00000B220000}"/>
    <cellStyle name="표준 17 11 39" xfId="13205" xr:uid="{00000000-0005-0000-0000-00000C220000}"/>
    <cellStyle name="표준 17 11 4" xfId="7122" xr:uid="{00000000-0005-0000-0000-00000D220000}"/>
    <cellStyle name="표준 17 11 40" xfId="13431" xr:uid="{00000000-0005-0000-0000-00000E220000}"/>
    <cellStyle name="표준 17 11 5" xfId="3703" xr:uid="{00000000-0005-0000-0000-00000F220000}"/>
    <cellStyle name="표준 17 11 6" xfId="7254" xr:uid="{00000000-0005-0000-0000-000010220000}"/>
    <cellStyle name="표준 17 11 7" xfId="6245" xr:uid="{00000000-0005-0000-0000-000011220000}"/>
    <cellStyle name="표준 17 11 8" xfId="7425" xr:uid="{00000000-0005-0000-0000-000012220000}"/>
    <cellStyle name="표준 17 11 9" xfId="8468" xr:uid="{00000000-0005-0000-0000-000013220000}"/>
    <cellStyle name="표준 17 12" xfId="2356" xr:uid="{00000000-0005-0000-0000-000014220000}"/>
    <cellStyle name="표준 17 12 10" xfId="8779" xr:uid="{00000000-0005-0000-0000-000015220000}"/>
    <cellStyle name="표준 17 12 11" xfId="6632" xr:uid="{00000000-0005-0000-0000-000016220000}"/>
    <cellStyle name="표준 17 12 12" xfId="9321" xr:uid="{00000000-0005-0000-0000-000017220000}"/>
    <cellStyle name="표준 17 12 13" xfId="6488" xr:uid="{00000000-0005-0000-0000-000018220000}"/>
    <cellStyle name="표준 17 12 14" xfId="9214" xr:uid="{00000000-0005-0000-0000-000019220000}"/>
    <cellStyle name="표준 17 12 15" xfId="3425" xr:uid="{00000000-0005-0000-0000-00001A220000}"/>
    <cellStyle name="표준 17 12 16" xfId="9843" xr:uid="{00000000-0005-0000-0000-00001B220000}"/>
    <cellStyle name="표준 17 12 17" xfId="8415" xr:uid="{00000000-0005-0000-0000-00001C220000}"/>
    <cellStyle name="표준 17 12 18" xfId="9714" xr:uid="{00000000-0005-0000-0000-00001D220000}"/>
    <cellStyle name="표준 17 12 19" xfId="9597" xr:uid="{00000000-0005-0000-0000-00001E220000}"/>
    <cellStyle name="표준 17 12 2" xfId="4146" xr:uid="{00000000-0005-0000-0000-00001F220000}"/>
    <cellStyle name="표준 17 12 20" xfId="10297" xr:uid="{00000000-0005-0000-0000-000020220000}"/>
    <cellStyle name="표준 17 12 21" xfId="10118" xr:uid="{00000000-0005-0000-0000-000021220000}"/>
    <cellStyle name="표준 17 12 22" xfId="10291" xr:uid="{00000000-0005-0000-0000-000022220000}"/>
    <cellStyle name="표준 17 12 23" xfId="7869" xr:uid="{00000000-0005-0000-0000-000023220000}"/>
    <cellStyle name="표준 17 12 24" xfId="9613" xr:uid="{00000000-0005-0000-0000-000024220000}"/>
    <cellStyle name="표준 17 12 25" xfId="7945" xr:uid="{00000000-0005-0000-0000-000025220000}"/>
    <cellStyle name="표준 17 12 26" xfId="5122" xr:uid="{00000000-0005-0000-0000-000026220000}"/>
    <cellStyle name="표준 17 12 27" xfId="8186" xr:uid="{00000000-0005-0000-0000-000027220000}"/>
    <cellStyle name="표준 17 12 28" xfId="7640" xr:uid="{00000000-0005-0000-0000-000028220000}"/>
    <cellStyle name="표준 17 12 29" xfId="10889" xr:uid="{00000000-0005-0000-0000-000029220000}"/>
    <cellStyle name="표준 17 12 3" xfId="3361" xr:uid="{00000000-0005-0000-0000-00002A220000}"/>
    <cellStyle name="표준 17 12 30" xfId="10602" xr:uid="{00000000-0005-0000-0000-00002B220000}"/>
    <cellStyle name="표준 17 12 31" xfId="11345" xr:uid="{00000000-0005-0000-0000-00002C220000}"/>
    <cellStyle name="표준 17 12 32" xfId="11152" xr:uid="{00000000-0005-0000-0000-00002D220000}"/>
    <cellStyle name="표준 17 12 33" xfId="11819" xr:uid="{00000000-0005-0000-0000-00002E220000}"/>
    <cellStyle name="표준 17 12 34" xfId="11675" xr:uid="{00000000-0005-0000-0000-00002F220000}"/>
    <cellStyle name="표준 17 12 35" xfId="12294" xr:uid="{00000000-0005-0000-0000-000030220000}"/>
    <cellStyle name="표준 17 12 36" xfId="12186" xr:uid="{00000000-0005-0000-0000-000031220000}"/>
    <cellStyle name="표준 17 12 37" xfId="12781" xr:uid="{00000000-0005-0000-0000-000032220000}"/>
    <cellStyle name="표준 17 12 38" xfId="12669" xr:uid="{00000000-0005-0000-0000-000033220000}"/>
    <cellStyle name="표준 17 12 39" xfId="13204" xr:uid="{00000000-0005-0000-0000-000034220000}"/>
    <cellStyle name="표준 17 12 4" xfId="7121" xr:uid="{00000000-0005-0000-0000-000035220000}"/>
    <cellStyle name="표준 17 12 40" xfId="13428" xr:uid="{00000000-0005-0000-0000-000036220000}"/>
    <cellStyle name="표준 17 12 5" xfId="3702" xr:uid="{00000000-0005-0000-0000-000037220000}"/>
    <cellStyle name="표준 17 12 6" xfId="7253" xr:uid="{00000000-0005-0000-0000-000038220000}"/>
    <cellStyle name="표준 17 12 7" xfId="6244" xr:uid="{00000000-0005-0000-0000-000039220000}"/>
    <cellStyle name="표준 17 12 8" xfId="7424" xr:uid="{00000000-0005-0000-0000-00003A220000}"/>
    <cellStyle name="표준 17 12 9" xfId="8469" xr:uid="{00000000-0005-0000-0000-00003B220000}"/>
    <cellStyle name="표준 17 13" xfId="2357" xr:uid="{00000000-0005-0000-0000-00003C220000}"/>
    <cellStyle name="표준 17 13 10" xfId="8781" xr:uid="{00000000-0005-0000-0000-00003D220000}"/>
    <cellStyle name="표준 17 13 11" xfId="6633" xr:uid="{00000000-0005-0000-0000-00003E220000}"/>
    <cellStyle name="표준 17 13 12" xfId="9324" xr:uid="{00000000-0005-0000-0000-00003F220000}"/>
    <cellStyle name="표준 17 13 13" xfId="6489" xr:uid="{00000000-0005-0000-0000-000040220000}"/>
    <cellStyle name="표준 17 13 14" xfId="9215" xr:uid="{00000000-0005-0000-0000-000041220000}"/>
    <cellStyle name="표준 17 13 15" xfId="3421" xr:uid="{00000000-0005-0000-0000-000042220000}"/>
    <cellStyle name="표준 17 13 16" xfId="9854" xr:uid="{00000000-0005-0000-0000-000043220000}"/>
    <cellStyle name="표준 17 13 17" xfId="8417" xr:uid="{00000000-0005-0000-0000-000044220000}"/>
    <cellStyle name="표준 17 13 18" xfId="9716" xr:uid="{00000000-0005-0000-0000-000045220000}"/>
    <cellStyle name="표준 17 13 19" xfId="9599" xr:uid="{00000000-0005-0000-0000-000046220000}"/>
    <cellStyle name="표준 17 13 2" xfId="4147" xr:uid="{00000000-0005-0000-0000-000047220000}"/>
    <cellStyle name="표준 17 13 20" xfId="10300" xr:uid="{00000000-0005-0000-0000-000048220000}"/>
    <cellStyle name="표준 17 13 21" xfId="10120" xr:uid="{00000000-0005-0000-0000-000049220000}"/>
    <cellStyle name="표준 17 13 22" xfId="10292" xr:uid="{00000000-0005-0000-0000-00004A220000}"/>
    <cellStyle name="표준 17 13 23" xfId="7870" xr:uid="{00000000-0005-0000-0000-00004B220000}"/>
    <cellStyle name="표준 17 13 24" xfId="9616" xr:uid="{00000000-0005-0000-0000-00004C220000}"/>
    <cellStyle name="표준 17 13 25" xfId="7950" xr:uid="{00000000-0005-0000-0000-00004D220000}"/>
    <cellStyle name="표준 17 13 26" xfId="5124" xr:uid="{00000000-0005-0000-0000-00004E220000}"/>
    <cellStyle name="표준 17 13 27" xfId="8191" xr:uid="{00000000-0005-0000-0000-00004F220000}"/>
    <cellStyle name="표준 17 13 28" xfId="7637" xr:uid="{00000000-0005-0000-0000-000050220000}"/>
    <cellStyle name="표준 17 13 29" xfId="10887" xr:uid="{00000000-0005-0000-0000-000051220000}"/>
    <cellStyle name="표준 17 13 3" xfId="3357" xr:uid="{00000000-0005-0000-0000-000052220000}"/>
    <cellStyle name="표준 17 13 30" xfId="10600" xr:uid="{00000000-0005-0000-0000-000053220000}"/>
    <cellStyle name="표준 17 13 31" xfId="11343" xr:uid="{00000000-0005-0000-0000-000054220000}"/>
    <cellStyle name="표준 17 13 32" xfId="11150" xr:uid="{00000000-0005-0000-0000-000055220000}"/>
    <cellStyle name="표준 17 13 33" xfId="11817" xr:uid="{00000000-0005-0000-0000-000056220000}"/>
    <cellStyle name="표준 17 13 34" xfId="11674" xr:uid="{00000000-0005-0000-0000-000057220000}"/>
    <cellStyle name="표준 17 13 35" xfId="12292" xr:uid="{00000000-0005-0000-0000-000058220000}"/>
    <cellStyle name="표준 17 13 36" xfId="12178" xr:uid="{00000000-0005-0000-0000-000059220000}"/>
    <cellStyle name="표준 17 13 37" xfId="12774" xr:uid="{00000000-0005-0000-0000-00005A220000}"/>
    <cellStyle name="표준 17 13 38" xfId="12661" xr:uid="{00000000-0005-0000-0000-00005B220000}"/>
    <cellStyle name="표준 17 13 39" xfId="13198" xr:uid="{00000000-0005-0000-0000-00005C220000}"/>
    <cellStyle name="표준 17 13 4" xfId="7120" xr:uid="{00000000-0005-0000-0000-00005D220000}"/>
    <cellStyle name="표준 17 13 40" xfId="13156" xr:uid="{00000000-0005-0000-0000-00005E220000}"/>
    <cellStyle name="표준 17 13 5" xfId="3701" xr:uid="{00000000-0005-0000-0000-00005F220000}"/>
    <cellStyle name="표준 17 13 6" xfId="7252" xr:uid="{00000000-0005-0000-0000-000060220000}"/>
    <cellStyle name="표준 17 13 7" xfId="6243" xr:uid="{00000000-0005-0000-0000-000061220000}"/>
    <cellStyle name="표준 17 13 8" xfId="7422" xr:uid="{00000000-0005-0000-0000-000062220000}"/>
    <cellStyle name="표준 17 13 9" xfId="8472" xr:uid="{00000000-0005-0000-0000-000063220000}"/>
    <cellStyle name="표준 17 14" xfId="2358" xr:uid="{00000000-0005-0000-0000-000064220000}"/>
    <cellStyle name="표준 17 14 10" xfId="8782" xr:uid="{00000000-0005-0000-0000-000065220000}"/>
    <cellStyle name="표준 17 14 11" xfId="6634" xr:uid="{00000000-0005-0000-0000-000066220000}"/>
    <cellStyle name="표준 17 14 12" xfId="9326" xr:uid="{00000000-0005-0000-0000-000067220000}"/>
    <cellStyle name="표준 17 14 13" xfId="6490" xr:uid="{00000000-0005-0000-0000-000068220000}"/>
    <cellStyle name="표준 17 14 14" xfId="9216" xr:uid="{00000000-0005-0000-0000-000069220000}"/>
    <cellStyle name="표준 17 14 15" xfId="3393" xr:uid="{00000000-0005-0000-0000-00006A220000}"/>
    <cellStyle name="표준 17 14 16" xfId="9855" xr:uid="{00000000-0005-0000-0000-00006B220000}"/>
    <cellStyle name="표준 17 14 17" xfId="8424" xr:uid="{00000000-0005-0000-0000-00006C220000}"/>
    <cellStyle name="표준 17 14 18" xfId="9718" xr:uid="{00000000-0005-0000-0000-00006D220000}"/>
    <cellStyle name="표준 17 14 19" xfId="9604" xr:uid="{00000000-0005-0000-0000-00006E220000}"/>
    <cellStyle name="표준 17 14 2" xfId="4148" xr:uid="{00000000-0005-0000-0000-00006F220000}"/>
    <cellStyle name="표준 17 14 20" xfId="10302" xr:uid="{00000000-0005-0000-0000-000070220000}"/>
    <cellStyle name="표준 17 14 21" xfId="10136" xr:uid="{00000000-0005-0000-0000-000071220000}"/>
    <cellStyle name="표준 17 14 22" xfId="10320" xr:uid="{00000000-0005-0000-0000-000072220000}"/>
    <cellStyle name="표준 17 14 23" xfId="7871" xr:uid="{00000000-0005-0000-0000-000073220000}"/>
    <cellStyle name="표준 17 14 24" xfId="9619" xr:uid="{00000000-0005-0000-0000-000074220000}"/>
    <cellStyle name="표준 17 14 25" xfId="7952" xr:uid="{00000000-0005-0000-0000-000075220000}"/>
    <cellStyle name="표준 17 14 26" xfId="9063" xr:uid="{00000000-0005-0000-0000-000076220000}"/>
    <cellStyle name="표준 17 14 27" xfId="8210" xr:uid="{00000000-0005-0000-0000-000077220000}"/>
    <cellStyle name="표준 17 14 28" xfId="7634" xr:uid="{00000000-0005-0000-0000-000078220000}"/>
    <cellStyle name="표준 17 14 29" xfId="10884" xr:uid="{00000000-0005-0000-0000-000079220000}"/>
    <cellStyle name="표준 17 14 3" xfId="3353" xr:uid="{00000000-0005-0000-0000-00007A220000}"/>
    <cellStyle name="표준 17 14 30" xfId="10598" xr:uid="{00000000-0005-0000-0000-00007B220000}"/>
    <cellStyle name="표준 17 14 31" xfId="11341" xr:uid="{00000000-0005-0000-0000-00007C220000}"/>
    <cellStyle name="표준 17 14 32" xfId="11147" xr:uid="{00000000-0005-0000-0000-00007D220000}"/>
    <cellStyle name="표준 17 14 33" xfId="11811" xr:uid="{00000000-0005-0000-0000-00007E220000}"/>
    <cellStyle name="표준 17 14 34" xfId="11673" xr:uid="{00000000-0005-0000-0000-00007F220000}"/>
    <cellStyle name="표준 17 14 35" xfId="12291" xr:uid="{00000000-0005-0000-0000-000080220000}"/>
    <cellStyle name="표준 17 14 36" xfId="12176" xr:uid="{00000000-0005-0000-0000-000081220000}"/>
    <cellStyle name="표준 17 14 37" xfId="12771" xr:uid="{00000000-0005-0000-0000-000082220000}"/>
    <cellStyle name="표준 17 14 38" xfId="12659" xr:uid="{00000000-0005-0000-0000-000083220000}"/>
    <cellStyle name="표준 17 14 39" xfId="13195" xr:uid="{00000000-0005-0000-0000-000084220000}"/>
    <cellStyle name="표준 17 14 4" xfId="7119" xr:uid="{00000000-0005-0000-0000-000085220000}"/>
    <cellStyle name="표준 17 14 40" xfId="13154" xr:uid="{00000000-0005-0000-0000-000086220000}"/>
    <cellStyle name="표준 17 14 5" xfId="3700" xr:uid="{00000000-0005-0000-0000-000087220000}"/>
    <cellStyle name="표준 17 14 6" xfId="7251" xr:uid="{00000000-0005-0000-0000-000088220000}"/>
    <cellStyle name="표준 17 14 7" xfId="6242" xr:uid="{00000000-0005-0000-0000-000089220000}"/>
    <cellStyle name="표준 17 14 8" xfId="7420" xr:uid="{00000000-0005-0000-0000-00008A220000}"/>
    <cellStyle name="표준 17 14 9" xfId="8473" xr:uid="{00000000-0005-0000-0000-00008B220000}"/>
    <cellStyle name="표준 17 15" xfId="2359" xr:uid="{00000000-0005-0000-0000-00008C220000}"/>
    <cellStyle name="표준 17 15 10" xfId="8784" xr:uid="{00000000-0005-0000-0000-00008D220000}"/>
    <cellStyle name="표준 17 15 11" xfId="6640" xr:uid="{00000000-0005-0000-0000-00008E220000}"/>
    <cellStyle name="표준 17 15 12" xfId="9327" xr:uid="{00000000-0005-0000-0000-00008F220000}"/>
    <cellStyle name="표준 17 15 13" xfId="6491" xr:uid="{00000000-0005-0000-0000-000090220000}"/>
    <cellStyle name="표준 17 15 14" xfId="9217" xr:uid="{00000000-0005-0000-0000-000091220000}"/>
    <cellStyle name="표준 17 15 15" xfId="3389" xr:uid="{00000000-0005-0000-0000-000092220000}"/>
    <cellStyle name="표준 17 15 16" xfId="9856" xr:uid="{00000000-0005-0000-0000-000093220000}"/>
    <cellStyle name="표준 17 15 17" xfId="8428" xr:uid="{00000000-0005-0000-0000-000094220000}"/>
    <cellStyle name="표준 17 15 18" xfId="9719" xr:uid="{00000000-0005-0000-0000-000095220000}"/>
    <cellStyle name="표준 17 15 19" xfId="9605" xr:uid="{00000000-0005-0000-0000-000096220000}"/>
    <cellStyle name="표준 17 15 2" xfId="4149" xr:uid="{00000000-0005-0000-0000-000097220000}"/>
    <cellStyle name="표준 17 15 20" xfId="10303" xr:uid="{00000000-0005-0000-0000-000098220000}"/>
    <cellStyle name="표준 17 15 21" xfId="10137" xr:uid="{00000000-0005-0000-0000-000099220000}"/>
    <cellStyle name="표준 17 15 22" xfId="10329" xr:uid="{00000000-0005-0000-0000-00009A220000}"/>
    <cellStyle name="표준 17 15 23" xfId="7872" xr:uid="{00000000-0005-0000-0000-00009B220000}"/>
    <cellStyle name="표준 17 15 24" xfId="9624" xr:uid="{00000000-0005-0000-0000-00009C220000}"/>
    <cellStyle name="표준 17 15 25" xfId="7953" xr:uid="{00000000-0005-0000-0000-00009D220000}"/>
    <cellStyle name="표준 17 15 26" xfId="5156" xr:uid="{00000000-0005-0000-0000-00009E220000}"/>
    <cellStyle name="표준 17 15 27" xfId="8214" xr:uid="{00000000-0005-0000-0000-00009F220000}"/>
    <cellStyle name="표준 17 15 28" xfId="7633" xr:uid="{00000000-0005-0000-0000-0000A0220000}"/>
    <cellStyle name="표준 17 15 29" xfId="10881" xr:uid="{00000000-0005-0000-0000-0000A1220000}"/>
    <cellStyle name="표준 17 15 3" xfId="3349" xr:uid="{00000000-0005-0000-0000-0000A2220000}"/>
    <cellStyle name="표준 17 15 30" xfId="10595" xr:uid="{00000000-0005-0000-0000-0000A3220000}"/>
    <cellStyle name="표준 17 15 31" xfId="11339" xr:uid="{00000000-0005-0000-0000-0000A4220000}"/>
    <cellStyle name="표준 17 15 32" xfId="11143" xr:uid="{00000000-0005-0000-0000-0000A5220000}"/>
    <cellStyle name="표준 17 15 33" xfId="11808" xr:uid="{00000000-0005-0000-0000-0000A6220000}"/>
    <cellStyle name="표준 17 15 34" xfId="11671" xr:uid="{00000000-0005-0000-0000-0000A7220000}"/>
    <cellStyle name="표준 17 15 35" xfId="12290" xr:uid="{00000000-0005-0000-0000-0000A8220000}"/>
    <cellStyle name="표준 17 15 36" xfId="12168" xr:uid="{00000000-0005-0000-0000-0000A9220000}"/>
    <cellStyle name="표준 17 15 37" xfId="12770" xr:uid="{00000000-0005-0000-0000-0000AA220000}"/>
    <cellStyle name="표준 17 15 38" xfId="12651" xr:uid="{00000000-0005-0000-0000-0000AB220000}"/>
    <cellStyle name="표준 17 15 39" xfId="13194" xr:uid="{00000000-0005-0000-0000-0000AC220000}"/>
    <cellStyle name="표준 17 15 4" xfId="7118" xr:uid="{00000000-0005-0000-0000-0000AD220000}"/>
    <cellStyle name="표준 17 15 40" xfId="13149" xr:uid="{00000000-0005-0000-0000-0000AE220000}"/>
    <cellStyle name="표준 17 15 5" xfId="3699" xr:uid="{00000000-0005-0000-0000-0000AF220000}"/>
    <cellStyle name="표준 17 15 6" xfId="7250" xr:uid="{00000000-0005-0000-0000-0000B0220000}"/>
    <cellStyle name="표준 17 15 7" xfId="6241" xr:uid="{00000000-0005-0000-0000-0000B1220000}"/>
    <cellStyle name="표준 17 15 8" xfId="7419" xr:uid="{00000000-0005-0000-0000-0000B2220000}"/>
    <cellStyle name="표준 17 15 9" xfId="8474" xr:uid="{00000000-0005-0000-0000-0000B3220000}"/>
    <cellStyle name="표준 17 16" xfId="2360" xr:uid="{00000000-0005-0000-0000-0000B4220000}"/>
    <cellStyle name="표준 17 16 10" xfId="8785" xr:uid="{00000000-0005-0000-0000-0000B5220000}"/>
    <cellStyle name="표준 17 16 11" xfId="6645" xr:uid="{00000000-0005-0000-0000-0000B6220000}"/>
    <cellStyle name="표준 17 16 12" xfId="9328" xr:uid="{00000000-0005-0000-0000-0000B7220000}"/>
    <cellStyle name="표준 17 16 13" xfId="6492" xr:uid="{00000000-0005-0000-0000-0000B8220000}"/>
    <cellStyle name="표준 17 16 14" xfId="9218" xr:uid="{00000000-0005-0000-0000-0000B9220000}"/>
    <cellStyle name="표준 17 16 15" xfId="3385" xr:uid="{00000000-0005-0000-0000-0000BA220000}"/>
    <cellStyle name="표준 17 16 16" xfId="9859" xr:uid="{00000000-0005-0000-0000-0000BB220000}"/>
    <cellStyle name="표준 17 16 17" xfId="8430" xr:uid="{00000000-0005-0000-0000-0000BC220000}"/>
    <cellStyle name="표준 17 16 18" xfId="9720" xr:uid="{00000000-0005-0000-0000-0000BD220000}"/>
    <cellStyle name="표준 17 16 19" xfId="9607" xr:uid="{00000000-0005-0000-0000-0000BE220000}"/>
    <cellStyle name="표준 17 16 2" xfId="4150" xr:uid="{00000000-0005-0000-0000-0000BF220000}"/>
    <cellStyle name="표준 17 16 20" xfId="10318" xr:uid="{00000000-0005-0000-0000-0000C0220000}"/>
    <cellStyle name="표준 17 16 21" xfId="10139" xr:uid="{00000000-0005-0000-0000-0000C1220000}"/>
    <cellStyle name="표준 17 16 22" xfId="10330" xr:uid="{00000000-0005-0000-0000-0000C2220000}"/>
    <cellStyle name="표준 17 16 23" xfId="7876" xr:uid="{00000000-0005-0000-0000-0000C3220000}"/>
    <cellStyle name="표준 17 16 24" xfId="9626" xr:uid="{00000000-0005-0000-0000-0000C4220000}"/>
    <cellStyle name="표준 17 16 25" xfId="7958" xr:uid="{00000000-0005-0000-0000-0000C5220000}"/>
    <cellStyle name="표준 17 16 26" xfId="5157" xr:uid="{00000000-0005-0000-0000-0000C6220000}"/>
    <cellStyle name="표준 17 16 27" xfId="8217" xr:uid="{00000000-0005-0000-0000-0000C7220000}"/>
    <cellStyle name="표준 17 16 28" xfId="7631" xr:uid="{00000000-0005-0000-0000-0000C8220000}"/>
    <cellStyle name="표준 17 16 29" xfId="10878" xr:uid="{00000000-0005-0000-0000-0000C9220000}"/>
    <cellStyle name="표준 17 16 3" xfId="3345" xr:uid="{00000000-0005-0000-0000-0000CA220000}"/>
    <cellStyle name="표준 17 16 30" xfId="10594" xr:uid="{00000000-0005-0000-0000-0000CB220000}"/>
    <cellStyle name="표준 17 16 31" xfId="11338" xr:uid="{00000000-0005-0000-0000-0000CC220000}"/>
    <cellStyle name="표준 17 16 32" xfId="11142" xr:uid="{00000000-0005-0000-0000-0000CD220000}"/>
    <cellStyle name="표준 17 16 33" xfId="11807" xr:uid="{00000000-0005-0000-0000-0000CE220000}"/>
    <cellStyle name="표준 17 16 34" xfId="11655" xr:uid="{00000000-0005-0000-0000-0000CF220000}"/>
    <cellStyle name="표준 17 16 35" xfId="12289" xr:uid="{00000000-0005-0000-0000-0000D0220000}"/>
    <cellStyle name="표준 17 16 36" xfId="12166" xr:uid="{00000000-0005-0000-0000-0000D1220000}"/>
    <cellStyle name="표준 17 16 37" xfId="12767" xr:uid="{00000000-0005-0000-0000-0000D2220000}"/>
    <cellStyle name="표준 17 16 38" xfId="12649" xr:uid="{00000000-0005-0000-0000-0000D3220000}"/>
    <cellStyle name="표준 17 16 39" xfId="13193" xr:uid="{00000000-0005-0000-0000-0000D4220000}"/>
    <cellStyle name="표준 17 16 4" xfId="7117" xr:uid="{00000000-0005-0000-0000-0000D5220000}"/>
    <cellStyle name="표준 17 16 40" xfId="13144" xr:uid="{00000000-0005-0000-0000-0000D6220000}"/>
    <cellStyle name="표준 17 16 5" xfId="3698" xr:uid="{00000000-0005-0000-0000-0000D7220000}"/>
    <cellStyle name="표준 17 16 6" xfId="7241" xr:uid="{00000000-0005-0000-0000-0000D8220000}"/>
    <cellStyle name="표준 17 16 7" xfId="6240" xr:uid="{00000000-0005-0000-0000-0000D9220000}"/>
    <cellStyle name="표준 17 16 8" xfId="7418" xr:uid="{00000000-0005-0000-0000-0000DA220000}"/>
    <cellStyle name="표준 17 16 9" xfId="8475" xr:uid="{00000000-0005-0000-0000-0000DB220000}"/>
    <cellStyle name="표준 17 17" xfId="2361" xr:uid="{00000000-0005-0000-0000-0000DC220000}"/>
    <cellStyle name="표준 17 17 10" xfId="8786" xr:uid="{00000000-0005-0000-0000-0000DD220000}"/>
    <cellStyle name="표준 17 17 11" xfId="6660" xr:uid="{00000000-0005-0000-0000-0000DE220000}"/>
    <cellStyle name="표준 17 17 12" xfId="9329" xr:uid="{00000000-0005-0000-0000-0000DF220000}"/>
    <cellStyle name="표준 17 17 13" xfId="6493" xr:uid="{00000000-0005-0000-0000-0000E0220000}"/>
    <cellStyle name="표준 17 17 14" xfId="9237" xr:uid="{00000000-0005-0000-0000-0000E1220000}"/>
    <cellStyle name="표준 17 17 15" xfId="3381" xr:uid="{00000000-0005-0000-0000-0000E2220000}"/>
    <cellStyle name="표준 17 17 16" xfId="9860" xr:uid="{00000000-0005-0000-0000-0000E3220000}"/>
    <cellStyle name="표준 17 17 17" xfId="8433" xr:uid="{00000000-0005-0000-0000-0000E4220000}"/>
    <cellStyle name="표준 17 17 18" xfId="9721" xr:uid="{00000000-0005-0000-0000-0000E5220000}"/>
    <cellStyle name="표준 17 17 19" xfId="9608" xr:uid="{00000000-0005-0000-0000-0000E6220000}"/>
    <cellStyle name="표준 17 17 2" xfId="4151" xr:uid="{00000000-0005-0000-0000-0000E7220000}"/>
    <cellStyle name="표준 17 17 20" xfId="10319" xr:uid="{00000000-0005-0000-0000-0000E8220000}"/>
    <cellStyle name="표준 17 17 21" xfId="10142" xr:uid="{00000000-0005-0000-0000-0000E9220000}"/>
    <cellStyle name="표준 17 17 22" xfId="10331" xr:uid="{00000000-0005-0000-0000-0000EA220000}"/>
    <cellStyle name="표준 17 17 23" xfId="7878" xr:uid="{00000000-0005-0000-0000-0000EB220000}"/>
    <cellStyle name="표준 17 17 24" xfId="9628" xr:uid="{00000000-0005-0000-0000-0000EC220000}"/>
    <cellStyle name="표준 17 17 25" xfId="7962" xr:uid="{00000000-0005-0000-0000-0000ED220000}"/>
    <cellStyle name="표준 17 17 26" xfId="5160" xr:uid="{00000000-0005-0000-0000-0000EE220000}"/>
    <cellStyle name="표준 17 17 27" xfId="8218" xr:uid="{00000000-0005-0000-0000-0000EF220000}"/>
    <cellStyle name="표준 17 17 28" xfId="7629" xr:uid="{00000000-0005-0000-0000-0000F0220000}"/>
    <cellStyle name="표준 17 17 29" xfId="10877" xr:uid="{00000000-0005-0000-0000-0000F1220000}"/>
    <cellStyle name="표준 17 17 3" xfId="3341" xr:uid="{00000000-0005-0000-0000-0000F2220000}"/>
    <cellStyle name="표준 17 17 30" xfId="10592" xr:uid="{00000000-0005-0000-0000-0000F3220000}"/>
    <cellStyle name="표준 17 17 31" xfId="11337" xr:uid="{00000000-0005-0000-0000-0000F4220000}"/>
    <cellStyle name="표준 17 17 32" xfId="11141" xr:uid="{00000000-0005-0000-0000-0000F5220000}"/>
    <cellStyle name="표준 17 17 33" xfId="11806" xr:uid="{00000000-0005-0000-0000-0000F6220000}"/>
    <cellStyle name="표준 17 17 34" xfId="11653" xr:uid="{00000000-0005-0000-0000-0000F7220000}"/>
    <cellStyle name="표준 17 17 35" xfId="11995" xr:uid="{00000000-0005-0000-0000-0000F8220000}"/>
    <cellStyle name="표준 17 17 36" xfId="12161" xr:uid="{00000000-0005-0000-0000-0000F9220000}"/>
    <cellStyle name="표준 17 17 37" xfId="12764" xr:uid="{00000000-0005-0000-0000-0000FA220000}"/>
    <cellStyle name="표준 17 17 38" xfId="12644" xr:uid="{00000000-0005-0000-0000-0000FB220000}"/>
    <cellStyle name="표준 17 17 39" xfId="13189" xr:uid="{00000000-0005-0000-0000-0000FC220000}"/>
    <cellStyle name="표준 17 17 4" xfId="7116" xr:uid="{00000000-0005-0000-0000-0000FD220000}"/>
    <cellStyle name="표준 17 17 40" xfId="13142" xr:uid="{00000000-0005-0000-0000-0000FE220000}"/>
    <cellStyle name="표준 17 17 5" xfId="3697" xr:uid="{00000000-0005-0000-0000-0000FF220000}"/>
    <cellStyle name="표준 17 17 6" xfId="7240" xr:uid="{00000000-0005-0000-0000-000000230000}"/>
    <cellStyle name="표준 17 17 7" xfId="6239" xr:uid="{00000000-0005-0000-0000-000001230000}"/>
    <cellStyle name="표준 17 17 8" xfId="7417" xr:uid="{00000000-0005-0000-0000-000002230000}"/>
    <cellStyle name="표준 17 17 9" xfId="8477" xr:uid="{00000000-0005-0000-0000-000003230000}"/>
    <cellStyle name="표준 17 18" xfId="2362" xr:uid="{00000000-0005-0000-0000-000004230000}"/>
    <cellStyle name="표준 17 19" xfId="2363" xr:uid="{00000000-0005-0000-0000-000005230000}"/>
    <cellStyle name="표준 17 2" xfId="333" xr:uid="{00000000-0005-0000-0000-000006230000}"/>
    <cellStyle name="표준 17 2 10" xfId="17985" xr:uid="{00000000-0005-0000-0000-000007230000}"/>
    <cellStyle name="표준 17 2 11" xfId="21456" xr:uid="{00000000-0005-0000-0000-000008230000}"/>
    <cellStyle name="표준 17 2 12" xfId="20681" xr:uid="{00000000-0005-0000-0000-000009230000}"/>
    <cellStyle name="표준 17 2 13" xfId="22728" xr:uid="{00000000-0005-0000-0000-00000A230000}"/>
    <cellStyle name="표준 17 2 14" xfId="23025" xr:uid="{00000000-0005-0000-0000-00000B230000}"/>
    <cellStyle name="표준 17 2 15" xfId="25390" xr:uid="{00000000-0005-0000-0000-00000C230000}"/>
    <cellStyle name="표준 17 2 15 2" xfId="29342" xr:uid="{00000000-0005-0000-0000-00000D230000}"/>
    <cellStyle name="표준 17 2 16" xfId="24580" xr:uid="{00000000-0005-0000-0000-00000E230000}"/>
    <cellStyle name="표준 17 2 16 2" xfId="28543" xr:uid="{00000000-0005-0000-0000-00000F230000}"/>
    <cellStyle name="표준 17 2 17" xfId="26020" xr:uid="{00000000-0005-0000-0000-000010230000}"/>
    <cellStyle name="표준 17 2 18" xfId="26517" xr:uid="{00000000-0005-0000-0000-000011230000}"/>
    <cellStyle name="표준 17 2 2" xfId="2364" xr:uid="{00000000-0005-0000-0000-000012230000}"/>
    <cellStyle name="표준 17 2 2 2" xfId="21606" xr:uid="{00000000-0005-0000-0000-000013230000}"/>
    <cellStyle name="표준 17 2 2 2 2" xfId="21607" xr:uid="{00000000-0005-0000-0000-000014230000}"/>
    <cellStyle name="표준 17 2 2 3" xfId="22268" xr:uid="{00000000-0005-0000-0000-000015230000}"/>
    <cellStyle name="표준 17 2 3" xfId="15975" xr:uid="{00000000-0005-0000-0000-000016230000}"/>
    <cellStyle name="표준 17 2 4" xfId="15976" xr:uid="{00000000-0005-0000-0000-000017230000}"/>
    <cellStyle name="표준 17 2 5" xfId="16389" xr:uid="{00000000-0005-0000-0000-000018230000}"/>
    <cellStyle name="표준 17 2 5 2" xfId="22478" xr:uid="{00000000-0005-0000-0000-000019230000}"/>
    <cellStyle name="표준 17 2 5 3" xfId="22851" xr:uid="{00000000-0005-0000-0000-00001A230000}"/>
    <cellStyle name="표준 17 2 6" xfId="18330" xr:uid="{00000000-0005-0000-0000-00001B230000}"/>
    <cellStyle name="표준 17 2 7" xfId="16152" xr:uid="{00000000-0005-0000-0000-00001C230000}"/>
    <cellStyle name="표준 17 2 8" xfId="17996" xr:uid="{00000000-0005-0000-0000-00001D230000}"/>
    <cellStyle name="표준 17 2 9" xfId="20030" xr:uid="{00000000-0005-0000-0000-00001E230000}"/>
    <cellStyle name="표준 17 20" xfId="2365" xr:uid="{00000000-0005-0000-0000-00001F230000}"/>
    <cellStyle name="표준 17 21" xfId="2366" xr:uid="{00000000-0005-0000-0000-000020230000}"/>
    <cellStyle name="표준 17 22" xfId="2367" xr:uid="{00000000-0005-0000-0000-000021230000}"/>
    <cellStyle name="표준 17 23" xfId="2368" xr:uid="{00000000-0005-0000-0000-000022230000}"/>
    <cellStyle name="표준 17 24" xfId="2369" xr:uid="{00000000-0005-0000-0000-000023230000}"/>
    <cellStyle name="표준 17 25" xfId="2370" xr:uid="{00000000-0005-0000-0000-000024230000}"/>
    <cellStyle name="표준 17 26" xfId="2371" xr:uid="{00000000-0005-0000-0000-000025230000}"/>
    <cellStyle name="표준 17 27" xfId="2372" xr:uid="{00000000-0005-0000-0000-000026230000}"/>
    <cellStyle name="표준 17 28" xfId="2373" xr:uid="{00000000-0005-0000-0000-000027230000}"/>
    <cellStyle name="표준 17 29" xfId="2374" xr:uid="{00000000-0005-0000-0000-000028230000}"/>
    <cellStyle name="표준 17 3" xfId="383" xr:uid="{00000000-0005-0000-0000-000029230000}"/>
    <cellStyle name="표준 17 3 10" xfId="16672" xr:uid="{00000000-0005-0000-0000-00002A230000}"/>
    <cellStyle name="표준 17 3 11" xfId="21053" xr:uid="{00000000-0005-0000-0000-00002B230000}"/>
    <cellStyle name="표준 17 3 12" xfId="23026" xr:uid="{00000000-0005-0000-0000-00002C230000}"/>
    <cellStyle name="표준 17 3 13" xfId="24768" xr:uid="{00000000-0005-0000-0000-00002D230000}"/>
    <cellStyle name="표준 17 3 13 2" xfId="28730" xr:uid="{00000000-0005-0000-0000-00002E230000}"/>
    <cellStyle name="표준 17 3 14" xfId="24735" xr:uid="{00000000-0005-0000-0000-00002F230000}"/>
    <cellStyle name="표준 17 3 14 2" xfId="28697" xr:uid="{00000000-0005-0000-0000-000030230000}"/>
    <cellStyle name="표준 17 3 15" xfId="26021" xr:uid="{00000000-0005-0000-0000-000031230000}"/>
    <cellStyle name="표준 17 3 16" xfId="26567" xr:uid="{00000000-0005-0000-0000-000032230000}"/>
    <cellStyle name="표준 17 3 2" xfId="2375" xr:uid="{00000000-0005-0000-0000-000033230000}"/>
    <cellStyle name="표준 17 3 3" xfId="16392" xr:uid="{00000000-0005-0000-0000-000034230000}"/>
    <cellStyle name="표준 17 3 4" xfId="20369" xr:uid="{00000000-0005-0000-0000-000035230000}"/>
    <cellStyle name="표준 17 3 5" xfId="18394" xr:uid="{00000000-0005-0000-0000-000036230000}"/>
    <cellStyle name="표준 17 3 6" xfId="20075" xr:uid="{00000000-0005-0000-0000-000037230000}"/>
    <cellStyle name="표준 17 3 7" xfId="17550" xr:uid="{00000000-0005-0000-0000-000038230000}"/>
    <cellStyle name="표준 17 3 8" xfId="19875" xr:uid="{00000000-0005-0000-0000-000039230000}"/>
    <cellStyle name="표준 17 3 9" xfId="17229" xr:uid="{00000000-0005-0000-0000-00003A230000}"/>
    <cellStyle name="표준 17 30" xfId="2376" xr:uid="{00000000-0005-0000-0000-00003B230000}"/>
    <cellStyle name="표준 17 31" xfId="2377" xr:uid="{00000000-0005-0000-0000-00003C230000}"/>
    <cellStyle name="표준 17 32" xfId="2378" xr:uid="{00000000-0005-0000-0000-00003D230000}"/>
    <cellStyle name="표준 17 33" xfId="2379" xr:uid="{00000000-0005-0000-0000-00003E230000}"/>
    <cellStyle name="표준 17 34" xfId="2380" xr:uid="{00000000-0005-0000-0000-00003F230000}"/>
    <cellStyle name="표준 17 35" xfId="2381" xr:uid="{00000000-0005-0000-0000-000040230000}"/>
    <cellStyle name="표준 17 36" xfId="2382" xr:uid="{00000000-0005-0000-0000-000041230000}"/>
    <cellStyle name="표준 17 37" xfId="2383" xr:uid="{00000000-0005-0000-0000-000042230000}"/>
    <cellStyle name="표준 17 38" xfId="2384" xr:uid="{00000000-0005-0000-0000-000043230000}"/>
    <cellStyle name="표준 17 39" xfId="2385" xr:uid="{00000000-0005-0000-0000-000044230000}"/>
    <cellStyle name="표준 17 4" xfId="549" xr:uid="{00000000-0005-0000-0000-000045230000}"/>
    <cellStyle name="표준 17 4 10" xfId="22672" xr:uid="{00000000-0005-0000-0000-000046230000}"/>
    <cellStyle name="표준 17 4 11" xfId="19596" xr:uid="{00000000-0005-0000-0000-000047230000}"/>
    <cellStyle name="표준 17 4 12" xfId="23027" xr:uid="{00000000-0005-0000-0000-000048230000}"/>
    <cellStyle name="표준 17 4 13" xfId="25151" xr:uid="{00000000-0005-0000-0000-000049230000}"/>
    <cellStyle name="표준 17 4 13 2" xfId="29107" xr:uid="{00000000-0005-0000-0000-00004A230000}"/>
    <cellStyle name="표준 17 4 14" xfId="25740" xr:uid="{00000000-0005-0000-0000-00004B230000}"/>
    <cellStyle name="표준 17 4 14 2" xfId="29684" xr:uid="{00000000-0005-0000-0000-00004C230000}"/>
    <cellStyle name="표준 17 4 15" xfId="26022" xr:uid="{00000000-0005-0000-0000-00004D230000}"/>
    <cellStyle name="표준 17 4 16" xfId="26733" xr:uid="{00000000-0005-0000-0000-00004E230000}"/>
    <cellStyle name="표준 17 4 2" xfId="2386" xr:uid="{00000000-0005-0000-0000-00004F230000}"/>
    <cellStyle name="표준 17 4 3" xfId="16396" xr:uid="{00000000-0005-0000-0000-000050230000}"/>
    <cellStyle name="표준 17 4 4" xfId="19743" xr:uid="{00000000-0005-0000-0000-000051230000}"/>
    <cellStyle name="표준 17 4 5" xfId="20728" xr:uid="{00000000-0005-0000-0000-000052230000}"/>
    <cellStyle name="표준 17 4 6" xfId="16831" xr:uid="{00000000-0005-0000-0000-000053230000}"/>
    <cellStyle name="표준 17 4 7" xfId="20738" xr:uid="{00000000-0005-0000-0000-000054230000}"/>
    <cellStyle name="표준 17 4 8" xfId="18508" xr:uid="{00000000-0005-0000-0000-000055230000}"/>
    <cellStyle name="표준 17 4 9" xfId="19855" xr:uid="{00000000-0005-0000-0000-000056230000}"/>
    <cellStyle name="표준 17 40" xfId="2387" xr:uid="{00000000-0005-0000-0000-000057230000}"/>
    <cellStyle name="표준 17 41" xfId="2388" xr:uid="{00000000-0005-0000-0000-000058230000}"/>
    <cellStyle name="표준 17 42" xfId="2389" xr:uid="{00000000-0005-0000-0000-000059230000}"/>
    <cellStyle name="표준 17 43" xfId="2390" xr:uid="{00000000-0005-0000-0000-00005A230000}"/>
    <cellStyle name="표준 17 44" xfId="2391" xr:uid="{00000000-0005-0000-0000-00005B230000}"/>
    <cellStyle name="표준 17 45" xfId="2392" xr:uid="{00000000-0005-0000-0000-00005C230000}"/>
    <cellStyle name="표준 17 46" xfId="2393" xr:uid="{00000000-0005-0000-0000-00005D230000}"/>
    <cellStyle name="표준 17 47" xfId="2394" xr:uid="{00000000-0005-0000-0000-00005E230000}"/>
    <cellStyle name="표준 17 48" xfId="2395" xr:uid="{00000000-0005-0000-0000-00005F230000}"/>
    <cellStyle name="표준 17 49" xfId="2396" xr:uid="{00000000-0005-0000-0000-000060230000}"/>
    <cellStyle name="표준 17 5" xfId="715" xr:uid="{00000000-0005-0000-0000-000061230000}"/>
    <cellStyle name="표준 17 5 10" xfId="20573" xr:uid="{00000000-0005-0000-0000-000062230000}"/>
    <cellStyle name="표준 17 5 11" xfId="22723" xr:uid="{00000000-0005-0000-0000-000063230000}"/>
    <cellStyle name="표준 17 5 12" xfId="23028" xr:uid="{00000000-0005-0000-0000-000064230000}"/>
    <cellStyle name="표준 17 5 13" xfId="23745" xr:uid="{00000000-0005-0000-0000-000065230000}"/>
    <cellStyle name="표준 17 5 13 2" xfId="27768" xr:uid="{00000000-0005-0000-0000-000066230000}"/>
    <cellStyle name="표준 17 5 14" xfId="25512" xr:uid="{00000000-0005-0000-0000-000067230000}"/>
    <cellStyle name="표준 17 5 14 2" xfId="29461" xr:uid="{00000000-0005-0000-0000-000068230000}"/>
    <cellStyle name="표준 17 5 15" xfId="26023" xr:uid="{00000000-0005-0000-0000-000069230000}"/>
    <cellStyle name="표준 17 5 16" xfId="26899" xr:uid="{00000000-0005-0000-0000-00006A230000}"/>
    <cellStyle name="표준 17 5 2" xfId="2397" xr:uid="{00000000-0005-0000-0000-00006B230000}"/>
    <cellStyle name="표준 17 5 3" xfId="16399" xr:uid="{00000000-0005-0000-0000-00006C230000}"/>
    <cellStyle name="표준 17 5 4" xfId="18331" xr:uid="{00000000-0005-0000-0000-00006D230000}"/>
    <cellStyle name="표준 17 5 5" xfId="16153" xr:uid="{00000000-0005-0000-0000-00006E230000}"/>
    <cellStyle name="표준 17 5 6" xfId="17195" xr:uid="{00000000-0005-0000-0000-00006F230000}"/>
    <cellStyle name="표준 17 5 7" xfId="18194" xr:uid="{00000000-0005-0000-0000-000070230000}"/>
    <cellStyle name="표준 17 5 8" xfId="19714" xr:uid="{00000000-0005-0000-0000-000071230000}"/>
    <cellStyle name="표준 17 5 9" xfId="21439" xr:uid="{00000000-0005-0000-0000-000072230000}"/>
    <cellStyle name="표준 17 50" xfId="2398" xr:uid="{00000000-0005-0000-0000-000073230000}"/>
    <cellStyle name="표준 17 51" xfId="2399" xr:uid="{00000000-0005-0000-0000-000074230000}"/>
    <cellStyle name="표준 17 52" xfId="2400" xr:uid="{00000000-0005-0000-0000-000075230000}"/>
    <cellStyle name="표준 17 53" xfId="2401" xr:uid="{00000000-0005-0000-0000-000076230000}"/>
    <cellStyle name="표준 17 54" xfId="2402" xr:uid="{00000000-0005-0000-0000-000077230000}"/>
    <cellStyle name="표준 17 55" xfId="2403" xr:uid="{00000000-0005-0000-0000-000078230000}"/>
    <cellStyle name="표준 17 56" xfId="15977" xr:uid="{00000000-0005-0000-0000-000079230000}"/>
    <cellStyle name="표준 17 57" xfId="16386" xr:uid="{00000000-0005-0000-0000-00007A230000}"/>
    <cellStyle name="표준 17 58" xfId="19744" xr:uid="{00000000-0005-0000-0000-00007B230000}"/>
    <cellStyle name="표준 17 59" xfId="20729" xr:uid="{00000000-0005-0000-0000-00007C230000}"/>
    <cellStyle name="표준 17 6" xfId="881" xr:uid="{00000000-0005-0000-0000-00007D230000}"/>
    <cellStyle name="표준 17 6 10" xfId="16331" xr:uid="{00000000-0005-0000-0000-00007E230000}"/>
    <cellStyle name="표준 17 6 11" xfId="16322" xr:uid="{00000000-0005-0000-0000-00007F230000}"/>
    <cellStyle name="표준 17 6 12" xfId="23029" xr:uid="{00000000-0005-0000-0000-000080230000}"/>
    <cellStyle name="표준 17 6 13" xfId="24751" xr:uid="{00000000-0005-0000-0000-000081230000}"/>
    <cellStyle name="표준 17 6 13 2" xfId="28713" xr:uid="{00000000-0005-0000-0000-000082230000}"/>
    <cellStyle name="표준 17 6 14" xfId="23628" xr:uid="{00000000-0005-0000-0000-000083230000}"/>
    <cellStyle name="표준 17 6 14 2" xfId="27691" xr:uid="{00000000-0005-0000-0000-000084230000}"/>
    <cellStyle name="표준 17 6 15" xfId="26024" xr:uid="{00000000-0005-0000-0000-000085230000}"/>
    <cellStyle name="표준 17 6 16" xfId="27065" xr:uid="{00000000-0005-0000-0000-000086230000}"/>
    <cellStyle name="표준 17 6 2" xfId="2404" xr:uid="{00000000-0005-0000-0000-000087230000}"/>
    <cellStyle name="표준 17 6 3" xfId="16400" xr:uid="{00000000-0005-0000-0000-000088230000}"/>
    <cellStyle name="표준 17 6 4" xfId="20509" xr:uid="{00000000-0005-0000-0000-000089230000}"/>
    <cellStyle name="표준 17 6 5" xfId="18768" xr:uid="{00000000-0005-0000-0000-00008A230000}"/>
    <cellStyle name="표준 17 6 6" xfId="20941" xr:uid="{00000000-0005-0000-0000-00008B230000}"/>
    <cellStyle name="표준 17 6 7" xfId="17841" xr:uid="{00000000-0005-0000-0000-00008C230000}"/>
    <cellStyle name="표준 17 6 8" xfId="21372" xr:uid="{00000000-0005-0000-0000-00008D230000}"/>
    <cellStyle name="표준 17 6 9" xfId="21527" xr:uid="{00000000-0005-0000-0000-00008E230000}"/>
    <cellStyle name="표준 17 60" xfId="18387" xr:uid="{00000000-0005-0000-0000-00008F230000}"/>
    <cellStyle name="표준 17 61" xfId="20764" xr:uid="{00000000-0005-0000-0000-000090230000}"/>
    <cellStyle name="표준 17 62" xfId="19776" xr:uid="{00000000-0005-0000-0000-000091230000}"/>
    <cellStyle name="표준 17 63" xfId="18763" xr:uid="{00000000-0005-0000-0000-000092230000}"/>
    <cellStyle name="표준 17 64" xfId="22673" xr:uid="{00000000-0005-0000-0000-000093230000}"/>
    <cellStyle name="표준 17 65" xfId="18753" xr:uid="{00000000-0005-0000-0000-000094230000}"/>
    <cellStyle name="표준 17 66" xfId="23024" xr:uid="{00000000-0005-0000-0000-000095230000}"/>
    <cellStyle name="표준 17 67" xfId="23355" xr:uid="{00000000-0005-0000-0000-000096230000}"/>
    <cellStyle name="표준 17 67 2" xfId="27544" xr:uid="{00000000-0005-0000-0000-000097230000}"/>
    <cellStyle name="표준 17 68" xfId="25528" xr:uid="{00000000-0005-0000-0000-000098230000}"/>
    <cellStyle name="표준 17 68 2" xfId="29477" xr:uid="{00000000-0005-0000-0000-000099230000}"/>
    <cellStyle name="표준 17 69" xfId="26019" xr:uid="{00000000-0005-0000-0000-00009A230000}"/>
    <cellStyle name="표준 17 7" xfId="1047" xr:uid="{00000000-0005-0000-0000-00009B230000}"/>
    <cellStyle name="표준 17 7 10" xfId="16921" xr:uid="{00000000-0005-0000-0000-00009C230000}"/>
    <cellStyle name="표준 17 7 11" xfId="21508" xr:uid="{00000000-0005-0000-0000-00009D230000}"/>
    <cellStyle name="표준 17 7 12" xfId="23030" xr:uid="{00000000-0005-0000-0000-00009E230000}"/>
    <cellStyle name="표준 17 7 13" xfId="23915" xr:uid="{00000000-0005-0000-0000-00009F230000}"/>
    <cellStyle name="표준 17 7 13 2" xfId="27907" xr:uid="{00000000-0005-0000-0000-0000A0230000}"/>
    <cellStyle name="표준 17 7 14" xfId="24661" xr:uid="{00000000-0005-0000-0000-0000A1230000}"/>
    <cellStyle name="표준 17 7 14 2" xfId="28624" xr:uid="{00000000-0005-0000-0000-0000A2230000}"/>
    <cellStyle name="표준 17 7 15" xfId="26025" xr:uid="{00000000-0005-0000-0000-0000A3230000}"/>
    <cellStyle name="표준 17 7 16" xfId="27231" xr:uid="{00000000-0005-0000-0000-0000A4230000}"/>
    <cellStyle name="표준 17 7 2" xfId="2405" xr:uid="{00000000-0005-0000-0000-0000A5230000}"/>
    <cellStyle name="표준 17 7 3" xfId="16401" xr:uid="{00000000-0005-0000-0000-0000A6230000}"/>
    <cellStyle name="표준 17 7 4" xfId="20486" xr:uid="{00000000-0005-0000-0000-0000A7230000}"/>
    <cellStyle name="표준 17 7 5" xfId="18671" xr:uid="{00000000-0005-0000-0000-0000A8230000}"/>
    <cellStyle name="표준 17 7 6" xfId="16816" xr:uid="{00000000-0005-0000-0000-0000A9230000}"/>
    <cellStyle name="표준 17 7 7" xfId="17279" xr:uid="{00000000-0005-0000-0000-0000AA230000}"/>
    <cellStyle name="표준 17 7 8" xfId="21359" xr:uid="{00000000-0005-0000-0000-0000AB230000}"/>
    <cellStyle name="표준 17 7 9" xfId="21516" xr:uid="{00000000-0005-0000-0000-0000AC230000}"/>
    <cellStyle name="표준 17 70" xfId="26362" xr:uid="{00000000-0005-0000-0000-0000AD230000}"/>
    <cellStyle name="표준 17 8" xfId="2353" xr:uid="{00000000-0005-0000-0000-0000AE230000}"/>
    <cellStyle name="표준 17 8 10" xfId="7570" xr:uid="{00000000-0005-0000-0000-0000AF230000}"/>
    <cellStyle name="표준 17 8 11" xfId="6669" xr:uid="{00000000-0005-0000-0000-0000B0230000}"/>
    <cellStyle name="표준 17 8 12" xfId="8627" xr:uid="{00000000-0005-0000-0000-0000B1230000}"/>
    <cellStyle name="표준 17 8 13" xfId="6504" xr:uid="{00000000-0005-0000-0000-0000B2230000}"/>
    <cellStyle name="표준 17 8 14" xfId="9266" xr:uid="{00000000-0005-0000-0000-0000B3230000}"/>
    <cellStyle name="표준 17 8 15" xfId="3285" xr:uid="{00000000-0005-0000-0000-0000B4230000}"/>
    <cellStyle name="표준 17 8 16" xfId="9157" xr:uid="{00000000-0005-0000-0000-0000B5230000}"/>
    <cellStyle name="표준 17 8 17" xfId="8455" xr:uid="{00000000-0005-0000-0000-0000B6230000}"/>
    <cellStyle name="표준 17 8 18" xfId="9738" xr:uid="{00000000-0005-0000-0000-0000B7230000}"/>
    <cellStyle name="표준 17 8 19" xfId="8909" xr:uid="{00000000-0005-0000-0000-0000B8230000}"/>
    <cellStyle name="표준 17 8 2" xfId="2406" xr:uid="{00000000-0005-0000-0000-0000B9230000}"/>
    <cellStyle name="표준 17 8 2 10" xfId="19347" xr:uid="{00000000-0005-0000-0000-0000BA230000}"/>
    <cellStyle name="표준 17 8 2 11" xfId="17185" xr:uid="{00000000-0005-0000-0000-0000BB230000}"/>
    <cellStyle name="표준 17 8 2 12" xfId="23500" xr:uid="{00000000-0005-0000-0000-0000BC230000}"/>
    <cellStyle name="표준 17 8 2 2" xfId="4158" xr:uid="{00000000-0005-0000-0000-0000BD230000}"/>
    <cellStyle name="표준 17 8 2 3" xfId="17117" xr:uid="{00000000-0005-0000-0000-0000BE230000}"/>
    <cellStyle name="표준 17 8 2 4" xfId="19905" xr:uid="{00000000-0005-0000-0000-0000BF230000}"/>
    <cellStyle name="표준 17 8 2 5" xfId="18501" xr:uid="{00000000-0005-0000-0000-0000C0230000}"/>
    <cellStyle name="표준 17 8 2 6" xfId="20537" xr:uid="{00000000-0005-0000-0000-0000C1230000}"/>
    <cellStyle name="표준 17 8 2 7" xfId="16069" xr:uid="{00000000-0005-0000-0000-0000C2230000}"/>
    <cellStyle name="표준 17 8 2 8" xfId="16454" xr:uid="{00000000-0005-0000-0000-0000C3230000}"/>
    <cellStyle name="표준 17 8 2 9" xfId="16115" xr:uid="{00000000-0005-0000-0000-0000C4230000}"/>
    <cellStyle name="표준 17 8 20" xfId="10334" xr:uid="{00000000-0005-0000-0000-0000C5230000}"/>
    <cellStyle name="표준 17 8 21" xfId="9460" xr:uid="{00000000-0005-0000-0000-0000C6230000}"/>
    <cellStyle name="표준 17 8 22" xfId="10396" xr:uid="{00000000-0005-0000-0000-0000C7230000}"/>
    <cellStyle name="표준 17 8 23" xfId="7884" xr:uid="{00000000-0005-0000-0000-0000C8230000}"/>
    <cellStyle name="표준 17 8 24" xfId="9685" xr:uid="{00000000-0005-0000-0000-0000C9230000}"/>
    <cellStyle name="표준 17 8 25" xfId="8040" xr:uid="{00000000-0005-0000-0000-0000CA230000}"/>
    <cellStyle name="표준 17 8 26" xfId="9093" xr:uid="{00000000-0005-0000-0000-0000CB230000}"/>
    <cellStyle name="표준 17 8 27" xfId="8274" xr:uid="{00000000-0005-0000-0000-0000CC230000}"/>
    <cellStyle name="표준 17 8 28" xfId="7598" xr:uid="{00000000-0005-0000-0000-0000CD230000}"/>
    <cellStyle name="표준 17 8 29" xfId="10816" xr:uid="{00000000-0005-0000-0000-0000CE230000}"/>
    <cellStyle name="표준 17 8 3" xfId="3321" xr:uid="{00000000-0005-0000-0000-0000CF230000}"/>
    <cellStyle name="표준 17 8 30" xfId="10565" xr:uid="{00000000-0005-0000-0000-0000D0230000}"/>
    <cellStyle name="표준 17 8 31" xfId="11306" xr:uid="{00000000-0005-0000-0000-0000D1230000}"/>
    <cellStyle name="표준 17 8 32" xfId="11112" xr:uid="{00000000-0005-0000-0000-0000D2230000}"/>
    <cellStyle name="표준 17 8 33" xfId="11756" xr:uid="{00000000-0005-0000-0000-0000D3230000}"/>
    <cellStyle name="표준 17 8 34" xfId="11624" xr:uid="{00000000-0005-0000-0000-0000D4230000}"/>
    <cellStyle name="표준 17 8 35" xfId="11970" xr:uid="{00000000-0005-0000-0000-0000D5230000}"/>
    <cellStyle name="표준 17 8 36" xfId="12120" xr:uid="{00000000-0005-0000-0000-0000D6230000}"/>
    <cellStyle name="표준 17 8 37" xfId="12470" xr:uid="{00000000-0005-0000-0000-0000D7230000}"/>
    <cellStyle name="표준 17 8 38" xfId="12608" xr:uid="{00000000-0005-0000-0000-0000D8230000}"/>
    <cellStyle name="표준 17 8 39" xfId="12939" xr:uid="{00000000-0005-0000-0000-0000D9230000}"/>
    <cellStyle name="표준 17 8 4" xfId="7109" xr:uid="{00000000-0005-0000-0000-0000DA230000}"/>
    <cellStyle name="표준 17 8 40" xfId="13101" xr:uid="{00000000-0005-0000-0000-0000DB230000}"/>
    <cellStyle name="표준 17 8 41" xfId="16402" xr:uid="{00000000-0005-0000-0000-0000DC230000}"/>
    <cellStyle name="표준 17 8 42" xfId="20453" xr:uid="{00000000-0005-0000-0000-0000DD230000}"/>
    <cellStyle name="표준 17 8 43" xfId="17096" xr:uid="{00000000-0005-0000-0000-0000DE230000}"/>
    <cellStyle name="표준 17 8 44" xfId="19966" xr:uid="{00000000-0005-0000-0000-0000DF230000}"/>
    <cellStyle name="표준 17 8 45" xfId="20065" xr:uid="{00000000-0005-0000-0000-0000E0230000}"/>
    <cellStyle name="표준 17 8 46" xfId="21342" xr:uid="{00000000-0005-0000-0000-0000E1230000}"/>
    <cellStyle name="표준 17 8 47" xfId="21498" xr:uid="{00000000-0005-0000-0000-0000E2230000}"/>
    <cellStyle name="표준 17 8 48" xfId="17542" xr:uid="{00000000-0005-0000-0000-0000E3230000}"/>
    <cellStyle name="표준 17 8 49" xfId="20384" xr:uid="{00000000-0005-0000-0000-0000E4230000}"/>
    <cellStyle name="표준 17 8 5" xfId="3672" xr:uid="{00000000-0005-0000-0000-0000E5230000}"/>
    <cellStyle name="표준 17 8 50" xfId="23031" xr:uid="{00000000-0005-0000-0000-0000E6230000}"/>
    <cellStyle name="표준 17 8 51" xfId="26026" xr:uid="{00000000-0005-0000-0000-0000E7230000}"/>
    <cellStyle name="표준 17 8 6" xfId="7201" xr:uid="{00000000-0005-0000-0000-0000E8230000}"/>
    <cellStyle name="표준 17 8 7" xfId="6226" xr:uid="{00000000-0005-0000-0000-0000E9230000}"/>
    <cellStyle name="표준 17 8 8" xfId="7404" xr:uid="{00000000-0005-0000-0000-0000EA230000}"/>
    <cellStyle name="표준 17 8 9" xfId="8490" xr:uid="{00000000-0005-0000-0000-0000EB230000}"/>
    <cellStyle name="표준 17 9" xfId="2407" xr:uid="{00000000-0005-0000-0000-0000EC230000}"/>
    <cellStyle name="표준 17 9 10" xfId="7569" xr:uid="{00000000-0005-0000-0000-0000ED230000}"/>
    <cellStyle name="표준 17 9 11" xfId="6670" xr:uid="{00000000-0005-0000-0000-0000EE230000}"/>
    <cellStyle name="표준 17 9 12" xfId="8642" xr:uid="{00000000-0005-0000-0000-0000EF230000}"/>
    <cellStyle name="표준 17 9 13" xfId="6505" xr:uid="{00000000-0005-0000-0000-0000F0230000}"/>
    <cellStyle name="표준 17 9 14" xfId="9267" xr:uid="{00000000-0005-0000-0000-0000F1230000}"/>
    <cellStyle name="표준 17 9 15" xfId="3281" xr:uid="{00000000-0005-0000-0000-0000F2230000}"/>
    <cellStyle name="표준 17 9 16" xfId="9162" xr:uid="{00000000-0005-0000-0000-0000F3230000}"/>
    <cellStyle name="표준 17 9 17" xfId="8458" xr:uid="{00000000-0005-0000-0000-0000F4230000}"/>
    <cellStyle name="표준 17 9 18" xfId="9752" xr:uid="{00000000-0005-0000-0000-0000F5230000}"/>
    <cellStyle name="표준 17 9 19" xfId="8956" xr:uid="{00000000-0005-0000-0000-0000F6230000}"/>
    <cellStyle name="표준 17 9 2" xfId="4159" xr:uid="{00000000-0005-0000-0000-0000F7230000}"/>
    <cellStyle name="표준 17 9 20" xfId="10366" xr:uid="{00000000-0005-0000-0000-0000F8230000}"/>
    <cellStyle name="표준 17 9 21" xfId="9484" xr:uid="{00000000-0005-0000-0000-0000F9230000}"/>
    <cellStyle name="표준 17 9 22" xfId="10400" xr:uid="{00000000-0005-0000-0000-0000FA230000}"/>
    <cellStyle name="표준 17 9 23" xfId="9876" xr:uid="{00000000-0005-0000-0000-0000FB230000}"/>
    <cellStyle name="표준 17 9 24" xfId="3828" xr:uid="{00000000-0005-0000-0000-0000FC230000}"/>
    <cellStyle name="표준 17 9 25" xfId="9371" xr:uid="{00000000-0005-0000-0000-0000FD230000}"/>
    <cellStyle name="표준 17 9 26" xfId="9155" xr:uid="{00000000-0005-0000-0000-0000FE230000}"/>
    <cellStyle name="표준 17 9 27" xfId="8060" xr:uid="{00000000-0005-0000-0000-0000FF230000}"/>
    <cellStyle name="표준 17 9 28" xfId="5763" xr:uid="{00000000-0005-0000-0000-000000240000}"/>
    <cellStyle name="표준 17 9 29" xfId="10769" xr:uid="{00000000-0005-0000-0000-000001240000}"/>
    <cellStyle name="표준 17 9 3" xfId="3317" xr:uid="{00000000-0005-0000-0000-000002240000}"/>
    <cellStyle name="표준 17 9 30" xfId="10522" xr:uid="{00000000-0005-0000-0000-000003240000}"/>
    <cellStyle name="표준 17 9 31" xfId="11270" xr:uid="{00000000-0005-0000-0000-000004240000}"/>
    <cellStyle name="표준 17 9 32" xfId="11062" xr:uid="{00000000-0005-0000-0000-000005240000}"/>
    <cellStyle name="표준 17 9 33" xfId="11501" xr:uid="{00000000-0005-0000-0000-000006240000}"/>
    <cellStyle name="표준 17 9 34" xfId="11623" xr:uid="{00000000-0005-0000-0000-000007240000}"/>
    <cellStyle name="표준 17 9 35" xfId="11969" xr:uid="{00000000-0005-0000-0000-000008240000}"/>
    <cellStyle name="표준 17 9 36" xfId="12103" xr:uid="{00000000-0005-0000-0000-000009240000}"/>
    <cellStyle name="표준 17 9 37" xfId="12449" xr:uid="{00000000-0005-0000-0000-00000A240000}"/>
    <cellStyle name="표준 17 9 38" xfId="12589" xr:uid="{00000000-0005-0000-0000-00000B240000}"/>
    <cellStyle name="표준 17 9 39" xfId="12914" xr:uid="{00000000-0005-0000-0000-00000C240000}"/>
    <cellStyle name="표준 17 9 4" xfId="7108" xr:uid="{00000000-0005-0000-0000-00000D240000}"/>
    <cellStyle name="표준 17 9 40" xfId="13071" xr:uid="{00000000-0005-0000-0000-00000E240000}"/>
    <cellStyle name="표준 17 9 5" xfId="3668" xr:uid="{00000000-0005-0000-0000-00000F240000}"/>
    <cellStyle name="표준 17 9 6" xfId="7200" xr:uid="{00000000-0005-0000-0000-000010240000}"/>
    <cellStyle name="표준 17 9 7" xfId="6223" xr:uid="{00000000-0005-0000-0000-000011240000}"/>
    <cellStyle name="표준 17 9 8" xfId="7403" xr:uid="{00000000-0005-0000-0000-000012240000}"/>
    <cellStyle name="표준 17 9 9" xfId="8491" xr:uid="{00000000-0005-0000-0000-000013240000}"/>
    <cellStyle name="표준 17_테이블정의서_new9" xfId="2408" xr:uid="{00000000-0005-0000-0000-000014240000}"/>
    <cellStyle name="표준 170" xfId="149" xr:uid="{00000000-0005-0000-0000-000015240000}"/>
    <cellStyle name="표준 170 10" xfId="20821" xr:uid="{00000000-0005-0000-0000-000016240000}"/>
    <cellStyle name="표준 170 11" xfId="21042" xr:uid="{00000000-0005-0000-0000-000017240000}"/>
    <cellStyle name="표준 170 12" xfId="21225" xr:uid="{00000000-0005-0000-0000-000018240000}"/>
    <cellStyle name="표준 170 13" xfId="21376" xr:uid="{00000000-0005-0000-0000-000019240000}"/>
    <cellStyle name="표준 170 14" xfId="21533" xr:uid="{00000000-0005-0000-0000-00001A240000}"/>
    <cellStyle name="표준 170 15" xfId="22686" xr:uid="{00000000-0005-0000-0000-00001B240000}"/>
    <cellStyle name="표준 170 16" xfId="20794" xr:uid="{00000000-0005-0000-0000-00001C240000}"/>
    <cellStyle name="표준 170 17" xfId="22875" xr:uid="{00000000-0005-0000-0000-00001D240000}"/>
    <cellStyle name="표준 170 18" xfId="25828" xr:uid="{00000000-0005-0000-0000-00001E240000}"/>
    <cellStyle name="표준 170 19" xfId="24231" xr:uid="{00000000-0005-0000-0000-00001F240000}"/>
    <cellStyle name="표준 170 19 2" xfId="28199" xr:uid="{00000000-0005-0000-0000-000020240000}"/>
    <cellStyle name="표준 170 2" xfId="288" xr:uid="{00000000-0005-0000-0000-000021240000}"/>
    <cellStyle name="표준 170 2 2" xfId="24089" xr:uid="{00000000-0005-0000-0000-000022240000}"/>
    <cellStyle name="표준 170 2 2 2" xfId="28061" xr:uid="{00000000-0005-0000-0000-000023240000}"/>
    <cellStyle name="표준 170 2 3" xfId="25074" xr:uid="{00000000-0005-0000-0000-000024240000}"/>
    <cellStyle name="표준 170 2 3 2" xfId="29031" xr:uid="{00000000-0005-0000-0000-000025240000}"/>
    <cellStyle name="표준 170 2 4" xfId="26472" xr:uid="{00000000-0005-0000-0000-000026240000}"/>
    <cellStyle name="표준 170 20" xfId="24140" xr:uid="{00000000-0005-0000-0000-000027240000}"/>
    <cellStyle name="표준 170 20 2" xfId="28109" xr:uid="{00000000-0005-0000-0000-000028240000}"/>
    <cellStyle name="표준 170 21" xfId="26321" xr:uid="{00000000-0005-0000-0000-000029240000}"/>
    <cellStyle name="표준 170 3" xfId="493" xr:uid="{00000000-0005-0000-0000-00002A240000}"/>
    <cellStyle name="표준 170 3 2" xfId="25376" xr:uid="{00000000-0005-0000-0000-00002B240000}"/>
    <cellStyle name="표준 170 3 2 2" xfId="29328" xr:uid="{00000000-0005-0000-0000-00002C240000}"/>
    <cellStyle name="표준 170 3 3" xfId="25182" xr:uid="{00000000-0005-0000-0000-00002D240000}"/>
    <cellStyle name="표준 170 3 3 2" xfId="29137" xr:uid="{00000000-0005-0000-0000-00002E240000}"/>
    <cellStyle name="표준 170 3 4" xfId="26677" xr:uid="{00000000-0005-0000-0000-00002F240000}"/>
    <cellStyle name="표준 170 4" xfId="659" xr:uid="{00000000-0005-0000-0000-000030240000}"/>
    <cellStyle name="표준 170 4 2" xfId="25765" xr:uid="{00000000-0005-0000-0000-000031240000}"/>
    <cellStyle name="표준 170 4 2 2" xfId="29709" xr:uid="{00000000-0005-0000-0000-000032240000}"/>
    <cellStyle name="표준 170 4 3" xfId="23878" xr:uid="{00000000-0005-0000-0000-000033240000}"/>
    <cellStyle name="표준 170 4 3 2" xfId="27879" xr:uid="{00000000-0005-0000-0000-000034240000}"/>
    <cellStyle name="표준 170 4 4" xfId="26843" xr:uid="{00000000-0005-0000-0000-000035240000}"/>
    <cellStyle name="표준 170 5" xfId="825" xr:uid="{00000000-0005-0000-0000-000036240000}"/>
    <cellStyle name="표준 170 5 2" xfId="25706" xr:uid="{00000000-0005-0000-0000-000037240000}"/>
    <cellStyle name="표준 170 5 2 2" xfId="29651" xr:uid="{00000000-0005-0000-0000-000038240000}"/>
    <cellStyle name="표준 170 5 3" xfId="24156" xr:uid="{00000000-0005-0000-0000-000039240000}"/>
    <cellStyle name="표준 170 5 3 2" xfId="28125" xr:uid="{00000000-0005-0000-0000-00003A240000}"/>
    <cellStyle name="표준 170 5 4" xfId="27009" xr:uid="{00000000-0005-0000-0000-00003B240000}"/>
    <cellStyle name="표준 170 6" xfId="991" xr:uid="{00000000-0005-0000-0000-00003C240000}"/>
    <cellStyle name="표준 170 6 2" xfId="24974" xr:uid="{00000000-0005-0000-0000-00003D240000}"/>
    <cellStyle name="표준 170 6 2 2" xfId="28933" xr:uid="{00000000-0005-0000-0000-00003E240000}"/>
    <cellStyle name="표준 170 6 3" xfId="25274" xr:uid="{00000000-0005-0000-0000-00003F240000}"/>
    <cellStyle name="표준 170 6 3 2" xfId="29228" xr:uid="{00000000-0005-0000-0000-000040240000}"/>
    <cellStyle name="표준 170 6 4" xfId="27175" xr:uid="{00000000-0005-0000-0000-000041240000}"/>
    <cellStyle name="표준 170 7" xfId="1157" xr:uid="{00000000-0005-0000-0000-000042240000}"/>
    <cellStyle name="표준 170 7 2" xfId="25026" xr:uid="{00000000-0005-0000-0000-000043240000}"/>
    <cellStyle name="표준 170 7 2 2" xfId="28984" xr:uid="{00000000-0005-0000-0000-000044240000}"/>
    <cellStyle name="표준 170 7 3" xfId="25209" xr:uid="{00000000-0005-0000-0000-000045240000}"/>
    <cellStyle name="표준 170 7 3 2" xfId="29164" xr:uid="{00000000-0005-0000-0000-000046240000}"/>
    <cellStyle name="표준 170 7 4" xfId="27341" xr:uid="{00000000-0005-0000-0000-000047240000}"/>
    <cellStyle name="표준 170 8" xfId="15758" xr:uid="{00000000-0005-0000-0000-000048240000}"/>
    <cellStyle name="표준 170 9" xfId="20613" xr:uid="{00000000-0005-0000-0000-000049240000}"/>
    <cellStyle name="표준 171" xfId="151" xr:uid="{00000000-0005-0000-0000-00004A240000}"/>
    <cellStyle name="표준 171 10" xfId="20306" xr:uid="{00000000-0005-0000-0000-00004B240000}"/>
    <cellStyle name="표준 171 11" xfId="19172" xr:uid="{00000000-0005-0000-0000-00004C240000}"/>
    <cellStyle name="표준 171 12" xfId="17409" xr:uid="{00000000-0005-0000-0000-00004D240000}"/>
    <cellStyle name="표준 171 13" xfId="15942" xr:uid="{00000000-0005-0000-0000-00004E240000}"/>
    <cellStyle name="표준 171 14" xfId="21310" xr:uid="{00000000-0005-0000-0000-00004F240000}"/>
    <cellStyle name="표준 171 15" xfId="21468" xr:uid="{00000000-0005-0000-0000-000050240000}"/>
    <cellStyle name="표준 171 16" xfId="18747" xr:uid="{00000000-0005-0000-0000-000051240000}"/>
    <cellStyle name="표준 171 17" xfId="17749" xr:uid="{00000000-0005-0000-0000-000052240000}"/>
    <cellStyle name="표준 171 18" xfId="23032" xr:uid="{00000000-0005-0000-0000-000053240000}"/>
    <cellStyle name="표준 171 19" xfId="23389" xr:uid="{00000000-0005-0000-0000-000054240000}"/>
    <cellStyle name="표준 171 19 2" xfId="27575" xr:uid="{00000000-0005-0000-0000-000055240000}"/>
    <cellStyle name="표준 171 2" xfId="289" xr:uid="{00000000-0005-0000-0000-000056240000}"/>
    <cellStyle name="표준 171 2 2" xfId="23923" xr:uid="{00000000-0005-0000-0000-000057240000}"/>
    <cellStyle name="표준 171 2 2 2" xfId="27915" xr:uid="{00000000-0005-0000-0000-000058240000}"/>
    <cellStyle name="표준 171 2 3" xfId="25018" xr:uid="{00000000-0005-0000-0000-000059240000}"/>
    <cellStyle name="표준 171 2 3 2" xfId="28976" xr:uid="{00000000-0005-0000-0000-00005A240000}"/>
    <cellStyle name="표준 171 2 4" xfId="26473" xr:uid="{00000000-0005-0000-0000-00005B240000}"/>
    <cellStyle name="표준 171 20" xfId="24020" xr:uid="{00000000-0005-0000-0000-00005C240000}"/>
    <cellStyle name="표준 171 20 2" xfId="28001" xr:uid="{00000000-0005-0000-0000-00005D240000}"/>
    <cellStyle name="표준 171 21" xfId="26323" xr:uid="{00000000-0005-0000-0000-00005E240000}"/>
    <cellStyle name="표준 171 3" xfId="494" xr:uid="{00000000-0005-0000-0000-00005F240000}"/>
    <cellStyle name="표준 171 3 2" xfId="25320" xr:uid="{00000000-0005-0000-0000-000060240000}"/>
    <cellStyle name="표준 171 3 2 2" xfId="29273" xr:uid="{00000000-0005-0000-0000-000061240000}"/>
    <cellStyle name="표준 171 3 3" xfId="25126" xr:uid="{00000000-0005-0000-0000-000062240000}"/>
    <cellStyle name="표준 171 3 3 2" xfId="29082" xr:uid="{00000000-0005-0000-0000-000063240000}"/>
    <cellStyle name="표준 171 3 4" xfId="26678" xr:uid="{00000000-0005-0000-0000-000064240000}"/>
    <cellStyle name="표준 171 4" xfId="660" xr:uid="{00000000-0005-0000-0000-000065240000}"/>
    <cellStyle name="표준 171 4 2" xfId="25709" xr:uid="{00000000-0005-0000-0000-000066240000}"/>
    <cellStyle name="표준 171 4 2 2" xfId="29654" xr:uid="{00000000-0005-0000-0000-000067240000}"/>
    <cellStyle name="표준 171 4 3" xfId="23949" xr:uid="{00000000-0005-0000-0000-000068240000}"/>
    <cellStyle name="표준 171 4 3 2" xfId="27939" xr:uid="{00000000-0005-0000-0000-000069240000}"/>
    <cellStyle name="표준 171 4 4" xfId="26844" xr:uid="{00000000-0005-0000-0000-00006A240000}"/>
    <cellStyle name="표준 171 5" xfId="826" xr:uid="{00000000-0005-0000-0000-00006B240000}"/>
    <cellStyle name="표준 171 5 2" xfId="25650" xr:uid="{00000000-0005-0000-0000-00006C240000}"/>
    <cellStyle name="표준 171 5 2 2" xfId="29596" xr:uid="{00000000-0005-0000-0000-00006D240000}"/>
    <cellStyle name="표준 171 5 3" xfId="24134" xr:uid="{00000000-0005-0000-0000-00006E240000}"/>
    <cellStyle name="표준 171 5 3 2" xfId="28104" xr:uid="{00000000-0005-0000-0000-00006F240000}"/>
    <cellStyle name="표준 171 5 4" xfId="27010" xr:uid="{00000000-0005-0000-0000-000070240000}"/>
    <cellStyle name="표준 171 6" xfId="992" xr:uid="{00000000-0005-0000-0000-000071240000}"/>
    <cellStyle name="표준 171 6 2" xfId="24918" xr:uid="{00000000-0005-0000-0000-000072240000}"/>
    <cellStyle name="표준 171 6 2 2" xfId="28878" xr:uid="{00000000-0005-0000-0000-000073240000}"/>
    <cellStyle name="표준 171 6 3" xfId="25218" xr:uid="{00000000-0005-0000-0000-000074240000}"/>
    <cellStyle name="표준 171 6 3 2" xfId="29173" xr:uid="{00000000-0005-0000-0000-000075240000}"/>
    <cellStyle name="표준 171 6 4" xfId="27176" xr:uid="{00000000-0005-0000-0000-000076240000}"/>
    <cellStyle name="표준 171 7" xfId="1158" xr:uid="{00000000-0005-0000-0000-000077240000}"/>
    <cellStyle name="표준 171 7 2" xfId="24970" xr:uid="{00000000-0005-0000-0000-000078240000}"/>
    <cellStyle name="표준 171 7 2 2" xfId="28929" xr:uid="{00000000-0005-0000-0000-000079240000}"/>
    <cellStyle name="표준 171 7 3" xfId="25153" xr:uid="{00000000-0005-0000-0000-00007A240000}"/>
    <cellStyle name="표준 171 7 3 2" xfId="29109" xr:uid="{00000000-0005-0000-0000-00007B240000}"/>
    <cellStyle name="표준 171 7 4" xfId="27342" xr:uid="{00000000-0005-0000-0000-00007C240000}"/>
    <cellStyle name="표준 171 8" xfId="2409" xr:uid="{00000000-0005-0000-0000-00007D240000}"/>
    <cellStyle name="표준 171 9" xfId="16404" xr:uid="{00000000-0005-0000-0000-00007E240000}"/>
    <cellStyle name="표준 172" xfId="152" xr:uid="{00000000-0005-0000-0000-00007F240000}"/>
    <cellStyle name="표준 172 10" xfId="20822" xr:uid="{00000000-0005-0000-0000-000080240000}"/>
    <cellStyle name="표준 172 11" xfId="21043" xr:uid="{00000000-0005-0000-0000-000081240000}"/>
    <cellStyle name="표준 172 12" xfId="21226" xr:uid="{00000000-0005-0000-0000-000082240000}"/>
    <cellStyle name="표준 172 13" xfId="21377" xr:uid="{00000000-0005-0000-0000-000083240000}"/>
    <cellStyle name="표준 172 14" xfId="21534" xr:uid="{00000000-0005-0000-0000-000084240000}"/>
    <cellStyle name="표준 172 15" xfId="22687" xr:uid="{00000000-0005-0000-0000-000085240000}"/>
    <cellStyle name="표준 172 16" xfId="18410" xr:uid="{00000000-0005-0000-0000-000086240000}"/>
    <cellStyle name="표준 172 17" xfId="22876" xr:uid="{00000000-0005-0000-0000-000087240000}"/>
    <cellStyle name="표준 172 18" xfId="25829" xr:uid="{00000000-0005-0000-0000-000088240000}"/>
    <cellStyle name="표준 172 19" xfId="23348" xr:uid="{00000000-0005-0000-0000-000089240000}"/>
    <cellStyle name="표준 172 19 2" xfId="27542" xr:uid="{00000000-0005-0000-0000-00008A240000}"/>
    <cellStyle name="표준 172 2" xfId="290" xr:uid="{00000000-0005-0000-0000-00008B240000}"/>
    <cellStyle name="표준 172 2 2" xfId="21834" xr:uid="{00000000-0005-0000-0000-00008C240000}"/>
    <cellStyle name="표준 172 2 3" xfId="22772" xr:uid="{00000000-0005-0000-0000-00008D240000}"/>
    <cellStyle name="표준 172 2 4" xfId="23424" xr:uid="{00000000-0005-0000-0000-00008E240000}"/>
    <cellStyle name="표준 172 2 4 2" xfId="27603" xr:uid="{00000000-0005-0000-0000-00008F240000}"/>
    <cellStyle name="표준 172 2 5" xfId="24962" xr:uid="{00000000-0005-0000-0000-000090240000}"/>
    <cellStyle name="표준 172 2 5 2" xfId="28921" xr:uid="{00000000-0005-0000-0000-000091240000}"/>
    <cellStyle name="표준 172 2 6" xfId="26474" xr:uid="{00000000-0005-0000-0000-000092240000}"/>
    <cellStyle name="표준 172 20" xfId="23683" xr:uid="{00000000-0005-0000-0000-000093240000}"/>
    <cellStyle name="표준 172 20 2" xfId="27716" xr:uid="{00000000-0005-0000-0000-000094240000}"/>
    <cellStyle name="표준 172 21" xfId="26324" xr:uid="{00000000-0005-0000-0000-000095240000}"/>
    <cellStyle name="표준 172 3" xfId="495" xr:uid="{00000000-0005-0000-0000-000096240000}"/>
    <cellStyle name="표준 172 3 2" xfId="21807" xr:uid="{00000000-0005-0000-0000-000097240000}"/>
    <cellStyle name="표준 172 3 3" xfId="22760" xr:uid="{00000000-0005-0000-0000-000098240000}"/>
    <cellStyle name="표준 172 3 4" xfId="25264" xr:uid="{00000000-0005-0000-0000-000099240000}"/>
    <cellStyle name="표준 172 3 4 2" xfId="29218" xr:uid="{00000000-0005-0000-0000-00009A240000}"/>
    <cellStyle name="표준 172 3 5" xfId="25070" xr:uid="{00000000-0005-0000-0000-00009B240000}"/>
    <cellStyle name="표준 172 3 5 2" xfId="29027" xr:uid="{00000000-0005-0000-0000-00009C240000}"/>
    <cellStyle name="표준 172 3 6" xfId="26679" xr:uid="{00000000-0005-0000-0000-00009D240000}"/>
    <cellStyle name="표준 172 4" xfId="661" xr:uid="{00000000-0005-0000-0000-00009E240000}"/>
    <cellStyle name="표준 172 4 2" xfId="25653" xr:uid="{00000000-0005-0000-0000-00009F240000}"/>
    <cellStyle name="표준 172 4 2 2" xfId="29599" xr:uid="{00000000-0005-0000-0000-0000A0240000}"/>
    <cellStyle name="표준 172 4 3" xfId="25785" xr:uid="{00000000-0005-0000-0000-0000A1240000}"/>
    <cellStyle name="표준 172 4 3 2" xfId="29728" xr:uid="{00000000-0005-0000-0000-0000A2240000}"/>
    <cellStyle name="표준 172 4 4" xfId="26845" xr:uid="{00000000-0005-0000-0000-0000A3240000}"/>
    <cellStyle name="표준 172 5" xfId="827" xr:uid="{00000000-0005-0000-0000-0000A4240000}"/>
    <cellStyle name="표준 172 5 2" xfId="25594" xr:uid="{00000000-0005-0000-0000-0000A5240000}"/>
    <cellStyle name="표준 172 5 2 2" xfId="29542" xr:uid="{00000000-0005-0000-0000-0000A6240000}"/>
    <cellStyle name="표준 172 5 3" xfId="23886" xr:uid="{00000000-0005-0000-0000-0000A7240000}"/>
    <cellStyle name="표준 172 5 3 2" xfId="27884" xr:uid="{00000000-0005-0000-0000-0000A8240000}"/>
    <cellStyle name="표준 172 5 4" xfId="27011" xr:uid="{00000000-0005-0000-0000-0000A9240000}"/>
    <cellStyle name="표준 172 6" xfId="993" xr:uid="{00000000-0005-0000-0000-0000AA240000}"/>
    <cellStyle name="표준 172 6 2" xfId="24862" xr:uid="{00000000-0005-0000-0000-0000AB240000}"/>
    <cellStyle name="표준 172 6 2 2" xfId="28823" xr:uid="{00000000-0005-0000-0000-0000AC240000}"/>
    <cellStyle name="표준 172 6 3" xfId="25162" xr:uid="{00000000-0005-0000-0000-0000AD240000}"/>
    <cellStyle name="표준 172 6 3 2" xfId="29118" xr:uid="{00000000-0005-0000-0000-0000AE240000}"/>
    <cellStyle name="표준 172 6 4" xfId="27177" xr:uid="{00000000-0005-0000-0000-0000AF240000}"/>
    <cellStyle name="표준 172 7" xfId="1159" xr:uid="{00000000-0005-0000-0000-0000B0240000}"/>
    <cellStyle name="표준 172 7 2" xfId="24914" xr:uid="{00000000-0005-0000-0000-0000B1240000}"/>
    <cellStyle name="표준 172 7 2 2" xfId="28874" xr:uid="{00000000-0005-0000-0000-0000B2240000}"/>
    <cellStyle name="표준 172 7 3" xfId="25097" xr:uid="{00000000-0005-0000-0000-0000B3240000}"/>
    <cellStyle name="표준 172 7 3 2" xfId="29054" xr:uid="{00000000-0005-0000-0000-0000B4240000}"/>
    <cellStyle name="표준 172 7 4" xfId="27343" xr:uid="{00000000-0005-0000-0000-0000B5240000}"/>
    <cellStyle name="표준 172 8" xfId="15759" xr:uid="{00000000-0005-0000-0000-0000B6240000}"/>
    <cellStyle name="표준 172 9" xfId="20614" xr:uid="{00000000-0005-0000-0000-0000B7240000}"/>
    <cellStyle name="표준 173" xfId="154" xr:uid="{00000000-0005-0000-0000-0000B8240000}"/>
    <cellStyle name="표준 173 10" xfId="20185" xr:uid="{00000000-0005-0000-0000-0000B9240000}"/>
    <cellStyle name="표준 173 11" xfId="18879" xr:uid="{00000000-0005-0000-0000-0000BA240000}"/>
    <cellStyle name="표준 173 12" xfId="17897" xr:uid="{00000000-0005-0000-0000-0000BB240000}"/>
    <cellStyle name="표준 173 13" xfId="17501" xr:uid="{00000000-0005-0000-0000-0000BC240000}"/>
    <cellStyle name="표준 173 14" xfId="18065" xr:uid="{00000000-0005-0000-0000-0000BD240000}"/>
    <cellStyle name="표준 173 15" xfId="19137" xr:uid="{00000000-0005-0000-0000-0000BE240000}"/>
    <cellStyle name="표준 173 16" xfId="17293" xr:uid="{00000000-0005-0000-0000-0000BF240000}"/>
    <cellStyle name="표준 173 17" xfId="17218" xr:uid="{00000000-0005-0000-0000-0000C0240000}"/>
    <cellStyle name="표준 173 18" xfId="23374" xr:uid="{00000000-0005-0000-0000-0000C1240000}"/>
    <cellStyle name="표준 173 19" xfId="23940" xr:uid="{00000000-0005-0000-0000-0000C2240000}"/>
    <cellStyle name="표준 173 19 2" xfId="27931" xr:uid="{00000000-0005-0000-0000-0000C3240000}"/>
    <cellStyle name="표준 173 2" xfId="291" xr:uid="{00000000-0005-0000-0000-0000C4240000}"/>
    <cellStyle name="표준 173 2 2" xfId="21835" xr:uid="{00000000-0005-0000-0000-0000C5240000}"/>
    <cellStyle name="표준 173 2 3" xfId="22773" xr:uid="{00000000-0005-0000-0000-0000C6240000}"/>
    <cellStyle name="표준 173 2 4" xfId="23975" xr:uid="{00000000-0005-0000-0000-0000C7240000}"/>
    <cellStyle name="표준 173 2 4 2" xfId="27960" xr:uid="{00000000-0005-0000-0000-0000C8240000}"/>
    <cellStyle name="표준 173 2 5" xfId="24906" xr:uid="{00000000-0005-0000-0000-0000C9240000}"/>
    <cellStyle name="표준 173 2 5 2" xfId="28866" xr:uid="{00000000-0005-0000-0000-0000CA240000}"/>
    <cellStyle name="표준 173 2 6" xfId="26475" xr:uid="{00000000-0005-0000-0000-0000CB240000}"/>
    <cellStyle name="표준 173 20" xfId="25795" xr:uid="{00000000-0005-0000-0000-0000CC240000}"/>
    <cellStyle name="표준 173 20 2" xfId="29738" xr:uid="{00000000-0005-0000-0000-0000CD240000}"/>
    <cellStyle name="표준 173 21" xfId="26326" xr:uid="{00000000-0005-0000-0000-0000CE240000}"/>
    <cellStyle name="표준 173 3" xfId="496" xr:uid="{00000000-0005-0000-0000-0000CF240000}"/>
    <cellStyle name="표준 173 3 2" xfId="21806" xr:uid="{00000000-0005-0000-0000-0000D0240000}"/>
    <cellStyle name="표준 173 3 3" xfId="22759" xr:uid="{00000000-0005-0000-0000-0000D1240000}"/>
    <cellStyle name="표준 173 3 4" xfId="24072" xr:uid="{00000000-0005-0000-0000-0000D2240000}"/>
    <cellStyle name="표준 173 3 4 2" xfId="28046" xr:uid="{00000000-0005-0000-0000-0000D3240000}"/>
    <cellStyle name="표준 173 3 5" xfId="25014" xr:uid="{00000000-0005-0000-0000-0000D4240000}"/>
    <cellStyle name="표준 173 3 5 2" xfId="28972" xr:uid="{00000000-0005-0000-0000-0000D5240000}"/>
    <cellStyle name="표준 173 3 6" xfId="26680" xr:uid="{00000000-0005-0000-0000-0000D6240000}"/>
    <cellStyle name="표준 173 4" xfId="662" xr:uid="{00000000-0005-0000-0000-0000D7240000}"/>
    <cellStyle name="표준 173 4 2" xfId="25597" xr:uid="{00000000-0005-0000-0000-0000D8240000}"/>
    <cellStyle name="표준 173 4 2 2" xfId="29545" xr:uid="{00000000-0005-0000-0000-0000D9240000}"/>
    <cellStyle name="표준 173 4 3" xfId="23434" xr:uid="{00000000-0005-0000-0000-0000DA240000}"/>
    <cellStyle name="표준 173 4 3 2" xfId="27612" xr:uid="{00000000-0005-0000-0000-0000DB240000}"/>
    <cellStyle name="표준 173 4 4" xfId="26846" xr:uid="{00000000-0005-0000-0000-0000DC240000}"/>
    <cellStyle name="표준 173 5" xfId="828" xr:uid="{00000000-0005-0000-0000-0000DD240000}"/>
    <cellStyle name="표준 173 5 2" xfId="25538" xr:uid="{00000000-0005-0000-0000-0000DE240000}"/>
    <cellStyle name="표준 173 5 2 2" xfId="29487" xr:uid="{00000000-0005-0000-0000-0000DF240000}"/>
    <cellStyle name="표준 173 5 3" xfId="23873" xr:uid="{00000000-0005-0000-0000-0000E0240000}"/>
    <cellStyle name="표준 173 5 3 2" xfId="27875" xr:uid="{00000000-0005-0000-0000-0000E1240000}"/>
    <cellStyle name="표준 173 5 4" xfId="27012" xr:uid="{00000000-0005-0000-0000-0000E2240000}"/>
    <cellStyle name="표준 173 6" xfId="994" xr:uid="{00000000-0005-0000-0000-0000E3240000}"/>
    <cellStyle name="표준 173 6 2" xfId="24806" xr:uid="{00000000-0005-0000-0000-0000E4240000}"/>
    <cellStyle name="표준 173 6 2 2" xfId="28768" xr:uid="{00000000-0005-0000-0000-0000E5240000}"/>
    <cellStyle name="표준 173 6 3" xfId="25106" xr:uid="{00000000-0005-0000-0000-0000E6240000}"/>
    <cellStyle name="표준 173 6 3 2" xfId="29063" xr:uid="{00000000-0005-0000-0000-0000E7240000}"/>
    <cellStyle name="표준 173 6 4" xfId="27178" xr:uid="{00000000-0005-0000-0000-0000E8240000}"/>
    <cellStyle name="표준 173 7" xfId="1160" xr:uid="{00000000-0005-0000-0000-0000E9240000}"/>
    <cellStyle name="표준 173 7 2" xfId="24858" xr:uid="{00000000-0005-0000-0000-0000EA240000}"/>
    <cellStyle name="표준 173 7 2 2" xfId="28819" xr:uid="{00000000-0005-0000-0000-0000EB240000}"/>
    <cellStyle name="표준 173 7 3" xfId="25041" xr:uid="{00000000-0005-0000-0000-0000EC240000}"/>
    <cellStyle name="표준 173 7 3 2" xfId="28999" xr:uid="{00000000-0005-0000-0000-0000ED240000}"/>
    <cellStyle name="표준 173 7 4" xfId="27344" xr:uid="{00000000-0005-0000-0000-0000EE240000}"/>
    <cellStyle name="표준 173 8" xfId="3228" xr:uid="{00000000-0005-0000-0000-0000EF240000}"/>
    <cellStyle name="표준 173 9" xfId="16826" xr:uid="{00000000-0005-0000-0000-0000F0240000}"/>
    <cellStyle name="표준 174" xfId="3232" xr:uid="{00000000-0005-0000-0000-0000F1240000}"/>
    <cellStyle name="표준 174 2" xfId="21836" xr:uid="{00000000-0005-0000-0000-0000F2240000}"/>
    <cellStyle name="표준 174 3" xfId="21805" xr:uid="{00000000-0005-0000-0000-0000F3240000}"/>
    <cellStyle name="표준 175" xfId="153" xr:uid="{00000000-0005-0000-0000-0000F4240000}"/>
    <cellStyle name="표준 175 10" xfId="19874" xr:uid="{00000000-0005-0000-0000-0000F5240000}"/>
    <cellStyle name="표준 175 11" xfId="19355" xr:uid="{00000000-0005-0000-0000-0000F6240000}"/>
    <cellStyle name="표준 175 12" xfId="16214" xr:uid="{00000000-0005-0000-0000-0000F7240000}"/>
    <cellStyle name="표준 175 13" xfId="19738" xr:uid="{00000000-0005-0000-0000-0000F8240000}"/>
    <cellStyle name="표준 175 14" xfId="21332" xr:uid="{00000000-0005-0000-0000-0000F9240000}"/>
    <cellStyle name="표준 175 15" xfId="21489" xr:uid="{00000000-0005-0000-0000-0000FA240000}"/>
    <cellStyle name="표준 175 16" xfId="22668" xr:uid="{00000000-0005-0000-0000-0000FB240000}"/>
    <cellStyle name="표준 175 17" xfId="20364" xr:uid="{00000000-0005-0000-0000-0000FC240000}"/>
    <cellStyle name="표준 175 18" xfId="23375" xr:uid="{00000000-0005-0000-0000-0000FD240000}"/>
    <cellStyle name="표준 175 19" xfId="25823" xr:uid="{00000000-0005-0000-0000-0000FE240000}"/>
    <cellStyle name="표준 175 19 2" xfId="29766" xr:uid="{00000000-0005-0000-0000-0000FF240000}"/>
    <cellStyle name="표준 175 2" xfId="292" xr:uid="{00000000-0005-0000-0000-000000250000}"/>
    <cellStyle name="표준 175 2 2" xfId="21837" xr:uid="{00000000-0005-0000-0000-000001250000}"/>
    <cellStyle name="표준 175 2 3" xfId="22774" xr:uid="{00000000-0005-0000-0000-000002250000}"/>
    <cellStyle name="표준 175 2 4" xfId="23491" xr:uid="{00000000-0005-0000-0000-000003250000}"/>
    <cellStyle name="표준 175 2 4 2" xfId="27648" xr:uid="{00000000-0005-0000-0000-000004250000}"/>
    <cellStyle name="표준 175 2 5" xfId="24850" xr:uid="{00000000-0005-0000-0000-000005250000}"/>
    <cellStyle name="표준 175 2 5 2" xfId="28811" xr:uid="{00000000-0005-0000-0000-000006250000}"/>
    <cellStyle name="표준 175 2 6" xfId="26476" xr:uid="{00000000-0005-0000-0000-000007250000}"/>
    <cellStyle name="표준 175 20" xfId="25747" xr:uid="{00000000-0005-0000-0000-000008250000}"/>
    <cellStyle name="표준 175 20 2" xfId="29691" xr:uid="{00000000-0005-0000-0000-000009250000}"/>
    <cellStyle name="표준 175 21" xfId="26325" xr:uid="{00000000-0005-0000-0000-00000A250000}"/>
    <cellStyle name="표준 175 3" xfId="497" xr:uid="{00000000-0005-0000-0000-00000B250000}"/>
    <cellStyle name="표준 175 3 2" xfId="21804" xr:uid="{00000000-0005-0000-0000-00000C250000}"/>
    <cellStyle name="표준 175 3 3" xfId="22758" xr:uid="{00000000-0005-0000-0000-00000D250000}"/>
    <cellStyle name="표준 175 3 4" xfId="25208" xr:uid="{00000000-0005-0000-0000-00000E250000}"/>
    <cellStyle name="표준 175 3 4 2" xfId="29163" xr:uid="{00000000-0005-0000-0000-00000F250000}"/>
    <cellStyle name="표준 175 3 5" xfId="24958" xr:uid="{00000000-0005-0000-0000-000010250000}"/>
    <cellStyle name="표준 175 3 5 2" xfId="28917" xr:uid="{00000000-0005-0000-0000-000011250000}"/>
    <cellStyle name="표준 175 3 6" xfId="26681" xr:uid="{00000000-0005-0000-0000-000012250000}"/>
    <cellStyle name="표준 175 4" xfId="663" xr:uid="{00000000-0005-0000-0000-000013250000}"/>
    <cellStyle name="표준 175 4 2" xfId="25541" xr:uid="{00000000-0005-0000-0000-000014250000}"/>
    <cellStyle name="표준 175 4 2 2" xfId="29490" xr:uid="{00000000-0005-0000-0000-000015250000}"/>
    <cellStyle name="표준 175 4 3" xfId="25737" xr:uid="{00000000-0005-0000-0000-000016250000}"/>
    <cellStyle name="표준 175 4 3 2" xfId="29681" xr:uid="{00000000-0005-0000-0000-000017250000}"/>
    <cellStyle name="표준 175 4 4" xfId="26847" xr:uid="{00000000-0005-0000-0000-000018250000}"/>
    <cellStyle name="표준 175 5" xfId="829" xr:uid="{00000000-0005-0000-0000-000019250000}"/>
    <cellStyle name="표준 175 5 2" xfId="25482" xr:uid="{00000000-0005-0000-0000-00001A250000}"/>
    <cellStyle name="표준 175 5 2 2" xfId="29432" xr:uid="{00000000-0005-0000-0000-00001B250000}"/>
    <cellStyle name="표준 175 5 3" xfId="23944" xr:uid="{00000000-0005-0000-0000-00001C250000}"/>
    <cellStyle name="표준 175 5 3 2" xfId="27935" xr:uid="{00000000-0005-0000-0000-00001D250000}"/>
    <cellStyle name="표준 175 5 4" xfId="27013" xr:uid="{00000000-0005-0000-0000-00001E250000}"/>
    <cellStyle name="표준 175 6" xfId="995" xr:uid="{00000000-0005-0000-0000-00001F250000}"/>
    <cellStyle name="표준 175 6 2" xfId="24748" xr:uid="{00000000-0005-0000-0000-000020250000}"/>
    <cellStyle name="표준 175 6 2 2" xfId="28710" xr:uid="{00000000-0005-0000-0000-000021250000}"/>
    <cellStyle name="표준 175 6 3" xfId="25050" xr:uid="{00000000-0005-0000-0000-000022250000}"/>
    <cellStyle name="표준 175 6 3 2" xfId="29008" xr:uid="{00000000-0005-0000-0000-000023250000}"/>
    <cellStyle name="표준 175 6 4" xfId="27179" xr:uid="{00000000-0005-0000-0000-000024250000}"/>
    <cellStyle name="표준 175 7" xfId="1161" xr:uid="{00000000-0005-0000-0000-000025250000}"/>
    <cellStyle name="표준 175 7 2" xfId="24802" xr:uid="{00000000-0005-0000-0000-000026250000}"/>
    <cellStyle name="표준 175 7 2 2" xfId="28764" xr:uid="{00000000-0005-0000-0000-000027250000}"/>
    <cellStyle name="표준 175 7 3" xfId="24985" xr:uid="{00000000-0005-0000-0000-000028250000}"/>
    <cellStyle name="표준 175 7 3 2" xfId="28944" xr:uid="{00000000-0005-0000-0000-000029250000}"/>
    <cellStyle name="표준 175 7 4" xfId="27345" xr:uid="{00000000-0005-0000-0000-00002A250000}"/>
    <cellStyle name="표준 175 8" xfId="3235" xr:uid="{00000000-0005-0000-0000-00002B250000}"/>
    <cellStyle name="표준 175 9" xfId="16828" xr:uid="{00000000-0005-0000-0000-00002C250000}"/>
    <cellStyle name="표준 176" xfId="155" xr:uid="{00000000-0005-0000-0000-00002D250000}"/>
    <cellStyle name="표준 176 10" xfId="20823" xr:uid="{00000000-0005-0000-0000-00002E250000}"/>
    <cellStyle name="표준 176 11" xfId="21044" xr:uid="{00000000-0005-0000-0000-00002F250000}"/>
    <cellStyle name="표준 176 12" xfId="21227" xr:uid="{00000000-0005-0000-0000-000030250000}"/>
    <cellStyle name="표준 176 13" xfId="21378" xr:uid="{00000000-0005-0000-0000-000031250000}"/>
    <cellStyle name="표준 176 14" xfId="21535" xr:uid="{00000000-0005-0000-0000-000032250000}"/>
    <cellStyle name="표준 176 15" xfId="22688" xr:uid="{00000000-0005-0000-0000-000033250000}"/>
    <cellStyle name="표준 176 16" xfId="19956" xr:uid="{00000000-0005-0000-0000-000034250000}"/>
    <cellStyle name="표준 176 17" xfId="22877" xr:uid="{00000000-0005-0000-0000-000035250000}"/>
    <cellStyle name="표준 176 18" xfId="25830" xr:uid="{00000000-0005-0000-0000-000036250000}"/>
    <cellStyle name="표준 176 19" xfId="25775" xr:uid="{00000000-0005-0000-0000-000037250000}"/>
    <cellStyle name="표준 176 19 2" xfId="29719" xr:uid="{00000000-0005-0000-0000-000038250000}"/>
    <cellStyle name="표준 176 2" xfId="293" xr:uid="{00000000-0005-0000-0000-000039250000}"/>
    <cellStyle name="표준 176 2 2" xfId="21838" xr:uid="{00000000-0005-0000-0000-00003A250000}"/>
    <cellStyle name="표준 176 2 3" xfId="22775" xr:uid="{00000000-0005-0000-0000-00003B250000}"/>
    <cellStyle name="표준 176 2 4" xfId="24038" xr:uid="{00000000-0005-0000-0000-00003C250000}"/>
    <cellStyle name="표준 176 2 4 2" xfId="28014" xr:uid="{00000000-0005-0000-0000-00003D250000}"/>
    <cellStyle name="표준 176 2 5" xfId="24794" xr:uid="{00000000-0005-0000-0000-00003E250000}"/>
    <cellStyle name="표준 176 2 5 2" xfId="28756" xr:uid="{00000000-0005-0000-0000-00003F250000}"/>
    <cellStyle name="표준 176 2 6" xfId="26477" xr:uid="{00000000-0005-0000-0000-000040250000}"/>
    <cellStyle name="표준 176 20" xfId="25691" xr:uid="{00000000-0005-0000-0000-000041250000}"/>
    <cellStyle name="표준 176 20 2" xfId="29636" xr:uid="{00000000-0005-0000-0000-000042250000}"/>
    <cellStyle name="표준 176 21" xfId="26327" xr:uid="{00000000-0005-0000-0000-000043250000}"/>
    <cellStyle name="표준 176 3" xfId="498" xr:uid="{00000000-0005-0000-0000-000044250000}"/>
    <cellStyle name="표준 176 3 2" xfId="21803" xr:uid="{00000000-0005-0000-0000-000045250000}"/>
    <cellStyle name="표준 176 3 3" xfId="22757" xr:uid="{00000000-0005-0000-0000-000046250000}"/>
    <cellStyle name="표준 176 3 4" xfId="25152" xr:uid="{00000000-0005-0000-0000-000047250000}"/>
    <cellStyle name="표준 176 3 4 2" xfId="29108" xr:uid="{00000000-0005-0000-0000-000048250000}"/>
    <cellStyle name="표준 176 3 5" xfId="24902" xr:uid="{00000000-0005-0000-0000-000049250000}"/>
    <cellStyle name="표준 176 3 5 2" xfId="28862" xr:uid="{00000000-0005-0000-0000-00004A250000}"/>
    <cellStyle name="표준 176 3 6" xfId="26682" xr:uid="{00000000-0005-0000-0000-00004B250000}"/>
    <cellStyle name="표준 176 4" xfId="664" xr:uid="{00000000-0005-0000-0000-00004C250000}"/>
    <cellStyle name="표준 176 4 2" xfId="25485" xr:uid="{00000000-0005-0000-0000-00004D250000}"/>
    <cellStyle name="표준 176 4 2 2" xfId="29435" xr:uid="{00000000-0005-0000-0000-00004E250000}"/>
    <cellStyle name="표준 176 4 3" xfId="25681" xr:uid="{00000000-0005-0000-0000-00004F250000}"/>
    <cellStyle name="표준 176 4 3 2" xfId="29626" xr:uid="{00000000-0005-0000-0000-000050250000}"/>
    <cellStyle name="표준 176 4 4" xfId="26848" xr:uid="{00000000-0005-0000-0000-000051250000}"/>
    <cellStyle name="표준 176 5" xfId="830" xr:uid="{00000000-0005-0000-0000-000052250000}"/>
    <cellStyle name="표준 176 5 2" xfId="25426" xr:uid="{00000000-0005-0000-0000-000053250000}"/>
    <cellStyle name="표준 176 5 2 2" xfId="29377" xr:uid="{00000000-0005-0000-0000-000054250000}"/>
    <cellStyle name="표준 176 5 3" xfId="23429" xr:uid="{00000000-0005-0000-0000-000055250000}"/>
    <cellStyle name="표준 176 5 3 2" xfId="27608" xr:uid="{00000000-0005-0000-0000-000056250000}"/>
    <cellStyle name="표준 176 5 4" xfId="27014" xr:uid="{00000000-0005-0000-0000-000057250000}"/>
    <cellStyle name="표준 176 6" xfId="996" xr:uid="{00000000-0005-0000-0000-000058250000}"/>
    <cellStyle name="표준 176 6 2" xfId="24698" xr:uid="{00000000-0005-0000-0000-000059250000}"/>
    <cellStyle name="표준 176 6 2 2" xfId="28660" xr:uid="{00000000-0005-0000-0000-00005A250000}"/>
    <cellStyle name="표준 176 6 3" xfId="23368" xr:uid="{00000000-0005-0000-0000-00005B250000}"/>
    <cellStyle name="표준 176 6 3 2" xfId="27557" xr:uid="{00000000-0005-0000-0000-00005C250000}"/>
    <cellStyle name="표준 176 6 4" xfId="27180" xr:uid="{00000000-0005-0000-0000-00005D250000}"/>
    <cellStyle name="표준 176 7" xfId="1162" xr:uid="{00000000-0005-0000-0000-00005E250000}"/>
    <cellStyle name="표준 176 7 2" xfId="24744" xr:uid="{00000000-0005-0000-0000-00005F250000}"/>
    <cellStyle name="표준 176 7 2 2" xfId="28706" xr:uid="{00000000-0005-0000-0000-000060250000}"/>
    <cellStyle name="표준 176 7 3" xfId="24929" xr:uid="{00000000-0005-0000-0000-000061250000}"/>
    <cellStyle name="표준 176 7 3 2" xfId="28889" xr:uid="{00000000-0005-0000-0000-000062250000}"/>
    <cellStyle name="표준 176 7 4" xfId="27346" xr:uid="{00000000-0005-0000-0000-000063250000}"/>
    <cellStyle name="표준 176 8" xfId="15760" xr:uid="{00000000-0005-0000-0000-000064250000}"/>
    <cellStyle name="표준 176 9" xfId="20615" xr:uid="{00000000-0005-0000-0000-000065250000}"/>
    <cellStyle name="표준 177" xfId="156" xr:uid="{00000000-0005-0000-0000-000066250000}"/>
    <cellStyle name="표준 177 10" xfId="20824" xr:uid="{00000000-0005-0000-0000-000067250000}"/>
    <cellStyle name="표준 177 11" xfId="21045" xr:uid="{00000000-0005-0000-0000-000068250000}"/>
    <cellStyle name="표준 177 12" xfId="21228" xr:uid="{00000000-0005-0000-0000-000069250000}"/>
    <cellStyle name="표준 177 13" xfId="21379" xr:uid="{00000000-0005-0000-0000-00006A250000}"/>
    <cellStyle name="표준 177 14" xfId="21536" xr:uid="{00000000-0005-0000-0000-00006B250000}"/>
    <cellStyle name="표준 177 15" xfId="22689" xr:uid="{00000000-0005-0000-0000-00006C250000}"/>
    <cellStyle name="표준 177 16" xfId="19259" xr:uid="{00000000-0005-0000-0000-00006D250000}"/>
    <cellStyle name="표준 177 17" xfId="22878" xr:uid="{00000000-0005-0000-0000-00006E250000}"/>
    <cellStyle name="표준 177 18" xfId="25831" xr:uid="{00000000-0005-0000-0000-00006F250000}"/>
    <cellStyle name="표준 177 19" xfId="25727" xr:uid="{00000000-0005-0000-0000-000070250000}"/>
    <cellStyle name="표준 177 19 2" xfId="29672" xr:uid="{00000000-0005-0000-0000-000071250000}"/>
    <cellStyle name="표준 177 2" xfId="294" xr:uid="{00000000-0005-0000-0000-000072250000}"/>
    <cellStyle name="표준 177 2 2" xfId="21839" xr:uid="{00000000-0005-0000-0000-000073250000}"/>
    <cellStyle name="표준 177 2 3" xfId="22776" xr:uid="{00000000-0005-0000-0000-000074250000}"/>
    <cellStyle name="표준 177 2 4" xfId="23523" xr:uid="{00000000-0005-0000-0000-000075250000}"/>
    <cellStyle name="표준 177 2 4 2" xfId="27663" xr:uid="{00000000-0005-0000-0000-000076250000}"/>
    <cellStyle name="표준 177 2 5" xfId="24736" xr:uid="{00000000-0005-0000-0000-000077250000}"/>
    <cellStyle name="표준 177 2 5 2" xfId="28698" xr:uid="{00000000-0005-0000-0000-000078250000}"/>
    <cellStyle name="표준 177 2 6" xfId="26478" xr:uid="{00000000-0005-0000-0000-000079250000}"/>
    <cellStyle name="표준 177 20" xfId="25635" xr:uid="{00000000-0005-0000-0000-00007A250000}"/>
    <cellStyle name="표준 177 20 2" xfId="29581" xr:uid="{00000000-0005-0000-0000-00007B250000}"/>
    <cellStyle name="표준 177 21" xfId="26328" xr:uid="{00000000-0005-0000-0000-00007C250000}"/>
    <cellStyle name="표준 177 3" xfId="499" xr:uid="{00000000-0005-0000-0000-00007D250000}"/>
    <cellStyle name="표준 177 3 2" xfId="21802" xr:uid="{00000000-0005-0000-0000-00007E250000}"/>
    <cellStyle name="표준 177 3 3" xfId="22756" xr:uid="{00000000-0005-0000-0000-00007F250000}"/>
    <cellStyle name="표준 177 3 4" xfId="25096" xr:uid="{00000000-0005-0000-0000-000080250000}"/>
    <cellStyle name="표준 177 3 4 2" xfId="29053" xr:uid="{00000000-0005-0000-0000-000081250000}"/>
    <cellStyle name="표준 177 3 5" xfId="24846" xr:uid="{00000000-0005-0000-0000-000082250000}"/>
    <cellStyle name="표준 177 3 5 2" xfId="28807" xr:uid="{00000000-0005-0000-0000-000083250000}"/>
    <cellStyle name="표준 177 3 6" xfId="26683" xr:uid="{00000000-0005-0000-0000-000084250000}"/>
    <cellStyle name="표준 177 4" xfId="665" xr:uid="{00000000-0005-0000-0000-000085250000}"/>
    <cellStyle name="표준 177 4 2" xfId="25429" xr:uid="{00000000-0005-0000-0000-000086250000}"/>
    <cellStyle name="표준 177 4 2 2" xfId="29380" xr:uid="{00000000-0005-0000-0000-000087250000}"/>
    <cellStyle name="표준 177 4 3" xfId="25625" xr:uid="{00000000-0005-0000-0000-000088250000}"/>
    <cellStyle name="표준 177 4 3 2" xfId="29571" xr:uid="{00000000-0005-0000-0000-000089250000}"/>
    <cellStyle name="표준 177 4 4" xfId="26849" xr:uid="{00000000-0005-0000-0000-00008A250000}"/>
    <cellStyle name="표준 177 5" xfId="831" xr:uid="{00000000-0005-0000-0000-00008B250000}"/>
    <cellStyle name="표준 177 5 2" xfId="25370" xr:uid="{00000000-0005-0000-0000-00008C250000}"/>
    <cellStyle name="표준 177 5 2 2" xfId="29322" xr:uid="{00000000-0005-0000-0000-00008D250000}"/>
    <cellStyle name="표준 177 5 3" xfId="25780" xr:uid="{00000000-0005-0000-0000-00008E250000}"/>
    <cellStyle name="표준 177 5 3 2" xfId="29723" xr:uid="{00000000-0005-0000-0000-00008F250000}"/>
    <cellStyle name="표준 177 5 4" xfId="27015" xr:uid="{00000000-0005-0000-0000-000090250000}"/>
    <cellStyle name="표준 177 6" xfId="997" xr:uid="{00000000-0005-0000-0000-000091250000}"/>
    <cellStyle name="표준 177 6 2" xfId="24643" xr:uid="{00000000-0005-0000-0000-000092250000}"/>
    <cellStyle name="표준 177 6 2 2" xfId="28606" xr:uid="{00000000-0005-0000-0000-000093250000}"/>
    <cellStyle name="표준 177 6 3" xfId="24994" xr:uid="{00000000-0005-0000-0000-000094250000}"/>
    <cellStyle name="표준 177 6 3 2" xfId="28953" xr:uid="{00000000-0005-0000-0000-000095250000}"/>
    <cellStyle name="표준 177 6 4" xfId="27181" xr:uid="{00000000-0005-0000-0000-000096250000}"/>
    <cellStyle name="표준 177 7" xfId="1163" xr:uid="{00000000-0005-0000-0000-000097250000}"/>
    <cellStyle name="표준 177 7 2" xfId="24694" xr:uid="{00000000-0005-0000-0000-000098250000}"/>
    <cellStyle name="표준 177 7 2 2" xfId="28656" xr:uid="{00000000-0005-0000-0000-000099250000}"/>
    <cellStyle name="표준 177 7 3" xfId="24873" xr:uid="{00000000-0005-0000-0000-00009A250000}"/>
    <cellStyle name="표준 177 7 3 2" xfId="28834" xr:uid="{00000000-0005-0000-0000-00009B250000}"/>
    <cellStyle name="표준 177 7 4" xfId="27347" xr:uid="{00000000-0005-0000-0000-00009C250000}"/>
    <cellStyle name="표준 177 8" xfId="15761" xr:uid="{00000000-0005-0000-0000-00009D250000}"/>
    <cellStyle name="표준 177 9" xfId="20616" xr:uid="{00000000-0005-0000-0000-00009E250000}"/>
    <cellStyle name="표준 178" xfId="158" xr:uid="{00000000-0005-0000-0000-00009F250000}"/>
    <cellStyle name="표준 178 10" xfId="25671" xr:uid="{00000000-0005-0000-0000-0000A0250000}"/>
    <cellStyle name="표준 178 10 2" xfId="29617" xr:uid="{00000000-0005-0000-0000-0000A1250000}"/>
    <cellStyle name="표준 178 11" xfId="25579" xr:uid="{00000000-0005-0000-0000-0000A2250000}"/>
    <cellStyle name="표준 178 11 2" xfId="29527" xr:uid="{00000000-0005-0000-0000-0000A3250000}"/>
    <cellStyle name="표준 178 12" xfId="26330" xr:uid="{00000000-0005-0000-0000-0000A4250000}"/>
    <cellStyle name="표준 178 2" xfId="295" xr:uid="{00000000-0005-0000-0000-0000A5250000}"/>
    <cellStyle name="표준 178 2 2" xfId="21840" xr:uid="{00000000-0005-0000-0000-0000A6250000}"/>
    <cellStyle name="표준 178 2 3" xfId="22777" xr:uid="{00000000-0005-0000-0000-0000A7250000}"/>
    <cellStyle name="표준 178 2 4" xfId="24076" xr:uid="{00000000-0005-0000-0000-0000A8250000}"/>
    <cellStyle name="표준 178 2 4 2" xfId="28050" xr:uid="{00000000-0005-0000-0000-0000A9250000}"/>
    <cellStyle name="표준 178 2 5" xfId="24686" xr:uid="{00000000-0005-0000-0000-0000AA250000}"/>
    <cellStyle name="표준 178 2 5 2" xfId="28648" xr:uid="{00000000-0005-0000-0000-0000AB250000}"/>
    <cellStyle name="표준 178 2 6" xfId="26479" xr:uid="{00000000-0005-0000-0000-0000AC250000}"/>
    <cellStyle name="표준 178 3" xfId="500" xr:uid="{00000000-0005-0000-0000-0000AD250000}"/>
    <cellStyle name="표준 178 3 2" xfId="21801" xr:uid="{00000000-0005-0000-0000-0000AE250000}"/>
    <cellStyle name="표준 178 3 3" xfId="22755" xr:uid="{00000000-0005-0000-0000-0000AF250000}"/>
    <cellStyle name="표준 178 3 4" xfId="25040" xr:uid="{00000000-0005-0000-0000-0000B0250000}"/>
    <cellStyle name="표준 178 3 4 2" xfId="28998" xr:uid="{00000000-0005-0000-0000-0000B1250000}"/>
    <cellStyle name="표준 178 3 5" xfId="24790" xr:uid="{00000000-0005-0000-0000-0000B2250000}"/>
    <cellStyle name="표준 178 3 5 2" xfId="28752" xr:uid="{00000000-0005-0000-0000-0000B3250000}"/>
    <cellStyle name="표준 178 3 6" xfId="26684" xr:uid="{00000000-0005-0000-0000-0000B4250000}"/>
    <cellStyle name="표준 178 4" xfId="666" xr:uid="{00000000-0005-0000-0000-0000B5250000}"/>
    <cellStyle name="표준 178 4 2" xfId="25373" xr:uid="{00000000-0005-0000-0000-0000B6250000}"/>
    <cellStyle name="표준 178 4 2 2" xfId="29325" xr:uid="{00000000-0005-0000-0000-0000B7250000}"/>
    <cellStyle name="표준 178 4 3" xfId="25569" xr:uid="{00000000-0005-0000-0000-0000B8250000}"/>
    <cellStyle name="표준 178 4 3 2" xfId="29517" xr:uid="{00000000-0005-0000-0000-0000B9250000}"/>
    <cellStyle name="표준 178 4 4" xfId="26850" xr:uid="{00000000-0005-0000-0000-0000BA250000}"/>
    <cellStyle name="표준 178 5" xfId="832" xr:uid="{00000000-0005-0000-0000-0000BB250000}"/>
    <cellStyle name="표준 178 5 2" xfId="25314" xr:uid="{00000000-0005-0000-0000-0000BC250000}"/>
    <cellStyle name="표준 178 5 2 2" xfId="29267" xr:uid="{00000000-0005-0000-0000-0000BD250000}"/>
    <cellStyle name="표준 178 5 3" xfId="25732" xr:uid="{00000000-0005-0000-0000-0000BE250000}"/>
    <cellStyle name="표준 178 5 3 2" xfId="29676" xr:uid="{00000000-0005-0000-0000-0000BF250000}"/>
    <cellStyle name="표준 178 5 4" xfId="27016" xr:uid="{00000000-0005-0000-0000-0000C0250000}"/>
    <cellStyle name="표준 178 6" xfId="998" xr:uid="{00000000-0005-0000-0000-0000C1250000}"/>
    <cellStyle name="표준 178 6 2" xfId="24589" xr:uid="{00000000-0005-0000-0000-0000C2250000}"/>
    <cellStyle name="표준 178 6 2 2" xfId="28552" xr:uid="{00000000-0005-0000-0000-0000C3250000}"/>
    <cellStyle name="표준 178 6 3" xfId="24938" xr:uid="{00000000-0005-0000-0000-0000C4250000}"/>
    <cellStyle name="표준 178 6 3 2" xfId="28898" xr:uid="{00000000-0005-0000-0000-0000C5250000}"/>
    <cellStyle name="표준 178 6 4" xfId="27182" xr:uid="{00000000-0005-0000-0000-0000C6250000}"/>
    <cellStyle name="표준 178 7" xfId="1164" xr:uid="{00000000-0005-0000-0000-0000C7250000}"/>
    <cellStyle name="표준 178 7 2" xfId="23703" xr:uid="{00000000-0005-0000-0000-0000C8250000}"/>
    <cellStyle name="표준 178 7 2 2" xfId="27732" xr:uid="{00000000-0005-0000-0000-0000C9250000}"/>
    <cellStyle name="표준 178 7 3" xfId="24817" xr:uid="{00000000-0005-0000-0000-0000CA250000}"/>
    <cellStyle name="표준 178 7 3 2" xfId="28779" xr:uid="{00000000-0005-0000-0000-0000CB250000}"/>
    <cellStyle name="표준 178 7 4" xfId="27348" xr:uid="{00000000-0005-0000-0000-0000CC250000}"/>
    <cellStyle name="표준 178 8" xfId="21638" xr:uid="{00000000-0005-0000-0000-0000CD250000}"/>
    <cellStyle name="표준 178 9" xfId="22734" xr:uid="{00000000-0005-0000-0000-0000CE250000}"/>
    <cellStyle name="표준 179" xfId="15762" xr:uid="{00000000-0005-0000-0000-0000CF250000}"/>
    <cellStyle name="표준 18" xfId="179" xr:uid="{00000000-0005-0000-0000-0000D0250000}"/>
    <cellStyle name="표준 18 10" xfId="2411" xr:uid="{00000000-0005-0000-0000-0000D1250000}"/>
    <cellStyle name="표준 18 10 10" xfId="7568" xr:uid="{00000000-0005-0000-0000-0000D2250000}"/>
    <cellStyle name="표준 18 10 11" xfId="6683" xr:uid="{00000000-0005-0000-0000-0000D3250000}"/>
    <cellStyle name="표준 18 10 12" xfId="8643" xr:uid="{00000000-0005-0000-0000-0000D4250000}"/>
    <cellStyle name="표준 18 10 13" xfId="6506" xr:uid="{00000000-0005-0000-0000-0000D5250000}"/>
    <cellStyle name="표준 18 10 14" xfId="9268" xr:uid="{00000000-0005-0000-0000-0000D6250000}"/>
    <cellStyle name="표준 18 10 15" xfId="3277" xr:uid="{00000000-0005-0000-0000-0000D7250000}"/>
    <cellStyle name="표준 18 10 16" xfId="9163" xr:uid="{00000000-0005-0000-0000-0000D8250000}"/>
    <cellStyle name="표준 18 10 17" xfId="8461" xr:uid="{00000000-0005-0000-0000-0000D9250000}"/>
    <cellStyle name="표준 18 10 18" xfId="9753" xr:uid="{00000000-0005-0000-0000-0000DA250000}"/>
    <cellStyle name="표준 18 10 19" xfId="8962" xr:uid="{00000000-0005-0000-0000-0000DB250000}"/>
    <cellStyle name="표준 18 10 2" xfId="4160" xr:uid="{00000000-0005-0000-0000-0000DC250000}"/>
    <cellStyle name="표준 18 10 20" xfId="10367" xr:uid="{00000000-0005-0000-0000-0000DD250000}"/>
    <cellStyle name="표준 18 10 21" xfId="9485" xr:uid="{00000000-0005-0000-0000-0000DE250000}"/>
    <cellStyle name="표준 18 10 22" xfId="10403" xr:uid="{00000000-0005-0000-0000-0000DF250000}"/>
    <cellStyle name="표준 18 10 23" xfId="7886" xr:uid="{00000000-0005-0000-0000-0000E0250000}"/>
    <cellStyle name="표준 18 10 24" xfId="3830" xr:uid="{00000000-0005-0000-0000-0000E1250000}"/>
    <cellStyle name="표준 18 10 25" xfId="9372" xr:uid="{00000000-0005-0000-0000-0000E2250000}"/>
    <cellStyle name="표준 18 10 26" xfId="9142" xr:uid="{00000000-0005-0000-0000-0000E3250000}"/>
    <cellStyle name="표준 18 10 27" xfId="8074" xr:uid="{00000000-0005-0000-0000-0000E4250000}"/>
    <cellStyle name="표준 18 10 28" xfId="5777" xr:uid="{00000000-0005-0000-0000-0000E5250000}"/>
    <cellStyle name="표준 18 10 29" xfId="10765" xr:uid="{00000000-0005-0000-0000-0000E6250000}"/>
    <cellStyle name="표준 18 10 3" xfId="3313" xr:uid="{00000000-0005-0000-0000-0000E7250000}"/>
    <cellStyle name="표준 18 10 30" xfId="10508" xr:uid="{00000000-0005-0000-0000-0000E8250000}"/>
    <cellStyle name="표준 18 10 31" xfId="11262" xr:uid="{00000000-0005-0000-0000-0000E9250000}"/>
    <cellStyle name="표준 18 10 32" xfId="11061" xr:uid="{00000000-0005-0000-0000-0000EA250000}"/>
    <cellStyle name="표준 18 10 33" xfId="11500" xr:uid="{00000000-0005-0000-0000-0000EB250000}"/>
    <cellStyle name="표준 18 10 34" xfId="11622" xr:uid="{00000000-0005-0000-0000-0000EC250000}"/>
    <cellStyle name="표준 18 10 35" xfId="11968" xr:uid="{00000000-0005-0000-0000-0000ED250000}"/>
    <cellStyle name="표준 18 10 36" xfId="12102" xr:uid="{00000000-0005-0000-0000-0000EE250000}"/>
    <cellStyle name="표준 18 10 37" xfId="12448" xr:uid="{00000000-0005-0000-0000-0000EF250000}"/>
    <cellStyle name="표준 18 10 38" xfId="12588" xr:uid="{00000000-0005-0000-0000-0000F0250000}"/>
    <cellStyle name="표준 18 10 39" xfId="12913" xr:uid="{00000000-0005-0000-0000-0000F1250000}"/>
    <cellStyle name="표준 18 10 4" xfId="7107" xr:uid="{00000000-0005-0000-0000-0000F2250000}"/>
    <cellStyle name="표준 18 10 40" xfId="13070" xr:uid="{00000000-0005-0000-0000-0000F3250000}"/>
    <cellStyle name="표준 18 10 5" xfId="3664" xr:uid="{00000000-0005-0000-0000-0000F4250000}"/>
    <cellStyle name="표준 18 10 6" xfId="7199" xr:uid="{00000000-0005-0000-0000-0000F5250000}"/>
    <cellStyle name="표준 18 10 7" xfId="6222" xr:uid="{00000000-0005-0000-0000-0000F6250000}"/>
    <cellStyle name="표준 18 10 8" xfId="7393" xr:uid="{00000000-0005-0000-0000-0000F7250000}"/>
    <cellStyle name="표준 18 10 9" xfId="8501" xr:uid="{00000000-0005-0000-0000-0000F8250000}"/>
    <cellStyle name="표준 18 11" xfId="2412" xr:uid="{00000000-0005-0000-0000-0000F9250000}"/>
    <cellStyle name="표준 18 11 10" xfId="7567" xr:uid="{00000000-0005-0000-0000-0000FA250000}"/>
    <cellStyle name="표준 18 11 11" xfId="6684" xr:uid="{00000000-0005-0000-0000-0000FB250000}"/>
    <cellStyle name="표준 18 11 12" xfId="8644" xr:uid="{00000000-0005-0000-0000-0000FC250000}"/>
    <cellStyle name="표준 18 11 13" xfId="6507" xr:uid="{00000000-0005-0000-0000-0000FD250000}"/>
    <cellStyle name="표준 18 11 14" xfId="9272" xr:uid="{00000000-0005-0000-0000-0000FE250000}"/>
    <cellStyle name="표준 18 11 15" xfId="3238" xr:uid="{00000000-0005-0000-0000-0000FF250000}"/>
    <cellStyle name="표준 18 11 16" xfId="9164" xr:uid="{00000000-0005-0000-0000-000000260000}"/>
    <cellStyle name="표준 18 11 17" xfId="8478" xr:uid="{00000000-0005-0000-0000-000001260000}"/>
    <cellStyle name="표준 18 11 18" xfId="9754" xr:uid="{00000000-0005-0000-0000-000002260000}"/>
    <cellStyle name="표준 18 11 19" xfId="8968" xr:uid="{00000000-0005-0000-0000-000003260000}"/>
    <cellStyle name="표준 18 11 2" xfId="4161" xr:uid="{00000000-0005-0000-0000-000004260000}"/>
    <cellStyle name="표준 18 11 20" xfId="10368" xr:uid="{00000000-0005-0000-0000-000005260000}"/>
    <cellStyle name="표준 18 11 21" xfId="9486" xr:uid="{00000000-0005-0000-0000-000006260000}"/>
    <cellStyle name="표준 18 11 22" xfId="10404" xr:uid="{00000000-0005-0000-0000-000007260000}"/>
    <cellStyle name="표준 18 11 23" xfId="7892" xr:uid="{00000000-0005-0000-0000-000008260000}"/>
    <cellStyle name="표준 18 11 24" xfId="3834" xr:uid="{00000000-0005-0000-0000-000009260000}"/>
    <cellStyle name="표준 18 11 25" xfId="9373" xr:uid="{00000000-0005-0000-0000-00000A260000}"/>
    <cellStyle name="표준 18 11 26" xfId="9144" xr:uid="{00000000-0005-0000-0000-00000B260000}"/>
    <cellStyle name="표준 18 11 27" xfId="8075" xr:uid="{00000000-0005-0000-0000-00000C260000}"/>
    <cellStyle name="표준 18 11 28" xfId="5780" xr:uid="{00000000-0005-0000-0000-00000D260000}"/>
    <cellStyle name="표준 18 11 29" xfId="10764" xr:uid="{00000000-0005-0000-0000-00000E260000}"/>
    <cellStyle name="표준 18 11 3" xfId="3309" xr:uid="{00000000-0005-0000-0000-00000F260000}"/>
    <cellStyle name="표준 18 11 30" xfId="10507" xr:uid="{00000000-0005-0000-0000-000010260000}"/>
    <cellStyle name="표준 18 11 31" xfId="11261" xr:uid="{00000000-0005-0000-0000-000011260000}"/>
    <cellStyle name="표준 18 11 32" xfId="11060" xr:uid="{00000000-0005-0000-0000-000012260000}"/>
    <cellStyle name="표준 18 11 33" xfId="11499" xr:uid="{00000000-0005-0000-0000-000013260000}"/>
    <cellStyle name="표준 18 11 34" xfId="11600" xr:uid="{00000000-0005-0000-0000-000014260000}"/>
    <cellStyle name="표준 18 11 35" xfId="11967" xr:uid="{00000000-0005-0000-0000-000015260000}"/>
    <cellStyle name="표준 18 11 36" xfId="12099" xr:uid="{00000000-0005-0000-0000-000016260000}"/>
    <cellStyle name="표준 18 11 37" xfId="12446" xr:uid="{00000000-0005-0000-0000-000017260000}"/>
    <cellStyle name="표준 18 11 38" xfId="12586" xr:uid="{00000000-0005-0000-0000-000018260000}"/>
    <cellStyle name="표준 18 11 39" xfId="12910" xr:uid="{00000000-0005-0000-0000-000019260000}"/>
    <cellStyle name="표준 18 11 4" xfId="7106" xr:uid="{00000000-0005-0000-0000-00001A260000}"/>
    <cellStyle name="표준 18 11 40" xfId="13068" xr:uid="{00000000-0005-0000-0000-00001B260000}"/>
    <cellStyle name="표준 18 11 5" xfId="3661" xr:uid="{00000000-0005-0000-0000-00001C260000}"/>
    <cellStyle name="표준 18 11 6" xfId="7198" xr:uid="{00000000-0005-0000-0000-00001D260000}"/>
    <cellStyle name="표준 18 11 7" xfId="6221" xr:uid="{00000000-0005-0000-0000-00001E260000}"/>
    <cellStyle name="표준 18 11 8" xfId="7392" xr:uid="{00000000-0005-0000-0000-00001F260000}"/>
    <cellStyle name="표준 18 11 9" xfId="8502" xr:uid="{00000000-0005-0000-0000-000020260000}"/>
    <cellStyle name="표준 18 12" xfId="2413" xr:uid="{00000000-0005-0000-0000-000021260000}"/>
    <cellStyle name="표준 18 12 10" xfId="7566" xr:uid="{00000000-0005-0000-0000-000022260000}"/>
    <cellStyle name="표준 18 12 11" xfId="6690" xr:uid="{00000000-0005-0000-0000-000023260000}"/>
    <cellStyle name="표준 18 12 12" xfId="8645" xr:uid="{00000000-0005-0000-0000-000024260000}"/>
    <cellStyle name="표준 18 12 13" xfId="6508" xr:uid="{00000000-0005-0000-0000-000025260000}"/>
    <cellStyle name="표준 18 12 14" xfId="9273" xr:uid="{00000000-0005-0000-0000-000026260000}"/>
    <cellStyle name="표준 18 12 15" xfId="6418" xr:uid="{00000000-0005-0000-0000-000027260000}"/>
    <cellStyle name="표준 18 12 16" xfId="9165" xr:uid="{00000000-0005-0000-0000-000028260000}"/>
    <cellStyle name="표준 18 12 17" xfId="8484" xr:uid="{00000000-0005-0000-0000-000029260000}"/>
    <cellStyle name="표준 18 12 18" xfId="9755" xr:uid="{00000000-0005-0000-0000-00002A260000}"/>
    <cellStyle name="표준 18 12 19" xfId="8970" xr:uid="{00000000-0005-0000-0000-00002B260000}"/>
    <cellStyle name="표준 18 12 2" xfId="4162" xr:uid="{00000000-0005-0000-0000-00002C260000}"/>
    <cellStyle name="표준 18 12 20" xfId="10369" xr:uid="{00000000-0005-0000-0000-00002D260000}"/>
    <cellStyle name="표준 18 12 21" xfId="9488" xr:uid="{00000000-0005-0000-0000-00002E260000}"/>
    <cellStyle name="표준 18 12 22" xfId="10405" xr:uid="{00000000-0005-0000-0000-00002F260000}"/>
    <cellStyle name="표준 18 12 23" xfId="7893" xr:uid="{00000000-0005-0000-0000-000030260000}"/>
    <cellStyle name="표준 18 12 24" xfId="3841" xr:uid="{00000000-0005-0000-0000-000031260000}"/>
    <cellStyle name="표준 18 12 25" xfId="9384" xr:uid="{00000000-0005-0000-0000-000032260000}"/>
    <cellStyle name="표준 18 12 26" xfId="9140" xr:uid="{00000000-0005-0000-0000-000033260000}"/>
    <cellStyle name="표준 18 12 27" xfId="8078" xr:uid="{00000000-0005-0000-0000-000034260000}"/>
    <cellStyle name="표준 18 12 28" xfId="5784" xr:uid="{00000000-0005-0000-0000-000035260000}"/>
    <cellStyle name="표준 18 12 29" xfId="10763" xr:uid="{00000000-0005-0000-0000-000036260000}"/>
    <cellStyle name="표준 18 12 3" xfId="3305" xr:uid="{00000000-0005-0000-0000-000037260000}"/>
    <cellStyle name="표준 18 12 30" xfId="10505" xr:uid="{00000000-0005-0000-0000-000038260000}"/>
    <cellStyle name="표준 18 12 31" xfId="11260" xr:uid="{00000000-0005-0000-0000-000039260000}"/>
    <cellStyle name="표준 18 12 32" xfId="11059" xr:uid="{00000000-0005-0000-0000-00003A260000}"/>
    <cellStyle name="표준 18 12 33" xfId="11494" xr:uid="{00000000-0005-0000-0000-00003B260000}"/>
    <cellStyle name="표준 18 12 34" xfId="11599" xr:uid="{00000000-0005-0000-0000-00003C260000}"/>
    <cellStyle name="표준 18 12 35" xfId="11966" xr:uid="{00000000-0005-0000-0000-00003D260000}"/>
    <cellStyle name="표준 18 12 36" xfId="12098" xr:uid="{00000000-0005-0000-0000-00003E260000}"/>
    <cellStyle name="표준 18 12 37" xfId="12444" xr:uid="{00000000-0005-0000-0000-00003F260000}"/>
    <cellStyle name="표준 18 12 38" xfId="12585" xr:uid="{00000000-0005-0000-0000-000040260000}"/>
    <cellStyle name="표준 18 12 39" xfId="12909" xr:uid="{00000000-0005-0000-0000-000041260000}"/>
    <cellStyle name="표준 18 12 4" xfId="7105" xr:uid="{00000000-0005-0000-0000-000042260000}"/>
    <cellStyle name="표준 18 12 40" xfId="13067" xr:uid="{00000000-0005-0000-0000-000043260000}"/>
    <cellStyle name="표준 18 12 5" xfId="3660" xr:uid="{00000000-0005-0000-0000-000044260000}"/>
    <cellStyle name="표준 18 12 6" xfId="7169" xr:uid="{00000000-0005-0000-0000-000045260000}"/>
    <cellStyle name="표준 18 12 7" xfId="6219" xr:uid="{00000000-0005-0000-0000-000046260000}"/>
    <cellStyle name="표준 18 12 8" xfId="7391" xr:uid="{00000000-0005-0000-0000-000047260000}"/>
    <cellStyle name="표준 18 12 9" xfId="8503" xr:uid="{00000000-0005-0000-0000-000048260000}"/>
    <cellStyle name="표준 18 13" xfId="2414" xr:uid="{00000000-0005-0000-0000-000049260000}"/>
    <cellStyle name="표준 18 13 10" xfId="7564" xr:uid="{00000000-0005-0000-0000-00004A260000}"/>
    <cellStyle name="표준 18 13 11" xfId="6691" xr:uid="{00000000-0005-0000-0000-00004B260000}"/>
    <cellStyle name="표준 18 13 12" xfId="8657" xr:uid="{00000000-0005-0000-0000-00004C260000}"/>
    <cellStyle name="표준 18 13 13" xfId="6509" xr:uid="{00000000-0005-0000-0000-00004D260000}"/>
    <cellStyle name="표준 18 13 14" xfId="9276" xr:uid="{00000000-0005-0000-0000-00004E260000}"/>
    <cellStyle name="표준 18 13 15" xfId="6419" xr:uid="{00000000-0005-0000-0000-00004F260000}"/>
    <cellStyle name="표준 18 13 16" xfId="9166" xr:uid="{00000000-0005-0000-0000-000050260000}"/>
    <cellStyle name="표준 18 13 17" xfId="8486" xr:uid="{00000000-0005-0000-0000-000051260000}"/>
    <cellStyle name="표준 18 13 18" xfId="9756" xr:uid="{00000000-0005-0000-0000-000052260000}"/>
    <cellStyle name="표준 18 13 19" xfId="8971" xr:uid="{00000000-0005-0000-0000-000053260000}"/>
    <cellStyle name="표준 18 13 2" xfId="4163" xr:uid="{00000000-0005-0000-0000-000054260000}"/>
    <cellStyle name="표준 18 13 20" xfId="10370" xr:uid="{00000000-0005-0000-0000-000055260000}"/>
    <cellStyle name="표준 18 13 21" xfId="9489" xr:uid="{00000000-0005-0000-0000-000056260000}"/>
    <cellStyle name="표준 18 13 22" xfId="10407" xr:uid="{00000000-0005-0000-0000-000057260000}"/>
    <cellStyle name="표준 18 13 23" xfId="7894" xr:uid="{00000000-0005-0000-0000-000058260000}"/>
    <cellStyle name="표준 18 13 24" xfId="3848" xr:uid="{00000000-0005-0000-0000-000059260000}"/>
    <cellStyle name="표준 18 13 25" xfId="9385" xr:uid="{00000000-0005-0000-0000-00005A260000}"/>
    <cellStyle name="표준 18 13 26" xfId="9150" xr:uid="{00000000-0005-0000-0000-00005B260000}"/>
    <cellStyle name="표준 18 13 27" xfId="8081" xr:uid="{00000000-0005-0000-0000-00005C260000}"/>
    <cellStyle name="표준 18 13 28" xfId="5785" xr:uid="{00000000-0005-0000-0000-00005D260000}"/>
    <cellStyle name="표준 18 13 29" xfId="10762" xr:uid="{00000000-0005-0000-0000-00005E260000}"/>
    <cellStyle name="표준 18 13 3" xfId="3302" xr:uid="{00000000-0005-0000-0000-00005F260000}"/>
    <cellStyle name="표준 18 13 30" xfId="10504" xr:uid="{00000000-0005-0000-0000-000060260000}"/>
    <cellStyle name="표준 18 13 31" xfId="11259" xr:uid="{00000000-0005-0000-0000-000061260000}"/>
    <cellStyle name="표준 18 13 32" xfId="11058" xr:uid="{00000000-0005-0000-0000-000062260000}"/>
    <cellStyle name="표준 18 13 33" xfId="11493" xr:uid="{00000000-0005-0000-0000-000063260000}"/>
    <cellStyle name="표준 18 13 34" xfId="11598" xr:uid="{00000000-0005-0000-0000-000064260000}"/>
    <cellStyle name="표준 18 13 35" xfId="11948" xr:uid="{00000000-0005-0000-0000-000065260000}"/>
    <cellStyle name="표준 18 13 36" xfId="12097" xr:uid="{00000000-0005-0000-0000-000066260000}"/>
    <cellStyle name="표준 18 13 37" xfId="12443" xr:uid="{00000000-0005-0000-0000-000067260000}"/>
    <cellStyle name="표준 18 13 38" xfId="12584" xr:uid="{00000000-0005-0000-0000-000068260000}"/>
    <cellStyle name="표준 18 13 39" xfId="12908" xr:uid="{00000000-0005-0000-0000-000069260000}"/>
    <cellStyle name="표준 18 13 4" xfId="7104" xr:uid="{00000000-0005-0000-0000-00006A260000}"/>
    <cellStyle name="표준 18 13 40" xfId="13066" xr:uid="{00000000-0005-0000-0000-00006B260000}"/>
    <cellStyle name="표준 18 13 5" xfId="3657" xr:uid="{00000000-0005-0000-0000-00006C260000}"/>
    <cellStyle name="표준 18 13 6" xfId="7168" xr:uid="{00000000-0005-0000-0000-00006D260000}"/>
    <cellStyle name="표준 18 13 7" xfId="6218" xr:uid="{00000000-0005-0000-0000-00006E260000}"/>
    <cellStyle name="표준 18 13 8" xfId="7390" xr:uid="{00000000-0005-0000-0000-00006F260000}"/>
    <cellStyle name="표준 18 13 9" xfId="8504" xr:uid="{00000000-0005-0000-0000-000070260000}"/>
    <cellStyle name="표준 18 14" xfId="2415" xr:uid="{00000000-0005-0000-0000-000071260000}"/>
    <cellStyle name="표준 18 14 10" xfId="7550" xr:uid="{00000000-0005-0000-0000-000072260000}"/>
    <cellStyle name="표준 18 14 11" xfId="6692" xr:uid="{00000000-0005-0000-0000-000073260000}"/>
    <cellStyle name="표준 18 14 12" xfId="8658" xr:uid="{00000000-0005-0000-0000-000074260000}"/>
    <cellStyle name="표준 18 14 13" xfId="6510" xr:uid="{00000000-0005-0000-0000-000075260000}"/>
    <cellStyle name="표준 18 14 14" xfId="9278" xr:uid="{00000000-0005-0000-0000-000076260000}"/>
    <cellStyle name="표준 18 14 15" xfId="6420" xr:uid="{00000000-0005-0000-0000-000077260000}"/>
    <cellStyle name="표준 18 14 16" xfId="9167" xr:uid="{00000000-0005-0000-0000-000078260000}"/>
    <cellStyle name="표준 18 14 17" xfId="8488" xr:uid="{00000000-0005-0000-0000-000079260000}"/>
    <cellStyle name="표준 18 14 18" xfId="9758" xr:uid="{00000000-0005-0000-0000-00007A260000}"/>
    <cellStyle name="표준 18 14 19" xfId="8972" xr:uid="{00000000-0005-0000-0000-00007B260000}"/>
    <cellStyle name="표준 18 14 2" xfId="4164" xr:uid="{00000000-0005-0000-0000-00007C260000}"/>
    <cellStyle name="표준 18 14 20" xfId="10371" xr:uid="{00000000-0005-0000-0000-00007D260000}"/>
    <cellStyle name="표준 18 14 21" xfId="9493" xr:uid="{00000000-0005-0000-0000-00007E260000}"/>
    <cellStyle name="표준 18 14 22" xfId="10414" xr:uid="{00000000-0005-0000-0000-00007F260000}"/>
    <cellStyle name="표준 18 14 23" xfId="7897" xr:uid="{00000000-0005-0000-0000-000080260000}"/>
    <cellStyle name="표준 18 14 24" xfId="3850" xr:uid="{00000000-0005-0000-0000-000081260000}"/>
    <cellStyle name="표준 18 14 25" xfId="9386" xr:uid="{00000000-0005-0000-0000-000082260000}"/>
    <cellStyle name="표준 18 14 26" xfId="3958" xr:uid="{00000000-0005-0000-0000-000083260000}"/>
    <cellStyle name="표준 18 14 27" xfId="8082" xr:uid="{00000000-0005-0000-0000-000084260000}"/>
    <cellStyle name="표준 18 14 28" xfId="6009" xr:uid="{00000000-0005-0000-0000-000085260000}"/>
    <cellStyle name="표준 18 14 29" xfId="10755" xr:uid="{00000000-0005-0000-0000-000086260000}"/>
    <cellStyle name="표준 18 14 3" xfId="3301" xr:uid="{00000000-0005-0000-0000-000087260000}"/>
    <cellStyle name="표준 18 14 30" xfId="10503" xr:uid="{00000000-0005-0000-0000-000088260000}"/>
    <cellStyle name="표준 18 14 31" xfId="11258" xr:uid="{00000000-0005-0000-0000-000089260000}"/>
    <cellStyle name="표준 18 14 32" xfId="11044" xr:uid="{00000000-0005-0000-0000-00008A260000}"/>
    <cellStyle name="표준 18 14 33" xfId="11492" xr:uid="{00000000-0005-0000-0000-00008B260000}"/>
    <cellStyle name="표준 18 14 34" xfId="11597" xr:uid="{00000000-0005-0000-0000-00008C260000}"/>
    <cellStyle name="표준 18 14 35" xfId="11944" xr:uid="{00000000-0005-0000-0000-00008D260000}"/>
    <cellStyle name="표준 18 14 36" xfId="12096" xr:uid="{00000000-0005-0000-0000-00008E260000}"/>
    <cellStyle name="표준 18 14 37" xfId="12442" xr:uid="{00000000-0005-0000-0000-00008F260000}"/>
    <cellStyle name="표준 18 14 38" xfId="12583" xr:uid="{00000000-0005-0000-0000-000090260000}"/>
    <cellStyle name="표준 18 14 39" xfId="12907" xr:uid="{00000000-0005-0000-0000-000091260000}"/>
    <cellStyle name="표준 18 14 4" xfId="7103" xr:uid="{00000000-0005-0000-0000-000092260000}"/>
    <cellStyle name="표준 18 14 40" xfId="13065" xr:uid="{00000000-0005-0000-0000-000093260000}"/>
    <cellStyle name="표준 18 14 5" xfId="3652" xr:uid="{00000000-0005-0000-0000-000094260000}"/>
    <cellStyle name="표준 18 14 6" xfId="7167" xr:uid="{00000000-0005-0000-0000-000095260000}"/>
    <cellStyle name="표준 18 14 7" xfId="6216" xr:uid="{00000000-0005-0000-0000-000096260000}"/>
    <cellStyle name="표준 18 14 8" xfId="7389" xr:uid="{00000000-0005-0000-0000-000097260000}"/>
    <cellStyle name="표준 18 14 9" xfId="8505" xr:uid="{00000000-0005-0000-0000-000098260000}"/>
    <cellStyle name="표준 18 15" xfId="2416" xr:uid="{00000000-0005-0000-0000-000099260000}"/>
    <cellStyle name="표준 18 15 10" xfId="7549" xr:uid="{00000000-0005-0000-0000-00009A260000}"/>
    <cellStyle name="표준 18 15 11" xfId="6701" xr:uid="{00000000-0005-0000-0000-00009B260000}"/>
    <cellStyle name="표준 18 15 12" xfId="8699" xr:uid="{00000000-0005-0000-0000-00009C260000}"/>
    <cellStyle name="표준 18 15 13" xfId="6511" xr:uid="{00000000-0005-0000-0000-00009D260000}"/>
    <cellStyle name="표준 18 15 14" xfId="9279" xr:uid="{00000000-0005-0000-0000-00009E260000}"/>
    <cellStyle name="표준 18 15 15" xfId="6421" xr:uid="{00000000-0005-0000-0000-00009F260000}"/>
    <cellStyle name="표준 18 15 16" xfId="9168" xr:uid="{00000000-0005-0000-0000-0000A0260000}"/>
    <cellStyle name="표준 18 15 17" xfId="6293" xr:uid="{00000000-0005-0000-0000-0000A1260000}"/>
    <cellStyle name="표준 18 15 18" xfId="9772" xr:uid="{00000000-0005-0000-0000-0000A2260000}"/>
    <cellStyle name="표준 18 15 19" xfId="8992" xr:uid="{00000000-0005-0000-0000-0000A3260000}"/>
    <cellStyle name="표준 18 15 2" xfId="4165" xr:uid="{00000000-0005-0000-0000-0000A4260000}"/>
    <cellStyle name="표준 18 15 20" xfId="10385" xr:uid="{00000000-0005-0000-0000-0000A5260000}"/>
    <cellStyle name="표준 18 15 21" xfId="9513" xr:uid="{00000000-0005-0000-0000-0000A6260000}"/>
    <cellStyle name="표준 18 15 22" xfId="10415" xr:uid="{00000000-0005-0000-0000-0000A7260000}"/>
    <cellStyle name="표준 18 15 23" xfId="7895" xr:uid="{00000000-0005-0000-0000-0000A8260000}"/>
    <cellStyle name="표준 18 15 24" xfId="3911" xr:uid="{00000000-0005-0000-0000-0000A9260000}"/>
    <cellStyle name="표준 18 15 25" xfId="9403" xr:uid="{00000000-0005-0000-0000-0000AA260000}"/>
    <cellStyle name="표준 18 15 26" xfId="3981" xr:uid="{00000000-0005-0000-0000-0000AB260000}"/>
    <cellStyle name="표준 18 15 27" xfId="8138" xr:uid="{00000000-0005-0000-0000-0000AC260000}"/>
    <cellStyle name="표준 18 15 28" xfId="8571" xr:uid="{00000000-0005-0000-0000-0000AD260000}"/>
    <cellStyle name="표준 18 15 29" xfId="10718" xr:uid="{00000000-0005-0000-0000-0000AE260000}"/>
    <cellStyle name="표준 18 15 3" xfId="3298" xr:uid="{00000000-0005-0000-0000-0000AF260000}"/>
    <cellStyle name="표준 18 15 30" xfId="10445" xr:uid="{00000000-0005-0000-0000-0000B0260000}"/>
    <cellStyle name="표준 18 15 31" xfId="10959" xr:uid="{00000000-0005-0000-0000-0000B1260000}"/>
    <cellStyle name="표준 18 15 32" xfId="10991" xr:uid="{00000000-0005-0000-0000-0000B2260000}"/>
    <cellStyle name="표준 18 15 33" xfId="11476" xr:uid="{00000000-0005-0000-0000-0000B3260000}"/>
    <cellStyle name="표준 18 15 34" xfId="11588" xr:uid="{00000000-0005-0000-0000-0000B4260000}"/>
    <cellStyle name="표준 18 15 35" xfId="11937" xr:uid="{00000000-0005-0000-0000-0000B5260000}"/>
    <cellStyle name="표준 18 15 36" xfId="12081" xr:uid="{00000000-0005-0000-0000-0000B6260000}"/>
    <cellStyle name="표준 18 15 37" xfId="12414" xr:uid="{00000000-0005-0000-0000-0000B7260000}"/>
    <cellStyle name="표준 18 15 38" xfId="12566" xr:uid="{00000000-0005-0000-0000-0000B8260000}"/>
    <cellStyle name="표준 18 15 39" xfId="12886" xr:uid="{00000000-0005-0000-0000-0000B9260000}"/>
    <cellStyle name="표준 18 15 4" xfId="7102" xr:uid="{00000000-0005-0000-0000-0000BA260000}"/>
    <cellStyle name="표준 18 15 40" xfId="13049" xr:uid="{00000000-0005-0000-0000-0000BB260000}"/>
    <cellStyle name="표준 18 15 5" xfId="3644" xr:uid="{00000000-0005-0000-0000-0000BC260000}"/>
    <cellStyle name="표준 18 15 6" xfId="7165" xr:uid="{00000000-0005-0000-0000-0000BD260000}"/>
    <cellStyle name="표준 18 15 7" xfId="6214" xr:uid="{00000000-0005-0000-0000-0000BE260000}"/>
    <cellStyle name="표준 18 15 8" xfId="7387" xr:uid="{00000000-0005-0000-0000-0000BF260000}"/>
    <cellStyle name="표준 18 15 9" xfId="8506" xr:uid="{00000000-0005-0000-0000-0000C0260000}"/>
    <cellStyle name="표준 18 16" xfId="2417" xr:uid="{00000000-0005-0000-0000-0000C1260000}"/>
    <cellStyle name="표준 18 16 10" xfId="7548" xr:uid="{00000000-0005-0000-0000-0000C2260000}"/>
    <cellStyle name="표준 18 16 11" xfId="6702" xr:uid="{00000000-0005-0000-0000-0000C3260000}"/>
    <cellStyle name="표준 18 16 12" xfId="8700" xr:uid="{00000000-0005-0000-0000-0000C4260000}"/>
    <cellStyle name="표준 18 16 13" xfId="6512" xr:uid="{00000000-0005-0000-0000-0000C5260000}"/>
    <cellStyle name="표준 18 16 14" xfId="9280" xr:uid="{00000000-0005-0000-0000-0000C6260000}"/>
    <cellStyle name="표준 18 16 15" xfId="6422" xr:uid="{00000000-0005-0000-0000-0000C7260000}"/>
    <cellStyle name="표준 18 16 16" xfId="9170" xr:uid="{00000000-0005-0000-0000-0000C8260000}"/>
    <cellStyle name="표준 18 16 17" xfId="6292" xr:uid="{00000000-0005-0000-0000-0000C9260000}"/>
    <cellStyle name="표준 18 16 18" xfId="9774" xr:uid="{00000000-0005-0000-0000-0000CA260000}"/>
    <cellStyle name="표준 18 16 19" xfId="8996" xr:uid="{00000000-0005-0000-0000-0000CB260000}"/>
    <cellStyle name="표준 18 16 2" xfId="4166" xr:uid="{00000000-0005-0000-0000-0000CC260000}"/>
    <cellStyle name="표준 18 16 20" xfId="10386" xr:uid="{00000000-0005-0000-0000-0000CD260000}"/>
    <cellStyle name="표준 18 16 21" xfId="9514" xr:uid="{00000000-0005-0000-0000-0000CE260000}"/>
    <cellStyle name="표준 18 16 22" xfId="10416" xr:uid="{00000000-0005-0000-0000-0000CF260000}"/>
    <cellStyle name="표준 18 16 23" xfId="7900" xr:uid="{00000000-0005-0000-0000-0000D0260000}"/>
    <cellStyle name="표준 18 16 24" xfId="3914" xr:uid="{00000000-0005-0000-0000-0000D1260000}"/>
    <cellStyle name="표준 18 16 25" xfId="9404" xr:uid="{00000000-0005-0000-0000-0000D2260000}"/>
    <cellStyle name="표준 18 16 26" xfId="3982" xr:uid="{00000000-0005-0000-0000-0000D3260000}"/>
    <cellStyle name="표준 18 16 27" xfId="8799" xr:uid="{00000000-0005-0000-0000-0000D4260000}"/>
    <cellStyle name="표준 18 16 28" xfId="8576" xr:uid="{00000000-0005-0000-0000-0000D5260000}"/>
    <cellStyle name="표준 18 16 29" xfId="10717" xr:uid="{00000000-0005-0000-0000-0000D6260000}"/>
    <cellStyle name="표준 18 16 3" xfId="3297" xr:uid="{00000000-0005-0000-0000-0000D7260000}"/>
    <cellStyle name="표준 18 16 30" xfId="10443" xr:uid="{00000000-0005-0000-0000-0000D8260000}"/>
    <cellStyle name="표준 18 16 31" xfId="10957" xr:uid="{00000000-0005-0000-0000-0000D9260000}"/>
    <cellStyle name="표준 18 16 32" xfId="10987" xr:uid="{00000000-0005-0000-0000-0000DA260000}"/>
    <cellStyle name="표준 18 16 33" xfId="11471" xr:uid="{00000000-0005-0000-0000-0000DB260000}"/>
    <cellStyle name="표준 18 16 34" xfId="11587" xr:uid="{00000000-0005-0000-0000-0000DC260000}"/>
    <cellStyle name="표준 18 16 35" xfId="11936" xr:uid="{00000000-0005-0000-0000-0000DD260000}"/>
    <cellStyle name="표준 18 16 36" xfId="12079" xr:uid="{00000000-0005-0000-0000-0000DE260000}"/>
    <cellStyle name="표준 18 16 37" xfId="12410" xr:uid="{00000000-0005-0000-0000-0000DF260000}"/>
    <cellStyle name="표준 18 16 38" xfId="12564" xr:uid="{00000000-0005-0000-0000-0000E0260000}"/>
    <cellStyle name="표준 18 16 39" xfId="12885" xr:uid="{00000000-0005-0000-0000-0000E1260000}"/>
    <cellStyle name="표준 18 16 4" xfId="7101" xr:uid="{00000000-0005-0000-0000-0000E2260000}"/>
    <cellStyle name="표준 18 16 40" xfId="13047" xr:uid="{00000000-0005-0000-0000-0000E3260000}"/>
    <cellStyle name="표준 18 16 5" xfId="3640" xr:uid="{00000000-0005-0000-0000-0000E4260000}"/>
    <cellStyle name="표준 18 16 6" xfId="7164" xr:uid="{00000000-0005-0000-0000-0000E5260000}"/>
    <cellStyle name="표준 18 16 7" xfId="6213" xr:uid="{00000000-0005-0000-0000-0000E6260000}"/>
    <cellStyle name="표준 18 16 8" xfId="7364" xr:uid="{00000000-0005-0000-0000-0000E7260000}"/>
    <cellStyle name="표준 18 16 9" xfId="8522" xr:uid="{00000000-0005-0000-0000-0000E8260000}"/>
    <cellStyle name="표준 18 17" xfId="2418" xr:uid="{00000000-0005-0000-0000-0000E9260000}"/>
    <cellStyle name="표준 18 17 10" xfId="7547" xr:uid="{00000000-0005-0000-0000-0000EA260000}"/>
    <cellStyle name="표준 18 17 11" xfId="6707" xr:uid="{00000000-0005-0000-0000-0000EB260000}"/>
    <cellStyle name="표준 18 17 12" xfId="8701" xr:uid="{00000000-0005-0000-0000-0000EC260000}"/>
    <cellStyle name="표준 18 17 13" xfId="6513" xr:uid="{00000000-0005-0000-0000-0000ED260000}"/>
    <cellStyle name="표준 18 17 14" xfId="9282" xr:uid="{00000000-0005-0000-0000-0000EE260000}"/>
    <cellStyle name="표준 18 17 15" xfId="6433" xr:uid="{00000000-0005-0000-0000-0000EF260000}"/>
    <cellStyle name="표준 18 17 16" xfId="9172" xr:uid="{00000000-0005-0000-0000-0000F0260000}"/>
    <cellStyle name="표준 18 17 17" xfId="6291" xr:uid="{00000000-0005-0000-0000-0000F1260000}"/>
    <cellStyle name="표준 18 17 18" xfId="9775" xr:uid="{00000000-0005-0000-0000-0000F2260000}"/>
    <cellStyle name="표준 18 17 19" xfId="8997" xr:uid="{00000000-0005-0000-0000-0000F3260000}"/>
    <cellStyle name="표준 18 17 2" xfId="4167" xr:uid="{00000000-0005-0000-0000-0000F4260000}"/>
    <cellStyle name="표준 18 17 20" xfId="10389" xr:uid="{00000000-0005-0000-0000-0000F5260000}"/>
    <cellStyle name="표준 18 17 21" xfId="9523" xr:uid="{00000000-0005-0000-0000-0000F6260000}"/>
    <cellStyle name="표준 18 17 22" xfId="10417" xr:uid="{00000000-0005-0000-0000-0000F7260000}"/>
    <cellStyle name="표준 18 17 23" xfId="7888" xr:uid="{00000000-0005-0000-0000-0000F8260000}"/>
    <cellStyle name="표준 18 17 24" xfId="3915" xr:uid="{00000000-0005-0000-0000-0000F9260000}"/>
    <cellStyle name="표준 18 17 25" xfId="9405" xr:uid="{00000000-0005-0000-0000-0000FA260000}"/>
    <cellStyle name="표준 18 17 26" xfId="3983" xr:uid="{00000000-0005-0000-0000-0000FB260000}"/>
    <cellStyle name="표준 18 17 27" xfId="8139" xr:uid="{00000000-0005-0000-0000-0000FC260000}"/>
    <cellStyle name="표준 18 17 28" xfId="8577" xr:uid="{00000000-0005-0000-0000-0000FD260000}"/>
    <cellStyle name="표준 18 17 29" xfId="10716" xr:uid="{00000000-0005-0000-0000-0000FE260000}"/>
    <cellStyle name="표준 18 17 3" xfId="3293" xr:uid="{00000000-0005-0000-0000-0000FF260000}"/>
    <cellStyle name="표준 18 17 30" xfId="10442" xr:uid="{00000000-0005-0000-0000-000000270000}"/>
    <cellStyle name="표준 18 17 31" xfId="10956" xr:uid="{00000000-0005-0000-0000-000001270000}"/>
    <cellStyle name="표준 18 17 32" xfId="10986" xr:uid="{00000000-0005-0000-0000-000002270000}"/>
    <cellStyle name="표준 18 17 33" xfId="11470" xr:uid="{00000000-0005-0000-0000-000003270000}"/>
    <cellStyle name="표준 18 17 34" xfId="11565" xr:uid="{00000000-0005-0000-0000-000004270000}"/>
    <cellStyle name="표준 18 17 35" xfId="11935" xr:uid="{00000000-0005-0000-0000-000005270000}"/>
    <cellStyle name="표준 18 17 36" xfId="12070" xr:uid="{00000000-0005-0000-0000-000006270000}"/>
    <cellStyle name="표준 18 17 37" xfId="12409" xr:uid="{00000000-0005-0000-0000-000007270000}"/>
    <cellStyle name="표준 18 17 38" xfId="12563" xr:uid="{00000000-0005-0000-0000-000008270000}"/>
    <cellStyle name="표준 18 17 39" xfId="12884" xr:uid="{00000000-0005-0000-0000-000009270000}"/>
    <cellStyle name="표준 18 17 4" xfId="7100" xr:uid="{00000000-0005-0000-0000-00000A270000}"/>
    <cellStyle name="표준 18 17 40" xfId="13046" xr:uid="{00000000-0005-0000-0000-00000B270000}"/>
    <cellStyle name="표준 18 17 5" xfId="3636" xr:uid="{00000000-0005-0000-0000-00000C270000}"/>
    <cellStyle name="표준 18 17 6" xfId="7163" xr:uid="{00000000-0005-0000-0000-00000D270000}"/>
    <cellStyle name="표준 18 17 7" xfId="6212" xr:uid="{00000000-0005-0000-0000-00000E270000}"/>
    <cellStyle name="표준 18 17 8" xfId="7363" xr:uid="{00000000-0005-0000-0000-00000F270000}"/>
    <cellStyle name="표준 18 17 9" xfId="8523" xr:uid="{00000000-0005-0000-0000-000010270000}"/>
    <cellStyle name="표준 18 18" xfId="2419" xr:uid="{00000000-0005-0000-0000-000011270000}"/>
    <cellStyle name="표준 18 19" xfId="2420" xr:uid="{00000000-0005-0000-0000-000012270000}"/>
    <cellStyle name="표준 18 2" xfId="334" xr:uid="{00000000-0005-0000-0000-000013270000}"/>
    <cellStyle name="표준 18 2 10" xfId="22654" xr:uid="{00000000-0005-0000-0000-000014270000}"/>
    <cellStyle name="표준 18 2 11" xfId="18443" xr:uid="{00000000-0005-0000-0000-000015270000}"/>
    <cellStyle name="표준 18 2 12" xfId="23034" xr:uid="{00000000-0005-0000-0000-000016270000}"/>
    <cellStyle name="표준 18 2 13" xfId="25334" xr:uid="{00000000-0005-0000-0000-000017270000}"/>
    <cellStyle name="표준 18 2 13 2" xfId="29287" xr:uid="{00000000-0005-0000-0000-000018270000}"/>
    <cellStyle name="표준 18 2 14" xfId="24525" xr:uid="{00000000-0005-0000-0000-000019270000}"/>
    <cellStyle name="표준 18 2 14 2" xfId="28489" xr:uid="{00000000-0005-0000-0000-00001A270000}"/>
    <cellStyle name="표준 18 2 15" xfId="26028" xr:uid="{00000000-0005-0000-0000-00001B270000}"/>
    <cellStyle name="표준 18 2 16" xfId="26518" xr:uid="{00000000-0005-0000-0000-00001C270000}"/>
    <cellStyle name="표준 18 2 2" xfId="2421" xr:uid="{00000000-0005-0000-0000-00001D270000}"/>
    <cellStyle name="표준 18 2 3" xfId="16411" xr:uid="{00000000-0005-0000-0000-00001E270000}"/>
    <cellStyle name="표준 18 2 4" xfId="19588" xr:uid="{00000000-0005-0000-0000-00001F270000}"/>
    <cellStyle name="표준 18 2 5" xfId="18571" xr:uid="{00000000-0005-0000-0000-000020270000}"/>
    <cellStyle name="표준 18 2 6" xfId="19085" xr:uid="{00000000-0005-0000-0000-000021270000}"/>
    <cellStyle name="표준 18 2 7" xfId="20159" xr:uid="{00000000-0005-0000-0000-000022270000}"/>
    <cellStyle name="표준 18 2 8" xfId="18487" xr:uid="{00000000-0005-0000-0000-000023270000}"/>
    <cellStyle name="표준 18 2 9" xfId="21425" xr:uid="{00000000-0005-0000-0000-000024270000}"/>
    <cellStyle name="표준 18 20" xfId="2422" xr:uid="{00000000-0005-0000-0000-000025270000}"/>
    <cellStyle name="표준 18 21" xfId="2423" xr:uid="{00000000-0005-0000-0000-000026270000}"/>
    <cellStyle name="표준 18 22" xfId="2424" xr:uid="{00000000-0005-0000-0000-000027270000}"/>
    <cellStyle name="표준 18 23" xfId="2425" xr:uid="{00000000-0005-0000-0000-000028270000}"/>
    <cellStyle name="표준 18 24" xfId="2426" xr:uid="{00000000-0005-0000-0000-000029270000}"/>
    <cellStyle name="표준 18 25" xfId="2427" xr:uid="{00000000-0005-0000-0000-00002A270000}"/>
    <cellStyle name="표준 18 26" xfId="2428" xr:uid="{00000000-0005-0000-0000-00002B270000}"/>
    <cellStyle name="표준 18 27" xfId="2429" xr:uid="{00000000-0005-0000-0000-00002C270000}"/>
    <cellStyle name="표준 18 28" xfId="2430" xr:uid="{00000000-0005-0000-0000-00002D270000}"/>
    <cellStyle name="표준 18 29" xfId="2431" xr:uid="{00000000-0005-0000-0000-00002E270000}"/>
    <cellStyle name="표준 18 3" xfId="384" xr:uid="{00000000-0005-0000-0000-00002F270000}"/>
    <cellStyle name="표준 18 3 10" xfId="19000" xr:uid="{00000000-0005-0000-0000-000030270000}"/>
    <cellStyle name="표준 18 3 11" xfId="19558" xr:uid="{00000000-0005-0000-0000-000031270000}"/>
    <cellStyle name="표준 18 3 12" xfId="23035" xr:uid="{00000000-0005-0000-0000-000032270000}"/>
    <cellStyle name="표준 18 3 13" xfId="24711" xr:uid="{00000000-0005-0000-0000-000033270000}"/>
    <cellStyle name="표준 18 3 13 2" xfId="28673" xr:uid="{00000000-0005-0000-0000-000034270000}"/>
    <cellStyle name="표준 18 3 14" xfId="24685" xr:uid="{00000000-0005-0000-0000-000035270000}"/>
    <cellStyle name="표준 18 3 14 2" xfId="28647" xr:uid="{00000000-0005-0000-0000-000036270000}"/>
    <cellStyle name="표준 18 3 15" xfId="26029" xr:uid="{00000000-0005-0000-0000-000037270000}"/>
    <cellStyle name="표준 18 3 16" xfId="26568" xr:uid="{00000000-0005-0000-0000-000038270000}"/>
    <cellStyle name="표준 18 3 2" xfId="2432" xr:uid="{00000000-0005-0000-0000-000039270000}"/>
    <cellStyle name="표준 18 3 3" xfId="16415" xr:uid="{00000000-0005-0000-0000-00003A270000}"/>
    <cellStyle name="표준 18 3 4" xfId="16747" xr:uid="{00000000-0005-0000-0000-00003B270000}"/>
    <cellStyle name="표준 18 3 5" xfId="20727" xr:uid="{00000000-0005-0000-0000-00003C270000}"/>
    <cellStyle name="표준 18 3 6" xfId="17792" xr:uid="{00000000-0005-0000-0000-00003D270000}"/>
    <cellStyle name="표준 18 3 7" xfId="15936" xr:uid="{00000000-0005-0000-0000-00003E270000}"/>
    <cellStyle name="표준 18 3 8" xfId="19116" xr:uid="{00000000-0005-0000-0000-00003F270000}"/>
    <cellStyle name="표준 18 3 9" xfId="18908" xr:uid="{00000000-0005-0000-0000-000040270000}"/>
    <cellStyle name="표준 18 30" xfId="2433" xr:uid="{00000000-0005-0000-0000-000041270000}"/>
    <cellStyle name="표준 18 31" xfId="2434" xr:uid="{00000000-0005-0000-0000-000042270000}"/>
    <cellStyle name="표준 18 32" xfId="2435" xr:uid="{00000000-0005-0000-0000-000043270000}"/>
    <cellStyle name="표준 18 33" xfId="2436" xr:uid="{00000000-0005-0000-0000-000044270000}"/>
    <cellStyle name="표준 18 34" xfId="2437" xr:uid="{00000000-0005-0000-0000-000045270000}"/>
    <cellStyle name="표준 18 35" xfId="2438" xr:uid="{00000000-0005-0000-0000-000046270000}"/>
    <cellStyle name="표준 18 36" xfId="2439" xr:uid="{00000000-0005-0000-0000-000047270000}"/>
    <cellStyle name="표준 18 37" xfId="2440" xr:uid="{00000000-0005-0000-0000-000048270000}"/>
    <cellStyle name="표준 18 38" xfId="2441" xr:uid="{00000000-0005-0000-0000-000049270000}"/>
    <cellStyle name="표준 18 39" xfId="2442" xr:uid="{00000000-0005-0000-0000-00004A270000}"/>
    <cellStyle name="표준 18 4" xfId="550" xr:uid="{00000000-0005-0000-0000-00004B270000}"/>
    <cellStyle name="표준 18 4 10" xfId="18354" xr:uid="{00000000-0005-0000-0000-00004C270000}"/>
    <cellStyle name="표준 18 4 11" xfId="18606" xr:uid="{00000000-0005-0000-0000-00004D270000}"/>
    <cellStyle name="표준 18 4 12" xfId="23036" xr:uid="{00000000-0005-0000-0000-00004E270000}"/>
    <cellStyle name="표준 18 4 13" xfId="25095" xr:uid="{00000000-0005-0000-0000-00004F270000}"/>
    <cellStyle name="표준 18 4 13 2" xfId="29052" xr:uid="{00000000-0005-0000-0000-000050270000}"/>
    <cellStyle name="표준 18 4 14" xfId="25684" xr:uid="{00000000-0005-0000-0000-000051270000}"/>
    <cellStyle name="표준 18 4 14 2" xfId="29629" xr:uid="{00000000-0005-0000-0000-000052270000}"/>
    <cellStyle name="표준 18 4 15" xfId="26030" xr:uid="{00000000-0005-0000-0000-000053270000}"/>
    <cellStyle name="표준 18 4 16" xfId="26734" xr:uid="{00000000-0005-0000-0000-000054270000}"/>
    <cellStyle name="표준 18 4 2" xfId="2443" xr:uid="{00000000-0005-0000-0000-000055270000}"/>
    <cellStyle name="표준 18 4 3" xfId="16418" xr:uid="{00000000-0005-0000-0000-000056270000}"/>
    <cellStyle name="표준 18 4 4" xfId="17044" xr:uid="{00000000-0005-0000-0000-000057270000}"/>
    <cellStyle name="표준 18 4 5" xfId="18495" xr:uid="{00000000-0005-0000-0000-000058270000}"/>
    <cellStyle name="표준 18 4 6" xfId="16560" xr:uid="{00000000-0005-0000-0000-000059270000}"/>
    <cellStyle name="표준 18 4 7" xfId="18596" xr:uid="{00000000-0005-0000-0000-00005A270000}"/>
    <cellStyle name="표준 18 4 8" xfId="18079" xr:uid="{00000000-0005-0000-0000-00005B270000}"/>
    <cellStyle name="표준 18 4 9" xfId="17500" xr:uid="{00000000-0005-0000-0000-00005C270000}"/>
    <cellStyle name="표준 18 40" xfId="2444" xr:uid="{00000000-0005-0000-0000-00005D270000}"/>
    <cellStyle name="표준 18 41" xfId="2445" xr:uid="{00000000-0005-0000-0000-00005E270000}"/>
    <cellStyle name="표준 18 42" xfId="2446" xr:uid="{00000000-0005-0000-0000-00005F270000}"/>
    <cellStyle name="표준 18 43" xfId="2447" xr:uid="{00000000-0005-0000-0000-000060270000}"/>
    <cellStyle name="표준 18 44" xfId="2448" xr:uid="{00000000-0005-0000-0000-000061270000}"/>
    <cellStyle name="표준 18 45" xfId="2449" xr:uid="{00000000-0005-0000-0000-000062270000}"/>
    <cellStyle name="표준 18 46" xfId="2450" xr:uid="{00000000-0005-0000-0000-000063270000}"/>
    <cellStyle name="표준 18 47" xfId="2451" xr:uid="{00000000-0005-0000-0000-000064270000}"/>
    <cellStyle name="표준 18 48" xfId="2452" xr:uid="{00000000-0005-0000-0000-000065270000}"/>
    <cellStyle name="표준 18 49" xfId="2453" xr:uid="{00000000-0005-0000-0000-000066270000}"/>
    <cellStyle name="표준 18 5" xfId="716" xr:uid="{00000000-0005-0000-0000-000067270000}"/>
    <cellStyle name="표준 18 5 10" xfId="17515" xr:uid="{00000000-0005-0000-0000-000068270000}"/>
    <cellStyle name="표준 18 5 11" xfId="16055" xr:uid="{00000000-0005-0000-0000-000069270000}"/>
    <cellStyle name="표준 18 5 12" xfId="23037" xr:uid="{00000000-0005-0000-0000-00006A270000}"/>
    <cellStyle name="표준 18 5 13" xfId="23744" xr:uid="{00000000-0005-0000-0000-00006B270000}"/>
    <cellStyle name="표준 18 5 13 2" xfId="27767" xr:uid="{00000000-0005-0000-0000-00006C270000}"/>
    <cellStyle name="표준 18 5 14" xfId="25456" xr:uid="{00000000-0005-0000-0000-00006D270000}"/>
    <cellStyle name="표준 18 5 14 2" xfId="29406" xr:uid="{00000000-0005-0000-0000-00006E270000}"/>
    <cellStyle name="표준 18 5 15" xfId="26031" xr:uid="{00000000-0005-0000-0000-00006F270000}"/>
    <cellStyle name="표준 18 5 16" xfId="26900" xr:uid="{00000000-0005-0000-0000-000070270000}"/>
    <cellStyle name="표준 18 5 2" xfId="2454" xr:uid="{00000000-0005-0000-0000-000071270000}"/>
    <cellStyle name="표준 18 5 3" xfId="16421" xr:uid="{00000000-0005-0000-0000-000072270000}"/>
    <cellStyle name="표준 18 5 4" xfId="20366" xr:uid="{00000000-0005-0000-0000-000073270000}"/>
    <cellStyle name="표준 18 5 5" xfId="17188" xr:uid="{00000000-0005-0000-0000-000074270000}"/>
    <cellStyle name="표준 18 5 6" xfId="19871" xr:uid="{00000000-0005-0000-0000-000075270000}"/>
    <cellStyle name="표준 18 5 7" xfId="18978" xr:uid="{00000000-0005-0000-0000-000076270000}"/>
    <cellStyle name="표준 18 5 8" xfId="19035" xr:uid="{00000000-0005-0000-0000-000077270000}"/>
    <cellStyle name="표준 18 5 9" xfId="20978" xr:uid="{00000000-0005-0000-0000-000078270000}"/>
    <cellStyle name="표준 18 50" xfId="2455" xr:uid="{00000000-0005-0000-0000-000079270000}"/>
    <cellStyle name="표준 18 51" xfId="2456" xr:uid="{00000000-0005-0000-0000-00007A270000}"/>
    <cellStyle name="표준 18 52" xfId="2457" xr:uid="{00000000-0005-0000-0000-00007B270000}"/>
    <cellStyle name="표준 18 53" xfId="2458" xr:uid="{00000000-0005-0000-0000-00007C270000}"/>
    <cellStyle name="표준 18 54" xfId="2459" xr:uid="{00000000-0005-0000-0000-00007D270000}"/>
    <cellStyle name="표준 18 55" xfId="15978" xr:uid="{00000000-0005-0000-0000-00007E270000}"/>
    <cellStyle name="표준 18 56" xfId="16405" xr:uid="{00000000-0005-0000-0000-00007F270000}"/>
    <cellStyle name="표준 18 57" xfId="20252" xr:uid="{00000000-0005-0000-0000-000080270000}"/>
    <cellStyle name="표준 18 58" xfId="18695" xr:uid="{00000000-0005-0000-0000-000081270000}"/>
    <cellStyle name="표준 18 59" xfId="16527" xr:uid="{00000000-0005-0000-0000-000082270000}"/>
    <cellStyle name="표준 18 6" xfId="882" xr:uid="{00000000-0005-0000-0000-000083270000}"/>
    <cellStyle name="표준 18 6 10" xfId="21290" xr:uid="{00000000-0005-0000-0000-000084270000}"/>
    <cellStyle name="표준 18 6 11" xfId="17875" xr:uid="{00000000-0005-0000-0000-000085270000}"/>
    <cellStyle name="표준 18 6 12" xfId="23038" xr:uid="{00000000-0005-0000-0000-000086270000}"/>
    <cellStyle name="표준 18 6 13" xfId="24701" xr:uid="{00000000-0005-0000-0000-000087270000}"/>
    <cellStyle name="표준 18 6 13 2" xfId="28663" xr:uid="{00000000-0005-0000-0000-000088270000}"/>
    <cellStyle name="표준 18 6 14" xfId="23627" xr:uid="{00000000-0005-0000-0000-000089270000}"/>
    <cellStyle name="표준 18 6 14 2" xfId="27690" xr:uid="{00000000-0005-0000-0000-00008A270000}"/>
    <cellStyle name="표준 18 6 15" xfId="26032" xr:uid="{00000000-0005-0000-0000-00008B270000}"/>
    <cellStyle name="표준 18 6 16" xfId="27066" xr:uid="{00000000-0005-0000-0000-00008C270000}"/>
    <cellStyle name="표준 18 6 2" xfId="2460" xr:uid="{00000000-0005-0000-0000-00008D270000}"/>
    <cellStyle name="표준 18 6 3" xfId="16422" xr:uid="{00000000-0005-0000-0000-00008E270000}"/>
    <cellStyle name="표준 18 6 4" xfId="20092" xr:uid="{00000000-0005-0000-0000-00008F270000}"/>
    <cellStyle name="표준 18 6 5" xfId="17324" xr:uid="{00000000-0005-0000-0000-000090270000}"/>
    <cellStyle name="표준 18 6 6" xfId="17210" xr:uid="{00000000-0005-0000-0000-000091270000}"/>
    <cellStyle name="표준 18 6 7" xfId="17758" xr:uid="{00000000-0005-0000-0000-000092270000}"/>
    <cellStyle name="표준 18 6 8" xfId="20892" xr:uid="{00000000-0005-0000-0000-000093270000}"/>
    <cellStyle name="표준 18 6 9" xfId="19618" xr:uid="{00000000-0005-0000-0000-000094270000}"/>
    <cellStyle name="표준 18 60" xfId="20245" xr:uid="{00000000-0005-0000-0000-000095270000}"/>
    <cellStyle name="표준 18 61" xfId="15948" xr:uid="{00000000-0005-0000-0000-000096270000}"/>
    <cellStyle name="표준 18 62" xfId="21455" xr:uid="{00000000-0005-0000-0000-000097270000}"/>
    <cellStyle name="표준 18 63" xfId="18680" xr:uid="{00000000-0005-0000-0000-000098270000}"/>
    <cellStyle name="표준 18 64" xfId="18392" xr:uid="{00000000-0005-0000-0000-000099270000}"/>
    <cellStyle name="표준 18 65" xfId="23033" xr:uid="{00000000-0005-0000-0000-00009A270000}"/>
    <cellStyle name="표준 18 66" xfId="23943" xr:uid="{00000000-0005-0000-0000-00009B270000}"/>
    <cellStyle name="표준 18 66 2" xfId="27934" xr:uid="{00000000-0005-0000-0000-00009C270000}"/>
    <cellStyle name="표준 18 67" xfId="25472" xr:uid="{00000000-0005-0000-0000-00009D270000}"/>
    <cellStyle name="표준 18 67 2" xfId="29422" xr:uid="{00000000-0005-0000-0000-00009E270000}"/>
    <cellStyle name="표준 18 68" xfId="26027" xr:uid="{00000000-0005-0000-0000-00009F270000}"/>
    <cellStyle name="표준 18 69" xfId="26363" xr:uid="{00000000-0005-0000-0000-0000A0270000}"/>
    <cellStyle name="표준 18 7" xfId="1048" xr:uid="{00000000-0005-0000-0000-0000A1270000}"/>
    <cellStyle name="표준 18 7 10" xfId="17231" xr:uid="{00000000-0005-0000-0000-0000A2270000}"/>
    <cellStyle name="표준 18 7 11" xfId="18741" xr:uid="{00000000-0005-0000-0000-0000A3270000}"/>
    <cellStyle name="표준 18 7 12" xfId="23039" xr:uid="{00000000-0005-0000-0000-0000A4270000}"/>
    <cellStyle name="표준 18 7 13" xfId="23413" xr:uid="{00000000-0005-0000-0000-0000A5270000}"/>
    <cellStyle name="표준 18 7 13 2" xfId="27593" xr:uid="{00000000-0005-0000-0000-0000A6270000}"/>
    <cellStyle name="표준 18 7 14" xfId="24607" xr:uid="{00000000-0005-0000-0000-0000A7270000}"/>
    <cellStyle name="표준 18 7 14 2" xfId="28570" xr:uid="{00000000-0005-0000-0000-0000A8270000}"/>
    <cellStyle name="표준 18 7 15" xfId="26033" xr:uid="{00000000-0005-0000-0000-0000A9270000}"/>
    <cellStyle name="표준 18 7 16" xfId="27232" xr:uid="{00000000-0005-0000-0000-0000AA270000}"/>
    <cellStyle name="표준 18 7 2" xfId="2461" xr:uid="{00000000-0005-0000-0000-0000AB270000}"/>
    <cellStyle name="표준 18 7 3" xfId="16423" xr:uid="{00000000-0005-0000-0000-0000AC270000}"/>
    <cellStyle name="표준 18 7 4" xfId="20037" xr:uid="{00000000-0005-0000-0000-0000AD270000}"/>
    <cellStyle name="표준 18 7 5" xfId="19628" xr:uid="{00000000-0005-0000-0000-0000AE270000}"/>
    <cellStyle name="표준 18 7 6" xfId="16136" xr:uid="{00000000-0005-0000-0000-0000AF270000}"/>
    <cellStyle name="표준 18 7 7" xfId="19660" xr:uid="{00000000-0005-0000-0000-0000B0270000}"/>
    <cellStyle name="표준 18 7 8" xfId="17268" xr:uid="{00000000-0005-0000-0000-0000B1270000}"/>
    <cellStyle name="표준 18 7 9" xfId="17761" xr:uid="{00000000-0005-0000-0000-0000B2270000}"/>
    <cellStyle name="표준 18 8" xfId="2410" xr:uid="{00000000-0005-0000-0000-0000B3270000}"/>
    <cellStyle name="표준 18 8 10" xfId="7491" xr:uid="{00000000-0005-0000-0000-0000B4270000}"/>
    <cellStyle name="표준 18 8 11" xfId="6719" xr:uid="{00000000-0005-0000-0000-0000B5270000}"/>
    <cellStyle name="표준 18 8 12" xfId="8732" xr:uid="{00000000-0005-0000-0000-0000B6270000}"/>
    <cellStyle name="표준 18 8 13" xfId="6530" xr:uid="{00000000-0005-0000-0000-0000B7270000}"/>
    <cellStyle name="표준 18 8 14" xfId="9292" xr:uid="{00000000-0005-0000-0000-0000B8270000}"/>
    <cellStyle name="표준 18 8 15" xfId="6451" xr:uid="{00000000-0005-0000-0000-0000B9270000}"/>
    <cellStyle name="표준 18 8 16" xfId="9192" xr:uid="{00000000-0005-0000-0000-0000BA270000}"/>
    <cellStyle name="표준 18 8 17" xfId="6200" xr:uid="{00000000-0005-0000-0000-0000BB270000}"/>
    <cellStyle name="표준 18 8 18" xfId="9790" xr:uid="{00000000-0005-0000-0000-0000BC270000}"/>
    <cellStyle name="표준 18 8 19" xfId="9008" xr:uid="{00000000-0005-0000-0000-0000BD270000}"/>
    <cellStyle name="표준 18 8 2" xfId="4173" xr:uid="{00000000-0005-0000-0000-0000BE270000}"/>
    <cellStyle name="표준 18 8 20" xfId="10401" xr:uid="{00000000-0005-0000-0000-0000BF270000}"/>
    <cellStyle name="표준 18 8 21" xfId="9538" xr:uid="{00000000-0005-0000-0000-0000C0270000}"/>
    <cellStyle name="표준 18 8 22" xfId="9708" xr:uid="{00000000-0005-0000-0000-0000C1270000}"/>
    <cellStyle name="표준 18 8 23" xfId="9879" xr:uid="{00000000-0005-0000-0000-0000C2270000}"/>
    <cellStyle name="표준 18 8 24" xfId="10153" xr:uid="{00000000-0005-0000-0000-0000C3270000}"/>
    <cellStyle name="표준 18 8 25" xfId="7786" xr:uid="{00000000-0005-0000-0000-0000C4270000}"/>
    <cellStyle name="표준 18 8 26" xfId="4107" xr:uid="{00000000-0005-0000-0000-0000C5270000}"/>
    <cellStyle name="표준 18 8 27" xfId="8827" xr:uid="{00000000-0005-0000-0000-0000C6270000}"/>
    <cellStyle name="표준 18 8 28" xfId="8623" xr:uid="{00000000-0005-0000-0000-0000C7270000}"/>
    <cellStyle name="표준 18 8 29" xfId="10706" xr:uid="{00000000-0005-0000-0000-0000C8270000}"/>
    <cellStyle name="표준 18 8 3" xfId="3266" xr:uid="{00000000-0005-0000-0000-0000C9270000}"/>
    <cellStyle name="표준 18 8 30" xfId="10426" xr:uid="{00000000-0005-0000-0000-0000CA270000}"/>
    <cellStyle name="표준 18 8 31" xfId="10950" xr:uid="{00000000-0005-0000-0000-0000CB270000}"/>
    <cellStyle name="표준 18 8 32" xfId="10679" xr:uid="{00000000-0005-0000-0000-0000CC270000}"/>
    <cellStyle name="표준 18 8 33" xfId="11454" xr:uid="{00000000-0005-0000-0000-0000CD270000}"/>
    <cellStyle name="표준 18 8 34" xfId="11559" xr:uid="{00000000-0005-0000-0000-0000CE270000}"/>
    <cellStyle name="표준 18 8 35" xfId="11916" xr:uid="{00000000-0005-0000-0000-0000CF270000}"/>
    <cellStyle name="표준 18 8 36" xfId="12062" xr:uid="{00000000-0005-0000-0000-0000D0270000}"/>
    <cellStyle name="표준 18 8 37" xfId="12395" xr:uid="{00000000-0005-0000-0000-0000D1270000}"/>
    <cellStyle name="표준 18 8 38" xfId="12549" xr:uid="{00000000-0005-0000-0000-0000D2270000}"/>
    <cellStyle name="표준 18 8 39" xfId="12877" xr:uid="{00000000-0005-0000-0000-0000D3270000}"/>
    <cellStyle name="표준 18 8 4" xfId="7093" xr:uid="{00000000-0005-0000-0000-0000D4270000}"/>
    <cellStyle name="표준 18 8 40" xfId="13032" xr:uid="{00000000-0005-0000-0000-0000D5270000}"/>
    <cellStyle name="표준 18 8 5" xfId="3589" xr:uid="{00000000-0005-0000-0000-0000D6270000}"/>
    <cellStyle name="표준 18 8 6" xfId="7154" xr:uid="{00000000-0005-0000-0000-0000D7270000}"/>
    <cellStyle name="표준 18 8 7" xfId="6194" xr:uid="{00000000-0005-0000-0000-0000D8270000}"/>
    <cellStyle name="표준 18 8 8" xfId="7308" xr:uid="{00000000-0005-0000-0000-0000D9270000}"/>
    <cellStyle name="표준 18 8 9" xfId="6316" xr:uid="{00000000-0005-0000-0000-0000DA270000}"/>
    <cellStyle name="표준 18 9" xfId="2462" xr:uid="{00000000-0005-0000-0000-0000DB270000}"/>
    <cellStyle name="표준 18 9 10" xfId="7490" xr:uid="{00000000-0005-0000-0000-0000DC270000}"/>
    <cellStyle name="표준 18 9 11" xfId="6723" xr:uid="{00000000-0005-0000-0000-0000DD270000}"/>
    <cellStyle name="표준 18 9 12" xfId="8733" xr:uid="{00000000-0005-0000-0000-0000DE270000}"/>
    <cellStyle name="표준 18 9 13" xfId="6531" xr:uid="{00000000-0005-0000-0000-0000DF270000}"/>
    <cellStyle name="표준 18 9 14" xfId="9293" xr:uid="{00000000-0005-0000-0000-0000E0270000}"/>
    <cellStyle name="표준 18 9 15" xfId="6452" xr:uid="{00000000-0005-0000-0000-0000E1270000}"/>
    <cellStyle name="표준 18 9 16" xfId="9193" xr:uid="{00000000-0005-0000-0000-0000E2270000}"/>
    <cellStyle name="표준 18 9 17" xfId="6199" xr:uid="{00000000-0005-0000-0000-0000E3270000}"/>
    <cellStyle name="표준 18 9 18" xfId="9791" xr:uid="{00000000-0005-0000-0000-0000E4270000}"/>
    <cellStyle name="표준 18 9 19" xfId="9010" xr:uid="{00000000-0005-0000-0000-0000E5270000}"/>
    <cellStyle name="표준 18 9 2" xfId="4174" xr:uid="{00000000-0005-0000-0000-0000E6270000}"/>
    <cellStyle name="표준 18 9 20" xfId="10402" xr:uid="{00000000-0005-0000-0000-0000E7270000}"/>
    <cellStyle name="표준 18 9 21" xfId="9539" xr:uid="{00000000-0005-0000-0000-0000E8270000}"/>
    <cellStyle name="표준 18 9 22" xfId="9709" xr:uid="{00000000-0005-0000-0000-0000E9270000}"/>
    <cellStyle name="표준 18 9 23" xfId="9883" xr:uid="{00000000-0005-0000-0000-0000EA270000}"/>
    <cellStyle name="표준 18 9 24" xfId="10154" xr:uid="{00000000-0005-0000-0000-0000EB270000}"/>
    <cellStyle name="표준 18 9 25" xfId="7787" xr:uid="{00000000-0005-0000-0000-0000EC270000}"/>
    <cellStyle name="표준 18 9 26" xfId="4108" xr:uid="{00000000-0005-0000-0000-0000ED270000}"/>
    <cellStyle name="표준 18 9 27" xfId="8828" xr:uid="{00000000-0005-0000-0000-0000EE270000}"/>
    <cellStyle name="표준 18 9 28" xfId="8600" xr:uid="{00000000-0005-0000-0000-0000EF270000}"/>
    <cellStyle name="표준 18 9 29" xfId="10705" xr:uid="{00000000-0005-0000-0000-0000F0270000}"/>
    <cellStyle name="표준 18 9 3" xfId="3265" xr:uid="{00000000-0005-0000-0000-0000F1270000}"/>
    <cellStyle name="표준 18 9 30" xfId="10424" xr:uid="{00000000-0005-0000-0000-0000F2270000}"/>
    <cellStyle name="표준 18 9 31" xfId="10949" xr:uid="{00000000-0005-0000-0000-0000F3270000}"/>
    <cellStyle name="표준 18 9 32" xfId="10678" xr:uid="{00000000-0005-0000-0000-0000F4270000}"/>
    <cellStyle name="표준 18 9 33" xfId="11453" xr:uid="{00000000-0005-0000-0000-0000F5270000}"/>
    <cellStyle name="표준 18 9 34" xfId="11558" xr:uid="{00000000-0005-0000-0000-0000F6270000}"/>
    <cellStyle name="표준 18 9 35" xfId="11915" xr:uid="{00000000-0005-0000-0000-0000F7270000}"/>
    <cellStyle name="표준 18 9 36" xfId="12057" xr:uid="{00000000-0005-0000-0000-0000F8270000}"/>
    <cellStyle name="표준 18 9 37" xfId="12394" xr:uid="{00000000-0005-0000-0000-0000F9270000}"/>
    <cellStyle name="표준 18 9 38" xfId="12545" xr:uid="{00000000-0005-0000-0000-0000FA270000}"/>
    <cellStyle name="표준 18 9 39" xfId="12876" xr:uid="{00000000-0005-0000-0000-0000FB270000}"/>
    <cellStyle name="표준 18 9 4" xfId="7092" xr:uid="{00000000-0005-0000-0000-0000FC270000}"/>
    <cellStyle name="표준 18 9 40" xfId="13030" xr:uid="{00000000-0005-0000-0000-0000FD270000}"/>
    <cellStyle name="표준 18 9 5" xfId="3586" xr:uid="{00000000-0005-0000-0000-0000FE270000}"/>
    <cellStyle name="표준 18 9 6" xfId="7153" xr:uid="{00000000-0005-0000-0000-0000FF270000}"/>
    <cellStyle name="표준 18 9 7" xfId="6193" xr:uid="{00000000-0005-0000-0000-000000280000}"/>
    <cellStyle name="표준 18 9 8" xfId="7306" xr:uid="{00000000-0005-0000-0000-000001280000}"/>
    <cellStyle name="표준 18 9 9" xfId="6315" xr:uid="{00000000-0005-0000-0000-000002280000}"/>
    <cellStyle name="표준 180" xfId="157" xr:uid="{00000000-0005-0000-0000-000003280000}"/>
    <cellStyle name="표준 180 10" xfId="20464" xr:uid="{00000000-0005-0000-0000-000004280000}"/>
    <cellStyle name="표준 180 11" xfId="19705" xr:uid="{00000000-0005-0000-0000-000005280000}"/>
    <cellStyle name="표준 180 12" xfId="19414" xr:uid="{00000000-0005-0000-0000-000006280000}"/>
    <cellStyle name="표준 180 13" xfId="16834" xr:uid="{00000000-0005-0000-0000-000007280000}"/>
    <cellStyle name="표준 180 14" xfId="17846" xr:uid="{00000000-0005-0000-0000-000008280000}"/>
    <cellStyle name="표준 180 15" xfId="18034" xr:uid="{00000000-0005-0000-0000-000009280000}"/>
    <cellStyle name="표준 180 16" xfId="17455" xr:uid="{00000000-0005-0000-0000-00000A280000}"/>
    <cellStyle name="표준 180 17" xfId="21331" xr:uid="{00000000-0005-0000-0000-00000B280000}"/>
    <cellStyle name="표준 180 18" xfId="23399" xr:uid="{00000000-0005-0000-0000-00000C280000}"/>
    <cellStyle name="표준 180 19" xfId="25615" xr:uid="{00000000-0005-0000-0000-00000D280000}"/>
    <cellStyle name="표준 180 19 2" xfId="29562" xr:uid="{00000000-0005-0000-0000-00000E280000}"/>
    <cellStyle name="표준 180 2" xfId="296" xr:uid="{00000000-0005-0000-0000-00000F280000}"/>
    <cellStyle name="표준 180 2 2" xfId="23840" xr:uid="{00000000-0005-0000-0000-000010280000}"/>
    <cellStyle name="표준 180 2 2 2" xfId="27857" xr:uid="{00000000-0005-0000-0000-000011280000}"/>
    <cellStyle name="표준 180 2 3" xfId="23670" xr:uid="{00000000-0005-0000-0000-000012280000}"/>
    <cellStyle name="표준 180 2 3 2" xfId="27710" xr:uid="{00000000-0005-0000-0000-000013280000}"/>
    <cellStyle name="표준 180 2 4" xfId="26480" xr:uid="{00000000-0005-0000-0000-000014280000}"/>
    <cellStyle name="표준 180 20" xfId="25523" xr:uid="{00000000-0005-0000-0000-000015280000}"/>
    <cellStyle name="표준 180 20 2" xfId="29472" xr:uid="{00000000-0005-0000-0000-000016280000}"/>
    <cellStyle name="표준 180 21" xfId="26329" xr:uid="{00000000-0005-0000-0000-000017280000}"/>
    <cellStyle name="표준 180 3" xfId="501" xr:uid="{00000000-0005-0000-0000-000018280000}"/>
    <cellStyle name="표준 180 3 2" xfId="24984" xr:uid="{00000000-0005-0000-0000-000019280000}"/>
    <cellStyle name="표준 180 3 2 2" xfId="28943" xr:uid="{00000000-0005-0000-0000-00001A280000}"/>
    <cellStyle name="표준 180 3 3" xfId="24732" xr:uid="{00000000-0005-0000-0000-00001B280000}"/>
    <cellStyle name="표준 180 3 3 2" xfId="28694" xr:uid="{00000000-0005-0000-0000-00001C280000}"/>
    <cellStyle name="표준 180 3 4" xfId="26685" xr:uid="{00000000-0005-0000-0000-00001D280000}"/>
    <cellStyle name="표준 180 4" xfId="667" xr:uid="{00000000-0005-0000-0000-00001E280000}"/>
    <cellStyle name="표준 180 4 2" xfId="25317" xr:uid="{00000000-0005-0000-0000-00001F280000}"/>
    <cellStyle name="표준 180 4 2 2" xfId="29270" xr:uid="{00000000-0005-0000-0000-000020280000}"/>
    <cellStyle name="표준 180 4 3" xfId="25513" xr:uid="{00000000-0005-0000-0000-000021280000}"/>
    <cellStyle name="표준 180 4 3 2" xfId="29462" xr:uid="{00000000-0005-0000-0000-000022280000}"/>
    <cellStyle name="표준 180 4 4" xfId="26851" xr:uid="{00000000-0005-0000-0000-000023280000}"/>
    <cellStyle name="표준 180 5" xfId="833" xr:uid="{00000000-0005-0000-0000-000024280000}"/>
    <cellStyle name="표준 180 5 2" xfId="25258" xr:uid="{00000000-0005-0000-0000-000025280000}"/>
    <cellStyle name="표준 180 5 2 2" xfId="29212" xr:uid="{00000000-0005-0000-0000-000026280000}"/>
    <cellStyle name="표준 180 5 3" xfId="24003" xr:uid="{00000000-0005-0000-0000-000027280000}"/>
    <cellStyle name="표준 180 5 3 2" xfId="27985" xr:uid="{00000000-0005-0000-0000-000028280000}"/>
    <cellStyle name="표준 180 5 4" xfId="27017" xr:uid="{00000000-0005-0000-0000-000029280000}"/>
    <cellStyle name="표준 180 6" xfId="999" xr:uid="{00000000-0005-0000-0000-00002A280000}"/>
    <cellStyle name="표준 180 6 2" xfId="24534" xr:uid="{00000000-0005-0000-0000-00002B280000}"/>
    <cellStyle name="표준 180 6 2 2" xfId="28498" xr:uid="{00000000-0005-0000-0000-00002C280000}"/>
    <cellStyle name="표준 180 6 3" xfId="24882" xr:uid="{00000000-0005-0000-0000-00002D280000}"/>
    <cellStyle name="표준 180 6 3 2" xfId="28843" xr:uid="{00000000-0005-0000-0000-00002E280000}"/>
    <cellStyle name="표준 180 6 4" xfId="27183" xr:uid="{00000000-0005-0000-0000-00002F280000}"/>
    <cellStyle name="표준 180 7" xfId="1165" xr:uid="{00000000-0005-0000-0000-000030280000}"/>
    <cellStyle name="표준 180 7 2" xfId="24639" xr:uid="{00000000-0005-0000-0000-000031280000}"/>
    <cellStyle name="표준 180 7 2 2" xfId="28602" xr:uid="{00000000-0005-0000-0000-000032280000}"/>
    <cellStyle name="표준 180 7 3" xfId="23527" xr:uid="{00000000-0005-0000-0000-000033280000}"/>
    <cellStyle name="표준 180 7 3 2" xfId="27667" xr:uid="{00000000-0005-0000-0000-000034280000}"/>
    <cellStyle name="표준 180 7 4" xfId="27349" xr:uid="{00000000-0005-0000-0000-000035280000}"/>
    <cellStyle name="표준 180 8" xfId="3805" xr:uid="{00000000-0005-0000-0000-000036280000}"/>
    <cellStyle name="표준 180 9" xfId="16984" xr:uid="{00000000-0005-0000-0000-000037280000}"/>
    <cellStyle name="표준 181" xfId="159" xr:uid="{00000000-0005-0000-0000-000038280000}"/>
    <cellStyle name="표준 181 10" xfId="18006" xr:uid="{00000000-0005-0000-0000-000039280000}"/>
    <cellStyle name="표준 181 11" xfId="19048" xr:uid="{00000000-0005-0000-0000-00003A280000}"/>
    <cellStyle name="표준 181 12" xfId="19323" xr:uid="{00000000-0005-0000-0000-00003B280000}"/>
    <cellStyle name="표준 181 13" xfId="16372" xr:uid="{00000000-0005-0000-0000-00003C280000}"/>
    <cellStyle name="표준 181 14" xfId="17777" xr:uid="{00000000-0005-0000-0000-00003D280000}"/>
    <cellStyle name="표준 181 15" xfId="18346" xr:uid="{00000000-0005-0000-0000-00003E280000}"/>
    <cellStyle name="표준 181 16" xfId="20421" xr:uid="{00000000-0005-0000-0000-00003F280000}"/>
    <cellStyle name="표준 181 17" xfId="21352" xr:uid="{00000000-0005-0000-0000-000040280000}"/>
    <cellStyle name="표준 181 18" xfId="24234" xr:uid="{00000000-0005-0000-0000-000041280000}"/>
    <cellStyle name="표준 181 19" xfId="25559" xr:uid="{00000000-0005-0000-0000-000042280000}"/>
    <cellStyle name="표준 181 19 2" xfId="29508" xr:uid="{00000000-0005-0000-0000-000043280000}"/>
    <cellStyle name="표준 181 2" xfId="297" xr:uid="{00000000-0005-0000-0000-000044280000}"/>
    <cellStyle name="표준 181 2 2" xfId="23839" xr:uid="{00000000-0005-0000-0000-000045280000}"/>
    <cellStyle name="표준 181 2 2 2" xfId="27856" xr:uid="{00000000-0005-0000-0000-000046280000}"/>
    <cellStyle name="표준 181 2 3" xfId="24631" xr:uid="{00000000-0005-0000-0000-000047280000}"/>
    <cellStyle name="표준 181 2 3 2" xfId="28594" xr:uid="{00000000-0005-0000-0000-000048280000}"/>
    <cellStyle name="표준 181 2 4" xfId="26481" xr:uid="{00000000-0005-0000-0000-000049280000}"/>
    <cellStyle name="표준 181 20" xfId="25467" xr:uid="{00000000-0005-0000-0000-00004A280000}"/>
    <cellStyle name="표준 181 20 2" xfId="29417" xr:uid="{00000000-0005-0000-0000-00004B280000}"/>
    <cellStyle name="표준 181 21" xfId="26331" xr:uid="{00000000-0005-0000-0000-00004C280000}"/>
    <cellStyle name="표준 181 3" xfId="502" xr:uid="{00000000-0005-0000-0000-00004D280000}"/>
    <cellStyle name="표준 181 3 2" xfId="24928" xr:uid="{00000000-0005-0000-0000-00004E280000}"/>
    <cellStyle name="표준 181 3 2 2" xfId="28888" xr:uid="{00000000-0005-0000-0000-00004F280000}"/>
    <cellStyle name="표준 181 3 3" xfId="24682" xr:uid="{00000000-0005-0000-0000-000050280000}"/>
    <cellStyle name="표준 181 3 3 2" xfId="28644" xr:uid="{00000000-0005-0000-0000-000051280000}"/>
    <cellStyle name="표준 181 3 4" xfId="26686" xr:uid="{00000000-0005-0000-0000-000052280000}"/>
    <cellStyle name="표준 181 4" xfId="668" xr:uid="{00000000-0005-0000-0000-000053280000}"/>
    <cellStyle name="표준 181 4 2" xfId="25261" xr:uid="{00000000-0005-0000-0000-000054280000}"/>
    <cellStyle name="표준 181 4 2 2" xfId="29215" xr:uid="{00000000-0005-0000-0000-000055280000}"/>
    <cellStyle name="표준 181 4 3" xfId="25457" xr:uid="{00000000-0005-0000-0000-000056280000}"/>
    <cellStyle name="표준 181 4 3 2" xfId="29407" xr:uid="{00000000-0005-0000-0000-000057280000}"/>
    <cellStyle name="표준 181 4 4" xfId="26852" xr:uid="{00000000-0005-0000-0000-000058280000}"/>
    <cellStyle name="표준 181 5" xfId="834" xr:uid="{00000000-0005-0000-0000-000059280000}"/>
    <cellStyle name="표준 181 5 2" xfId="24045" xr:uid="{00000000-0005-0000-0000-00005A280000}"/>
    <cellStyle name="표준 181 5 2 2" xfId="28021" xr:uid="{00000000-0005-0000-0000-00005B280000}"/>
    <cellStyle name="표준 181 5 3" xfId="25676" xr:uid="{00000000-0005-0000-0000-00005C280000}"/>
    <cellStyle name="표준 181 5 3 2" xfId="29621" xr:uid="{00000000-0005-0000-0000-00005D280000}"/>
    <cellStyle name="표준 181 5 4" xfId="27018" xr:uid="{00000000-0005-0000-0000-00005E280000}"/>
    <cellStyle name="표준 181 6" xfId="1000" xr:uid="{00000000-0005-0000-0000-00005F280000}"/>
    <cellStyle name="표준 181 6 2" xfId="24479" xr:uid="{00000000-0005-0000-0000-000060280000}"/>
    <cellStyle name="표준 181 6 2 2" xfId="28444" xr:uid="{00000000-0005-0000-0000-000061280000}"/>
    <cellStyle name="표준 181 6 3" xfId="24826" xr:uid="{00000000-0005-0000-0000-000062280000}"/>
    <cellStyle name="표준 181 6 3 2" xfId="28788" xr:uid="{00000000-0005-0000-0000-000063280000}"/>
    <cellStyle name="표준 181 6 4" xfId="27184" xr:uid="{00000000-0005-0000-0000-000064280000}"/>
    <cellStyle name="표준 181 7" xfId="1166" xr:uid="{00000000-0005-0000-0000-000065280000}"/>
    <cellStyle name="표준 181 7 2" xfId="24585" xr:uid="{00000000-0005-0000-0000-000066280000}"/>
    <cellStyle name="표준 181 7 2 2" xfId="28548" xr:uid="{00000000-0005-0000-0000-000067280000}"/>
    <cellStyle name="표준 181 7 3" xfId="24070" xr:uid="{00000000-0005-0000-0000-000068280000}"/>
    <cellStyle name="표준 181 7 3 2" xfId="28044" xr:uid="{00000000-0005-0000-0000-000069280000}"/>
    <cellStyle name="표준 181 7 4" xfId="27350" xr:uid="{00000000-0005-0000-0000-00006A280000}"/>
    <cellStyle name="표준 181 8" xfId="10699" xr:uid="{00000000-0005-0000-0000-00006B280000}"/>
    <cellStyle name="표준 181 9" xfId="19040" xr:uid="{00000000-0005-0000-0000-00006C280000}"/>
    <cellStyle name="표준 182" xfId="160" xr:uid="{00000000-0005-0000-0000-00006D280000}"/>
    <cellStyle name="표준 182 10" xfId="19625" xr:uid="{00000000-0005-0000-0000-00006E280000}"/>
    <cellStyle name="표준 182 11" xfId="17901" xr:uid="{00000000-0005-0000-0000-00006F280000}"/>
    <cellStyle name="표준 182 12" xfId="20219" xr:uid="{00000000-0005-0000-0000-000070280000}"/>
    <cellStyle name="표준 182 13" xfId="16967" xr:uid="{00000000-0005-0000-0000-000071280000}"/>
    <cellStyle name="표준 182 14" xfId="20970" xr:uid="{00000000-0005-0000-0000-000072280000}"/>
    <cellStyle name="표준 182 15" xfId="19724" xr:uid="{00000000-0005-0000-0000-000073280000}"/>
    <cellStyle name="표준 182 16" xfId="22780" xr:uid="{00000000-0005-0000-0000-000074280000}"/>
    <cellStyle name="표준 182 17" xfId="18405" xr:uid="{00000000-0005-0000-0000-000075280000}"/>
    <cellStyle name="표준 182 18" xfId="24291" xr:uid="{00000000-0005-0000-0000-000076280000}"/>
    <cellStyle name="표준 182 19" xfId="25503" xr:uid="{00000000-0005-0000-0000-000077280000}"/>
    <cellStyle name="표준 182 19 2" xfId="29453" xr:uid="{00000000-0005-0000-0000-000078280000}"/>
    <cellStyle name="표준 182 2" xfId="298" xr:uid="{00000000-0005-0000-0000-000079280000}"/>
    <cellStyle name="표준 182 2 2" xfId="23838" xr:uid="{00000000-0005-0000-0000-00007A280000}"/>
    <cellStyle name="표준 182 2 2 2" xfId="27855" xr:uid="{00000000-0005-0000-0000-00007B280000}"/>
    <cellStyle name="표준 182 2 3" xfId="24577" xr:uid="{00000000-0005-0000-0000-00007C280000}"/>
    <cellStyle name="표준 182 2 3 2" xfId="28540" xr:uid="{00000000-0005-0000-0000-00007D280000}"/>
    <cellStyle name="표준 182 2 4" xfId="26482" xr:uid="{00000000-0005-0000-0000-00007E280000}"/>
    <cellStyle name="표준 182 20" xfId="25411" xr:uid="{00000000-0005-0000-0000-00007F280000}"/>
    <cellStyle name="표준 182 20 2" xfId="29362" xr:uid="{00000000-0005-0000-0000-000080280000}"/>
    <cellStyle name="표준 182 21" xfId="26332" xr:uid="{00000000-0005-0000-0000-000081280000}"/>
    <cellStyle name="표준 182 3" xfId="503" xr:uid="{00000000-0005-0000-0000-000082280000}"/>
    <cellStyle name="표준 182 3 2" xfId="24872" xr:uid="{00000000-0005-0000-0000-000083280000}"/>
    <cellStyle name="표준 182 3 2 2" xfId="28833" xr:uid="{00000000-0005-0000-0000-000084280000}"/>
    <cellStyle name="표준 182 3 3" xfId="24627" xr:uid="{00000000-0005-0000-0000-000085280000}"/>
    <cellStyle name="표준 182 3 3 2" xfId="28590" xr:uid="{00000000-0005-0000-0000-000086280000}"/>
    <cellStyle name="표준 182 3 4" xfId="26687" xr:uid="{00000000-0005-0000-0000-000087280000}"/>
    <cellStyle name="표준 182 4" xfId="669" xr:uid="{00000000-0005-0000-0000-000088280000}"/>
    <cellStyle name="표준 182 4 2" xfId="24052" xr:uid="{00000000-0005-0000-0000-000089280000}"/>
    <cellStyle name="표준 182 4 2 2" xfId="28027" xr:uid="{00000000-0005-0000-0000-00008A280000}"/>
    <cellStyle name="표준 182 4 3" xfId="25401" xr:uid="{00000000-0005-0000-0000-00008B280000}"/>
    <cellStyle name="표준 182 4 3 2" xfId="29352" xr:uid="{00000000-0005-0000-0000-00008C280000}"/>
    <cellStyle name="표준 182 4 4" xfId="26853" xr:uid="{00000000-0005-0000-0000-00008D280000}"/>
    <cellStyle name="표준 182 5" xfId="835" xr:uid="{00000000-0005-0000-0000-00008E280000}"/>
    <cellStyle name="표준 182 5 2" xfId="25202" xr:uid="{00000000-0005-0000-0000-00008F280000}"/>
    <cellStyle name="표준 182 5 2 2" xfId="29157" xr:uid="{00000000-0005-0000-0000-000090280000}"/>
    <cellStyle name="표준 182 5 3" xfId="25620" xr:uid="{00000000-0005-0000-0000-000091280000}"/>
    <cellStyle name="표준 182 5 3 2" xfId="29566" xr:uid="{00000000-0005-0000-0000-000092280000}"/>
    <cellStyle name="표준 182 5 4" xfId="27019" xr:uid="{00000000-0005-0000-0000-000093280000}"/>
    <cellStyle name="표준 182 6" xfId="1001" xr:uid="{00000000-0005-0000-0000-000094280000}"/>
    <cellStyle name="표준 182 6 2" xfId="24425" xr:uid="{00000000-0005-0000-0000-000095280000}"/>
    <cellStyle name="표준 182 6 2 2" xfId="28390" xr:uid="{00000000-0005-0000-0000-000096280000}"/>
    <cellStyle name="표준 182 6 3" xfId="24762" xr:uid="{00000000-0005-0000-0000-000097280000}"/>
    <cellStyle name="표준 182 6 3 2" xfId="28724" xr:uid="{00000000-0005-0000-0000-000098280000}"/>
    <cellStyle name="표준 182 6 4" xfId="27185" xr:uid="{00000000-0005-0000-0000-000099280000}"/>
    <cellStyle name="표준 182 7" xfId="1167" xr:uid="{00000000-0005-0000-0000-00009A280000}"/>
    <cellStyle name="표준 182 7 2" xfId="24530" xr:uid="{00000000-0005-0000-0000-00009B280000}"/>
    <cellStyle name="표준 182 7 2 2" xfId="28494" xr:uid="{00000000-0005-0000-0000-00009C280000}"/>
    <cellStyle name="표준 182 7 3" xfId="23640" xr:uid="{00000000-0005-0000-0000-00009D280000}"/>
    <cellStyle name="표준 182 7 3 2" xfId="27703" xr:uid="{00000000-0005-0000-0000-00009E280000}"/>
    <cellStyle name="표준 182 7 4" xfId="27351" xr:uid="{00000000-0005-0000-0000-00009F280000}"/>
    <cellStyle name="표준 182 8" xfId="10984" xr:uid="{00000000-0005-0000-0000-0000A0280000}"/>
    <cellStyle name="표준 182 9" xfId="19121" xr:uid="{00000000-0005-0000-0000-0000A1280000}"/>
    <cellStyle name="표준 183" xfId="11247" xr:uid="{00000000-0005-0000-0000-0000A2280000}"/>
    <cellStyle name="표준 184" xfId="161" xr:uid="{00000000-0005-0000-0000-0000A3280000}"/>
    <cellStyle name="표준 184 10" xfId="19383" xr:uid="{00000000-0005-0000-0000-0000A4280000}"/>
    <cellStyle name="표준 184 11" xfId="18185" xr:uid="{00000000-0005-0000-0000-0000A5280000}"/>
    <cellStyle name="표준 184 12" xfId="16760" xr:uid="{00000000-0005-0000-0000-0000A6280000}"/>
    <cellStyle name="표준 184 13" xfId="19622" xr:uid="{00000000-0005-0000-0000-0000A7280000}"/>
    <cellStyle name="표준 184 14" xfId="21088" xr:uid="{00000000-0005-0000-0000-0000A8280000}"/>
    <cellStyle name="표준 184 15" xfId="19466" xr:uid="{00000000-0005-0000-0000-0000A9280000}"/>
    <cellStyle name="표준 184 16" xfId="19404" xr:uid="{00000000-0005-0000-0000-0000AA280000}"/>
    <cellStyle name="표준 184 17" xfId="19151" xr:uid="{00000000-0005-0000-0000-0000AB280000}"/>
    <cellStyle name="표준 184 18" xfId="24398" xr:uid="{00000000-0005-0000-0000-0000AC280000}"/>
    <cellStyle name="표준 184 19" xfId="25447" xr:uid="{00000000-0005-0000-0000-0000AD280000}"/>
    <cellStyle name="표준 184 19 2" xfId="29398" xr:uid="{00000000-0005-0000-0000-0000AE280000}"/>
    <cellStyle name="표준 184 2" xfId="299" xr:uid="{00000000-0005-0000-0000-0000AF280000}"/>
    <cellStyle name="표준 184 2 2" xfId="23837" xr:uid="{00000000-0005-0000-0000-0000B0280000}"/>
    <cellStyle name="표준 184 2 2 2" xfId="27854" xr:uid="{00000000-0005-0000-0000-0000B1280000}"/>
    <cellStyle name="표준 184 2 3" xfId="24522" xr:uid="{00000000-0005-0000-0000-0000B2280000}"/>
    <cellStyle name="표준 184 2 3 2" xfId="28486" xr:uid="{00000000-0005-0000-0000-0000B3280000}"/>
    <cellStyle name="표준 184 2 4" xfId="26483" xr:uid="{00000000-0005-0000-0000-0000B4280000}"/>
    <cellStyle name="표준 184 20" xfId="25355" xr:uid="{00000000-0005-0000-0000-0000B5280000}"/>
    <cellStyle name="표준 184 20 2" xfId="29307" xr:uid="{00000000-0005-0000-0000-0000B6280000}"/>
    <cellStyle name="표준 184 21" xfId="26333" xr:uid="{00000000-0005-0000-0000-0000B7280000}"/>
    <cellStyle name="표준 184 3" xfId="504" xr:uid="{00000000-0005-0000-0000-0000B8280000}"/>
    <cellStyle name="표준 184 3 2" xfId="24816" xr:uid="{00000000-0005-0000-0000-0000B9280000}"/>
    <cellStyle name="표준 184 3 2 2" xfId="28778" xr:uid="{00000000-0005-0000-0000-0000BA280000}"/>
    <cellStyle name="표준 184 3 3" xfId="24573" xr:uid="{00000000-0005-0000-0000-0000BB280000}"/>
    <cellStyle name="표준 184 3 3 2" xfId="28536" xr:uid="{00000000-0005-0000-0000-0000BC280000}"/>
    <cellStyle name="표준 184 3 4" xfId="26688" xr:uid="{00000000-0005-0000-0000-0000BD280000}"/>
    <cellStyle name="표준 184 4" xfId="670" xr:uid="{00000000-0005-0000-0000-0000BE280000}"/>
    <cellStyle name="표준 184 4 2" xfId="25205" xr:uid="{00000000-0005-0000-0000-0000BF280000}"/>
    <cellStyle name="표준 184 4 2 2" xfId="29160" xr:uid="{00000000-0005-0000-0000-0000C0280000}"/>
    <cellStyle name="표준 184 4 3" xfId="25345" xr:uid="{00000000-0005-0000-0000-0000C1280000}"/>
    <cellStyle name="표준 184 4 3 2" xfId="29297" xr:uid="{00000000-0005-0000-0000-0000C2280000}"/>
    <cellStyle name="표준 184 4 4" xfId="26854" xr:uid="{00000000-0005-0000-0000-0000C3280000}"/>
    <cellStyle name="표준 184 5" xfId="836" xr:uid="{00000000-0005-0000-0000-0000C4280000}"/>
    <cellStyle name="표준 184 5 2" xfId="25146" xr:uid="{00000000-0005-0000-0000-0000C5280000}"/>
    <cellStyle name="표준 184 5 2 2" xfId="29102" xr:uid="{00000000-0005-0000-0000-0000C6280000}"/>
    <cellStyle name="표준 184 5 3" xfId="25564" xr:uid="{00000000-0005-0000-0000-0000C7280000}"/>
    <cellStyle name="표준 184 5 3 2" xfId="29512" xr:uid="{00000000-0005-0000-0000-0000C8280000}"/>
    <cellStyle name="표준 184 5 4" xfId="27020" xr:uid="{00000000-0005-0000-0000-0000C9280000}"/>
    <cellStyle name="표준 184 6" xfId="1002" xr:uid="{00000000-0005-0000-0000-0000CA280000}"/>
    <cellStyle name="표준 184 6 2" xfId="24370" xr:uid="{00000000-0005-0000-0000-0000CB280000}"/>
    <cellStyle name="표준 184 6 2 2" xfId="28336" xr:uid="{00000000-0005-0000-0000-0000CC280000}"/>
    <cellStyle name="표준 184 6 3" xfId="24777" xr:uid="{00000000-0005-0000-0000-0000CD280000}"/>
    <cellStyle name="표준 184 6 3 2" xfId="28739" xr:uid="{00000000-0005-0000-0000-0000CE280000}"/>
    <cellStyle name="표준 184 6 4" xfId="27186" xr:uid="{00000000-0005-0000-0000-0000CF280000}"/>
    <cellStyle name="표준 184 7" xfId="1168" xr:uid="{00000000-0005-0000-0000-0000D0280000}"/>
    <cellStyle name="표준 184 7 2" xfId="24475" xr:uid="{00000000-0005-0000-0000-0000D1280000}"/>
    <cellStyle name="표준 184 7 2 2" xfId="28440" xr:uid="{00000000-0005-0000-0000-0000D2280000}"/>
    <cellStyle name="표준 184 7 3" xfId="24097" xr:uid="{00000000-0005-0000-0000-0000D3280000}"/>
    <cellStyle name="표준 184 7 3 2" xfId="28068" xr:uid="{00000000-0005-0000-0000-0000D4280000}"/>
    <cellStyle name="표준 184 7 4" xfId="27352" xr:uid="{00000000-0005-0000-0000-0000D5280000}"/>
    <cellStyle name="표준 184 8" xfId="11513" xr:uid="{00000000-0005-0000-0000-0000D6280000}"/>
    <cellStyle name="표준 184 9" xfId="19282" xr:uid="{00000000-0005-0000-0000-0000D7280000}"/>
    <cellStyle name="표준 185" xfId="11738" xr:uid="{00000000-0005-0000-0000-0000D8280000}"/>
    <cellStyle name="표준 186" xfId="163" xr:uid="{00000000-0005-0000-0000-0000D9280000}"/>
    <cellStyle name="표준 186 10" xfId="18113" xr:uid="{00000000-0005-0000-0000-0000DA280000}"/>
    <cellStyle name="표준 186 11" xfId="17882" xr:uid="{00000000-0005-0000-0000-0000DB280000}"/>
    <cellStyle name="표준 186 12" xfId="19990" xr:uid="{00000000-0005-0000-0000-0000DC280000}"/>
    <cellStyle name="표준 186 13" xfId="18735" xr:uid="{00000000-0005-0000-0000-0000DD280000}"/>
    <cellStyle name="표준 186 14" xfId="19021" xr:uid="{00000000-0005-0000-0000-0000DE280000}"/>
    <cellStyle name="표준 186 15" xfId="18241" xr:uid="{00000000-0005-0000-0000-0000DF280000}"/>
    <cellStyle name="표준 186 16" xfId="18476" xr:uid="{00000000-0005-0000-0000-0000E0280000}"/>
    <cellStyle name="표준 186 17" xfId="17814" xr:uid="{00000000-0005-0000-0000-0000E1280000}"/>
    <cellStyle name="표준 186 18" xfId="24507" xr:uid="{00000000-0005-0000-0000-0000E2280000}"/>
    <cellStyle name="표준 186 19" xfId="25391" xr:uid="{00000000-0005-0000-0000-0000E3280000}"/>
    <cellStyle name="표준 186 19 2" xfId="29343" xr:uid="{00000000-0005-0000-0000-0000E4280000}"/>
    <cellStyle name="표준 186 2" xfId="300" xr:uid="{00000000-0005-0000-0000-0000E5280000}"/>
    <cellStyle name="표준 186 2 2" xfId="23836" xr:uid="{00000000-0005-0000-0000-0000E6280000}"/>
    <cellStyle name="표준 186 2 2 2" xfId="27853" xr:uid="{00000000-0005-0000-0000-0000E7280000}"/>
    <cellStyle name="표준 186 2 3" xfId="24467" xr:uid="{00000000-0005-0000-0000-0000E8280000}"/>
    <cellStyle name="표준 186 2 3 2" xfId="28432" xr:uid="{00000000-0005-0000-0000-0000E9280000}"/>
    <cellStyle name="표준 186 2 4" xfId="26484" xr:uid="{00000000-0005-0000-0000-0000EA280000}"/>
    <cellStyle name="표준 186 20" xfId="25299" xr:uid="{00000000-0005-0000-0000-0000EB280000}"/>
    <cellStyle name="표준 186 20 2" xfId="29252" xr:uid="{00000000-0005-0000-0000-0000EC280000}"/>
    <cellStyle name="표준 186 21" xfId="26335" xr:uid="{00000000-0005-0000-0000-0000ED280000}"/>
    <cellStyle name="표준 186 3" xfId="505" xr:uid="{00000000-0005-0000-0000-0000EE280000}"/>
    <cellStyle name="표준 186 3 2" xfId="24765" xr:uid="{00000000-0005-0000-0000-0000EF280000}"/>
    <cellStyle name="표준 186 3 2 2" xfId="28727" xr:uid="{00000000-0005-0000-0000-0000F0280000}"/>
    <cellStyle name="표준 186 3 3" xfId="24518" xr:uid="{00000000-0005-0000-0000-0000F1280000}"/>
    <cellStyle name="표준 186 3 3 2" xfId="28482" xr:uid="{00000000-0005-0000-0000-0000F2280000}"/>
    <cellStyle name="표준 186 3 4" xfId="26689" xr:uid="{00000000-0005-0000-0000-0000F3280000}"/>
    <cellStyle name="표준 186 4" xfId="671" xr:uid="{00000000-0005-0000-0000-0000F4280000}"/>
    <cellStyle name="표준 186 4 2" xfId="25149" xr:uid="{00000000-0005-0000-0000-0000F5280000}"/>
    <cellStyle name="표준 186 4 2 2" xfId="29105" xr:uid="{00000000-0005-0000-0000-0000F6280000}"/>
    <cellStyle name="표준 186 4 3" xfId="25289" xr:uid="{00000000-0005-0000-0000-0000F7280000}"/>
    <cellStyle name="표준 186 4 3 2" xfId="29242" xr:uid="{00000000-0005-0000-0000-0000F8280000}"/>
    <cellStyle name="표준 186 4 4" xfId="26855" xr:uid="{00000000-0005-0000-0000-0000F9280000}"/>
    <cellStyle name="표준 186 5" xfId="837" xr:uid="{00000000-0005-0000-0000-0000FA280000}"/>
    <cellStyle name="표준 186 5 2" xfId="25090" xr:uid="{00000000-0005-0000-0000-0000FB280000}"/>
    <cellStyle name="표준 186 5 2 2" xfId="29047" xr:uid="{00000000-0005-0000-0000-0000FC280000}"/>
    <cellStyle name="표준 186 5 3" xfId="25508" xr:uid="{00000000-0005-0000-0000-0000FD280000}"/>
    <cellStyle name="표준 186 5 3 2" xfId="29457" xr:uid="{00000000-0005-0000-0000-0000FE280000}"/>
    <cellStyle name="표준 186 5 4" xfId="27021" xr:uid="{00000000-0005-0000-0000-0000FF280000}"/>
    <cellStyle name="표준 186 6" xfId="1003" xr:uid="{00000000-0005-0000-0000-000000290000}"/>
    <cellStyle name="표준 186 6 2" xfId="24317" xr:uid="{00000000-0005-0000-0000-000001290000}"/>
    <cellStyle name="표준 186 6 2 2" xfId="28283" xr:uid="{00000000-0005-0000-0000-000002290000}"/>
    <cellStyle name="표준 186 6 3" xfId="24662" xr:uid="{00000000-0005-0000-0000-000003290000}"/>
    <cellStyle name="표준 186 6 3 2" xfId="28625" xr:uid="{00000000-0005-0000-0000-000004290000}"/>
    <cellStyle name="표준 186 6 4" xfId="27187" xr:uid="{00000000-0005-0000-0000-000005290000}"/>
    <cellStyle name="표준 186 7" xfId="1169" xr:uid="{00000000-0005-0000-0000-000006290000}"/>
    <cellStyle name="표준 186 7 2" xfId="24421" xr:uid="{00000000-0005-0000-0000-000007290000}"/>
    <cellStyle name="표준 186 7 2 2" xfId="28386" xr:uid="{00000000-0005-0000-0000-000008290000}"/>
    <cellStyle name="표준 186 7 3" xfId="23924" xr:uid="{00000000-0005-0000-0000-000009290000}"/>
    <cellStyle name="표준 186 7 3 2" xfId="27916" xr:uid="{00000000-0005-0000-0000-00000A290000}"/>
    <cellStyle name="표준 186 7 4" xfId="27353" xr:uid="{00000000-0005-0000-0000-00000B290000}"/>
    <cellStyle name="표준 186 8" xfId="11996" xr:uid="{00000000-0005-0000-0000-00000C290000}"/>
    <cellStyle name="표준 186 9" xfId="19422" xr:uid="{00000000-0005-0000-0000-00000D290000}"/>
    <cellStyle name="표준 187" xfId="162" xr:uid="{00000000-0005-0000-0000-00000E290000}"/>
    <cellStyle name="표준 187 10" xfId="16305" xr:uid="{00000000-0005-0000-0000-00000F290000}"/>
    <cellStyle name="표준 187 11" xfId="18278" xr:uid="{00000000-0005-0000-0000-000010290000}"/>
    <cellStyle name="표준 187 12" xfId="20730" xr:uid="{00000000-0005-0000-0000-000011290000}"/>
    <cellStyle name="표준 187 13" xfId="16498" xr:uid="{00000000-0005-0000-0000-000012290000}"/>
    <cellStyle name="표준 187 14" xfId="19179" xr:uid="{00000000-0005-0000-0000-000013290000}"/>
    <cellStyle name="표준 187 15" xfId="17161" xr:uid="{00000000-0005-0000-0000-000014290000}"/>
    <cellStyle name="표준 187 16" xfId="20268" xr:uid="{00000000-0005-0000-0000-000015290000}"/>
    <cellStyle name="표준 187 17" xfId="18708" xr:uid="{00000000-0005-0000-0000-000016290000}"/>
    <cellStyle name="표준 187 18" xfId="24562" xr:uid="{00000000-0005-0000-0000-000017290000}"/>
    <cellStyle name="표준 187 19" xfId="25335" xr:uid="{00000000-0005-0000-0000-000018290000}"/>
    <cellStyle name="표준 187 19 2" xfId="29288" xr:uid="{00000000-0005-0000-0000-000019290000}"/>
    <cellStyle name="표준 187 2" xfId="301" xr:uid="{00000000-0005-0000-0000-00001A290000}"/>
    <cellStyle name="표준 187 2 2" xfId="23835" xr:uid="{00000000-0005-0000-0000-00001B290000}"/>
    <cellStyle name="표준 187 2 2 2" xfId="27852" xr:uid="{00000000-0005-0000-0000-00001C290000}"/>
    <cellStyle name="표준 187 2 3" xfId="24413" xr:uid="{00000000-0005-0000-0000-00001D290000}"/>
    <cellStyle name="표준 187 2 3 2" xfId="28378" xr:uid="{00000000-0005-0000-0000-00001E290000}"/>
    <cellStyle name="표준 187 2 4" xfId="26485" xr:uid="{00000000-0005-0000-0000-00001F290000}"/>
    <cellStyle name="표준 187 20" xfId="25243" xr:uid="{00000000-0005-0000-0000-000020290000}"/>
    <cellStyle name="표준 187 20 2" xfId="29197" xr:uid="{00000000-0005-0000-0000-000021290000}"/>
    <cellStyle name="표준 187 21" xfId="26334" xr:uid="{00000000-0005-0000-0000-000022290000}"/>
    <cellStyle name="표준 187 3" xfId="506" xr:uid="{00000000-0005-0000-0000-000023290000}"/>
    <cellStyle name="표준 187 3 2" xfId="24708" xr:uid="{00000000-0005-0000-0000-000024290000}"/>
    <cellStyle name="표준 187 3 2 2" xfId="28670" xr:uid="{00000000-0005-0000-0000-000025290000}"/>
    <cellStyle name="표준 187 3 3" xfId="24463" xr:uid="{00000000-0005-0000-0000-000026290000}"/>
    <cellStyle name="표준 187 3 3 2" xfId="28428" xr:uid="{00000000-0005-0000-0000-000027290000}"/>
    <cellStyle name="표준 187 3 4" xfId="26690" xr:uid="{00000000-0005-0000-0000-000028290000}"/>
    <cellStyle name="표준 187 4" xfId="672" xr:uid="{00000000-0005-0000-0000-000029290000}"/>
    <cellStyle name="표준 187 4 2" xfId="25093" xr:uid="{00000000-0005-0000-0000-00002A290000}"/>
    <cellStyle name="표준 187 4 2 2" xfId="29050" xr:uid="{00000000-0005-0000-0000-00002B290000}"/>
    <cellStyle name="표준 187 4 3" xfId="25233" xr:uid="{00000000-0005-0000-0000-00002C290000}"/>
    <cellStyle name="표준 187 4 3 2" xfId="29187" xr:uid="{00000000-0005-0000-0000-00002D290000}"/>
    <cellStyle name="표준 187 4 4" xfId="26856" xr:uid="{00000000-0005-0000-0000-00002E290000}"/>
    <cellStyle name="표준 187 5" xfId="838" xr:uid="{00000000-0005-0000-0000-00002F290000}"/>
    <cellStyle name="표준 187 5 2" xfId="25034" xr:uid="{00000000-0005-0000-0000-000030290000}"/>
    <cellStyle name="표준 187 5 2 2" xfId="28992" xr:uid="{00000000-0005-0000-0000-000031290000}"/>
    <cellStyle name="표준 187 5 3" xfId="25452" xr:uid="{00000000-0005-0000-0000-000032290000}"/>
    <cellStyle name="표준 187 5 3 2" xfId="29402" xr:uid="{00000000-0005-0000-0000-000033290000}"/>
    <cellStyle name="표준 187 5 4" xfId="27022" xr:uid="{00000000-0005-0000-0000-000034290000}"/>
    <cellStyle name="표준 187 6" xfId="1004" xr:uid="{00000000-0005-0000-0000-000035290000}"/>
    <cellStyle name="표준 187 6 2" xfId="24263" xr:uid="{00000000-0005-0000-0000-000036290000}"/>
    <cellStyle name="표준 187 6 2 2" xfId="28230" xr:uid="{00000000-0005-0000-0000-000037290000}"/>
    <cellStyle name="표준 187 6 3" xfId="24608" xr:uid="{00000000-0005-0000-0000-000038290000}"/>
    <cellStyle name="표준 187 6 3 2" xfId="28571" xr:uid="{00000000-0005-0000-0000-000039290000}"/>
    <cellStyle name="표준 187 6 4" xfId="27188" xr:uid="{00000000-0005-0000-0000-00003A290000}"/>
    <cellStyle name="표준 187 7" xfId="1170" xr:uid="{00000000-0005-0000-0000-00003B290000}"/>
    <cellStyle name="표준 187 7 2" xfId="24366" xr:uid="{00000000-0005-0000-0000-00003C290000}"/>
    <cellStyle name="표준 187 7 2 2" xfId="28332" xr:uid="{00000000-0005-0000-0000-00003D290000}"/>
    <cellStyle name="표준 187 7 3" xfId="25717" xr:uid="{00000000-0005-0000-0000-00003E290000}"/>
    <cellStyle name="표준 187 7 3 2" xfId="29662" xr:uid="{00000000-0005-0000-0000-00003F290000}"/>
    <cellStyle name="표준 187 7 4" xfId="27354" xr:uid="{00000000-0005-0000-0000-000040290000}"/>
    <cellStyle name="표준 187 8" xfId="12237" xr:uid="{00000000-0005-0000-0000-000041290000}"/>
    <cellStyle name="표준 187 9" xfId="19495" xr:uid="{00000000-0005-0000-0000-000042290000}"/>
    <cellStyle name="표준 188" xfId="164" xr:uid="{00000000-0005-0000-0000-000043290000}"/>
    <cellStyle name="표준 188 10" xfId="19886" xr:uid="{00000000-0005-0000-0000-000044290000}"/>
    <cellStyle name="표준 188 11" xfId="18849" xr:uid="{00000000-0005-0000-0000-000045290000}"/>
    <cellStyle name="표준 188 12" xfId="18810" xr:uid="{00000000-0005-0000-0000-000046290000}"/>
    <cellStyle name="표준 188 13" xfId="19226" xr:uid="{00000000-0005-0000-0000-000047290000}"/>
    <cellStyle name="표준 188 14" xfId="17241" xr:uid="{00000000-0005-0000-0000-000048290000}"/>
    <cellStyle name="표준 188 15" xfId="20470" xr:uid="{00000000-0005-0000-0000-000049290000}"/>
    <cellStyle name="표준 188 16" xfId="22671" xr:uid="{00000000-0005-0000-0000-00004A290000}"/>
    <cellStyle name="표준 188 17" xfId="17349" xr:uid="{00000000-0005-0000-0000-00004B290000}"/>
    <cellStyle name="표준 188 18" xfId="23040" xr:uid="{00000000-0005-0000-0000-00004C290000}"/>
    <cellStyle name="표준 188 19" xfId="25279" xr:uid="{00000000-0005-0000-0000-00004D290000}"/>
    <cellStyle name="표준 188 19 2" xfId="29233" xr:uid="{00000000-0005-0000-0000-00004E290000}"/>
    <cellStyle name="표준 188 2" xfId="302" xr:uid="{00000000-0005-0000-0000-00004F290000}"/>
    <cellStyle name="표준 188 2 2" xfId="23834" xr:uid="{00000000-0005-0000-0000-000050290000}"/>
    <cellStyle name="표준 188 2 2 2" xfId="27851" xr:uid="{00000000-0005-0000-0000-000051290000}"/>
    <cellStyle name="표준 188 2 3" xfId="24359" xr:uid="{00000000-0005-0000-0000-000052290000}"/>
    <cellStyle name="표준 188 2 3 2" xfId="28325" xr:uid="{00000000-0005-0000-0000-000053290000}"/>
    <cellStyle name="표준 188 2 4" xfId="26486" xr:uid="{00000000-0005-0000-0000-000054290000}"/>
    <cellStyle name="표준 188 20" xfId="25187" xr:uid="{00000000-0005-0000-0000-000055290000}"/>
    <cellStyle name="표준 188 20 2" xfId="29142" xr:uid="{00000000-0005-0000-0000-000056290000}"/>
    <cellStyle name="표준 188 21" xfId="26336" xr:uid="{00000000-0005-0000-0000-000057290000}"/>
    <cellStyle name="표준 188 3" xfId="507" xr:uid="{00000000-0005-0000-0000-000058290000}"/>
    <cellStyle name="표준 188 3 2" xfId="24653" xr:uid="{00000000-0005-0000-0000-000059290000}"/>
    <cellStyle name="표준 188 3 2 2" xfId="28616" xr:uid="{00000000-0005-0000-0000-00005A290000}"/>
    <cellStyle name="표준 188 3 3" xfId="24409" xr:uid="{00000000-0005-0000-0000-00005B290000}"/>
    <cellStyle name="표준 188 3 3 2" xfId="28374" xr:uid="{00000000-0005-0000-0000-00005C290000}"/>
    <cellStyle name="표준 188 3 4" xfId="26691" xr:uid="{00000000-0005-0000-0000-00005D290000}"/>
    <cellStyle name="표준 188 4" xfId="673" xr:uid="{00000000-0005-0000-0000-00005E290000}"/>
    <cellStyle name="표준 188 4 2" xfId="25037" xr:uid="{00000000-0005-0000-0000-00005F290000}"/>
    <cellStyle name="표준 188 4 2 2" xfId="28995" xr:uid="{00000000-0005-0000-0000-000060290000}"/>
    <cellStyle name="표준 188 4 3" xfId="24008" xr:uid="{00000000-0005-0000-0000-000061290000}"/>
    <cellStyle name="표준 188 4 3 2" xfId="27989" xr:uid="{00000000-0005-0000-0000-000062290000}"/>
    <cellStyle name="표준 188 4 4" xfId="26857" xr:uid="{00000000-0005-0000-0000-000063290000}"/>
    <cellStyle name="표준 188 5" xfId="839" xr:uid="{00000000-0005-0000-0000-000064290000}"/>
    <cellStyle name="표준 188 5 2" xfId="24978" xr:uid="{00000000-0005-0000-0000-000065290000}"/>
    <cellStyle name="표준 188 5 2 2" xfId="28937" xr:uid="{00000000-0005-0000-0000-000066290000}"/>
    <cellStyle name="표준 188 5 3" xfId="25396" xr:uid="{00000000-0005-0000-0000-000067290000}"/>
    <cellStyle name="표준 188 5 3 2" xfId="29347" xr:uid="{00000000-0005-0000-0000-000068290000}"/>
    <cellStyle name="표준 188 5 4" xfId="27023" xr:uid="{00000000-0005-0000-0000-000069290000}"/>
    <cellStyle name="표준 188 6" xfId="1005" xr:uid="{00000000-0005-0000-0000-00006A290000}"/>
    <cellStyle name="표준 188 6 2" xfId="24206" xr:uid="{00000000-0005-0000-0000-00006B290000}"/>
    <cellStyle name="표준 188 6 2 2" xfId="28174" xr:uid="{00000000-0005-0000-0000-00006C290000}"/>
    <cellStyle name="표준 188 6 3" xfId="24553" xr:uid="{00000000-0005-0000-0000-00006D290000}"/>
    <cellStyle name="표준 188 6 3 2" xfId="28517" xr:uid="{00000000-0005-0000-0000-00006E290000}"/>
    <cellStyle name="표준 188 6 4" xfId="27189" xr:uid="{00000000-0005-0000-0000-00006F290000}"/>
    <cellStyle name="표준 188 7" xfId="1171" xr:uid="{00000000-0005-0000-0000-000070290000}"/>
    <cellStyle name="표준 188 7 2" xfId="24313" xr:uid="{00000000-0005-0000-0000-000071290000}"/>
    <cellStyle name="표준 188 7 2 2" xfId="28279" xr:uid="{00000000-0005-0000-0000-000072290000}"/>
    <cellStyle name="표준 188 7 3" xfId="23412" xr:uid="{00000000-0005-0000-0000-000073290000}"/>
    <cellStyle name="표준 188 7 3 2" xfId="27592" xr:uid="{00000000-0005-0000-0000-000074290000}"/>
    <cellStyle name="표준 188 7 4" xfId="27355" xr:uid="{00000000-0005-0000-0000-000075290000}"/>
    <cellStyle name="표준 188 8" xfId="2463" xr:uid="{00000000-0005-0000-0000-000076290000}"/>
    <cellStyle name="표준 188 9" xfId="16426" xr:uid="{00000000-0005-0000-0000-000077290000}"/>
    <cellStyle name="표준 189" xfId="12479" xr:uid="{00000000-0005-0000-0000-000078290000}"/>
    <cellStyle name="표준 19" xfId="180" xr:uid="{00000000-0005-0000-0000-000079290000}"/>
    <cellStyle name="표준 19 10" xfId="4175" xr:uid="{00000000-0005-0000-0000-00007A290000}"/>
    <cellStyle name="표준 19 11" xfId="4176" xr:uid="{00000000-0005-0000-0000-00007B290000}"/>
    <cellStyle name="표준 19 12" xfId="4177" xr:uid="{00000000-0005-0000-0000-00007C290000}"/>
    <cellStyle name="표준 19 13" xfId="4178" xr:uid="{00000000-0005-0000-0000-00007D290000}"/>
    <cellStyle name="표준 19 14" xfId="4179" xr:uid="{00000000-0005-0000-0000-00007E290000}"/>
    <cellStyle name="표준 19 15" xfId="4180" xr:uid="{00000000-0005-0000-0000-00007F290000}"/>
    <cellStyle name="표준 19 16" xfId="4181" xr:uid="{00000000-0005-0000-0000-000080290000}"/>
    <cellStyle name="표준 19 17" xfId="4182" xr:uid="{00000000-0005-0000-0000-000081290000}"/>
    <cellStyle name="표준 19 18" xfId="15979" xr:uid="{00000000-0005-0000-0000-000082290000}"/>
    <cellStyle name="표준 19 19" xfId="16427" xr:uid="{00000000-0005-0000-0000-000083290000}"/>
    <cellStyle name="표준 19 2" xfId="335" xr:uid="{00000000-0005-0000-0000-000084290000}"/>
    <cellStyle name="표준 19 2 10" xfId="17987" xr:uid="{00000000-0005-0000-0000-000085290000}"/>
    <cellStyle name="표준 19 2 11" xfId="17258" xr:uid="{00000000-0005-0000-0000-000086290000}"/>
    <cellStyle name="표준 19 2 12" xfId="16450" xr:uid="{00000000-0005-0000-0000-000087290000}"/>
    <cellStyle name="표준 19 2 13" xfId="19944" xr:uid="{00000000-0005-0000-0000-000088290000}"/>
    <cellStyle name="표준 19 2 14" xfId="23042" xr:uid="{00000000-0005-0000-0000-000089290000}"/>
    <cellStyle name="표준 19 2 15" xfId="25278" xr:uid="{00000000-0005-0000-0000-00008A290000}"/>
    <cellStyle name="표준 19 2 15 2" xfId="29232" xr:uid="{00000000-0005-0000-0000-00008B290000}"/>
    <cellStyle name="표준 19 2 16" xfId="24470" xr:uid="{00000000-0005-0000-0000-00008C290000}"/>
    <cellStyle name="표준 19 2 16 2" xfId="28435" xr:uid="{00000000-0005-0000-0000-00008D290000}"/>
    <cellStyle name="표준 19 2 17" xfId="26519" xr:uid="{00000000-0005-0000-0000-00008E290000}"/>
    <cellStyle name="표준 19 2 2" xfId="2465" xr:uid="{00000000-0005-0000-0000-00008F290000}"/>
    <cellStyle name="표준 19 2 2 2" xfId="21608" xr:uid="{00000000-0005-0000-0000-000090290000}"/>
    <cellStyle name="표준 19 2 2 2 2" xfId="21609" xr:uid="{00000000-0005-0000-0000-000091290000}"/>
    <cellStyle name="표준 19 2 2 3" xfId="22197" xr:uid="{00000000-0005-0000-0000-000092290000}"/>
    <cellStyle name="표준 19 2 3" xfId="15980" xr:uid="{00000000-0005-0000-0000-000093290000}"/>
    <cellStyle name="표준 19 2 4" xfId="15981" xr:uid="{00000000-0005-0000-0000-000094290000}"/>
    <cellStyle name="표준 19 2 5" xfId="16428" xr:uid="{00000000-0005-0000-0000-000095290000}"/>
    <cellStyle name="표준 19 2 5 2" xfId="22289" xr:uid="{00000000-0005-0000-0000-000096290000}"/>
    <cellStyle name="표준 19 2 5 3" xfId="22831" xr:uid="{00000000-0005-0000-0000-000097290000}"/>
    <cellStyle name="표준 19 2 6" xfId="19742" xr:uid="{00000000-0005-0000-0000-000098290000}"/>
    <cellStyle name="표준 19 2 7" xfId="17805" xr:uid="{00000000-0005-0000-0000-000099290000}"/>
    <cellStyle name="표준 19 2 8" xfId="18418" xr:uid="{00000000-0005-0000-0000-00009A290000}"/>
    <cellStyle name="표준 19 2 9" xfId="19318" xr:uid="{00000000-0005-0000-0000-00009B290000}"/>
    <cellStyle name="표준 19 20" xfId="19812" xr:uid="{00000000-0005-0000-0000-00009C290000}"/>
    <cellStyle name="표준 19 21" xfId="17061" xr:uid="{00000000-0005-0000-0000-00009D290000}"/>
    <cellStyle name="표준 19 22" xfId="18181" xr:uid="{00000000-0005-0000-0000-00009E290000}"/>
    <cellStyle name="표준 19 23" xfId="18613" xr:uid="{00000000-0005-0000-0000-00009F290000}"/>
    <cellStyle name="표준 19 24" xfId="18373" xr:uid="{00000000-0005-0000-0000-0000A0290000}"/>
    <cellStyle name="표준 19 25" xfId="19301" xr:uid="{00000000-0005-0000-0000-0000A1290000}"/>
    <cellStyle name="표준 19 26" xfId="22664" xr:uid="{00000000-0005-0000-0000-0000A2290000}"/>
    <cellStyle name="표준 19 27" xfId="17957" xr:uid="{00000000-0005-0000-0000-0000A3290000}"/>
    <cellStyle name="표준 19 28" xfId="23041" xr:uid="{00000000-0005-0000-0000-0000A4290000}"/>
    <cellStyle name="표준 19 29" xfId="23451" xr:uid="{00000000-0005-0000-0000-0000A5290000}"/>
    <cellStyle name="표준 19 29 2" xfId="27627" xr:uid="{00000000-0005-0000-0000-0000A6290000}"/>
    <cellStyle name="표준 19 3" xfId="385" xr:uid="{00000000-0005-0000-0000-0000A7290000}"/>
    <cellStyle name="표준 19 3 10" xfId="20897" xr:uid="{00000000-0005-0000-0000-0000A8290000}"/>
    <cellStyle name="표준 19 3 11" xfId="17979" xr:uid="{00000000-0005-0000-0000-0000A9290000}"/>
    <cellStyle name="표준 19 3 12" xfId="23501" xr:uid="{00000000-0005-0000-0000-0000AA290000}"/>
    <cellStyle name="표준 19 3 13" xfId="23821" xr:uid="{00000000-0005-0000-0000-0000AB290000}"/>
    <cellStyle name="표준 19 3 13 2" xfId="27839" xr:uid="{00000000-0005-0000-0000-0000AC290000}"/>
    <cellStyle name="표준 19 3 14" xfId="23669" xr:uid="{00000000-0005-0000-0000-0000AD290000}"/>
    <cellStyle name="표준 19 3 14 2" xfId="27709" xr:uid="{00000000-0005-0000-0000-0000AE290000}"/>
    <cellStyle name="표준 19 3 15" xfId="26569" xr:uid="{00000000-0005-0000-0000-0000AF290000}"/>
    <cellStyle name="표준 19 3 2" xfId="4184" xr:uid="{00000000-0005-0000-0000-0000B0290000}"/>
    <cellStyle name="표준 19 3 3" xfId="17125" xr:uid="{00000000-0005-0000-0000-0000B1290000}"/>
    <cellStyle name="표준 19 3 4" xfId="17561" xr:uid="{00000000-0005-0000-0000-0000B2290000}"/>
    <cellStyle name="표준 19 3 5" xfId="18056" xr:uid="{00000000-0005-0000-0000-0000B3290000}"/>
    <cellStyle name="표준 19 3 6" xfId="19089" xr:uid="{00000000-0005-0000-0000-0000B4290000}"/>
    <cellStyle name="표준 19 3 7" xfId="19190" xr:uid="{00000000-0005-0000-0000-0000B5290000}"/>
    <cellStyle name="표준 19 3 8" xfId="16026" xr:uid="{00000000-0005-0000-0000-0000B6290000}"/>
    <cellStyle name="표준 19 3 9" xfId="18603" xr:uid="{00000000-0005-0000-0000-0000B7290000}"/>
    <cellStyle name="표준 19 30" xfId="25416" xr:uid="{00000000-0005-0000-0000-0000B8290000}"/>
    <cellStyle name="표준 19 30 2" xfId="29367" xr:uid="{00000000-0005-0000-0000-0000B9290000}"/>
    <cellStyle name="표준 19 31" xfId="26034" xr:uid="{00000000-0005-0000-0000-0000BA290000}"/>
    <cellStyle name="표준 19 32" xfId="26364" xr:uid="{00000000-0005-0000-0000-0000BB290000}"/>
    <cellStyle name="표준 19 4" xfId="551" xr:uid="{00000000-0005-0000-0000-0000BC290000}"/>
    <cellStyle name="표준 19 4 10" xfId="16529" xr:uid="{00000000-0005-0000-0000-0000BD290000}"/>
    <cellStyle name="표준 19 4 11" xfId="16530" xr:uid="{00000000-0005-0000-0000-0000BE290000}"/>
    <cellStyle name="표준 19 4 12" xfId="23502" xr:uid="{00000000-0005-0000-0000-0000BF290000}"/>
    <cellStyle name="표준 19 4 13" xfId="25039" xr:uid="{00000000-0005-0000-0000-0000C0290000}"/>
    <cellStyle name="표준 19 4 13 2" xfId="28997" xr:uid="{00000000-0005-0000-0000-0000C1290000}"/>
    <cellStyle name="표준 19 4 14" xfId="25628" xr:uid="{00000000-0005-0000-0000-0000C2290000}"/>
    <cellStyle name="표준 19 4 14 2" xfId="29574" xr:uid="{00000000-0005-0000-0000-0000C3290000}"/>
    <cellStyle name="표준 19 4 15" xfId="26735" xr:uid="{00000000-0005-0000-0000-0000C4290000}"/>
    <cellStyle name="표준 19 4 2" xfId="4185" xr:uid="{00000000-0005-0000-0000-0000C5290000}"/>
    <cellStyle name="표준 19 4 3" xfId="17126" xr:uid="{00000000-0005-0000-0000-0000C6290000}"/>
    <cellStyle name="표준 19 4 4" xfId="17559" xr:uid="{00000000-0005-0000-0000-0000C7290000}"/>
    <cellStyle name="표준 19 4 5" xfId="17435" xr:uid="{00000000-0005-0000-0000-0000C8290000}"/>
    <cellStyle name="표준 19 4 6" xfId="17998" xr:uid="{00000000-0005-0000-0000-0000C9290000}"/>
    <cellStyle name="표준 19 4 7" xfId="18317" xr:uid="{00000000-0005-0000-0000-0000CA290000}"/>
    <cellStyle name="표준 19 4 8" xfId="20726" xr:uid="{00000000-0005-0000-0000-0000CB290000}"/>
    <cellStyle name="표준 19 4 9" xfId="16037" xr:uid="{00000000-0005-0000-0000-0000CC290000}"/>
    <cellStyle name="표준 19 5" xfId="717" xr:uid="{00000000-0005-0000-0000-0000CD290000}"/>
    <cellStyle name="표준 19 5 10" xfId="17323" xr:uid="{00000000-0005-0000-0000-0000CE290000}"/>
    <cellStyle name="표준 19 5 11" xfId="21437" xr:uid="{00000000-0005-0000-0000-0000CF290000}"/>
    <cellStyle name="표준 19 5 12" xfId="23503" xr:uid="{00000000-0005-0000-0000-0000D0290000}"/>
    <cellStyle name="표준 19 5 13" xfId="23743" xr:uid="{00000000-0005-0000-0000-0000D1290000}"/>
    <cellStyle name="표준 19 5 13 2" xfId="27766" xr:uid="{00000000-0005-0000-0000-0000D2290000}"/>
    <cellStyle name="표준 19 5 14" xfId="25400" xr:uid="{00000000-0005-0000-0000-0000D3290000}"/>
    <cellStyle name="표준 19 5 14 2" xfId="29351" xr:uid="{00000000-0005-0000-0000-0000D4290000}"/>
    <cellStyle name="표준 19 5 15" xfId="26901" xr:uid="{00000000-0005-0000-0000-0000D5290000}"/>
    <cellStyle name="표준 19 5 2" xfId="4186" xr:uid="{00000000-0005-0000-0000-0000D6290000}"/>
    <cellStyle name="표준 19 5 3" xfId="17127" xr:uid="{00000000-0005-0000-0000-0000D7290000}"/>
    <cellStyle name="표준 19 5 4" xfId="17558" xr:uid="{00000000-0005-0000-0000-0000D8290000}"/>
    <cellStyle name="표준 19 5 5" xfId="20235" xr:uid="{00000000-0005-0000-0000-0000D9290000}"/>
    <cellStyle name="표준 19 5 6" xfId="17282" xr:uid="{00000000-0005-0000-0000-0000DA290000}"/>
    <cellStyle name="표준 19 5 7" xfId="19959" xr:uid="{00000000-0005-0000-0000-0000DB290000}"/>
    <cellStyle name="표준 19 5 8" xfId="19894" xr:uid="{00000000-0005-0000-0000-0000DC290000}"/>
    <cellStyle name="표준 19 5 9" xfId="17983" xr:uid="{00000000-0005-0000-0000-0000DD290000}"/>
    <cellStyle name="표준 19 6" xfId="883" xr:uid="{00000000-0005-0000-0000-0000DE290000}"/>
    <cellStyle name="표준 19 6 10" xfId="16056" xr:uid="{00000000-0005-0000-0000-0000DF290000}"/>
    <cellStyle name="표준 19 6 11" xfId="20125" xr:uid="{00000000-0005-0000-0000-0000E0290000}"/>
    <cellStyle name="표준 19 6 12" xfId="23504" xr:uid="{00000000-0005-0000-0000-0000E1290000}"/>
    <cellStyle name="표준 19 6 13" xfId="24646" xr:uid="{00000000-0005-0000-0000-0000E2290000}"/>
    <cellStyle name="표준 19 6 13 2" xfId="28609" xr:uid="{00000000-0005-0000-0000-0000E3290000}"/>
    <cellStyle name="표준 19 6 14" xfId="23367" xr:uid="{00000000-0005-0000-0000-0000E4290000}"/>
    <cellStyle name="표준 19 6 14 2" xfId="27556" xr:uid="{00000000-0005-0000-0000-0000E5290000}"/>
    <cellStyle name="표준 19 6 15" xfId="27067" xr:uid="{00000000-0005-0000-0000-0000E6290000}"/>
    <cellStyle name="표준 19 6 2" xfId="4187" xr:uid="{00000000-0005-0000-0000-0000E7290000}"/>
    <cellStyle name="표준 19 6 3" xfId="17128" xr:uid="{00000000-0005-0000-0000-0000E8290000}"/>
    <cellStyle name="표준 19 6 4" xfId="17557" xr:uid="{00000000-0005-0000-0000-0000E9290000}"/>
    <cellStyle name="표준 19 6 5" xfId="20345" xr:uid="{00000000-0005-0000-0000-0000EA290000}"/>
    <cellStyle name="표준 19 6 6" xfId="17971" xr:uid="{00000000-0005-0000-0000-0000EB290000}"/>
    <cellStyle name="표준 19 6 7" xfId="17458" xr:uid="{00000000-0005-0000-0000-0000EC290000}"/>
    <cellStyle name="표준 19 6 8" xfId="20284" xr:uid="{00000000-0005-0000-0000-0000ED290000}"/>
    <cellStyle name="표준 19 6 9" xfId="19080" xr:uid="{00000000-0005-0000-0000-0000EE290000}"/>
    <cellStyle name="표준 19 7" xfId="1049" xr:uid="{00000000-0005-0000-0000-0000EF290000}"/>
    <cellStyle name="표준 19 7 10" xfId="20147" xr:uid="{00000000-0005-0000-0000-0000F0290000}"/>
    <cellStyle name="표준 19 7 11" xfId="21093" xr:uid="{00000000-0005-0000-0000-0000F1290000}"/>
    <cellStyle name="표준 19 7 12" xfId="23505" xr:uid="{00000000-0005-0000-0000-0000F2290000}"/>
    <cellStyle name="표준 19 7 13" xfId="23976" xr:uid="{00000000-0005-0000-0000-0000F3290000}"/>
    <cellStyle name="표준 19 7 13 2" xfId="27961" xr:uid="{00000000-0005-0000-0000-0000F4290000}"/>
    <cellStyle name="표준 19 7 14" xfId="24552" xr:uid="{00000000-0005-0000-0000-0000F5290000}"/>
    <cellStyle name="표준 19 7 14 2" xfId="28516" xr:uid="{00000000-0005-0000-0000-0000F6290000}"/>
    <cellStyle name="표준 19 7 15" xfId="27233" xr:uid="{00000000-0005-0000-0000-0000F7290000}"/>
    <cellStyle name="표준 19 7 2" xfId="4188" xr:uid="{00000000-0005-0000-0000-0000F8290000}"/>
    <cellStyle name="표준 19 7 3" xfId="17129" xr:uid="{00000000-0005-0000-0000-0000F9290000}"/>
    <cellStyle name="표준 19 7 4" xfId="17556" xr:uid="{00000000-0005-0000-0000-0000FA290000}"/>
    <cellStyle name="표준 19 7 5" xfId="20407" xr:uid="{00000000-0005-0000-0000-0000FB290000}"/>
    <cellStyle name="표준 19 7 6" xfId="18912" xr:uid="{00000000-0005-0000-0000-0000FC290000}"/>
    <cellStyle name="표준 19 7 7" xfId="16476" xr:uid="{00000000-0005-0000-0000-0000FD290000}"/>
    <cellStyle name="표준 19 7 8" xfId="17969" xr:uid="{00000000-0005-0000-0000-0000FE290000}"/>
    <cellStyle name="표준 19 7 9" xfId="18718" xr:uid="{00000000-0005-0000-0000-0000FF290000}"/>
    <cellStyle name="표준 19 8" xfId="2464" xr:uid="{00000000-0005-0000-0000-0000002A0000}"/>
    <cellStyle name="표준 19 8 10" xfId="19865" xr:uid="{00000000-0005-0000-0000-0000012A0000}"/>
    <cellStyle name="표준 19 8 11" xfId="20324" xr:uid="{00000000-0005-0000-0000-0000022A0000}"/>
    <cellStyle name="표준 19 8 12" xfId="23506" xr:uid="{00000000-0005-0000-0000-0000032A0000}"/>
    <cellStyle name="표준 19 8 2" xfId="4189" xr:uid="{00000000-0005-0000-0000-0000042A0000}"/>
    <cellStyle name="표준 19 8 3" xfId="17130" xr:uid="{00000000-0005-0000-0000-0000052A0000}"/>
    <cellStyle name="표준 19 8 4" xfId="17555" xr:uid="{00000000-0005-0000-0000-0000062A0000}"/>
    <cellStyle name="표준 19 8 5" xfId="17436" xr:uid="{00000000-0005-0000-0000-0000072A0000}"/>
    <cellStyle name="표준 19 8 6" xfId="17917" xr:uid="{00000000-0005-0000-0000-0000082A0000}"/>
    <cellStyle name="표준 19 8 7" xfId="18875" xr:uid="{00000000-0005-0000-0000-0000092A0000}"/>
    <cellStyle name="표준 19 8 8" xfId="21339" xr:uid="{00000000-0005-0000-0000-00000A2A0000}"/>
    <cellStyle name="표준 19 8 9" xfId="21495" xr:uid="{00000000-0005-0000-0000-00000B2A0000}"/>
    <cellStyle name="표준 19 9" xfId="4190" xr:uid="{00000000-0005-0000-0000-00000C2A0000}"/>
    <cellStyle name="표준 190" xfId="165" xr:uid="{00000000-0005-0000-0000-00000D2A0000}"/>
    <cellStyle name="표준 190 10" xfId="16275" xr:uid="{00000000-0005-0000-0000-00000E2A0000}"/>
    <cellStyle name="표준 190 11" xfId="19112" xr:uid="{00000000-0005-0000-0000-00000F2A0000}"/>
    <cellStyle name="표준 190 12" xfId="16174" xr:uid="{00000000-0005-0000-0000-0000102A0000}"/>
    <cellStyle name="표준 190 13" xfId="18477" xr:uid="{00000000-0005-0000-0000-0000112A0000}"/>
    <cellStyle name="표준 190 14" xfId="20675" xr:uid="{00000000-0005-0000-0000-0000122A0000}"/>
    <cellStyle name="표준 190 15" xfId="19268" xr:uid="{00000000-0005-0000-0000-0000132A0000}"/>
    <cellStyle name="표준 190 16" xfId="21407" xr:uid="{00000000-0005-0000-0000-0000142A0000}"/>
    <cellStyle name="표준 190 17" xfId="18017" xr:uid="{00000000-0005-0000-0000-0000152A0000}"/>
    <cellStyle name="표준 190 18" xfId="24671" xr:uid="{00000000-0005-0000-0000-0000162A0000}"/>
    <cellStyle name="표준 190 19" xfId="25223" xr:uid="{00000000-0005-0000-0000-0000172A0000}"/>
    <cellStyle name="표준 190 19 2" xfId="29178" xr:uid="{00000000-0005-0000-0000-0000182A0000}"/>
    <cellStyle name="표준 190 2" xfId="303" xr:uid="{00000000-0005-0000-0000-0000192A0000}"/>
    <cellStyle name="표준 190 2 2" xfId="23833" xr:uid="{00000000-0005-0000-0000-00001A2A0000}"/>
    <cellStyle name="표준 190 2 2 2" xfId="27850" xr:uid="{00000000-0005-0000-0000-00001B2A0000}"/>
    <cellStyle name="표준 190 2 3" xfId="24306" xr:uid="{00000000-0005-0000-0000-00001C2A0000}"/>
    <cellStyle name="표준 190 2 3 2" xfId="28272" xr:uid="{00000000-0005-0000-0000-00001D2A0000}"/>
    <cellStyle name="표준 190 2 4" xfId="26487" xr:uid="{00000000-0005-0000-0000-00001E2A0000}"/>
    <cellStyle name="표준 190 20" xfId="25131" xr:uid="{00000000-0005-0000-0000-00001F2A0000}"/>
    <cellStyle name="표준 190 20 2" xfId="29087" xr:uid="{00000000-0005-0000-0000-0000202A0000}"/>
    <cellStyle name="표준 190 21" xfId="26337" xr:uid="{00000000-0005-0000-0000-0000212A0000}"/>
    <cellStyle name="표준 190 3" xfId="508" xr:uid="{00000000-0005-0000-0000-0000222A0000}"/>
    <cellStyle name="표준 190 3 2" xfId="24599" xr:uid="{00000000-0005-0000-0000-0000232A0000}"/>
    <cellStyle name="표준 190 3 2 2" xfId="28562" xr:uid="{00000000-0005-0000-0000-0000242A0000}"/>
    <cellStyle name="표준 190 3 3" xfId="24355" xr:uid="{00000000-0005-0000-0000-0000252A0000}"/>
    <cellStyle name="표준 190 3 3 2" xfId="28321" xr:uid="{00000000-0005-0000-0000-0000262A0000}"/>
    <cellStyle name="표준 190 3 4" xfId="26692" xr:uid="{00000000-0005-0000-0000-0000272A0000}"/>
    <cellStyle name="표준 190 4" xfId="674" xr:uid="{00000000-0005-0000-0000-0000282A0000}"/>
    <cellStyle name="표준 190 4 2" xfId="24981" xr:uid="{00000000-0005-0000-0000-0000292A0000}"/>
    <cellStyle name="표준 190 4 2 2" xfId="28940" xr:uid="{00000000-0005-0000-0000-00002A2A0000}"/>
    <cellStyle name="표준 190 4 3" xfId="25177" xr:uid="{00000000-0005-0000-0000-00002B2A0000}"/>
    <cellStyle name="표준 190 4 3 2" xfId="29132" xr:uid="{00000000-0005-0000-0000-00002C2A0000}"/>
    <cellStyle name="표준 190 4 4" xfId="26858" xr:uid="{00000000-0005-0000-0000-00002D2A0000}"/>
    <cellStyle name="표준 190 5" xfId="840" xr:uid="{00000000-0005-0000-0000-00002E2A0000}"/>
    <cellStyle name="표준 190 5 2" xfId="24922" xr:uid="{00000000-0005-0000-0000-00002F2A0000}"/>
    <cellStyle name="표준 190 5 2 2" xfId="28882" xr:uid="{00000000-0005-0000-0000-0000302A0000}"/>
    <cellStyle name="표준 190 5 3" xfId="25340" xr:uid="{00000000-0005-0000-0000-0000312A0000}"/>
    <cellStyle name="표준 190 5 3 2" xfId="29292" xr:uid="{00000000-0005-0000-0000-0000322A0000}"/>
    <cellStyle name="표준 190 5 4" xfId="27024" xr:uid="{00000000-0005-0000-0000-0000332A0000}"/>
    <cellStyle name="표준 190 6" xfId="1006" xr:uid="{00000000-0005-0000-0000-0000342A0000}"/>
    <cellStyle name="표준 190 6 2" xfId="24068" xr:uid="{00000000-0005-0000-0000-0000352A0000}"/>
    <cellStyle name="표준 190 6 2 2" xfId="28042" xr:uid="{00000000-0005-0000-0000-0000362A0000}"/>
    <cellStyle name="표준 190 6 3" xfId="24498" xr:uid="{00000000-0005-0000-0000-0000372A0000}"/>
    <cellStyle name="표준 190 6 3 2" xfId="28463" xr:uid="{00000000-0005-0000-0000-0000382A0000}"/>
    <cellStyle name="표준 190 6 4" xfId="27190" xr:uid="{00000000-0005-0000-0000-0000392A0000}"/>
    <cellStyle name="표준 190 7" xfId="1172" xr:uid="{00000000-0005-0000-0000-00003A2A0000}"/>
    <cellStyle name="표준 190 7 2" xfId="24259" xr:uid="{00000000-0005-0000-0000-00003B2A0000}"/>
    <cellStyle name="표준 190 7 2 2" xfId="28226" xr:uid="{00000000-0005-0000-0000-00003C2A0000}"/>
    <cellStyle name="표준 190 7 3" xfId="25661" xr:uid="{00000000-0005-0000-0000-00003D2A0000}"/>
    <cellStyle name="표준 190 7 3 2" xfId="29607" xr:uid="{00000000-0005-0000-0000-00003E2A0000}"/>
    <cellStyle name="표준 190 7 4" xfId="27356" xr:uid="{00000000-0005-0000-0000-00003F2A0000}"/>
    <cellStyle name="표준 190 8" xfId="12720" xr:uid="{00000000-0005-0000-0000-0000402A0000}"/>
    <cellStyle name="표준 190 9" xfId="19655" xr:uid="{00000000-0005-0000-0000-0000412A0000}"/>
    <cellStyle name="표준 191" xfId="166" xr:uid="{00000000-0005-0000-0000-0000422A0000}"/>
    <cellStyle name="표준 191 10" xfId="19673" xr:uid="{00000000-0005-0000-0000-0000432A0000}"/>
    <cellStyle name="표준 191 11" xfId="18097" xr:uid="{00000000-0005-0000-0000-0000442A0000}"/>
    <cellStyle name="표준 191 12" xfId="20905" xr:uid="{00000000-0005-0000-0000-0000452A0000}"/>
    <cellStyle name="표준 191 13" xfId="17507" xr:uid="{00000000-0005-0000-0000-0000462A0000}"/>
    <cellStyle name="표준 191 14" xfId="20932" xr:uid="{00000000-0005-0000-0000-0000472A0000}"/>
    <cellStyle name="표준 191 15" xfId="16941" xr:uid="{00000000-0005-0000-0000-0000482A0000}"/>
    <cellStyle name="표준 191 16" xfId="22653" xr:uid="{00000000-0005-0000-0000-0000492A0000}"/>
    <cellStyle name="표준 191 17" xfId="18632" xr:uid="{00000000-0005-0000-0000-00004A2A0000}"/>
    <cellStyle name="표준 191 18" xfId="23043" xr:uid="{00000000-0005-0000-0000-00004B2A0000}"/>
    <cellStyle name="표준 191 19" xfId="25167" xr:uid="{00000000-0005-0000-0000-00004C2A0000}"/>
    <cellStyle name="표준 191 19 2" xfId="29123" xr:uid="{00000000-0005-0000-0000-00004D2A0000}"/>
    <cellStyle name="표준 191 2" xfId="304" xr:uid="{00000000-0005-0000-0000-00004E2A0000}"/>
    <cellStyle name="표준 191 2 2" xfId="23832" xr:uid="{00000000-0005-0000-0000-00004F2A0000}"/>
    <cellStyle name="표준 191 2 2 2" xfId="27849" xr:uid="{00000000-0005-0000-0000-0000502A0000}"/>
    <cellStyle name="표준 191 2 3" xfId="24252" xr:uid="{00000000-0005-0000-0000-0000512A0000}"/>
    <cellStyle name="표준 191 2 3 2" xfId="28219" xr:uid="{00000000-0005-0000-0000-0000522A0000}"/>
    <cellStyle name="표준 191 2 4" xfId="26488" xr:uid="{00000000-0005-0000-0000-0000532A0000}"/>
    <cellStyle name="표준 191 20" xfId="25075" xr:uid="{00000000-0005-0000-0000-0000542A0000}"/>
    <cellStyle name="표준 191 20 2" xfId="29032" xr:uid="{00000000-0005-0000-0000-0000552A0000}"/>
    <cellStyle name="표준 191 21" xfId="26338" xr:uid="{00000000-0005-0000-0000-0000562A0000}"/>
    <cellStyle name="표준 191 3" xfId="509" xr:uid="{00000000-0005-0000-0000-0000572A0000}"/>
    <cellStyle name="표준 191 3 2" xfId="24544" xr:uid="{00000000-0005-0000-0000-0000582A0000}"/>
    <cellStyle name="표준 191 3 2 2" xfId="28508" xr:uid="{00000000-0005-0000-0000-0000592A0000}"/>
    <cellStyle name="표준 191 3 3" xfId="24302" xr:uid="{00000000-0005-0000-0000-00005A2A0000}"/>
    <cellStyle name="표준 191 3 3 2" xfId="28268" xr:uid="{00000000-0005-0000-0000-00005B2A0000}"/>
    <cellStyle name="표준 191 3 4" xfId="26693" xr:uid="{00000000-0005-0000-0000-00005C2A0000}"/>
    <cellStyle name="표준 191 4" xfId="675" xr:uid="{00000000-0005-0000-0000-00005D2A0000}"/>
    <cellStyle name="표준 191 4 2" xfId="24925" xr:uid="{00000000-0005-0000-0000-00005E2A0000}"/>
    <cellStyle name="표준 191 4 2 2" xfId="28885" xr:uid="{00000000-0005-0000-0000-00005F2A0000}"/>
    <cellStyle name="표준 191 4 3" xfId="25121" xr:uid="{00000000-0005-0000-0000-0000602A0000}"/>
    <cellStyle name="표준 191 4 3 2" xfId="29077" xr:uid="{00000000-0005-0000-0000-0000612A0000}"/>
    <cellStyle name="표준 191 4 4" xfId="26859" xr:uid="{00000000-0005-0000-0000-0000622A0000}"/>
    <cellStyle name="표준 191 5" xfId="841" xr:uid="{00000000-0005-0000-0000-0000632A0000}"/>
    <cellStyle name="표준 191 5 2" xfId="24866" xr:uid="{00000000-0005-0000-0000-0000642A0000}"/>
    <cellStyle name="표준 191 5 2 2" xfId="28827" xr:uid="{00000000-0005-0000-0000-0000652A0000}"/>
    <cellStyle name="표준 191 5 3" xfId="25284" xr:uid="{00000000-0005-0000-0000-0000662A0000}"/>
    <cellStyle name="표준 191 5 3 2" xfId="29237" xr:uid="{00000000-0005-0000-0000-0000672A0000}"/>
    <cellStyle name="표준 191 5 4" xfId="27025" xr:uid="{00000000-0005-0000-0000-0000682A0000}"/>
    <cellStyle name="표준 191 6" xfId="1007" xr:uid="{00000000-0005-0000-0000-0000692A0000}"/>
    <cellStyle name="표준 191 6 2" xfId="23916" xr:uid="{00000000-0005-0000-0000-00006A2A0000}"/>
    <cellStyle name="표준 191 6 2 2" xfId="27908" xr:uid="{00000000-0005-0000-0000-00006B2A0000}"/>
    <cellStyle name="표준 191 6 3" xfId="24444" xr:uid="{00000000-0005-0000-0000-00006C2A0000}"/>
    <cellStyle name="표준 191 6 3 2" xfId="28409" xr:uid="{00000000-0005-0000-0000-00006D2A0000}"/>
    <cellStyle name="표준 191 6 4" xfId="27191" xr:uid="{00000000-0005-0000-0000-00006E2A0000}"/>
    <cellStyle name="표준 191 7" xfId="1173" xr:uid="{00000000-0005-0000-0000-00006F2A0000}"/>
    <cellStyle name="표준 191 7 2" xfId="24202" xr:uid="{00000000-0005-0000-0000-0000702A0000}"/>
    <cellStyle name="표준 191 7 2 2" xfId="28170" xr:uid="{00000000-0005-0000-0000-0000712A0000}"/>
    <cellStyle name="표준 191 7 3" xfId="25605" xr:uid="{00000000-0005-0000-0000-0000722A0000}"/>
    <cellStyle name="표준 191 7 3 2" xfId="29553" xr:uid="{00000000-0005-0000-0000-0000732A0000}"/>
    <cellStyle name="표준 191 7 4" xfId="27357" xr:uid="{00000000-0005-0000-0000-0000742A0000}"/>
    <cellStyle name="표준 191 8" xfId="2466" xr:uid="{00000000-0005-0000-0000-0000752A0000}"/>
    <cellStyle name="표준 191 9" xfId="16429" xr:uid="{00000000-0005-0000-0000-0000762A0000}"/>
    <cellStyle name="표준 192" xfId="2467" xr:uid="{00000000-0005-0000-0000-0000772A0000}"/>
    <cellStyle name="표준 193" xfId="12961" xr:uid="{00000000-0005-0000-0000-0000782A0000}"/>
    <cellStyle name="표준 194" xfId="13158" xr:uid="{00000000-0005-0000-0000-0000792A0000}"/>
    <cellStyle name="표준 195" xfId="305" xr:uid="{00000000-0005-0000-0000-00007A2A0000}"/>
    <cellStyle name="표준 195 10" xfId="20650" xr:uid="{00000000-0005-0000-0000-00007B2A0000}"/>
    <cellStyle name="표준 195 11" xfId="19346" xr:uid="{00000000-0005-0000-0000-00007C2A0000}"/>
    <cellStyle name="표준 195 12" xfId="21077" xr:uid="{00000000-0005-0000-0000-00007D2A0000}"/>
    <cellStyle name="표준 195 13" xfId="20200" xr:uid="{00000000-0005-0000-0000-00007E2A0000}"/>
    <cellStyle name="표준 195 14" xfId="19016" xr:uid="{00000000-0005-0000-0000-00007F2A0000}"/>
    <cellStyle name="표준 195 15" xfId="17151" xr:uid="{00000000-0005-0000-0000-0000802A0000}"/>
    <cellStyle name="표준 195 16" xfId="20819" xr:uid="{00000000-0005-0000-0000-0000812A0000}"/>
    <cellStyle name="표준 195 17" xfId="21488" xr:uid="{00000000-0005-0000-0000-0000822A0000}"/>
    <cellStyle name="표준 195 18" xfId="24835" xr:uid="{00000000-0005-0000-0000-0000832A0000}"/>
    <cellStyle name="표준 195 19" xfId="25111" xr:uid="{00000000-0005-0000-0000-0000842A0000}"/>
    <cellStyle name="표준 195 19 2" xfId="29068" xr:uid="{00000000-0005-0000-0000-0000852A0000}"/>
    <cellStyle name="표준 195 2" xfId="344" xr:uid="{00000000-0005-0000-0000-0000862A0000}"/>
    <cellStyle name="표준 195 2 2" xfId="23831" xr:uid="{00000000-0005-0000-0000-0000872A0000}"/>
    <cellStyle name="표준 195 2 2 2" xfId="27848" xr:uid="{00000000-0005-0000-0000-0000882A0000}"/>
    <cellStyle name="표준 195 2 3" xfId="24195" xr:uid="{00000000-0005-0000-0000-0000892A0000}"/>
    <cellStyle name="표준 195 2 3 2" xfId="28163" xr:uid="{00000000-0005-0000-0000-00008A2A0000}"/>
    <cellStyle name="표준 195 2 4" xfId="26528" xr:uid="{00000000-0005-0000-0000-00008B2A0000}"/>
    <cellStyle name="표준 195 20" xfId="25019" xr:uid="{00000000-0005-0000-0000-00008C2A0000}"/>
    <cellStyle name="표준 195 20 2" xfId="28977" xr:uid="{00000000-0005-0000-0000-00008D2A0000}"/>
    <cellStyle name="표준 195 21" xfId="26489" xr:uid="{00000000-0005-0000-0000-00008E2A0000}"/>
    <cellStyle name="표준 195 3" xfId="510" xr:uid="{00000000-0005-0000-0000-00008F2A0000}"/>
    <cellStyle name="표준 195 3 2" xfId="24489" xr:uid="{00000000-0005-0000-0000-0000902A0000}"/>
    <cellStyle name="표준 195 3 2 2" xfId="28454" xr:uid="{00000000-0005-0000-0000-0000912A0000}"/>
    <cellStyle name="표준 195 3 3" xfId="24248" xr:uid="{00000000-0005-0000-0000-0000922A0000}"/>
    <cellStyle name="표준 195 3 3 2" xfId="28215" xr:uid="{00000000-0005-0000-0000-0000932A0000}"/>
    <cellStyle name="표준 195 3 4" xfId="26694" xr:uid="{00000000-0005-0000-0000-0000942A0000}"/>
    <cellStyle name="표준 195 4" xfId="676" xr:uid="{00000000-0005-0000-0000-0000952A0000}"/>
    <cellStyle name="표준 195 4 2" xfId="24869" xr:uid="{00000000-0005-0000-0000-0000962A0000}"/>
    <cellStyle name="표준 195 4 2 2" xfId="28830" xr:uid="{00000000-0005-0000-0000-0000972A0000}"/>
    <cellStyle name="표준 195 4 3" xfId="25065" xr:uid="{00000000-0005-0000-0000-0000982A0000}"/>
    <cellStyle name="표준 195 4 3 2" xfId="29022" xr:uid="{00000000-0005-0000-0000-0000992A0000}"/>
    <cellStyle name="표준 195 4 4" xfId="26860" xr:uid="{00000000-0005-0000-0000-00009A2A0000}"/>
    <cellStyle name="표준 195 5" xfId="842" xr:uid="{00000000-0005-0000-0000-00009B2A0000}"/>
    <cellStyle name="표준 195 5 2" xfId="24810" xr:uid="{00000000-0005-0000-0000-00009C2A0000}"/>
    <cellStyle name="표준 195 5 2 2" xfId="28772" xr:uid="{00000000-0005-0000-0000-00009D2A0000}"/>
    <cellStyle name="표준 195 5 3" xfId="25228" xr:uid="{00000000-0005-0000-0000-00009E2A0000}"/>
    <cellStyle name="표준 195 5 3 2" xfId="29182" xr:uid="{00000000-0005-0000-0000-00009F2A0000}"/>
    <cellStyle name="표준 195 5 4" xfId="27026" xr:uid="{00000000-0005-0000-0000-0000A02A0000}"/>
    <cellStyle name="표준 195 6" xfId="1008" xr:uid="{00000000-0005-0000-0000-0000A12A0000}"/>
    <cellStyle name="표준 195 6 2" xfId="23414" xr:uid="{00000000-0005-0000-0000-0000A22A0000}"/>
    <cellStyle name="표준 195 6 2 2" xfId="27594" xr:uid="{00000000-0005-0000-0000-0000A32A0000}"/>
    <cellStyle name="표준 195 6 3" xfId="24389" xr:uid="{00000000-0005-0000-0000-0000A42A0000}"/>
    <cellStyle name="표준 195 6 3 2" xfId="28355" xr:uid="{00000000-0005-0000-0000-0000A52A0000}"/>
    <cellStyle name="표준 195 6 4" xfId="27192" xr:uid="{00000000-0005-0000-0000-0000A62A0000}"/>
    <cellStyle name="표준 195 7" xfId="1174" xr:uid="{00000000-0005-0000-0000-0000A72A0000}"/>
    <cellStyle name="표준 195 7 2" xfId="24078" xr:uid="{00000000-0005-0000-0000-0000A82A0000}"/>
    <cellStyle name="표준 195 7 2 2" xfId="28052" xr:uid="{00000000-0005-0000-0000-0000A92A0000}"/>
    <cellStyle name="표준 195 7 3" xfId="25549" xr:uid="{00000000-0005-0000-0000-0000AA2A0000}"/>
    <cellStyle name="표준 195 7 3 2" xfId="29498" xr:uid="{00000000-0005-0000-0000-0000AB2A0000}"/>
    <cellStyle name="표준 195 7 4" xfId="27358" xr:uid="{00000000-0005-0000-0000-0000AC2A0000}"/>
    <cellStyle name="표준 195 8" xfId="13427" xr:uid="{00000000-0005-0000-0000-0000AD2A0000}"/>
    <cellStyle name="표준 195 9" xfId="19873" xr:uid="{00000000-0005-0000-0000-0000AE2A0000}"/>
    <cellStyle name="표준 196" xfId="306" xr:uid="{00000000-0005-0000-0000-0000AF2A0000}"/>
    <cellStyle name="표준 196 10" xfId="16191" xr:uid="{00000000-0005-0000-0000-0000B02A0000}"/>
    <cellStyle name="표준 196 11" xfId="19238" xr:uid="{00000000-0005-0000-0000-0000B12A0000}"/>
    <cellStyle name="표준 196 12" xfId="18829" xr:uid="{00000000-0005-0000-0000-0000B22A0000}"/>
    <cellStyle name="표준 196 13" xfId="17676" xr:uid="{00000000-0005-0000-0000-0000B32A0000}"/>
    <cellStyle name="표준 196 14" xfId="18666" xr:uid="{00000000-0005-0000-0000-0000B42A0000}"/>
    <cellStyle name="표준 196 15" xfId="18225" xr:uid="{00000000-0005-0000-0000-0000B52A0000}"/>
    <cellStyle name="표준 196 16" xfId="16064" xr:uid="{00000000-0005-0000-0000-0000B62A0000}"/>
    <cellStyle name="표준 196 17" xfId="18863" xr:uid="{00000000-0005-0000-0000-0000B72A0000}"/>
    <cellStyle name="표준 196 18" xfId="24891" xr:uid="{00000000-0005-0000-0000-0000B82A0000}"/>
    <cellStyle name="표준 196 19" xfId="25055" xr:uid="{00000000-0005-0000-0000-0000B92A0000}"/>
    <cellStyle name="표준 196 19 2" xfId="29013" xr:uid="{00000000-0005-0000-0000-0000BA2A0000}"/>
    <cellStyle name="표준 196 2" xfId="345" xr:uid="{00000000-0005-0000-0000-0000BB2A0000}"/>
    <cellStyle name="표준 196 2 10" xfId="20469" xr:uid="{00000000-0005-0000-0000-0000BC2A0000}"/>
    <cellStyle name="표준 196 2 11" xfId="22882" xr:uid="{00000000-0005-0000-0000-0000BD2A0000}"/>
    <cellStyle name="표준 196 2 12" xfId="25835" xr:uid="{00000000-0005-0000-0000-0000BE2A0000}"/>
    <cellStyle name="표준 196 2 13" xfId="23830" xr:uid="{00000000-0005-0000-0000-0000BF2A0000}"/>
    <cellStyle name="표준 196 2 13 2" xfId="27847" xr:uid="{00000000-0005-0000-0000-0000C02A0000}"/>
    <cellStyle name="표준 196 2 14" xfId="24163" xr:uid="{00000000-0005-0000-0000-0000C12A0000}"/>
    <cellStyle name="표준 196 2 14 2" xfId="28131" xr:uid="{00000000-0005-0000-0000-0000C22A0000}"/>
    <cellStyle name="표준 196 2 15" xfId="26529" xr:uid="{00000000-0005-0000-0000-0000C32A0000}"/>
    <cellStyle name="표준 196 2 2" xfId="15778" xr:uid="{00000000-0005-0000-0000-0000C42A0000}"/>
    <cellStyle name="표준 196 2 3" xfId="20623" xr:uid="{00000000-0005-0000-0000-0000C52A0000}"/>
    <cellStyle name="표준 196 2 4" xfId="20829" xr:uid="{00000000-0005-0000-0000-0000C62A0000}"/>
    <cellStyle name="표준 196 2 5" xfId="21054" xr:uid="{00000000-0005-0000-0000-0000C72A0000}"/>
    <cellStyle name="표준 196 2 6" xfId="21233" xr:uid="{00000000-0005-0000-0000-0000C82A0000}"/>
    <cellStyle name="표준 196 2 7" xfId="21383" xr:uid="{00000000-0005-0000-0000-0000C92A0000}"/>
    <cellStyle name="표준 196 2 8" xfId="21540" xr:uid="{00000000-0005-0000-0000-0000CA2A0000}"/>
    <cellStyle name="표준 196 2 9" xfId="22693" xr:uid="{00000000-0005-0000-0000-0000CB2A0000}"/>
    <cellStyle name="표준 196 20" xfId="24963" xr:uid="{00000000-0005-0000-0000-0000CC2A0000}"/>
    <cellStyle name="표준 196 20 2" xfId="28922" xr:uid="{00000000-0005-0000-0000-0000CD2A0000}"/>
    <cellStyle name="표준 196 21" xfId="26490" xr:uid="{00000000-0005-0000-0000-0000CE2A0000}"/>
    <cellStyle name="표준 196 3" xfId="511" xr:uid="{00000000-0005-0000-0000-0000CF2A0000}"/>
    <cellStyle name="표준 196 3 2" xfId="24436" xr:uid="{00000000-0005-0000-0000-0000D02A0000}"/>
    <cellStyle name="표준 196 3 2 2" xfId="28401" xr:uid="{00000000-0005-0000-0000-0000D12A0000}"/>
    <cellStyle name="표준 196 3 3" xfId="24191" xr:uid="{00000000-0005-0000-0000-0000D22A0000}"/>
    <cellStyle name="표준 196 3 3 2" xfId="28159" xr:uid="{00000000-0005-0000-0000-0000D32A0000}"/>
    <cellStyle name="표준 196 3 4" xfId="26695" xr:uid="{00000000-0005-0000-0000-0000D42A0000}"/>
    <cellStyle name="표준 196 4" xfId="677" xr:uid="{00000000-0005-0000-0000-0000D52A0000}"/>
    <cellStyle name="표준 196 4 2" xfId="24813" xr:uid="{00000000-0005-0000-0000-0000D62A0000}"/>
    <cellStyle name="표준 196 4 2 2" xfId="28775" xr:uid="{00000000-0005-0000-0000-0000D72A0000}"/>
    <cellStyle name="표준 196 4 3" xfId="25009" xr:uid="{00000000-0005-0000-0000-0000D82A0000}"/>
    <cellStyle name="표준 196 4 3 2" xfId="28967" xr:uid="{00000000-0005-0000-0000-0000D92A0000}"/>
    <cellStyle name="표준 196 4 4" xfId="26861" xr:uid="{00000000-0005-0000-0000-0000DA2A0000}"/>
    <cellStyle name="표준 196 5" xfId="843" xr:uid="{00000000-0005-0000-0000-0000DB2A0000}"/>
    <cellStyle name="표준 196 5 2" xfId="24752" xr:uid="{00000000-0005-0000-0000-0000DC2A0000}"/>
    <cellStyle name="표준 196 5 2 2" xfId="28714" xr:uid="{00000000-0005-0000-0000-0000DD2A0000}"/>
    <cellStyle name="표준 196 5 3" xfId="25172" xr:uid="{00000000-0005-0000-0000-0000DE2A0000}"/>
    <cellStyle name="표준 196 5 3 2" xfId="29127" xr:uid="{00000000-0005-0000-0000-0000DF2A0000}"/>
    <cellStyle name="표준 196 5 4" xfId="27027" xr:uid="{00000000-0005-0000-0000-0000E02A0000}"/>
    <cellStyle name="표준 196 6" xfId="1009" xr:uid="{00000000-0005-0000-0000-0000E12A0000}"/>
    <cellStyle name="표준 196 6 2" xfId="23977" xr:uid="{00000000-0005-0000-0000-0000E22A0000}"/>
    <cellStyle name="표준 196 6 2 2" xfId="27962" xr:uid="{00000000-0005-0000-0000-0000E32A0000}"/>
    <cellStyle name="표준 196 6 3" xfId="24336" xr:uid="{00000000-0005-0000-0000-0000E42A0000}"/>
    <cellStyle name="표준 196 6 3 2" xfId="28302" xr:uid="{00000000-0005-0000-0000-0000E52A0000}"/>
    <cellStyle name="표준 196 6 4" xfId="27193" xr:uid="{00000000-0005-0000-0000-0000E62A0000}"/>
    <cellStyle name="표준 196 7" xfId="1175" xr:uid="{00000000-0005-0000-0000-0000E72A0000}"/>
    <cellStyle name="표준 196 7 2" xfId="23275" xr:uid="{00000000-0005-0000-0000-0000E82A0000}"/>
    <cellStyle name="표준 196 7 2 2" xfId="27515" xr:uid="{00000000-0005-0000-0000-0000E92A0000}"/>
    <cellStyle name="표준 196 7 3" xfId="25493" xr:uid="{00000000-0005-0000-0000-0000EA2A0000}"/>
    <cellStyle name="표준 196 7 3 2" xfId="29443" xr:uid="{00000000-0005-0000-0000-0000EB2A0000}"/>
    <cellStyle name="표준 196 7 4" xfId="27359" xr:uid="{00000000-0005-0000-0000-0000EC2A0000}"/>
    <cellStyle name="표준 196 8" xfId="13651" xr:uid="{00000000-0005-0000-0000-0000ED2A0000}"/>
    <cellStyle name="표준 196 9" xfId="19917" xr:uid="{00000000-0005-0000-0000-0000EE2A0000}"/>
    <cellStyle name="표준 197" xfId="307" xr:uid="{00000000-0005-0000-0000-0000EF2A0000}"/>
    <cellStyle name="표준 197 10" xfId="16169" xr:uid="{00000000-0005-0000-0000-0000F02A0000}"/>
    <cellStyle name="표준 197 11" xfId="20212" xr:uid="{00000000-0005-0000-0000-0000F12A0000}"/>
    <cellStyle name="표준 197 12" xfId="20476" xr:uid="{00000000-0005-0000-0000-0000F22A0000}"/>
    <cellStyle name="표준 197 13" xfId="20109" xr:uid="{00000000-0005-0000-0000-0000F32A0000}"/>
    <cellStyle name="표준 197 14" xfId="21430" xr:uid="{00000000-0005-0000-0000-0000F42A0000}"/>
    <cellStyle name="표준 197 15" xfId="19321" xr:uid="{00000000-0005-0000-0000-0000F52A0000}"/>
    <cellStyle name="표준 197 16" xfId="18226" xr:uid="{00000000-0005-0000-0000-0000F62A0000}"/>
    <cellStyle name="표준 197 17" xfId="17796" xr:uid="{00000000-0005-0000-0000-0000F72A0000}"/>
    <cellStyle name="표준 197 18" xfId="24947" xr:uid="{00000000-0005-0000-0000-0000F82A0000}"/>
    <cellStyle name="표준 197 19" xfId="24999" xr:uid="{00000000-0005-0000-0000-0000F92A0000}"/>
    <cellStyle name="표준 197 19 2" xfId="28958" xr:uid="{00000000-0005-0000-0000-0000FA2A0000}"/>
    <cellStyle name="표준 197 2" xfId="346" xr:uid="{00000000-0005-0000-0000-0000FB2A0000}"/>
    <cellStyle name="표준 197 2 10" xfId="21404" xr:uid="{00000000-0005-0000-0000-0000FC2A0000}"/>
    <cellStyle name="표준 197 2 11" xfId="22885" xr:uid="{00000000-0005-0000-0000-0000FD2A0000}"/>
    <cellStyle name="표준 197 2 12" xfId="25838" xr:uid="{00000000-0005-0000-0000-0000FE2A0000}"/>
    <cellStyle name="표준 197 2 13" xfId="23829" xr:uid="{00000000-0005-0000-0000-0000FF2A0000}"/>
    <cellStyle name="표준 197 2 13 2" xfId="27846" xr:uid="{00000000-0005-0000-0000-0000002B0000}"/>
    <cellStyle name="표준 197 2 14" xfId="23668" xr:uid="{00000000-0005-0000-0000-0000012B0000}"/>
    <cellStyle name="표준 197 2 14 2" xfId="27708" xr:uid="{00000000-0005-0000-0000-0000022B0000}"/>
    <cellStyle name="표준 197 2 15" xfId="26530" xr:uid="{00000000-0005-0000-0000-0000032B0000}"/>
    <cellStyle name="표준 197 2 2" xfId="15781" xr:uid="{00000000-0005-0000-0000-0000042B0000}"/>
    <cellStyle name="표준 197 2 3" xfId="20626" xr:uid="{00000000-0005-0000-0000-0000052B0000}"/>
    <cellStyle name="표준 197 2 4" xfId="20832" xr:uid="{00000000-0005-0000-0000-0000062B0000}"/>
    <cellStyle name="표준 197 2 5" xfId="21057" xr:uid="{00000000-0005-0000-0000-0000072B0000}"/>
    <cellStyle name="표준 197 2 6" xfId="21236" xr:uid="{00000000-0005-0000-0000-0000082B0000}"/>
    <cellStyle name="표준 197 2 7" xfId="21386" xr:uid="{00000000-0005-0000-0000-0000092B0000}"/>
    <cellStyle name="표준 197 2 8" xfId="21543" xr:uid="{00000000-0005-0000-0000-00000A2B0000}"/>
    <cellStyle name="표준 197 2 9" xfId="22696" xr:uid="{00000000-0005-0000-0000-00000B2B0000}"/>
    <cellStyle name="표준 197 20" xfId="24907" xr:uid="{00000000-0005-0000-0000-00000C2B0000}"/>
    <cellStyle name="표준 197 20 2" xfId="28867" xr:uid="{00000000-0005-0000-0000-00000D2B0000}"/>
    <cellStyle name="표준 197 21" xfId="26491" xr:uid="{00000000-0005-0000-0000-00000E2B0000}"/>
    <cellStyle name="표준 197 3" xfId="512" xr:uid="{00000000-0005-0000-0000-00000F2B0000}"/>
    <cellStyle name="표준 197 3 2" xfId="24380" xr:uid="{00000000-0005-0000-0000-0000102B0000}"/>
    <cellStyle name="표준 197 3 2 2" xfId="28346" xr:uid="{00000000-0005-0000-0000-0000112B0000}"/>
    <cellStyle name="표준 197 3 3" xfId="24167" xr:uid="{00000000-0005-0000-0000-0000122B0000}"/>
    <cellStyle name="표준 197 3 3 2" xfId="28135" xr:uid="{00000000-0005-0000-0000-0000132B0000}"/>
    <cellStyle name="표준 197 3 4" xfId="26696" xr:uid="{00000000-0005-0000-0000-0000142B0000}"/>
    <cellStyle name="표준 197 4" xfId="678" xr:uid="{00000000-0005-0000-0000-0000152B0000}"/>
    <cellStyle name="표준 197 4 2" xfId="24755" xr:uid="{00000000-0005-0000-0000-0000162B0000}"/>
    <cellStyle name="표준 197 4 2 2" xfId="28717" xr:uid="{00000000-0005-0000-0000-0000172B0000}"/>
    <cellStyle name="표준 197 4 3" xfId="24953" xr:uid="{00000000-0005-0000-0000-0000182B0000}"/>
    <cellStyle name="표준 197 4 3 2" xfId="28912" xr:uid="{00000000-0005-0000-0000-0000192B0000}"/>
    <cellStyle name="표준 197 4 4" xfId="26862" xr:uid="{00000000-0005-0000-0000-00001A2B0000}"/>
    <cellStyle name="표준 197 5" xfId="844" xr:uid="{00000000-0005-0000-0000-00001B2B0000}"/>
    <cellStyle name="표준 197 5 2" xfId="24702" xr:uid="{00000000-0005-0000-0000-00001C2B0000}"/>
    <cellStyle name="표준 197 5 2 2" xfId="28664" xr:uid="{00000000-0005-0000-0000-00001D2B0000}"/>
    <cellStyle name="표준 197 5 3" xfId="23641" xr:uid="{00000000-0005-0000-0000-00001E2B0000}"/>
    <cellStyle name="표준 197 5 3 2" xfId="27704" xr:uid="{00000000-0005-0000-0000-00001F2B0000}"/>
    <cellStyle name="표준 197 5 4" xfId="27028" xr:uid="{00000000-0005-0000-0000-0000202B0000}"/>
    <cellStyle name="표준 197 6" xfId="1010" xr:uid="{00000000-0005-0000-0000-0000212B0000}"/>
    <cellStyle name="표준 197 6 2" xfId="23466" xr:uid="{00000000-0005-0000-0000-0000222B0000}"/>
    <cellStyle name="표준 197 6 2 2" xfId="27637" xr:uid="{00000000-0005-0000-0000-0000232B0000}"/>
    <cellStyle name="표준 197 6 3" xfId="24282" xr:uid="{00000000-0005-0000-0000-0000242B0000}"/>
    <cellStyle name="표준 197 6 3 2" xfId="28249" xr:uid="{00000000-0005-0000-0000-0000252B0000}"/>
    <cellStyle name="표준 197 6 4" xfId="27194" xr:uid="{00000000-0005-0000-0000-0000262B0000}"/>
    <cellStyle name="표준 197 7" xfId="1176" xr:uid="{00000000-0005-0000-0000-0000272B0000}"/>
    <cellStyle name="표준 197 7 2" xfId="24109" xr:uid="{00000000-0005-0000-0000-0000282B0000}"/>
    <cellStyle name="표준 197 7 2 2" xfId="28079" xr:uid="{00000000-0005-0000-0000-0000292B0000}"/>
    <cellStyle name="표준 197 7 3" xfId="25437" xr:uid="{00000000-0005-0000-0000-00002A2B0000}"/>
    <cellStyle name="표준 197 7 3 2" xfId="29388" xr:uid="{00000000-0005-0000-0000-00002B2B0000}"/>
    <cellStyle name="표준 197 7 4" xfId="27360" xr:uid="{00000000-0005-0000-0000-00002C2B0000}"/>
    <cellStyle name="표준 197 8" xfId="13829" xr:uid="{00000000-0005-0000-0000-00002D2B0000}"/>
    <cellStyle name="표준 197 9" xfId="19967" xr:uid="{00000000-0005-0000-0000-00002E2B0000}"/>
    <cellStyle name="표준 198" xfId="308" xr:uid="{00000000-0005-0000-0000-00002F2B0000}"/>
    <cellStyle name="표준 198 10" xfId="18721" xr:uid="{00000000-0005-0000-0000-0000302B0000}"/>
    <cellStyle name="표준 198 11" xfId="18554" xr:uid="{00000000-0005-0000-0000-0000312B0000}"/>
    <cellStyle name="표준 198 12" xfId="17375" xr:uid="{00000000-0005-0000-0000-0000322B0000}"/>
    <cellStyle name="표준 198 13" xfId="19849" xr:uid="{00000000-0005-0000-0000-0000332B0000}"/>
    <cellStyle name="표준 198 14" xfId="20360" xr:uid="{00000000-0005-0000-0000-0000342B0000}"/>
    <cellStyle name="표준 198 15" xfId="20544" xr:uid="{00000000-0005-0000-0000-0000352B0000}"/>
    <cellStyle name="표준 198 16" xfId="17405" xr:uid="{00000000-0005-0000-0000-0000362B0000}"/>
    <cellStyle name="표준 198 17" xfId="16957" xr:uid="{00000000-0005-0000-0000-0000372B0000}"/>
    <cellStyle name="표준 198 18" xfId="25003" xr:uid="{00000000-0005-0000-0000-0000382B0000}"/>
    <cellStyle name="표준 198 19" xfId="24943" xr:uid="{00000000-0005-0000-0000-0000392B0000}"/>
    <cellStyle name="표준 198 19 2" xfId="28903" xr:uid="{00000000-0005-0000-0000-00003A2B0000}"/>
    <cellStyle name="표준 198 2" xfId="347" xr:uid="{00000000-0005-0000-0000-00003B2B0000}"/>
    <cellStyle name="표준 198 2 10" xfId="20735" xr:uid="{00000000-0005-0000-0000-00003C2B0000}"/>
    <cellStyle name="표준 198 2 11" xfId="22888" xr:uid="{00000000-0005-0000-0000-00003D2B0000}"/>
    <cellStyle name="표준 198 2 12" xfId="25841" xr:uid="{00000000-0005-0000-0000-00003E2B0000}"/>
    <cellStyle name="표준 198 2 13" xfId="23828" xr:uid="{00000000-0005-0000-0000-00003F2B0000}"/>
    <cellStyle name="표준 198 2 13 2" xfId="27845" xr:uid="{00000000-0005-0000-0000-0000402B0000}"/>
    <cellStyle name="표준 198 2 14" xfId="24848" xr:uid="{00000000-0005-0000-0000-0000412B0000}"/>
    <cellStyle name="표준 198 2 14 2" xfId="28809" xr:uid="{00000000-0005-0000-0000-0000422B0000}"/>
    <cellStyle name="표준 198 2 15" xfId="26531" xr:uid="{00000000-0005-0000-0000-0000432B0000}"/>
    <cellStyle name="표준 198 2 2" xfId="15784" xr:uid="{00000000-0005-0000-0000-0000442B0000}"/>
    <cellStyle name="표준 198 2 3" xfId="20629" xr:uid="{00000000-0005-0000-0000-0000452B0000}"/>
    <cellStyle name="표준 198 2 4" xfId="20835" xr:uid="{00000000-0005-0000-0000-0000462B0000}"/>
    <cellStyle name="표준 198 2 5" xfId="21060" xr:uid="{00000000-0005-0000-0000-0000472B0000}"/>
    <cellStyle name="표준 198 2 6" xfId="21239" xr:uid="{00000000-0005-0000-0000-0000482B0000}"/>
    <cellStyle name="표준 198 2 7" xfId="21389" xr:uid="{00000000-0005-0000-0000-0000492B0000}"/>
    <cellStyle name="표준 198 2 8" xfId="21546" xr:uid="{00000000-0005-0000-0000-00004A2B0000}"/>
    <cellStyle name="표준 198 2 9" xfId="22699" xr:uid="{00000000-0005-0000-0000-00004B2B0000}"/>
    <cellStyle name="표준 198 20" xfId="24141" xr:uid="{00000000-0005-0000-0000-00004C2B0000}"/>
    <cellStyle name="표준 198 20 2" xfId="28110" xr:uid="{00000000-0005-0000-0000-00004D2B0000}"/>
    <cellStyle name="표준 198 21" xfId="26492" xr:uid="{00000000-0005-0000-0000-00004E2B0000}"/>
    <cellStyle name="표준 198 3" xfId="513" xr:uid="{00000000-0005-0000-0000-00004F2B0000}"/>
    <cellStyle name="표준 198 3 2" xfId="24327" xr:uid="{00000000-0005-0000-0000-0000502B0000}"/>
    <cellStyle name="표준 198 3 2 2" xfId="28293" xr:uid="{00000000-0005-0000-0000-0000512B0000}"/>
    <cellStyle name="표준 198 3 3" xfId="24301" xr:uid="{00000000-0005-0000-0000-0000522B0000}"/>
    <cellStyle name="표준 198 3 3 2" xfId="28267" xr:uid="{00000000-0005-0000-0000-0000532B0000}"/>
    <cellStyle name="표준 198 3 4" xfId="26697" xr:uid="{00000000-0005-0000-0000-0000542B0000}"/>
    <cellStyle name="표준 198 4" xfId="679" xr:uid="{00000000-0005-0000-0000-0000552B0000}"/>
    <cellStyle name="표준 198 4 2" xfId="24705" xr:uid="{00000000-0005-0000-0000-0000562B0000}"/>
    <cellStyle name="표준 198 4 2 2" xfId="28667" xr:uid="{00000000-0005-0000-0000-0000572B0000}"/>
    <cellStyle name="표준 198 4 3" xfId="24897" xr:uid="{00000000-0005-0000-0000-0000582B0000}"/>
    <cellStyle name="표준 198 4 3 2" xfId="28857" xr:uid="{00000000-0005-0000-0000-0000592B0000}"/>
    <cellStyle name="표준 198 4 4" xfId="26863" xr:uid="{00000000-0005-0000-0000-00005A2B0000}"/>
    <cellStyle name="표준 198 5" xfId="845" xr:uid="{00000000-0005-0000-0000-00005B2B0000}"/>
    <cellStyle name="표준 198 5 2" xfId="24647" xr:uid="{00000000-0005-0000-0000-00005C2B0000}"/>
    <cellStyle name="표준 198 5 2 2" xfId="28610" xr:uid="{00000000-0005-0000-0000-00005D2B0000}"/>
    <cellStyle name="표준 198 5 3" xfId="25116" xr:uid="{00000000-0005-0000-0000-00005E2B0000}"/>
    <cellStyle name="표준 198 5 3 2" xfId="29072" xr:uid="{00000000-0005-0000-0000-00005F2B0000}"/>
    <cellStyle name="표준 198 5 4" xfId="27029" xr:uid="{00000000-0005-0000-0000-0000602B0000}"/>
    <cellStyle name="표준 198 6" xfId="1011" xr:uid="{00000000-0005-0000-0000-0000612B0000}"/>
    <cellStyle name="표준 198 6 2" xfId="24040" xr:uid="{00000000-0005-0000-0000-0000622B0000}"/>
    <cellStyle name="표준 198 6 2 2" xfId="28016" xr:uid="{00000000-0005-0000-0000-0000632B0000}"/>
    <cellStyle name="표준 198 6 3" xfId="24225" xr:uid="{00000000-0005-0000-0000-0000642B0000}"/>
    <cellStyle name="표준 198 6 3 2" xfId="28193" xr:uid="{00000000-0005-0000-0000-0000652B0000}"/>
    <cellStyle name="표준 198 6 4" xfId="27195" xr:uid="{00000000-0005-0000-0000-0000662B0000}"/>
    <cellStyle name="표준 198 7" xfId="1177" xr:uid="{00000000-0005-0000-0000-0000672B0000}"/>
    <cellStyle name="표준 198 7 2" xfId="25801" xr:uid="{00000000-0005-0000-0000-0000682B0000}"/>
    <cellStyle name="표준 198 7 2 2" xfId="29744" xr:uid="{00000000-0005-0000-0000-0000692B0000}"/>
    <cellStyle name="표준 198 7 3" xfId="25378" xr:uid="{00000000-0005-0000-0000-00006A2B0000}"/>
    <cellStyle name="표준 198 7 3 2" xfId="29330" xr:uid="{00000000-0005-0000-0000-00006B2B0000}"/>
    <cellStyle name="표준 198 7 4" xfId="27361" xr:uid="{00000000-0005-0000-0000-00006C2B0000}"/>
    <cellStyle name="표준 198 8" xfId="14007" xr:uid="{00000000-0005-0000-0000-00006D2B0000}"/>
    <cellStyle name="표준 198 9" xfId="20021" xr:uid="{00000000-0005-0000-0000-00006E2B0000}"/>
    <cellStyle name="표준 199" xfId="309" xr:uid="{00000000-0005-0000-0000-00006F2B0000}"/>
    <cellStyle name="표준 199 10" xfId="16128" xr:uid="{00000000-0005-0000-0000-0000702B0000}"/>
    <cellStyle name="표준 199 11" xfId="20057" xr:uid="{00000000-0005-0000-0000-0000712B0000}"/>
    <cellStyle name="표준 199 12" xfId="16551" xr:uid="{00000000-0005-0000-0000-0000722B0000}"/>
    <cellStyle name="표준 199 13" xfId="18076" xr:uid="{00000000-0005-0000-0000-0000732B0000}"/>
    <cellStyle name="표준 199 14" xfId="17134" xr:uid="{00000000-0005-0000-0000-0000742B0000}"/>
    <cellStyle name="표준 199 15" xfId="20658" xr:uid="{00000000-0005-0000-0000-0000752B0000}"/>
    <cellStyle name="표준 199 16" xfId="16395" xr:uid="{00000000-0005-0000-0000-0000762B0000}"/>
    <cellStyle name="표준 199 17" xfId="20562" xr:uid="{00000000-0005-0000-0000-0000772B0000}"/>
    <cellStyle name="표준 199 18" xfId="25059" xr:uid="{00000000-0005-0000-0000-0000782B0000}"/>
    <cellStyle name="표준 199 19" xfId="24887" xr:uid="{00000000-0005-0000-0000-0000792B0000}"/>
    <cellStyle name="표준 199 19 2" xfId="28848" xr:uid="{00000000-0005-0000-0000-00007A2B0000}"/>
    <cellStyle name="표준 199 2" xfId="348" xr:uid="{00000000-0005-0000-0000-00007B2B0000}"/>
    <cellStyle name="표준 199 2 10" xfId="20863" xr:uid="{00000000-0005-0000-0000-00007C2B0000}"/>
    <cellStyle name="표준 199 2 11" xfId="22890" xr:uid="{00000000-0005-0000-0000-00007D2B0000}"/>
    <cellStyle name="표준 199 2 12" xfId="25843" xr:uid="{00000000-0005-0000-0000-00007E2B0000}"/>
    <cellStyle name="표준 199 2 13" xfId="23827" xr:uid="{00000000-0005-0000-0000-00007F2B0000}"/>
    <cellStyle name="표준 199 2 13 2" xfId="27844" xr:uid="{00000000-0005-0000-0000-0000802B0000}"/>
    <cellStyle name="표준 199 2 14" xfId="24792" xr:uid="{00000000-0005-0000-0000-0000812B0000}"/>
    <cellStyle name="표준 199 2 14 2" xfId="28754" xr:uid="{00000000-0005-0000-0000-0000822B0000}"/>
    <cellStyle name="표준 199 2 15" xfId="26532" xr:uid="{00000000-0005-0000-0000-0000832B0000}"/>
    <cellStyle name="표준 199 2 2" xfId="15786" xr:uid="{00000000-0005-0000-0000-0000842B0000}"/>
    <cellStyle name="표준 199 2 3" xfId="20631" xr:uid="{00000000-0005-0000-0000-0000852B0000}"/>
    <cellStyle name="표준 199 2 4" xfId="20837" xr:uid="{00000000-0005-0000-0000-0000862B0000}"/>
    <cellStyle name="표준 199 2 5" xfId="21062" xr:uid="{00000000-0005-0000-0000-0000872B0000}"/>
    <cellStyle name="표준 199 2 6" xfId="21241" xr:uid="{00000000-0005-0000-0000-0000882B0000}"/>
    <cellStyle name="표준 199 2 7" xfId="21391" xr:uid="{00000000-0005-0000-0000-0000892B0000}"/>
    <cellStyle name="표준 199 2 8" xfId="21548" xr:uid="{00000000-0005-0000-0000-00008A2B0000}"/>
    <cellStyle name="표준 199 2 9" xfId="22701" xr:uid="{00000000-0005-0000-0000-00008B2B0000}"/>
    <cellStyle name="표준 199 20" xfId="24114" xr:uid="{00000000-0005-0000-0000-00008C2B0000}"/>
    <cellStyle name="표준 199 20 2" xfId="28084" xr:uid="{00000000-0005-0000-0000-00008D2B0000}"/>
    <cellStyle name="표준 199 21" xfId="26493" xr:uid="{00000000-0005-0000-0000-00008E2B0000}"/>
    <cellStyle name="표준 199 3" xfId="514" xr:uid="{00000000-0005-0000-0000-00008F2B0000}"/>
    <cellStyle name="표준 199 3 2" xfId="24273" xr:uid="{00000000-0005-0000-0000-0000902B0000}"/>
    <cellStyle name="표준 199 3 2 2" xfId="28240" xr:uid="{00000000-0005-0000-0000-0000912B0000}"/>
    <cellStyle name="표준 199 3 3" xfId="24247" xr:uid="{00000000-0005-0000-0000-0000922B0000}"/>
    <cellStyle name="표준 199 3 3 2" xfId="28214" xr:uid="{00000000-0005-0000-0000-0000932B0000}"/>
    <cellStyle name="표준 199 3 4" xfId="26698" xr:uid="{00000000-0005-0000-0000-0000942B0000}"/>
    <cellStyle name="표준 199 4" xfId="680" xr:uid="{00000000-0005-0000-0000-0000952B0000}"/>
    <cellStyle name="표준 199 4 2" xfId="23761" xr:uid="{00000000-0005-0000-0000-0000962B0000}"/>
    <cellStyle name="표준 199 4 2 2" xfId="27784" xr:uid="{00000000-0005-0000-0000-0000972B0000}"/>
    <cellStyle name="표준 199 4 3" xfId="24841" xr:uid="{00000000-0005-0000-0000-0000982B0000}"/>
    <cellStyle name="표준 199 4 3 2" xfId="28802" xr:uid="{00000000-0005-0000-0000-0000992B0000}"/>
    <cellStyle name="표준 199 4 4" xfId="26864" xr:uid="{00000000-0005-0000-0000-00009A2B0000}"/>
    <cellStyle name="표준 199 5" xfId="846" xr:uid="{00000000-0005-0000-0000-00009B2B0000}"/>
    <cellStyle name="표준 199 5 2" xfId="24593" xr:uid="{00000000-0005-0000-0000-00009C2B0000}"/>
    <cellStyle name="표준 199 5 2 2" xfId="28556" xr:uid="{00000000-0005-0000-0000-00009D2B0000}"/>
    <cellStyle name="표준 199 5 3" xfId="25060" xr:uid="{00000000-0005-0000-0000-00009E2B0000}"/>
    <cellStyle name="표준 199 5 3 2" xfId="29017" xr:uid="{00000000-0005-0000-0000-00009F2B0000}"/>
    <cellStyle name="표준 199 5 4" xfId="27030" xr:uid="{00000000-0005-0000-0000-0000A02B0000}"/>
    <cellStyle name="표준 199 6" xfId="1012" xr:uid="{00000000-0005-0000-0000-0000A12B0000}"/>
    <cellStyle name="표준 199 6 2" xfId="25805" xr:uid="{00000000-0005-0000-0000-0000A22B0000}"/>
    <cellStyle name="표준 199 6 2 2" xfId="29748" xr:uid="{00000000-0005-0000-0000-0000A32B0000}"/>
    <cellStyle name="표준 199 6 3" xfId="24235" xr:uid="{00000000-0005-0000-0000-0000A42B0000}"/>
    <cellStyle name="표준 199 6 3 2" xfId="28202" xr:uid="{00000000-0005-0000-0000-0000A52B0000}"/>
    <cellStyle name="표준 199 6 4" xfId="27196" xr:uid="{00000000-0005-0000-0000-0000A62B0000}"/>
    <cellStyle name="표준 199 7" xfId="1178" xr:uid="{00000000-0005-0000-0000-0000A72B0000}"/>
    <cellStyle name="표준 199 7 2" xfId="25753" xr:uid="{00000000-0005-0000-0000-0000A82B0000}"/>
    <cellStyle name="표준 199 7 2 2" xfId="29697" xr:uid="{00000000-0005-0000-0000-0000A92B0000}"/>
    <cellStyle name="표준 199 7 3" xfId="25325" xr:uid="{00000000-0005-0000-0000-0000AA2B0000}"/>
    <cellStyle name="표준 199 7 3 2" xfId="29278" xr:uid="{00000000-0005-0000-0000-0000AB2B0000}"/>
    <cellStyle name="표준 199 7 4" xfId="27362" xr:uid="{00000000-0005-0000-0000-0000AC2B0000}"/>
    <cellStyle name="표준 199 8" xfId="14178" xr:uid="{00000000-0005-0000-0000-0000AD2B0000}"/>
    <cellStyle name="표준 199 9" xfId="20076" xr:uid="{00000000-0005-0000-0000-0000AE2B0000}"/>
    <cellStyle name="표준 2" xfId="47" xr:uid="{00000000-0005-0000-0000-0000AF2B0000}"/>
    <cellStyle name="표준 2 10" xfId="2469" xr:uid="{00000000-0005-0000-0000-0000B02B0000}"/>
    <cellStyle name="표준 2 10 2" xfId="4193" xr:uid="{00000000-0005-0000-0000-0000B12B0000}"/>
    <cellStyle name="표준 2 10 2 2" xfId="4194" xr:uid="{00000000-0005-0000-0000-0000B22B0000}"/>
    <cellStyle name="표준 2 10 2 2 2" xfId="4195" xr:uid="{00000000-0005-0000-0000-0000B32B0000}"/>
    <cellStyle name="표준 2 10 2 2 3" xfId="4196" xr:uid="{00000000-0005-0000-0000-0000B42B0000}"/>
    <cellStyle name="표준 2 10 2 2 4" xfId="4197" xr:uid="{00000000-0005-0000-0000-0000B52B0000}"/>
    <cellStyle name="표준 2 10 2 2 5" xfId="4198" xr:uid="{00000000-0005-0000-0000-0000B62B0000}"/>
    <cellStyle name="표준 2 10 2 2 6" xfId="4199" xr:uid="{00000000-0005-0000-0000-0000B72B0000}"/>
    <cellStyle name="표준 2 10 2 2 7" xfId="4200" xr:uid="{00000000-0005-0000-0000-0000B82B0000}"/>
    <cellStyle name="표준 2 10 2 2 8" xfId="4201" xr:uid="{00000000-0005-0000-0000-0000B92B0000}"/>
    <cellStyle name="표준 2 10 2 3" xfId="4202" xr:uid="{00000000-0005-0000-0000-0000BA2B0000}"/>
    <cellStyle name="표준 2 10 2 4" xfId="4203" xr:uid="{00000000-0005-0000-0000-0000BB2B0000}"/>
    <cellStyle name="표준 2 10 2 5" xfId="4204" xr:uid="{00000000-0005-0000-0000-0000BC2B0000}"/>
    <cellStyle name="표준 2 10 2 6" xfId="4205" xr:uid="{00000000-0005-0000-0000-0000BD2B0000}"/>
    <cellStyle name="표준 2 10 2 7" xfId="4206" xr:uid="{00000000-0005-0000-0000-0000BE2B0000}"/>
    <cellStyle name="표준 2 10 2 8" xfId="4207" xr:uid="{00000000-0005-0000-0000-0000BF2B0000}"/>
    <cellStyle name="표준 2 10 2 9" xfId="4208" xr:uid="{00000000-0005-0000-0000-0000C02B0000}"/>
    <cellStyle name="표준 2 10 2_Sheet3" xfId="4209" xr:uid="{00000000-0005-0000-0000-0000C12B0000}"/>
    <cellStyle name="표준 2 10 3" xfId="4210" xr:uid="{00000000-0005-0000-0000-0000C22B0000}"/>
    <cellStyle name="표준 2 10 4" xfId="4211" xr:uid="{00000000-0005-0000-0000-0000C32B0000}"/>
    <cellStyle name="표준 2 10 5" xfId="4212" xr:uid="{00000000-0005-0000-0000-0000C42B0000}"/>
    <cellStyle name="표준 2 10 6" xfId="4213" xr:uid="{00000000-0005-0000-0000-0000C52B0000}"/>
    <cellStyle name="표준 2 10 7" xfId="4214" xr:uid="{00000000-0005-0000-0000-0000C62B0000}"/>
    <cellStyle name="표준 2 10 8" xfId="26036" xr:uid="{00000000-0005-0000-0000-0000C72B0000}"/>
    <cellStyle name="표준 2 10_수입_정보제공" xfId="4215" xr:uid="{00000000-0005-0000-0000-0000C82B0000}"/>
    <cellStyle name="표준 2 100" xfId="26219" xr:uid="{00000000-0005-0000-0000-0000C92B0000}"/>
    <cellStyle name="표준 2 101" xfId="27390" xr:uid="{00000000-0005-0000-0000-0000CA2B0000}"/>
    <cellStyle name="표준 2 102" xfId="27403" xr:uid="{00000000-0005-0000-0000-0000CB2B0000}"/>
    <cellStyle name="표준 2 103" xfId="27391" xr:uid="{00000000-0005-0000-0000-0000CC2B0000}"/>
    <cellStyle name="표준 2 104" xfId="29912" xr:uid="{D11655F0-7BDE-43F7-8BE2-140034BAA9B6}"/>
    <cellStyle name="표준 2 11" xfId="2470" xr:uid="{00000000-0005-0000-0000-0000CD2B0000}"/>
    <cellStyle name="표준 2 11 2" xfId="4217" xr:uid="{00000000-0005-0000-0000-0000CE2B0000}"/>
    <cellStyle name="표준 2 11 2 2" xfId="4218" xr:uid="{00000000-0005-0000-0000-0000CF2B0000}"/>
    <cellStyle name="표준 2 11 2 2 2" xfId="4219" xr:uid="{00000000-0005-0000-0000-0000D02B0000}"/>
    <cellStyle name="표준 2 11 2 2 3" xfId="4220" xr:uid="{00000000-0005-0000-0000-0000D12B0000}"/>
    <cellStyle name="표준 2 11 2 2 4" xfId="4221" xr:uid="{00000000-0005-0000-0000-0000D22B0000}"/>
    <cellStyle name="표준 2 11 2 2 5" xfId="4222" xr:uid="{00000000-0005-0000-0000-0000D32B0000}"/>
    <cellStyle name="표준 2 11 2 2 6" xfId="4223" xr:uid="{00000000-0005-0000-0000-0000D42B0000}"/>
    <cellStyle name="표준 2 11 2 2 7" xfId="4224" xr:uid="{00000000-0005-0000-0000-0000D52B0000}"/>
    <cellStyle name="표준 2 11 2 2 8" xfId="4225" xr:uid="{00000000-0005-0000-0000-0000D62B0000}"/>
    <cellStyle name="표준 2 11 2 3" xfId="4226" xr:uid="{00000000-0005-0000-0000-0000D72B0000}"/>
    <cellStyle name="표준 2 11 2 4" xfId="4227" xr:uid="{00000000-0005-0000-0000-0000D82B0000}"/>
    <cellStyle name="표준 2 11 2 5" xfId="4228" xr:uid="{00000000-0005-0000-0000-0000D92B0000}"/>
    <cellStyle name="표준 2 11 2 6" xfId="4229" xr:uid="{00000000-0005-0000-0000-0000DA2B0000}"/>
    <cellStyle name="표준 2 11 2 7" xfId="4230" xr:uid="{00000000-0005-0000-0000-0000DB2B0000}"/>
    <cellStyle name="표준 2 11 2 8" xfId="4231" xr:uid="{00000000-0005-0000-0000-0000DC2B0000}"/>
    <cellStyle name="표준 2 11 2 9" xfId="4232" xr:uid="{00000000-0005-0000-0000-0000DD2B0000}"/>
    <cellStyle name="표준 2 11 2_Sheet3" xfId="4233" xr:uid="{00000000-0005-0000-0000-0000DE2B0000}"/>
    <cellStyle name="표준 2 11 3" xfId="4234" xr:uid="{00000000-0005-0000-0000-0000DF2B0000}"/>
    <cellStyle name="표준 2 11 4" xfId="4235" xr:uid="{00000000-0005-0000-0000-0000E02B0000}"/>
    <cellStyle name="표준 2 11 5" xfId="4236" xr:uid="{00000000-0005-0000-0000-0000E12B0000}"/>
    <cellStyle name="표준 2 11 6" xfId="4237" xr:uid="{00000000-0005-0000-0000-0000E22B0000}"/>
    <cellStyle name="표준 2 11 7" xfId="4238" xr:uid="{00000000-0005-0000-0000-0000E32B0000}"/>
    <cellStyle name="표준 2 11 8" xfId="26037" xr:uid="{00000000-0005-0000-0000-0000E42B0000}"/>
    <cellStyle name="표준 2 11_수입_정보제공" xfId="4239" xr:uid="{00000000-0005-0000-0000-0000E52B0000}"/>
    <cellStyle name="표준 2 12" xfId="2471" xr:uid="{00000000-0005-0000-0000-0000E62B0000}"/>
    <cellStyle name="표준 2 12 2" xfId="4241" xr:uid="{00000000-0005-0000-0000-0000E72B0000}"/>
    <cellStyle name="표준 2 12 2 2" xfId="4242" xr:uid="{00000000-0005-0000-0000-0000E82B0000}"/>
    <cellStyle name="표준 2 12 2 2 2" xfId="4243" xr:uid="{00000000-0005-0000-0000-0000E92B0000}"/>
    <cellStyle name="표준 2 12 2 2 3" xfId="4244" xr:uid="{00000000-0005-0000-0000-0000EA2B0000}"/>
    <cellStyle name="표준 2 12 2 2 4" xfId="4245" xr:uid="{00000000-0005-0000-0000-0000EB2B0000}"/>
    <cellStyle name="표준 2 12 2 2 5" xfId="4246" xr:uid="{00000000-0005-0000-0000-0000EC2B0000}"/>
    <cellStyle name="표준 2 12 2 2 6" xfId="4247" xr:uid="{00000000-0005-0000-0000-0000ED2B0000}"/>
    <cellStyle name="표준 2 12 2 2 7" xfId="4248" xr:uid="{00000000-0005-0000-0000-0000EE2B0000}"/>
    <cellStyle name="표준 2 12 2 2 8" xfId="4249" xr:uid="{00000000-0005-0000-0000-0000EF2B0000}"/>
    <cellStyle name="표준 2 12 2 3" xfId="4250" xr:uid="{00000000-0005-0000-0000-0000F02B0000}"/>
    <cellStyle name="표준 2 12 2 4" xfId="4251" xr:uid="{00000000-0005-0000-0000-0000F12B0000}"/>
    <cellStyle name="표준 2 12 2 5" xfId="4252" xr:uid="{00000000-0005-0000-0000-0000F22B0000}"/>
    <cellStyle name="표준 2 12 2 6" xfId="4253" xr:uid="{00000000-0005-0000-0000-0000F32B0000}"/>
    <cellStyle name="표준 2 12 2 7" xfId="4254" xr:uid="{00000000-0005-0000-0000-0000F42B0000}"/>
    <cellStyle name="표준 2 12 2 8" xfId="4255" xr:uid="{00000000-0005-0000-0000-0000F52B0000}"/>
    <cellStyle name="표준 2 12 2 9" xfId="4256" xr:uid="{00000000-0005-0000-0000-0000F62B0000}"/>
    <cellStyle name="표준 2 12 2_Sheet3" xfId="4257" xr:uid="{00000000-0005-0000-0000-0000F72B0000}"/>
    <cellStyle name="표준 2 12 3" xfId="4258" xr:uid="{00000000-0005-0000-0000-0000F82B0000}"/>
    <cellStyle name="표준 2 12 4" xfId="4259" xr:uid="{00000000-0005-0000-0000-0000F92B0000}"/>
    <cellStyle name="표준 2 12 5" xfId="4260" xr:uid="{00000000-0005-0000-0000-0000FA2B0000}"/>
    <cellStyle name="표준 2 12 6" xfId="4261" xr:uid="{00000000-0005-0000-0000-0000FB2B0000}"/>
    <cellStyle name="표준 2 12 7" xfId="4262" xr:uid="{00000000-0005-0000-0000-0000FC2B0000}"/>
    <cellStyle name="표준 2 12 8" xfId="26038" xr:uid="{00000000-0005-0000-0000-0000FD2B0000}"/>
    <cellStyle name="표준 2 12_수입_정보제공" xfId="4263" xr:uid="{00000000-0005-0000-0000-0000FE2B0000}"/>
    <cellStyle name="표준 2 13" xfId="2472" xr:uid="{00000000-0005-0000-0000-0000FF2B0000}"/>
    <cellStyle name="표준 2 13 2" xfId="4265" xr:uid="{00000000-0005-0000-0000-0000002C0000}"/>
    <cellStyle name="표준 2 13 2 2" xfId="4266" xr:uid="{00000000-0005-0000-0000-0000012C0000}"/>
    <cellStyle name="표준 2 13 2 2 2" xfId="4267" xr:uid="{00000000-0005-0000-0000-0000022C0000}"/>
    <cellStyle name="표준 2 13 2 2 3" xfId="4268" xr:uid="{00000000-0005-0000-0000-0000032C0000}"/>
    <cellStyle name="표준 2 13 2 2 4" xfId="4269" xr:uid="{00000000-0005-0000-0000-0000042C0000}"/>
    <cellStyle name="표준 2 13 2 2 5" xfId="4270" xr:uid="{00000000-0005-0000-0000-0000052C0000}"/>
    <cellStyle name="표준 2 13 2 2 6" xfId="4271" xr:uid="{00000000-0005-0000-0000-0000062C0000}"/>
    <cellStyle name="표준 2 13 2 2 7" xfId="4272" xr:uid="{00000000-0005-0000-0000-0000072C0000}"/>
    <cellStyle name="표준 2 13 2 2 8" xfId="4273" xr:uid="{00000000-0005-0000-0000-0000082C0000}"/>
    <cellStyle name="표준 2 13 2 3" xfId="4274" xr:uid="{00000000-0005-0000-0000-0000092C0000}"/>
    <cellStyle name="표준 2 13 2 4" xfId="4275" xr:uid="{00000000-0005-0000-0000-00000A2C0000}"/>
    <cellStyle name="표준 2 13 2 5" xfId="4276" xr:uid="{00000000-0005-0000-0000-00000B2C0000}"/>
    <cellStyle name="표준 2 13 2 6" xfId="4277" xr:uid="{00000000-0005-0000-0000-00000C2C0000}"/>
    <cellStyle name="표준 2 13 2 7" xfId="4278" xr:uid="{00000000-0005-0000-0000-00000D2C0000}"/>
    <cellStyle name="표준 2 13 2 8" xfId="4279" xr:uid="{00000000-0005-0000-0000-00000E2C0000}"/>
    <cellStyle name="표준 2 13 2 9" xfId="4280" xr:uid="{00000000-0005-0000-0000-00000F2C0000}"/>
    <cellStyle name="표준 2 13 2_Sheet3" xfId="4281" xr:uid="{00000000-0005-0000-0000-0000102C0000}"/>
    <cellStyle name="표준 2 13 3" xfId="4282" xr:uid="{00000000-0005-0000-0000-0000112C0000}"/>
    <cellStyle name="표준 2 13 4" xfId="4283" xr:uid="{00000000-0005-0000-0000-0000122C0000}"/>
    <cellStyle name="표준 2 13 5" xfId="4284" xr:uid="{00000000-0005-0000-0000-0000132C0000}"/>
    <cellStyle name="표준 2 13 6" xfId="4285" xr:uid="{00000000-0005-0000-0000-0000142C0000}"/>
    <cellStyle name="표준 2 13 7" xfId="4286" xr:uid="{00000000-0005-0000-0000-0000152C0000}"/>
    <cellStyle name="표준 2 13_수입_정보제공" xfId="4287" xr:uid="{00000000-0005-0000-0000-0000162C0000}"/>
    <cellStyle name="표준 2 14" xfId="2473" xr:uid="{00000000-0005-0000-0000-0000172C0000}"/>
    <cellStyle name="표준 2 14 2" xfId="4289" xr:uid="{00000000-0005-0000-0000-0000182C0000}"/>
    <cellStyle name="표준 2 14 2 2" xfId="4290" xr:uid="{00000000-0005-0000-0000-0000192C0000}"/>
    <cellStyle name="표준 2 14 2 2 2" xfId="4291" xr:uid="{00000000-0005-0000-0000-00001A2C0000}"/>
    <cellStyle name="표준 2 14 2 2 3" xfId="4292" xr:uid="{00000000-0005-0000-0000-00001B2C0000}"/>
    <cellStyle name="표준 2 14 2 2 4" xfId="4293" xr:uid="{00000000-0005-0000-0000-00001C2C0000}"/>
    <cellStyle name="표준 2 14 2 2 5" xfId="4294" xr:uid="{00000000-0005-0000-0000-00001D2C0000}"/>
    <cellStyle name="표준 2 14 2 2 6" xfId="4295" xr:uid="{00000000-0005-0000-0000-00001E2C0000}"/>
    <cellStyle name="표준 2 14 2 2 7" xfId="4296" xr:uid="{00000000-0005-0000-0000-00001F2C0000}"/>
    <cellStyle name="표준 2 14 2 2 8" xfId="4297" xr:uid="{00000000-0005-0000-0000-0000202C0000}"/>
    <cellStyle name="표준 2 14 2 3" xfId="4298" xr:uid="{00000000-0005-0000-0000-0000212C0000}"/>
    <cellStyle name="표준 2 14 2 4" xfId="4299" xr:uid="{00000000-0005-0000-0000-0000222C0000}"/>
    <cellStyle name="표준 2 14 2 5" xfId="4300" xr:uid="{00000000-0005-0000-0000-0000232C0000}"/>
    <cellStyle name="표준 2 14 2 6" xfId="4301" xr:uid="{00000000-0005-0000-0000-0000242C0000}"/>
    <cellStyle name="표준 2 14 2 7" xfId="4302" xr:uid="{00000000-0005-0000-0000-0000252C0000}"/>
    <cellStyle name="표준 2 14 2 8" xfId="4303" xr:uid="{00000000-0005-0000-0000-0000262C0000}"/>
    <cellStyle name="표준 2 14 2 9" xfId="4304" xr:uid="{00000000-0005-0000-0000-0000272C0000}"/>
    <cellStyle name="표준 2 14 2_Sheet3" xfId="4305" xr:uid="{00000000-0005-0000-0000-0000282C0000}"/>
    <cellStyle name="표준 2 14 3" xfId="4306" xr:uid="{00000000-0005-0000-0000-0000292C0000}"/>
    <cellStyle name="표준 2 14 4" xfId="4307" xr:uid="{00000000-0005-0000-0000-00002A2C0000}"/>
    <cellStyle name="표준 2 14 5" xfId="4308" xr:uid="{00000000-0005-0000-0000-00002B2C0000}"/>
    <cellStyle name="표준 2 14 6" xfId="4309" xr:uid="{00000000-0005-0000-0000-00002C2C0000}"/>
    <cellStyle name="표준 2 14 7" xfId="4310" xr:uid="{00000000-0005-0000-0000-00002D2C0000}"/>
    <cellStyle name="표준 2 14_수입_정보제공" xfId="4311" xr:uid="{00000000-0005-0000-0000-00002E2C0000}"/>
    <cellStyle name="표준 2 15" xfId="2474" xr:uid="{00000000-0005-0000-0000-00002F2C0000}"/>
    <cellStyle name="표준 2 15 2" xfId="4313" xr:uid="{00000000-0005-0000-0000-0000302C0000}"/>
    <cellStyle name="표준 2 15 2 2" xfId="4314" xr:uid="{00000000-0005-0000-0000-0000312C0000}"/>
    <cellStyle name="표준 2 15 2 2 2" xfId="4315" xr:uid="{00000000-0005-0000-0000-0000322C0000}"/>
    <cellStyle name="표준 2 15 2 2 3" xfId="4316" xr:uid="{00000000-0005-0000-0000-0000332C0000}"/>
    <cellStyle name="표준 2 15 2 2 4" xfId="4317" xr:uid="{00000000-0005-0000-0000-0000342C0000}"/>
    <cellStyle name="표준 2 15 2 2 5" xfId="4318" xr:uid="{00000000-0005-0000-0000-0000352C0000}"/>
    <cellStyle name="표준 2 15 2 2 6" xfId="4319" xr:uid="{00000000-0005-0000-0000-0000362C0000}"/>
    <cellStyle name="표준 2 15 2 2 7" xfId="4320" xr:uid="{00000000-0005-0000-0000-0000372C0000}"/>
    <cellStyle name="표준 2 15 2 2 8" xfId="4321" xr:uid="{00000000-0005-0000-0000-0000382C0000}"/>
    <cellStyle name="표준 2 15 2 3" xfId="4322" xr:uid="{00000000-0005-0000-0000-0000392C0000}"/>
    <cellStyle name="표준 2 15 2 4" xfId="4323" xr:uid="{00000000-0005-0000-0000-00003A2C0000}"/>
    <cellStyle name="표준 2 15 2 5" xfId="4324" xr:uid="{00000000-0005-0000-0000-00003B2C0000}"/>
    <cellStyle name="표준 2 15 2 6" xfId="4325" xr:uid="{00000000-0005-0000-0000-00003C2C0000}"/>
    <cellStyle name="표준 2 15 2 7" xfId="4326" xr:uid="{00000000-0005-0000-0000-00003D2C0000}"/>
    <cellStyle name="표준 2 15 2 8" xfId="4327" xr:uid="{00000000-0005-0000-0000-00003E2C0000}"/>
    <cellStyle name="표준 2 15 2 9" xfId="4328" xr:uid="{00000000-0005-0000-0000-00003F2C0000}"/>
    <cellStyle name="표준 2 15 2_Sheet3" xfId="4329" xr:uid="{00000000-0005-0000-0000-0000402C0000}"/>
    <cellStyle name="표준 2 15 3" xfId="4330" xr:uid="{00000000-0005-0000-0000-0000412C0000}"/>
    <cellStyle name="표준 2 15 4" xfId="4331" xr:uid="{00000000-0005-0000-0000-0000422C0000}"/>
    <cellStyle name="표준 2 15 5" xfId="4332" xr:uid="{00000000-0005-0000-0000-0000432C0000}"/>
    <cellStyle name="표준 2 15 6" xfId="4333" xr:uid="{00000000-0005-0000-0000-0000442C0000}"/>
    <cellStyle name="표준 2 15 7" xfId="4334" xr:uid="{00000000-0005-0000-0000-0000452C0000}"/>
    <cellStyle name="표준 2 15_수입_정보제공" xfId="4335" xr:uid="{00000000-0005-0000-0000-0000462C0000}"/>
    <cellStyle name="표준 2 16" xfId="2475" xr:uid="{00000000-0005-0000-0000-0000472C0000}"/>
    <cellStyle name="표준 2 16 2" xfId="4337" xr:uid="{00000000-0005-0000-0000-0000482C0000}"/>
    <cellStyle name="표준 2 16 2 2" xfId="4338" xr:uid="{00000000-0005-0000-0000-0000492C0000}"/>
    <cellStyle name="표준 2 16 2 2 2" xfId="4339" xr:uid="{00000000-0005-0000-0000-00004A2C0000}"/>
    <cellStyle name="표준 2 16 2 2 3" xfId="4340" xr:uid="{00000000-0005-0000-0000-00004B2C0000}"/>
    <cellStyle name="표준 2 16 2 2 4" xfId="4341" xr:uid="{00000000-0005-0000-0000-00004C2C0000}"/>
    <cellStyle name="표준 2 16 2 2 5" xfId="4342" xr:uid="{00000000-0005-0000-0000-00004D2C0000}"/>
    <cellStyle name="표준 2 16 2 2 6" xfId="4343" xr:uid="{00000000-0005-0000-0000-00004E2C0000}"/>
    <cellStyle name="표준 2 16 2 2 7" xfId="4344" xr:uid="{00000000-0005-0000-0000-00004F2C0000}"/>
    <cellStyle name="표준 2 16 2 2 8" xfId="4345" xr:uid="{00000000-0005-0000-0000-0000502C0000}"/>
    <cellStyle name="표준 2 16 2 3" xfId="4346" xr:uid="{00000000-0005-0000-0000-0000512C0000}"/>
    <cellStyle name="표준 2 16 2 4" xfId="4347" xr:uid="{00000000-0005-0000-0000-0000522C0000}"/>
    <cellStyle name="표준 2 16 2 5" xfId="4348" xr:uid="{00000000-0005-0000-0000-0000532C0000}"/>
    <cellStyle name="표준 2 16 2 6" xfId="4349" xr:uid="{00000000-0005-0000-0000-0000542C0000}"/>
    <cellStyle name="표준 2 16 2 7" xfId="4350" xr:uid="{00000000-0005-0000-0000-0000552C0000}"/>
    <cellStyle name="표준 2 16 2 8" xfId="4351" xr:uid="{00000000-0005-0000-0000-0000562C0000}"/>
    <cellStyle name="표준 2 16 2 9" xfId="4352" xr:uid="{00000000-0005-0000-0000-0000572C0000}"/>
    <cellStyle name="표준 2 16 2_Sheet3" xfId="4353" xr:uid="{00000000-0005-0000-0000-0000582C0000}"/>
    <cellStyle name="표준 2 16 3" xfId="4354" xr:uid="{00000000-0005-0000-0000-0000592C0000}"/>
    <cellStyle name="표준 2 16 4" xfId="4355" xr:uid="{00000000-0005-0000-0000-00005A2C0000}"/>
    <cellStyle name="표준 2 16 5" xfId="4356" xr:uid="{00000000-0005-0000-0000-00005B2C0000}"/>
    <cellStyle name="표준 2 16 6" xfId="4357" xr:uid="{00000000-0005-0000-0000-00005C2C0000}"/>
    <cellStyle name="표준 2 16 7" xfId="4358" xr:uid="{00000000-0005-0000-0000-00005D2C0000}"/>
    <cellStyle name="표준 2 16_수입_정보제공" xfId="4359" xr:uid="{00000000-0005-0000-0000-00005E2C0000}"/>
    <cellStyle name="표준 2 17" xfId="2476" xr:uid="{00000000-0005-0000-0000-00005F2C0000}"/>
    <cellStyle name="표준 2 17 2" xfId="4361" xr:uid="{00000000-0005-0000-0000-0000602C0000}"/>
    <cellStyle name="표준 2 17 2 2" xfId="4362" xr:uid="{00000000-0005-0000-0000-0000612C0000}"/>
    <cellStyle name="표준 2 17 2 2 2" xfId="4363" xr:uid="{00000000-0005-0000-0000-0000622C0000}"/>
    <cellStyle name="표준 2 17 2 2 3" xfId="4364" xr:uid="{00000000-0005-0000-0000-0000632C0000}"/>
    <cellStyle name="표준 2 17 2 2 4" xfId="4365" xr:uid="{00000000-0005-0000-0000-0000642C0000}"/>
    <cellStyle name="표준 2 17 2 2 5" xfId="4366" xr:uid="{00000000-0005-0000-0000-0000652C0000}"/>
    <cellStyle name="표준 2 17 2 2 6" xfId="4367" xr:uid="{00000000-0005-0000-0000-0000662C0000}"/>
    <cellStyle name="표준 2 17 2 2 7" xfId="4368" xr:uid="{00000000-0005-0000-0000-0000672C0000}"/>
    <cellStyle name="표준 2 17 2 2 8" xfId="4369" xr:uid="{00000000-0005-0000-0000-0000682C0000}"/>
    <cellStyle name="표준 2 17 2 3" xfId="4370" xr:uid="{00000000-0005-0000-0000-0000692C0000}"/>
    <cellStyle name="표준 2 17 2 4" xfId="4371" xr:uid="{00000000-0005-0000-0000-00006A2C0000}"/>
    <cellStyle name="표준 2 17 2 5" xfId="4372" xr:uid="{00000000-0005-0000-0000-00006B2C0000}"/>
    <cellStyle name="표준 2 17 2 6" xfId="4373" xr:uid="{00000000-0005-0000-0000-00006C2C0000}"/>
    <cellStyle name="표준 2 17 2 7" xfId="4374" xr:uid="{00000000-0005-0000-0000-00006D2C0000}"/>
    <cellStyle name="표준 2 17 2 8" xfId="4375" xr:uid="{00000000-0005-0000-0000-00006E2C0000}"/>
    <cellStyle name="표준 2 17 2 9" xfId="4376" xr:uid="{00000000-0005-0000-0000-00006F2C0000}"/>
    <cellStyle name="표준 2 17 2_Sheet3" xfId="4377" xr:uid="{00000000-0005-0000-0000-0000702C0000}"/>
    <cellStyle name="표준 2 17 3" xfId="4378" xr:uid="{00000000-0005-0000-0000-0000712C0000}"/>
    <cellStyle name="표준 2 17 4" xfId="4379" xr:uid="{00000000-0005-0000-0000-0000722C0000}"/>
    <cellStyle name="표준 2 17 5" xfId="4380" xr:uid="{00000000-0005-0000-0000-0000732C0000}"/>
    <cellStyle name="표준 2 17 6" xfId="4381" xr:uid="{00000000-0005-0000-0000-0000742C0000}"/>
    <cellStyle name="표준 2 17 7" xfId="4382" xr:uid="{00000000-0005-0000-0000-0000752C0000}"/>
    <cellStyle name="표준 2 17_수입_정보제공" xfId="4383" xr:uid="{00000000-0005-0000-0000-0000762C0000}"/>
    <cellStyle name="표준 2 18" xfId="2477" xr:uid="{00000000-0005-0000-0000-0000772C0000}"/>
    <cellStyle name="표준 2 18 2" xfId="4385" xr:uid="{00000000-0005-0000-0000-0000782C0000}"/>
    <cellStyle name="표준 2 18 2 2" xfId="4386" xr:uid="{00000000-0005-0000-0000-0000792C0000}"/>
    <cellStyle name="표준 2 18 2 2 2" xfId="4387" xr:uid="{00000000-0005-0000-0000-00007A2C0000}"/>
    <cellStyle name="표준 2 18 2 2 3" xfId="4388" xr:uid="{00000000-0005-0000-0000-00007B2C0000}"/>
    <cellStyle name="표준 2 18 2 2 4" xfId="4389" xr:uid="{00000000-0005-0000-0000-00007C2C0000}"/>
    <cellStyle name="표준 2 18 2 2 5" xfId="4390" xr:uid="{00000000-0005-0000-0000-00007D2C0000}"/>
    <cellStyle name="표준 2 18 2 2 6" xfId="4391" xr:uid="{00000000-0005-0000-0000-00007E2C0000}"/>
    <cellStyle name="표준 2 18 2 2 7" xfId="4392" xr:uid="{00000000-0005-0000-0000-00007F2C0000}"/>
    <cellStyle name="표준 2 18 2 2 8" xfId="4393" xr:uid="{00000000-0005-0000-0000-0000802C0000}"/>
    <cellStyle name="표준 2 18 2 3" xfId="4394" xr:uid="{00000000-0005-0000-0000-0000812C0000}"/>
    <cellStyle name="표준 2 18 2 4" xfId="4395" xr:uid="{00000000-0005-0000-0000-0000822C0000}"/>
    <cellStyle name="표준 2 18 2 5" xfId="4396" xr:uid="{00000000-0005-0000-0000-0000832C0000}"/>
    <cellStyle name="표준 2 18 2 6" xfId="4397" xr:uid="{00000000-0005-0000-0000-0000842C0000}"/>
    <cellStyle name="표준 2 18 2 7" xfId="4398" xr:uid="{00000000-0005-0000-0000-0000852C0000}"/>
    <cellStyle name="표준 2 18 2 8" xfId="4399" xr:uid="{00000000-0005-0000-0000-0000862C0000}"/>
    <cellStyle name="표준 2 18 2 9" xfId="4400" xr:uid="{00000000-0005-0000-0000-0000872C0000}"/>
    <cellStyle name="표준 2 18 2_Sheet3" xfId="4401" xr:uid="{00000000-0005-0000-0000-0000882C0000}"/>
    <cellStyle name="표준 2 18 3" xfId="4402" xr:uid="{00000000-0005-0000-0000-0000892C0000}"/>
    <cellStyle name="표준 2 18 4" xfId="4403" xr:uid="{00000000-0005-0000-0000-00008A2C0000}"/>
    <cellStyle name="표준 2 18 5" xfId="4404" xr:uid="{00000000-0005-0000-0000-00008B2C0000}"/>
    <cellStyle name="표준 2 18 6" xfId="4405" xr:uid="{00000000-0005-0000-0000-00008C2C0000}"/>
    <cellStyle name="표준 2 18 7" xfId="4406" xr:uid="{00000000-0005-0000-0000-00008D2C0000}"/>
    <cellStyle name="표준 2 18_수입_정보제공" xfId="4407" xr:uid="{00000000-0005-0000-0000-00008E2C0000}"/>
    <cellStyle name="표준 2 19" xfId="2478" xr:uid="{00000000-0005-0000-0000-00008F2C0000}"/>
    <cellStyle name="표준 2 19 2" xfId="4409" xr:uid="{00000000-0005-0000-0000-0000902C0000}"/>
    <cellStyle name="표준 2 19 2 2" xfId="4410" xr:uid="{00000000-0005-0000-0000-0000912C0000}"/>
    <cellStyle name="표준 2 19 2 2 2" xfId="4411" xr:uid="{00000000-0005-0000-0000-0000922C0000}"/>
    <cellStyle name="표준 2 19 2 2 3" xfId="4412" xr:uid="{00000000-0005-0000-0000-0000932C0000}"/>
    <cellStyle name="표준 2 19 2 2 4" xfId="4413" xr:uid="{00000000-0005-0000-0000-0000942C0000}"/>
    <cellStyle name="표준 2 19 2 2 5" xfId="4414" xr:uid="{00000000-0005-0000-0000-0000952C0000}"/>
    <cellStyle name="표준 2 19 2 2 6" xfId="4415" xr:uid="{00000000-0005-0000-0000-0000962C0000}"/>
    <cellStyle name="표준 2 19 2 2 7" xfId="4416" xr:uid="{00000000-0005-0000-0000-0000972C0000}"/>
    <cellStyle name="표준 2 19 2 2 8" xfId="4417" xr:uid="{00000000-0005-0000-0000-0000982C0000}"/>
    <cellStyle name="표준 2 19 2 3" xfId="4418" xr:uid="{00000000-0005-0000-0000-0000992C0000}"/>
    <cellStyle name="표준 2 19 2 4" xfId="4419" xr:uid="{00000000-0005-0000-0000-00009A2C0000}"/>
    <cellStyle name="표준 2 19 2 5" xfId="4420" xr:uid="{00000000-0005-0000-0000-00009B2C0000}"/>
    <cellStyle name="표준 2 19 2 6" xfId="4421" xr:uid="{00000000-0005-0000-0000-00009C2C0000}"/>
    <cellStyle name="표준 2 19 2 7" xfId="4422" xr:uid="{00000000-0005-0000-0000-00009D2C0000}"/>
    <cellStyle name="표준 2 19 2 8" xfId="4423" xr:uid="{00000000-0005-0000-0000-00009E2C0000}"/>
    <cellStyle name="표준 2 19 2 9" xfId="4424" xr:uid="{00000000-0005-0000-0000-00009F2C0000}"/>
    <cellStyle name="표준 2 19 2_Sheet3" xfId="4425" xr:uid="{00000000-0005-0000-0000-0000A02C0000}"/>
    <cellStyle name="표준 2 19 3" xfId="4426" xr:uid="{00000000-0005-0000-0000-0000A12C0000}"/>
    <cellStyle name="표준 2 19 4" xfId="4427" xr:uid="{00000000-0005-0000-0000-0000A22C0000}"/>
    <cellStyle name="표준 2 19 5" xfId="4428" xr:uid="{00000000-0005-0000-0000-0000A32C0000}"/>
    <cellStyle name="표준 2 19 6" xfId="4429" xr:uid="{00000000-0005-0000-0000-0000A42C0000}"/>
    <cellStyle name="표준 2 19 7" xfId="4430" xr:uid="{00000000-0005-0000-0000-0000A52C0000}"/>
    <cellStyle name="표준 2 19_수입_정보제공" xfId="4431" xr:uid="{00000000-0005-0000-0000-0000A62C0000}"/>
    <cellStyle name="표준 2 2" xfId="167" xr:uid="{00000000-0005-0000-0000-0000A72C0000}"/>
    <cellStyle name="표준 2 2 10" xfId="2480" xr:uid="{00000000-0005-0000-0000-0000A82C0000}"/>
    <cellStyle name="표준 2 2 11" xfId="2481" xr:uid="{00000000-0005-0000-0000-0000A92C0000}"/>
    <cellStyle name="표준 2 2 12" xfId="2482" xr:uid="{00000000-0005-0000-0000-0000AA2C0000}"/>
    <cellStyle name="표준 2 2 13" xfId="2483" xr:uid="{00000000-0005-0000-0000-0000AB2C0000}"/>
    <cellStyle name="표준 2 2 14" xfId="2484" xr:uid="{00000000-0005-0000-0000-0000AC2C0000}"/>
    <cellStyle name="표준 2 2 15" xfId="2485" xr:uid="{00000000-0005-0000-0000-0000AD2C0000}"/>
    <cellStyle name="표준 2 2 16" xfId="2486" xr:uid="{00000000-0005-0000-0000-0000AE2C0000}"/>
    <cellStyle name="표준 2 2 17" xfId="2487" xr:uid="{00000000-0005-0000-0000-0000AF2C0000}"/>
    <cellStyle name="표준 2 2 18" xfId="2488" xr:uid="{00000000-0005-0000-0000-0000B02C0000}"/>
    <cellStyle name="표준 2 2 19" xfId="2489" xr:uid="{00000000-0005-0000-0000-0000B12C0000}"/>
    <cellStyle name="표준 2 2 2" xfId="4" xr:uid="{00000000-0005-0000-0000-0000B22C0000}"/>
    <cellStyle name="표준 2 2 2 10" xfId="4443" xr:uid="{00000000-0005-0000-0000-0000B32C0000}"/>
    <cellStyle name="표준 2 2 2 10 2" xfId="21877" xr:uid="{00000000-0005-0000-0000-0000B42C0000}"/>
    <cellStyle name="표준 2 2 2 10 2 2" xfId="22282" xr:uid="{00000000-0005-0000-0000-0000B52C0000}"/>
    <cellStyle name="표준 2 2 2 10 2 3" xfId="22447" xr:uid="{00000000-0005-0000-0000-0000B62C0000}"/>
    <cellStyle name="표준 2 2 2 10 2 4" xfId="22269" xr:uid="{00000000-0005-0000-0000-0000B72C0000}"/>
    <cellStyle name="표준 2 2 2 10 3" xfId="21796" xr:uid="{00000000-0005-0000-0000-0000B82C0000}"/>
    <cellStyle name="표준 2 2 2 10 4" xfId="21842" xr:uid="{00000000-0005-0000-0000-0000B92C0000}"/>
    <cellStyle name="표준 2 2 2 10 5" xfId="22205" xr:uid="{00000000-0005-0000-0000-0000BA2C0000}"/>
    <cellStyle name="표준 2 2 2 10 6" xfId="22430" xr:uid="{00000000-0005-0000-0000-0000BB2C0000}"/>
    <cellStyle name="표준 2 2 2 11" xfId="6653" xr:uid="{00000000-0005-0000-0000-0000BC2C0000}"/>
    <cellStyle name="표준 2 2 2 11 2" xfId="21878" xr:uid="{00000000-0005-0000-0000-0000BD2C0000}"/>
    <cellStyle name="표준 2 2 2 11 2 2" xfId="22338" xr:uid="{00000000-0005-0000-0000-0000BE2C0000}"/>
    <cellStyle name="표준 2 2 2 11 2 3" xfId="22424" xr:uid="{00000000-0005-0000-0000-0000BF2C0000}"/>
    <cellStyle name="표준 2 2 2 11 2 4" xfId="21810" xr:uid="{00000000-0005-0000-0000-0000C02C0000}"/>
    <cellStyle name="표준 2 2 2 11 3" xfId="21795" xr:uid="{00000000-0005-0000-0000-0000C12C0000}"/>
    <cellStyle name="표준 2 2 2 11 4" xfId="21843" xr:uid="{00000000-0005-0000-0000-0000C22C0000}"/>
    <cellStyle name="표준 2 2 2 11 5" xfId="22389" xr:uid="{00000000-0005-0000-0000-0000C32C0000}"/>
    <cellStyle name="표준 2 2 2 11 6" xfId="22272" xr:uid="{00000000-0005-0000-0000-0000C42C0000}"/>
    <cellStyle name="표준 2 2 2 12" xfId="6877" xr:uid="{00000000-0005-0000-0000-0000C52C0000}"/>
    <cellStyle name="표준 2 2 2 12 2" xfId="21879" xr:uid="{00000000-0005-0000-0000-0000C62C0000}"/>
    <cellStyle name="표준 2 2 2 12 2 2" xfId="22344" xr:uid="{00000000-0005-0000-0000-0000C72C0000}"/>
    <cellStyle name="표준 2 2 2 12 2 3" xfId="22549" xr:uid="{00000000-0005-0000-0000-0000C82C0000}"/>
    <cellStyle name="표준 2 2 2 12 2 4" xfId="22586" xr:uid="{00000000-0005-0000-0000-0000C92C0000}"/>
    <cellStyle name="표준 2 2 2 12 3" xfId="21794" xr:uid="{00000000-0005-0000-0000-0000CA2C0000}"/>
    <cellStyle name="표준 2 2 2 12 4" xfId="21844" xr:uid="{00000000-0005-0000-0000-0000CB2C0000}"/>
    <cellStyle name="표준 2 2 2 12 5" xfId="22377" xr:uid="{00000000-0005-0000-0000-0000CC2C0000}"/>
    <cellStyle name="표준 2 2 2 12 6" xfId="22428" xr:uid="{00000000-0005-0000-0000-0000CD2C0000}"/>
    <cellStyle name="표준 2 2 2 13" xfId="6615" xr:uid="{00000000-0005-0000-0000-0000CE2C0000}"/>
    <cellStyle name="표준 2 2 2 13 2" xfId="21880" xr:uid="{00000000-0005-0000-0000-0000CF2C0000}"/>
    <cellStyle name="표준 2 2 2 13 2 2" xfId="22334" xr:uid="{00000000-0005-0000-0000-0000D02C0000}"/>
    <cellStyle name="표준 2 2 2 13 2 3" xfId="22404" xr:uid="{00000000-0005-0000-0000-0000D12C0000}"/>
    <cellStyle name="표준 2 2 2 13 2 4" xfId="22274" xr:uid="{00000000-0005-0000-0000-0000D22C0000}"/>
    <cellStyle name="표준 2 2 2 13 3" xfId="21793" xr:uid="{00000000-0005-0000-0000-0000D32C0000}"/>
    <cellStyle name="표준 2 2 2 13 4" xfId="21845" xr:uid="{00000000-0005-0000-0000-0000D42C0000}"/>
    <cellStyle name="표준 2 2 2 13 5" xfId="22263" xr:uid="{00000000-0005-0000-0000-0000D52C0000}"/>
    <cellStyle name="표준 2 2 2 13 6" xfId="22376" xr:uid="{00000000-0005-0000-0000-0000D62C0000}"/>
    <cellStyle name="표준 2 2 2 14" xfId="6891" xr:uid="{00000000-0005-0000-0000-0000D72C0000}"/>
    <cellStyle name="표준 2 2 2 14 2" xfId="21881" xr:uid="{00000000-0005-0000-0000-0000D82C0000}"/>
    <cellStyle name="표준 2 2 2 14 2 2" xfId="22348" xr:uid="{00000000-0005-0000-0000-0000D92C0000}"/>
    <cellStyle name="표준 2 2 2 14 2 3" xfId="22449" xr:uid="{00000000-0005-0000-0000-0000DA2C0000}"/>
    <cellStyle name="표준 2 2 2 14 2 4" xfId="22120" xr:uid="{00000000-0005-0000-0000-0000DB2C0000}"/>
    <cellStyle name="표준 2 2 2 14 3" xfId="21792" xr:uid="{00000000-0005-0000-0000-0000DC2C0000}"/>
    <cellStyle name="표준 2 2 2 14 4" xfId="21846" xr:uid="{00000000-0005-0000-0000-0000DD2C0000}"/>
    <cellStyle name="표준 2 2 2 14 5" xfId="22380" xr:uid="{00000000-0005-0000-0000-0000DE2C0000}"/>
    <cellStyle name="표준 2 2 2 14 6" xfId="22419" xr:uid="{00000000-0005-0000-0000-0000DF2C0000}"/>
    <cellStyle name="표준 2 2 2 15" xfId="6584" xr:uid="{00000000-0005-0000-0000-0000E02C0000}"/>
    <cellStyle name="표준 2 2 2 15 2" xfId="21882" xr:uid="{00000000-0005-0000-0000-0000E12C0000}"/>
    <cellStyle name="표준 2 2 2 15 2 2" xfId="22330" xr:uid="{00000000-0005-0000-0000-0000E22C0000}"/>
    <cellStyle name="표준 2 2 2 15 2 3" xfId="22581" xr:uid="{00000000-0005-0000-0000-0000E32C0000}"/>
    <cellStyle name="표준 2 2 2 15 2 4" xfId="22295" xr:uid="{00000000-0005-0000-0000-0000E42C0000}"/>
    <cellStyle name="표준 2 2 2 15 3" xfId="21791" xr:uid="{00000000-0005-0000-0000-0000E52C0000}"/>
    <cellStyle name="표준 2 2 2 15 4" xfId="21847" xr:uid="{00000000-0005-0000-0000-0000E62C0000}"/>
    <cellStyle name="표준 2 2 2 15 5" xfId="22271" xr:uid="{00000000-0005-0000-0000-0000E72C0000}"/>
    <cellStyle name="표준 2 2 2 15 6" xfId="22381" xr:uid="{00000000-0005-0000-0000-0000E82C0000}"/>
    <cellStyle name="표준 2 2 2 16" xfId="6917" xr:uid="{00000000-0005-0000-0000-0000E92C0000}"/>
    <cellStyle name="표준 2 2 2 16 2" xfId="21883" xr:uid="{00000000-0005-0000-0000-0000EA2C0000}"/>
    <cellStyle name="표준 2 2 2 16 2 2" xfId="22352" xr:uid="{00000000-0005-0000-0000-0000EB2C0000}"/>
    <cellStyle name="표준 2 2 2 16 2 3" xfId="22547" xr:uid="{00000000-0005-0000-0000-0000EC2C0000}"/>
    <cellStyle name="표준 2 2 2 16 2 4" xfId="22367" xr:uid="{00000000-0005-0000-0000-0000ED2C0000}"/>
    <cellStyle name="표준 2 2 2 16 3" xfId="21790" xr:uid="{00000000-0005-0000-0000-0000EE2C0000}"/>
    <cellStyle name="표준 2 2 2 16 4" xfId="21848" xr:uid="{00000000-0005-0000-0000-0000EF2C0000}"/>
    <cellStyle name="표준 2 2 2 16 5" xfId="22611" xr:uid="{00000000-0005-0000-0000-0000F02C0000}"/>
    <cellStyle name="표준 2 2 2 16 6" xfId="22324" xr:uid="{00000000-0005-0000-0000-0000F12C0000}"/>
    <cellStyle name="표준 2 2 2 17" xfId="6562" xr:uid="{00000000-0005-0000-0000-0000F22C0000}"/>
    <cellStyle name="표준 2 2 2 17 2" xfId="21884" xr:uid="{00000000-0005-0000-0000-0000F32C0000}"/>
    <cellStyle name="표준 2 2 2 17 3" xfId="21789" xr:uid="{00000000-0005-0000-0000-0000F42C0000}"/>
    <cellStyle name="표준 2 2 2 18" xfId="6934" xr:uid="{00000000-0005-0000-0000-0000F52C0000}"/>
    <cellStyle name="표준 2 2 2 18 2" xfId="21885" xr:uid="{00000000-0005-0000-0000-0000F62C0000}"/>
    <cellStyle name="표준 2 2 2 18 2 2" xfId="22355" xr:uid="{00000000-0005-0000-0000-0000F72C0000}"/>
    <cellStyle name="표준 2 2 2 18 2 3" xfId="22435" xr:uid="{00000000-0005-0000-0000-0000F82C0000}"/>
    <cellStyle name="표준 2 2 2 18 2 4" xfId="22472" xr:uid="{00000000-0005-0000-0000-0000F92C0000}"/>
    <cellStyle name="표준 2 2 2 18 3" xfId="21788" xr:uid="{00000000-0005-0000-0000-0000FA2C0000}"/>
    <cellStyle name="표준 2 2 2 18 4" xfId="22221" xr:uid="{00000000-0005-0000-0000-0000FB2C0000}"/>
    <cellStyle name="표준 2 2 2 18 5" xfId="22433" xr:uid="{00000000-0005-0000-0000-0000FC2C0000}"/>
    <cellStyle name="표준 2 2 2 18 6" xfId="22429" xr:uid="{00000000-0005-0000-0000-0000FD2C0000}"/>
    <cellStyle name="표준 2 2 2 19" xfId="7028" xr:uid="{00000000-0005-0000-0000-0000FE2C0000}"/>
    <cellStyle name="표준 2 2 2 19 2" xfId="21886" xr:uid="{00000000-0005-0000-0000-0000FF2C0000}"/>
    <cellStyle name="표준 2 2 2 19 3" xfId="21787" xr:uid="{00000000-0005-0000-0000-0000002D0000}"/>
    <cellStyle name="표준 2 2 2 2" xfId="2490" xr:uid="{00000000-0005-0000-0000-0000012D0000}"/>
    <cellStyle name="표준 2 2 2 2 10" xfId="2492" xr:uid="{00000000-0005-0000-0000-0000022D0000}"/>
    <cellStyle name="표준 2 2 2 2 11" xfId="6876" xr:uid="{00000000-0005-0000-0000-0000032D0000}"/>
    <cellStyle name="표준 2 2 2 2 11 2" xfId="21888" xr:uid="{00000000-0005-0000-0000-0000042D0000}"/>
    <cellStyle name="표준 2 2 2 2 11 2 2" xfId="22343" xr:uid="{00000000-0005-0000-0000-0000052D0000}"/>
    <cellStyle name="표준 2 2 2 2 11 2 3" xfId="22555" xr:uid="{00000000-0005-0000-0000-0000062D0000}"/>
    <cellStyle name="표준 2 2 2 2 11 2 4" xfId="22573" xr:uid="{00000000-0005-0000-0000-0000072D0000}"/>
    <cellStyle name="표준 2 2 2 2 11 3" xfId="21785" xr:uid="{00000000-0005-0000-0000-0000082D0000}"/>
    <cellStyle name="표준 2 2 2 2 11 4" xfId="21850" xr:uid="{00000000-0005-0000-0000-0000092D0000}"/>
    <cellStyle name="표준 2 2 2 2 11 5" xfId="22602" xr:uid="{00000000-0005-0000-0000-00000A2D0000}"/>
    <cellStyle name="표준 2 2 2 2 11 6" xfId="22479" xr:uid="{00000000-0005-0000-0000-00000B2D0000}"/>
    <cellStyle name="표준 2 2 2 2 12" xfId="6616" xr:uid="{00000000-0005-0000-0000-00000C2D0000}"/>
    <cellStyle name="표준 2 2 2 2 12 2" xfId="21889" xr:uid="{00000000-0005-0000-0000-00000D2D0000}"/>
    <cellStyle name="표준 2 2 2 2 12 2 2" xfId="22335" xr:uid="{00000000-0005-0000-0000-00000E2D0000}"/>
    <cellStyle name="표준 2 2 2 2 12 2 3" xfId="22121" xr:uid="{00000000-0005-0000-0000-00000F2D0000}"/>
    <cellStyle name="표준 2 2 2 2 12 2 4" xfId="22438" xr:uid="{00000000-0005-0000-0000-0000102D0000}"/>
    <cellStyle name="표준 2 2 2 2 12 3" xfId="21784" xr:uid="{00000000-0005-0000-0000-0000112D0000}"/>
    <cellStyle name="표준 2 2 2 2 12 4" xfId="21851" xr:uid="{00000000-0005-0000-0000-0000122D0000}"/>
    <cellStyle name="표준 2 2 2 2 12 5" xfId="22600" xr:uid="{00000000-0005-0000-0000-0000132D0000}"/>
    <cellStyle name="표준 2 2 2 2 12 6" xfId="22485" xr:uid="{00000000-0005-0000-0000-0000142D0000}"/>
    <cellStyle name="표준 2 2 2 2 13" xfId="6890" xr:uid="{00000000-0005-0000-0000-0000152D0000}"/>
    <cellStyle name="표준 2 2 2 2 13 2" xfId="21890" xr:uid="{00000000-0005-0000-0000-0000162D0000}"/>
    <cellStyle name="표준 2 2 2 2 13 2 2" xfId="22347" xr:uid="{00000000-0005-0000-0000-0000172D0000}"/>
    <cellStyle name="표준 2 2 2 2 13 2 3" xfId="22460" xr:uid="{00000000-0005-0000-0000-0000182D0000}"/>
    <cellStyle name="표준 2 2 2 2 13 2 4" xfId="22502" xr:uid="{00000000-0005-0000-0000-0000192D0000}"/>
    <cellStyle name="표준 2 2 2 2 13 3" xfId="21783" xr:uid="{00000000-0005-0000-0000-00001A2D0000}"/>
    <cellStyle name="표준 2 2 2 2 13 4" xfId="21852" xr:uid="{00000000-0005-0000-0000-00001B2D0000}"/>
    <cellStyle name="표준 2 2 2 2 13 5" xfId="22598" xr:uid="{00000000-0005-0000-0000-00001C2D0000}"/>
    <cellStyle name="표준 2 2 2 2 13 6" xfId="22316" xr:uid="{00000000-0005-0000-0000-00001D2D0000}"/>
    <cellStyle name="표준 2 2 2 2 14" xfId="6585" xr:uid="{00000000-0005-0000-0000-00001E2D0000}"/>
    <cellStyle name="표준 2 2 2 2 14 2" xfId="21891" xr:uid="{00000000-0005-0000-0000-00001F2D0000}"/>
    <cellStyle name="표준 2 2 2 2 14 2 2" xfId="22331" xr:uid="{00000000-0005-0000-0000-0000202D0000}"/>
    <cellStyle name="표준 2 2 2 2 14 2 3" xfId="22575" xr:uid="{00000000-0005-0000-0000-0000212D0000}"/>
    <cellStyle name="표준 2 2 2 2 14 2 4" xfId="22592" xr:uid="{00000000-0005-0000-0000-0000222D0000}"/>
    <cellStyle name="표준 2 2 2 2 14 3" xfId="21782" xr:uid="{00000000-0005-0000-0000-0000232D0000}"/>
    <cellStyle name="표준 2 2 2 2 14 4" xfId="21853" xr:uid="{00000000-0005-0000-0000-0000242D0000}"/>
    <cellStyle name="표준 2 2 2 2 14 5" xfId="22594" xr:uid="{00000000-0005-0000-0000-0000252D0000}"/>
    <cellStyle name="표준 2 2 2 2 14 6" xfId="22492" xr:uid="{00000000-0005-0000-0000-0000262D0000}"/>
    <cellStyle name="표준 2 2 2 2 15" xfId="6916" xr:uid="{00000000-0005-0000-0000-0000272D0000}"/>
    <cellStyle name="표준 2 2 2 2 15 2" xfId="21892" xr:uid="{00000000-0005-0000-0000-0000282D0000}"/>
    <cellStyle name="표준 2 2 2 2 15 2 2" xfId="22351" xr:uid="{00000000-0005-0000-0000-0000292D0000}"/>
    <cellStyle name="표준 2 2 2 2 15 2 3" xfId="22554" xr:uid="{00000000-0005-0000-0000-00002A2D0000}"/>
    <cellStyle name="표준 2 2 2 2 15 2 4" xfId="22579" xr:uid="{00000000-0005-0000-0000-00002B2D0000}"/>
    <cellStyle name="표준 2 2 2 2 15 3" xfId="21781" xr:uid="{00000000-0005-0000-0000-00002C2D0000}"/>
    <cellStyle name="표준 2 2 2 2 15 4" xfId="21854" xr:uid="{00000000-0005-0000-0000-00002D2D0000}"/>
    <cellStyle name="표준 2 2 2 2 15 5" xfId="22590" xr:uid="{00000000-0005-0000-0000-00002E2D0000}"/>
    <cellStyle name="표준 2 2 2 2 15 6" xfId="22503" xr:uid="{00000000-0005-0000-0000-00002F2D0000}"/>
    <cellStyle name="표준 2 2 2 2 16" xfId="6563" xr:uid="{00000000-0005-0000-0000-0000302D0000}"/>
    <cellStyle name="표준 2 2 2 2 16 2" xfId="21893" xr:uid="{00000000-0005-0000-0000-0000312D0000}"/>
    <cellStyle name="표준 2 2 2 2 16 2 2" xfId="22326" xr:uid="{00000000-0005-0000-0000-0000322D0000}"/>
    <cellStyle name="표준 2 2 2 2 16 2 3" xfId="22450" xr:uid="{00000000-0005-0000-0000-0000332D0000}"/>
    <cellStyle name="표준 2 2 2 2 16 2 4" xfId="22119" xr:uid="{00000000-0005-0000-0000-0000342D0000}"/>
    <cellStyle name="표준 2 2 2 2 16 3" xfId="21780" xr:uid="{00000000-0005-0000-0000-0000352D0000}"/>
    <cellStyle name="표준 2 2 2 2 16 4" xfId="21855" xr:uid="{00000000-0005-0000-0000-0000362D0000}"/>
    <cellStyle name="표준 2 2 2 2 16 5" xfId="22585" xr:uid="{00000000-0005-0000-0000-0000372D0000}"/>
    <cellStyle name="표준 2 2 2 2 16 6" xfId="22512" xr:uid="{00000000-0005-0000-0000-0000382D0000}"/>
    <cellStyle name="표준 2 2 2 2 17" xfId="6933" xr:uid="{00000000-0005-0000-0000-0000392D0000}"/>
    <cellStyle name="표준 2 2 2 2 17 2" xfId="21894" xr:uid="{00000000-0005-0000-0000-00003A2D0000}"/>
    <cellStyle name="표준 2 2 2 2 17 2 2" xfId="22354" xr:uid="{00000000-0005-0000-0000-00003B2D0000}"/>
    <cellStyle name="표준 2 2 2 2 17 2 3" xfId="22308" xr:uid="{00000000-0005-0000-0000-00003C2D0000}"/>
    <cellStyle name="표준 2 2 2 2 17 2 4" xfId="22417" xr:uid="{00000000-0005-0000-0000-00003D2D0000}"/>
    <cellStyle name="표준 2 2 2 2 17 3" xfId="21779" xr:uid="{00000000-0005-0000-0000-00003E2D0000}"/>
    <cellStyle name="표준 2 2 2 2 17 4" xfId="21856" xr:uid="{00000000-0005-0000-0000-00003F2D0000}"/>
    <cellStyle name="표준 2 2 2 2 17 5" xfId="22580" xr:uid="{00000000-0005-0000-0000-0000402D0000}"/>
    <cellStyle name="표준 2 2 2 2 17 6" xfId="22519" xr:uid="{00000000-0005-0000-0000-0000412D0000}"/>
    <cellStyle name="표준 2 2 2 2 18" xfId="7029" xr:uid="{00000000-0005-0000-0000-0000422D0000}"/>
    <cellStyle name="표준 2 2 2 2 18 2" xfId="21895" xr:uid="{00000000-0005-0000-0000-0000432D0000}"/>
    <cellStyle name="표준 2 2 2 2 18 2 2" xfId="22356" xr:uid="{00000000-0005-0000-0000-0000442D0000}"/>
    <cellStyle name="표준 2 2 2 2 18 2 3" xfId="22366" xr:uid="{00000000-0005-0000-0000-0000452D0000}"/>
    <cellStyle name="표준 2 2 2 2 18 2 4" xfId="22341" xr:uid="{00000000-0005-0000-0000-0000462D0000}"/>
    <cellStyle name="표준 2 2 2 2 18 3" xfId="21778" xr:uid="{00000000-0005-0000-0000-0000472D0000}"/>
    <cellStyle name="표준 2 2 2 2 18 4" xfId="22222" xr:uid="{00000000-0005-0000-0000-0000482D0000}"/>
    <cellStyle name="표준 2 2 2 2 18 5" xfId="22402" xr:uid="{00000000-0005-0000-0000-0000492D0000}"/>
    <cellStyle name="표준 2 2 2 2 18 6" xfId="22523" xr:uid="{00000000-0005-0000-0000-00004A2D0000}"/>
    <cellStyle name="표준 2 2 2 2 19" xfId="6928" xr:uid="{00000000-0005-0000-0000-00004B2D0000}"/>
    <cellStyle name="표준 2 2 2 2 19 2" xfId="21896" xr:uid="{00000000-0005-0000-0000-00004C2D0000}"/>
    <cellStyle name="표준 2 2 2 2 19 3" xfId="21777" xr:uid="{00000000-0005-0000-0000-00004D2D0000}"/>
    <cellStyle name="표준 2 2 2 2 2" xfId="2491" xr:uid="{00000000-0005-0000-0000-00004E2D0000}"/>
    <cellStyle name="표준 2 2 2 2 2 10" xfId="6889" xr:uid="{00000000-0005-0000-0000-00004F2D0000}"/>
    <cellStyle name="표준 2 2 2 2 2 10 2" xfId="21898" xr:uid="{00000000-0005-0000-0000-0000502D0000}"/>
    <cellStyle name="표준 2 2 2 2 2 10 2 2" xfId="22346" xr:uid="{00000000-0005-0000-0000-0000512D0000}"/>
    <cellStyle name="표준 2 2 2 2 2 10 2 3" xfId="22457" xr:uid="{00000000-0005-0000-0000-0000522D0000}"/>
    <cellStyle name="표준 2 2 2 2 2 10 2 4" xfId="22496" xr:uid="{00000000-0005-0000-0000-0000532D0000}"/>
    <cellStyle name="표준 2 2 2 2 2 10 3" xfId="21775" xr:uid="{00000000-0005-0000-0000-0000542D0000}"/>
    <cellStyle name="표준 2 2 2 2 2 10 4" xfId="21858" xr:uid="{00000000-0005-0000-0000-0000552D0000}"/>
    <cellStyle name="표준 2 2 2 2 2 10 5" xfId="22566" xr:uid="{00000000-0005-0000-0000-0000562D0000}"/>
    <cellStyle name="표준 2 2 2 2 2 10 6" xfId="22534" xr:uid="{00000000-0005-0000-0000-0000572D0000}"/>
    <cellStyle name="표준 2 2 2 2 2 11" xfId="6586" xr:uid="{00000000-0005-0000-0000-0000582D0000}"/>
    <cellStyle name="표준 2 2 2 2 2 11 2" xfId="21899" xr:uid="{00000000-0005-0000-0000-0000592D0000}"/>
    <cellStyle name="표준 2 2 2 2 2 11 2 2" xfId="22332" xr:uid="{00000000-0005-0000-0000-00005A2D0000}"/>
    <cellStyle name="표준 2 2 2 2 2 11 2 3" xfId="22568" xr:uid="{00000000-0005-0000-0000-00005B2D0000}"/>
    <cellStyle name="표준 2 2 2 2 2 11 2 4" xfId="22409" xr:uid="{00000000-0005-0000-0000-00005C2D0000}"/>
    <cellStyle name="표준 2 2 2 2 2 11 3" xfId="21774" xr:uid="{00000000-0005-0000-0000-00005D2D0000}"/>
    <cellStyle name="표준 2 2 2 2 2 11 4" xfId="21859" xr:uid="{00000000-0005-0000-0000-00005E2D0000}"/>
    <cellStyle name="표준 2 2 2 2 2 11 5" xfId="22318" xr:uid="{00000000-0005-0000-0000-00005F2D0000}"/>
    <cellStyle name="표준 2 2 2 2 2 11 6" xfId="22544" xr:uid="{00000000-0005-0000-0000-0000602D0000}"/>
    <cellStyle name="표준 2 2 2 2 2 12" xfId="6915" xr:uid="{00000000-0005-0000-0000-0000612D0000}"/>
    <cellStyle name="표준 2 2 2 2 2 12 2" xfId="21900" xr:uid="{00000000-0005-0000-0000-0000622D0000}"/>
    <cellStyle name="표준 2 2 2 2 2 12 2 2" xfId="22350" xr:uid="{00000000-0005-0000-0000-0000632D0000}"/>
    <cellStyle name="표준 2 2 2 2 2 12 2 3" xfId="22560" xr:uid="{00000000-0005-0000-0000-0000642D0000}"/>
    <cellStyle name="표준 2 2 2 2 2 12 2 4" xfId="22306" xr:uid="{00000000-0005-0000-0000-0000652D0000}"/>
    <cellStyle name="표준 2 2 2 2 2 12 3" xfId="21773" xr:uid="{00000000-0005-0000-0000-0000662D0000}"/>
    <cellStyle name="표준 2 2 2 2 2 12 4" xfId="21860" xr:uid="{00000000-0005-0000-0000-0000672D0000}"/>
    <cellStyle name="표준 2 2 2 2 2 12 5" xfId="22561" xr:uid="{00000000-0005-0000-0000-0000682D0000}"/>
    <cellStyle name="표준 2 2 2 2 2 12 6" xfId="22490" xr:uid="{00000000-0005-0000-0000-0000692D0000}"/>
    <cellStyle name="표준 2 2 2 2 2 13" xfId="6564" xr:uid="{00000000-0005-0000-0000-00006A2D0000}"/>
    <cellStyle name="표준 2 2 2 2 2 13 2" xfId="21901" xr:uid="{00000000-0005-0000-0000-00006B2D0000}"/>
    <cellStyle name="표준 2 2 2 2 2 13 2 2" xfId="22327" xr:uid="{00000000-0005-0000-0000-00006C2D0000}"/>
    <cellStyle name="표준 2 2 2 2 2 13 2 3" xfId="22446" xr:uid="{00000000-0005-0000-0000-00006D2D0000}"/>
    <cellStyle name="표준 2 2 2 2 2 13 2 4" xfId="22476" xr:uid="{00000000-0005-0000-0000-00006E2D0000}"/>
    <cellStyle name="표준 2 2 2 2 2 13 3" xfId="21772" xr:uid="{00000000-0005-0000-0000-00006F2D0000}"/>
    <cellStyle name="표준 2 2 2 2 2 13 4" xfId="21861" xr:uid="{00000000-0005-0000-0000-0000702D0000}"/>
    <cellStyle name="표준 2 2 2 2 2 13 5" xfId="22553" xr:uid="{00000000-0005-0000-0000-0000712D0000}"/>
    <cellStyle name="표준 2 2 2 2 2 13 6" xfId="22509" xr:uid="{00000000-0005-0000-0000-0000722D0000}"/>
    <cellStyle name="표준 2 2 2 2 2 14" xfId="6932" xr:uid="{00000000-0005-0000-0000-0000732D0000}"/>
    <cellStyle name="표준 2 2 2 2 2 14 2" xfId="21902" xr:uid="{00000000-0005-0000-0000-0000742D0000}"/>
    <cellStyle name="표준 2 2 2 2 2 14 2 2" xfId="22353" xr:uid="{00000000-0005-0000-0000-0000752D0000}"/>
    <cellStyle name="표준 2 2 2 2 2 14 2 3" xfId="22445" xr:uid="{00000000-0005-0000-0000-0000762D0000}"/>
    <cellStyle name="표준 2 2 2 2 2 14 2 4" xfId="21809" xr:uid="{00000000-0005-0000-0000-0000772D0000}"/>
    <cellStyle name="표준 2 2 2 2 2 14 3" xfId="21771" xr:uid="{00000000-0005-0000-0000-0000782D0000}"/>
    <cellStyle name="표준 2 2 2 2 2 14 4" xfId="21862" xr:uid="{00000000-0005-0000-0000-0000792D0000}"/>
    <cellStyle name="표준 2 2 2 2 2 14 5" xfId="22548" xr:uid="{00000000-0005-0000-0000-00007A2D0000}"/>
    <cellStyle name="표준 2 2 2 2 2 14 6" xfId="22507" xr:uid="{00000000-0005-0000-0000-00007B2D0000}"/>
    <cellStyle name="표준 2 2 2 2 2 15" xfId="7030" xr:uid="{00000000-0005-0000-0000-00007C2D0000}"/>
    <cellStyle name="표준 2 2 2 2 2 15 2" xfId="21903" xr:uid="{00000000-0005-0000-0000-00007D2D0000}"/>
    <cellStyle name="표준 2 2 2 2 2 15 2 2" xfId="22357" xr:uid="{00000000-0005-0000-0000-00007E2D0000}"/>
    <cellStyle name="표준 2 2 2 2 2 15 2 3" xfId="22584" xr:uid="{00000000-0005-0000-0000-00007F2D0000}"/>
    <cellStyle name="표준 2 2 2 2 2 15 2 4" xfId="22360" xr:uid="{00000000-0005-0000-0000-0000802D0000}"/>
    <cellStyle name="표준 2 2 2 2 2 15 3" xfId="21770" xr:uid="{00000000-0005-0000-0000-0000812D0000}"/>
    <cellStyle name="표준 2 2 2 2 2 15 4" xfId="22223" xr:uid="{00000000-0005-0000-0000-0000822D0000}"/>
    <cellStyle name="표준 2 2 2 2 2 15 5" xfId="22398" xr:uid="{00000000-0005-0000-0000-0000832D0000}"/>
    <cellStyle name="표준 2 2 2 2 2 15 6" xfId="22533" xr:uid="{00000000-0005-0000-0000-0000842D0000}"/>
    <cellStyle name="표준 2 2 2 2 2 16" xfId="6927" xr:uid="{00000000-0005-0000-0000-0000852D0000}"/>
    <cellStyle name="표준 2 2 2 2 2 16 2" xfId="21904" xr:uid="{00000000-0005-0000-0000-0000862D0000}"/>
    <cellStyle name="표준 2 2 2 2 2 16 3" xfId="21769" xr:uid="{00000000-0005-0000-0000-0000872D0000}"/>
    <cellStyle name="표준 2 2 2 2 2 17" xfId="7010" xr:uid="{00000000-0005-0000-0000-0000882D0000}"/>
    <cellStyle name="표준 2 2 2 2 2 17 2" xfId="21905" xr:uid="{00000000-0005-0000-0000-0000892D0000}"/>
    <cellStyle name="표준 2 2 2 2 2 17 3" xfId="21768" xr:uid="{00000000-0005-0000-0000-00008A2D0000}"/>
    <cellStyle name="표준 2 2 2 2 2 18" xfId="6908" xr:uid="{00000000-0005-0000-0000-00008B2D0000}"/>
    <cellStyle name="표준 2 2 2 2 2 18 2" xfId="21906" xr:uid="{00000000-0005-0000-0000-00008C2D0000}"/>
    <cellStyle name="표준 2 2 2 2 2 18 3" xfId="21767" xr:uid="{00000000-0005-0000-0000-00008D2D0000}"/>
    <cellStyle name="표준 2 2 2 2 2 19" xfId="7002" xr:uid="{00000000-0005-0000-0000-00008E2D0000}"/>
    <cellStyle name="표준 2 2 2 2 2 19 2" xfId="21907" xr:uid="{00000000-0005-0000-0000-00008F2D0000}"/>
    <cellStyle name="표준 2 2 2 2 2 19 3" xfId="21766" xr:uid="{00000000-0005-0000-0000-0000902D0000}"/>
    <cellStyle name="표준 2 2 2 2 2 2" xfId="2493" xr:uid="{00000000-0005-0000-0000-0000912D0000}"/>
    <cellStyle name="표준 2 2 2 2 2 2 10" xfId="21909" xr:uid="{00000000-0005-0000-0000-0000922D0000}"/>
    <cellStyle name="표준 2 2 2 2 2 2 11" xfId="21910" xr:uid="{00000000-0005-0000-0000-0000932D0000}"/>
    <cellStyle name="표준 2 2 2 2 2 2 12" xfId="21911" xr:uid="{00000000-0005-0000-0000-0000942D0000}"/>
    <cellStyle name="표준 2 2 2 2 2 2 13" xfId="21912" xr:uid="{00000000-0005-0000-0000-0000952D0000}"/>
    <cellStyle name="표준 2 2 2 2 2 2 14" xfId="21913" xr:uid="{00000000-0005-0000-0000-0000962D0000}"/>
    <cellStyle name="표준 2 2 2 2 2 2 15" xfId="21914" xr:uid="{00000000-0005-0000-0000-0000972D0000}"/>
    <cellStyle name="표준 2 2 2 2 2 2 16" xfId="21915" xr:uid="{00000000-0005-0000-0000-0000982D0000}"/>
    <cellStyle name="표준 2 2 2 2 2 2 17" xfId="21765" xr:uid="{00000000-0005-0000-0000-0000992D0000}"/>
    <cellStyle name="표준 2 2 2 2 2 2 18" xfId="21863" xr:uid="{00000000-0005-0000-0000-00009A2D0000}"/>
    <cellStyle name="표준 2 2 2 2 2 2 19" xfId="22537" xr:uid="{00000000-0005-0000-0000-00009B2D0000}"/>
    <cellStyle name="표준 2 2 2 2 2 2 2" xfId="2495" xr:uid="{00000000-0005-0000-0000-00009C2D0000}"/>
    <cellStyle name="표준 2 2 2 2 2 2 2 2" xfId="2496" xr:uid="{00000000-0005-0000-0000-00009D2D0000}"/>
    <cellStyle name="표준 2 2 2 2 2 2 20" xfId="22517" xr:uid="{00000000-0005-0000-0000-00009E2D0000}"/>
    <cellStyle name="표준 2 2 2 2 2 2 3" xfId="2497" xr:uid="{00000000-0005-0000-0000-00009F2D0000}"/>
    <cellStyle name="표준 2 2 2 2 2 2 4" xfId="2498" xr:uid="{00000000-0005-0000-0000-0000A02D0000}"/>
    <cellStyle name="표준 2 2 2 2 2 2 5" xfId="21908" xr:uid="{00000000-0005-0000-0000-0000A12D0000}"/>
    <cellStyle name="표준 2 2 2 2 2 2 5 2" xfId="21916" xr:uid="{00000000-0005-0000-0000-0000A22D0000}"/>
    <cellStyle name="표준 2 2 2 2 2 2 5 3" xfId="21764" xr:uid="{00000000-0005-0000-0000-0000A32D0000}"/>
    <cellStyle name="표준 2 2 2 2 2 2 5 4" xfId="21864" xr:uid="{00000000-0005-0000-0000-0000A42D0000}"/>
    <cellStyle name="표준 2 2 2 2 2 2 5 5" xfId="22498" xr:uid="{00000000-0005-0000-0000-0000A52D0000}"/>
    <cellStyle name="표준 2 2 2 2 2 2 5 6" xfId="22422" xr:uid="{00000000-0005-0000-0000-0000A62D0000}"/>
    <cellStyle name="표준 2 2 2 2 2 2 6" xfId="21917" xr:uid="{00000000-0005-0000-0000-0000A72D0000}"/>
    <cellStyle name="표준 2 2 2 2 2 2 7" xfId="21918" xr:uid="{00000000-0005-0000-0000-0000A82D0000}"/>
    <cellStyle name="표준 2 2 2 2 2 2 8" xfId="21919" xr:uid="{00000000-0005-0000-0000-0000A92D0000}"/>
    <cellStyle name="표준 2 2 2 2 2 2 9" xfId="21920" xr:uid="{00000000-0005-0000-0000-0000AA2D0000}"/>
    <cellStyle name="표준 2 2 2 2 2 20" xfId="6832" xr:uid="{00000000-0005-0000-0000-0000AB2D0000}"/>
    <cellStyle name="표준 2 2 2 2 2 20 2" xfId="21921" xr:uid="{00000000-0005-0000-0000-0000AC2D0000}"/>
    <cellStyle name="표준 2 2 2 2 2 20 3" xfId="21763" xr:uid="{00000000-0005-0000-0000-0000AD2D0000}"/>
    <cellStyle name="표준 2 2 2 2 2 21" xfId="6990" xr:uid="{00000000-0005-0000-0000-0000AE2D0000}"/>
    <cellStyle name="표준 2 2 2 2 2 21 2" xfId="21922" xr:uid="{00000000-0005-0000-0000-0000AF2D0000}"/>
    <cellStyle name="표준 2 2 2 2 2 21 3" xfId="21762" xr:uid="{00000000-0005-0000-0000-0000B02D0000}"/>
    <cellStyle name="표준 2 2 2 2 2 22" xfId="6780" xr:uid="{00000000-0005-0000-0000-0000B12D0000}"/>
    <cellStyle name="표준 2 2 2 2 2 22 2" xfId="21923" xr:uid="{00000000-0005-0000-0000-0000B22D0000}"/>
    <cellStyle name="표준 2 2 2 2 2 22 3" xfId="21761" xr:uid="{00000000-0005-0000-0000-0000B32D0000}"/>
    <cellStyle name="표준 2 2 2 2 2 23" xfId="6996" xr:uid="{00000000-0005-0000-0000-0000B42D0000}"/>
    <cellStyle name="표준 2 2 2 2 2 23 2" xfId="21924" xr:uid="{00000000-0005-0000-0000-0000B52D0000}"/>
    <cellStyle name="표준 2 2 2 2 2 23 3" xfId="21760" xr:uid="{00000000-0005-0000-0000-0000B62D0000}"/>
    <cellStyle name="표준 2 2 2 2 2 24" xfId="6772" xr:uid="{00000000-0005-0000-0000-0000B72D0000}"/>
    <cellStyle name="표준 2 2 2 2 2 24 2" xfId="21925" xr:uid="{00000000-0005-0000-0000-0000B82D0000}"/>
    <cellStyle name="표준 2 2 2 2 2 24 3" xfId="21759" xr:uid="{00000000-0005-0000-0000-0000B92D0000}"/>
    <cellStyle name="표준 2 2 2 2 2 25" xfId="7013" xr:uid="{00000000-0005-0000-0000-0000BA2D0000}"/>
    <cellStyle name="표준 2 2 2 2 2 25 2" xfId="21926" xr:uid="{00000000-0005-0000-0000-0000BB2D0000}"/>
    <cellStyle name="표준 2 2 2 2 2 25 3" xfId="21758" xr:uid="{00000000-0005-0000-0000-0000BC2D0000}"/>
    <cellStyle name="표준 2 2 2 2 2 26" xfId="6469" xr:uid="{00000000-0005-0000-0000-0000BD2D0000}"/>
    <cellStyle name="표준 2 2 2 2 2 27" xfId="6949" xr:uid="{00000000-0005-0000-0000-0000BE2D0000}"/>
    <cellStyle name="표준 2 2 2 2 2 28" xfId="6460" xr:uid="{00000000-0005-0000-0000-0000BF2D0000}"/>
    <cellStyle name="표준 2 2 2 2 2 29" xfId="6954" xr:uid="{00000000-0005-0000-0000-0000C02D0000}"/>
    <cellStyle name="표준 2 2 2 2 2 3" xfId="2499" xr:uid="{00000000-0005-0000-0000-0000C12D0000}"/>
    <cellStyle name="표준 2 2 2 2 2 3 2" xfId="2500" xr:uid="{00000000-0005-0000-0000-0000C22D0000}"/>
    <cellStyle name="표준 2 2 2 2 2 30" xfId="6453" xr:uid="{00000000-0005-0000-0000-0000C32D0000}"/>
    <cellStyle name="표준 2 2 2 2 2 31" xfId="6959" xr:uid="{00000000-0005-0000-0000-0000C42D0000}"/>
    <cellStyle name="표준 2 2 2 2 2 32" xfId="3453" xr:uid="{00000000-0005-0000-0000-0000C52D0000}"/>
    <cellStyle name="표준 2 2 2 2 2 33" xfId="6969" xr:uid="{00000000-0005-0000-0000-0000C62D0000}"/>
    <cellStyle name="표준 2 2 2 2 2 34" xfId="3710" xr:uid="{00000000-0005-0000-0000-0000C72D0000}"/>
    <cellStyle name="표준 2 2 2 2 2 35" xfId="6986" xr:uid="{00000000-0005-0000-0000-0000C82D0000}"/>
    <cellStyle name="표준 2 2 2 2 2 36" xfId="6289" xr:uid="{00000000-0005-0000-0000-0000C92D0000}"/>
    <cellStyle name="표준 2 2 2 2 2 37" xfId="7143" xr:uid="{00000000-0005-0000-0000-0000CA2D0000}"/>
    <cellStyle name="표준 2 2 2 2 2 38" xfId="9030" xr:uid="{00000000-0005-0000-0000-0000CB2D0000}"/>
    <cellStyle name="표준 2 2 2 2 2 39" xfId="9315" xr:uid="{00000000-0005-0000-0000-0000CC2D0000}"/>
    <cellStyle name="표준 2 2 2 2 2 4" xfId="2501" xr:uid="{00000000-0005-0000-0000-0000CD2D0000}"/>
    <cellStyle name="표준 2 2 2 2 2 40" xfId="9554" xr:uid="{00000000-0005-0000-0000-0000CE2D0000}"/>
    <cellStyle name="표준 2 2 2 2 2 41" xfId="9873" xr:uid="{00000000-0005-0000-0000-0000CF2D0000}"/>
    <cellStyle name="표준 2 2 2 2 2 42" xfId="10074" xr:uid="{00000000-0005-0000-0000-0000D02D0000}"/>
    <cellStyle name="표준 2 2 2 2 2 43" xfId="9733" xr:uid="{00000000-0005-0000-0000-0000D12D0000}"/>
    <cellStyle name="표준 2 2 2 2 2 44" xfId="9963" xr:uid="{00000000-0005-0000-0000-0000D22D0000}"/>
    <cellStyle name="표준 2 2 2 2 2 45" xfId="16442" xr:uid="{00000000-0005-0000-0000-0000D32D0000}"/>
    <cellStyle name="표준 2 2 2 2 2 45 2" xfId="21897" xr:uid="{00000000-0005-0000-0000-0000D42D0000}"/>
    <cellStyle name="표준 2 2 2 2 2 45 3" xfId="22790" xr:uid="{00000000-0005-0000-0000-0000D52D0000}"/>
    <cellStyle name="표준 2 2 2 2 2 46" xfId="20606" xr:uid="{00000000-0005-0000-0000-0000D62D0000}"/>
    <cellStyle name="표준 2 2 2 2 2 46 2" xfId="21776" xr:uid="{00000000-0005-0000-0000-0000D72D0000}"/>
    <cellStyle name="표준 2 2 2 2 2 46 3" xfId="22749" xr:uid="{00000000-0005-0000-0000-0000D82D0000}"/>
    <cellStyle name="표준 2 2 2 2 2 47" xfId="16181" xr:uid="{00000000-0005-0000-0000-0000D92D0000}"/>
    <cellStyle name="표준 2 2 2 2 2 47 2" xfId="21857" xr:uid="{00000000-0005-0000-0000-0000DA2D0000}"/>
    <cellStyle name="표준 2 2 2 2 2 47 3" xfId="22781" xr:uid="{00000000-0005-0000-0000-0000DB2D0000}"/>
    <cellStyle name="표준 2 2 2 2 2 48" xfId="21030" xr:uid="{00000000-0005-0000-0000-0000DC2D0000}"/>
    <cellStyle name="표준 2 2 2 2 2 48 2" xfId="22574" xr:uid="{00000000-0005-0000-0000-0000DD2D0000}"/>
    <cellStyle name="표준 2 2 2 2 2 48 3" xfId="22863" xr:uid="{00000000-0005-0000-0000-0000DE2D0000}"/>
    <cellStyle name="표준 2 2 2 2 2 49" xfId="19927" xr:uid="{00000000-0005-0000-0000-0000DF2D0000}"/>
    <cellStyle name="표준 2 2 2 2 2 49 2" xfId="22527" xr:uid="{00000000-0005-0000-0000-0000E02D0000}"/>
    <cellStyle name="표준 2 2 2 2 2 49 3" xfId="22856" xr:uid="{00000000-0005-0000-0000-0000E12D0000}"/>
    <cellStyle name="표준 2 2 2 2 2 5" xfId="2502" xr:uid="{00000000-0005-0000-0000-0000E22D0000}"/>
    <cellStyle name="표준 2 2 2 2 2 50" xfId="20716" xr:uid="{00000000-0005-0000-0000-0000E32D0000}"/>
    <cellStyle name="표준 2 2 2 2 2 51" xfId="21454" xr:uid="{00000000-0005-0000-0000-0000E42D0000}"/>
    <cellStyle name="표준 2 2 2 2 2 52" xfId="20605" xr:uid="{00000000-0005-0000-0000-0000E52D0000}"/>
    <cellStyle name="표준 2 2 2 2 2 53" xfId="20403" xr:uid="{00000000-0005-0000-0000-0000E62D0000}"/>
    <cellStyle name="표준 2 2 2 2 2 54" xfId="23047" xr:uid="{00000000-0005-0000-0000-0000E72D0000}"/>
    <cellStyle name="표준 2 2 2 2 2 6" xfId="4445" xr:uid="{00000000-0005-0000-0000-0000E82D0000}"/>
    <cellStyle name="표준 2 2 2 2 2 6 2" xfId="21927" xr:uid="{00000000-0005-0000-0000-0000E92D0000}"/>
    <cellStyle name="표준 2 2 2 2 2 6 2 2" xfId="22284" xr:uid="{00000000-0005-0000-0000-0000EA2D0000}"/>
    <cellStyle name="표준 2 2 2 2 2 6 2 3" xfId="22434" xr:uid="{00000000-0005-0000-0000-0000EB2D0000}"/>
    <cellStyle name="표준 2 2 2 2 2 6 2 4" xfId="22369" xr:uid="{00000000-0005-0000-0000-0000EC2D0000}"/>
    <cellStyle name="표준 2 2 2 2 2 6 3" xfId="21757" xr:uid="{00000000-0005-0000-0000-0000ED2D0000}"/>
    <cellStyle name="표준 2 2 2 2 2 6 4" xfId="21865" xr:uid="{00000000-0005-0000-0000-0000EE2D0000}"/>
    <cellStyle name="표준 2 2 2 2 2 6 5" xfId="22470" xr:uid="{00000000-0005-0000-0000-0000EF2D0000}"/>
    <cellStyle name="표준 2 2 2 2 2 6 6" xfId="22247" xr:uid="{00000000-0005-0000-0000-0000F02D0000}"/>
    <cellStyle name="표준 2 2 2 2 2 7" xfId="6655" xr:uid="{00000000-0005-0000-0000-0000F12D0000}"/>
    <cellStyle name="표준 2 2 2 2 2 7 2" xfId="21928" xr:uid="{00000000-0005-0000-0000-0000F22D0000}"/>
    <cellStyle name="표준 2 2 2 2 2 7 2 2" xfId="22340" xr:uid="{00000000-0005-0000-0000-0000F32D0000}"/>
    <cellStyle name="표준 2 2 2 2 2 7 2 3" xfId="22405" xr:uid="{00000000-0005-0000-0000-0000F42D0000}"/>
    <cellStyle name="표준 2 2 2 2 2 7 2 4" xfId="22465" xr:uid="{00000000-0005-0000-0000-0000F52D0000}"/>
    <cellStyle name="표준 2 2 2 2 2 7 3" xfId="21756" xr:uid="{00000000-0005-0000-0000-0000F62D0000}"/>
    <cellStyle name="표준 2 2 2 2 2 7 4" xfId="21866" xr:uid="{00000000-0005-0000-0000-0000F72D0000}"/>
    <cellStyle name="표준 2 2 2 2 2 7 5" xfId="22464" xr:uid="{00000000-0005-0000-0000-0000F82D0000}"/>
    <cellStyle name="표준 2 2 2 2 2 7 6" xfId="22250" xr:uid="{00000000-0005-0000-0000-0000F92D0000}"/>
    <cellStyle name="표준 2 2 2 2 2 8" xfId="6875" xr:uid="{00000000-0005-0000-0000-0000FA2D0000}"/>
    <cellStyle name="표준 2 2 2 2 2 8 2" xfId="21929" xr:uid="{00000000-0005-0000-0000-0000FB2D0000}"/>
    <cellStyle name="표준 2 2 2 2 2 8 2 2" xfId="22342" xr:uid="{00000000-0005-0000-0000-0000FC2D0000}"/>
    <cellStyle name="표준 2 2 2 2 2 8 2 3" xfId="22562" xr:uid="{00000000-0005-0000-0000-0000FD2D0000}"/>
    <cellStyle name="표준 2 2 2 2 2 8 2 4" xfId="22307" xr:uid="{00000000-0005-0000-0000-0000FE2D0000}"/>
    <cellStyle name="표준 2 2 2 2 2 8 3" xfId="21755" xr:uid="{00000000-0005-0000-0000-0000FF2D0000}"/>
    <cellStyle name="표준 2 2 2 2 2 8 4" xfId="21867" xr:uid="{00000000-0005-0000-0000-0000002E0000}"/>
    <cellStyle name="표준 2 2 2 2 2 8 5" xfId="22459" xr:uid="{00000000-0005-0000-0000-0000012E0000}"/>
    <cellStyle name="표준 2 2 2 2 2 8 6" xfId="22210" xr:uid="{00000000-0005-0000-0000-0000022E0000}"/>
    <cellStyle name="표준 2 2 2 2 2 9" xfId="6617" xr:uid="{00000000-0005-0000-0000-0000032E0000}"/>
    <cellStyle name="표준 2 2 2 2 2 9 2" xfId="21930" xr:uid="{00000000-0005-0000-0000-0000042E0000}"/>
    <cellStyle name="표준 2 2 2 2 2 9 2 2" xfId="22336" xr:uid="{00000000-0005-0000-0000-0000052E0000}"/>
    <cellStyle name="표준 2 2 2 2 2 9 2 3" xfId="22400" xr:uid="{00000000-0005-0000-0000-0000062E0000}"/>
    <cellStyle name="표준 2 2 2 2 2 9 2 4" xfId="22587" xr:uid="{00000000-0005-0000-0000-0000072E0000}"/>
    <cellStyle name="표준 2 2 2 2 2 9 3" xfId="21754" xr:uid="{00000000-0005-0000-0000-0000082E0000}"/>
    <cellStyle name="표준 2 2 2 2 2 9 4" xfId="21868" xr:uid="{00000000-0005-0000-0000-0000092E0000}"/>
    <cellStyle name="표준 2 2 2 2 2 9 5" xfId="22451" xr:uid="{00000000-0005-0000-0000-00000A2E0000}"/>
    <cellStyle name="표준 2 2 2 2 2 9 6" xfId="22209" xr:uid="{00000000-0005-0000-0000-00000B2E0000}"/>
    <cellStyle name="표준 2 2 2 2 20" xfId="7009" xr:uid="{00000000-0005-0000-0000-00000C2E0000}"/>
    <cellStyle name="표준 2 2 2 2 20 2" xfId="21931" xr:uid="{00000000-0005-0000-0000-00000D2E0000}"/>
    <cellStyle name="표준 2 2 2 2 20 3" xfId="21753" xr:uid="{00000000-0005-0000-0000-00000E2E0000}"/>
    <cellStyle name="표준 2 2 2 2 21" xfId="6909" xr:uid="{00000000-0005-0000-0000-00000F2E0000}"/>
    <cellStyle name="표준 2 2 2 2 21 2" xfId="21932" xr:uid="{00000000-0005-0000-0000-0000102E0000}"/>
    <cellStyle name="표준 2 2 2 2 21 3" xfId="21752" xr:uid="{00000000-0005-0000-0000-0000112E0000}"/>
    <cellStyle name="표준 2 2 2 2 22" xfId="7001" xr:uid="{00000000-0005-0000-0000-0000122E0000}"/>
    <cellStyle name="표준 2 2 2 2 22 2" xfId="21933" xr:uid="{00000000-0005-0000-0000-0000132E0000}"/>
    <cellStyle name="표준 2 2 2 2 22 3" xfId="21751" xr:uid="{00000000-0005-0000-0000-0000142E0000}"/>
    <cellStyle name="표준 2 2 2 2 23" xfId="6847" xr:uid="{00000000-0005-0000-0000-0000152E0000}"/>
    <cellStyle name="표준 2 2 2 2 23 2" xfId="21934" xr:uid="{00000000-0005-0000-0000-0000162E0000}"/>
    <cellStyle name="표준 2 2 2 2 23 3" xfId="21750" xr:uid="{00000000-0005-0000-0000-0000172E0000}"/>
    <cellStyle name="표준 2 2 2 2 24" xfId="6989" xr:uid="{00000000-0005-0000-0000-0000182E0000}"/>
    <cellStyle name="표준 2 2 2 2 24 2" xfId="21935" xr:uid="{00000000-0005-0000-0000-0000192E0000}"/>
    <cellStyle name="표준 2 2 2 2 24 3" xfId="21749" xr:uid="{00000000-0005-0000-0000-00001A2E0000}"/>
    <cellStyle name="표준 2 2 2 2 25" xfId="6794" xr:uid="{00000000-0005-0000-0000-00001B2E0000}"/>
    <cellStyle name="표준 2 2 2 2 25 2" xfId="21936" xr:uid="{00000000-0005-0000-0000-00001C2E0000}"/>
    <cellStyle name="표준 2 2 2 2 25 3" xfId="21748" xr:uid="{00000000-0005-0000-0000-00001D2E0000}"/>
    <cellStyle name="표준 2 2 2 2 26" xfId="6995" xr:uid="{00000000-0005-0000-0000-00001E2E0000}"/>
    <cellStyle name="표준 2 2 2 2 26 2" xfId="21937" xr:uid="{00000000-0005-0000-0000-00001F2E0000}"/>
    <cellStyle name="표준 2 2 2 2 26 3" xfId="21747" xr:uid="{00000000-0005-0000-0000-0000202E0000}"/>
    <cellStyle name="표준 2 2 2 2 27" xfId="6773" xr:uid="{00000000-0005-0000-0000-0000212E0000}"/>
    <cellStyle name="표준 2 2 2 2 27 2" xfId="21938" xr:uid="{00000000-0005-0000-0000-0000222E0000}"/>
    <cellStyle name="표준 2 2 2 2 27 3" xfId="21746" xr:uid="{00000000-0005-0000-0000-0000232E0000}"/>
    <cellStyle name="표준 2 2 2 2 28" xfId="7007" xr:uid="{00000000-0005-0000-0000-0000242E0000}"/>
    <cellStyle name="표준 2 2 2 2 28 2" xfId="21939" xr:uid="{00000000-0005-0000-0000-0000252E0000}"/>
    <cellStyle name="표준 2 2 2 2 28 3" xfId="21745" xr:uid="{00000000-0005-0000-0000-0000262E0000}"/>
    <cellStyle name="표준 2 2 2 2 29" xfId="6472" xr:uid="{00000000-0005-0000-0000-0000272E0000}"/>
    <cellStyle name="표준 2 2 2 2 3" xfId="2503" xr:uid="{00000000-0005-0000-0000-0000282E0000}"/>
    <cellStyle name="표준 2 2 2 2 3 10" xfId="6656" xr:uid="{00000000-0005-0000-0000-0000292E0000}"/>
    <cellStyle name="표준 2 2 2 2 3 11" xfId="6874" xr:uid="{00000000-0005-0000-0000-00002A2E0000}"/>
    <cellStyle name="표준 2 2 2 2 3 12" xfId="6618" xr:uid="{00000000-0005-0000-0000-00002B2E0000}"/>
    <cellStyle name="표준 2 2 2 2 3 13" xfId="6888" xr:uid="{00000000-0005-0000-0000-00002C2E0000}"/>
    <cellStyle name="표준 2 2 2 2 3 14" xfId="6587" xr:uid="{00000000-0005-0000-0000-00002D2E0000}"/>
    <cellStyle name="표준 2 2 2 2 3 15" xfId="6914" xr:uid="{00000000-0005-0000-0000-00002E2E0000}"/>
    <cellStyle name="표준 2 2 2 2 3 16" xfId="6565" xr:uid="{00000000-0005-0000-0000-00002F2E0000}"/>
    <cellStyle name="표준 2 2 2 2 3 17" xfId="6931" xr:uid="{00000000-0005-0000-0000-0000302E0000}"/>
    <cellStyle name="표준 2 2 2 2 3 18" xfId="7031" xr:uid="{00000000-0005-0000-0000-0000312E0000}"/>
    <cellStyle name="표준 2 2 2 2 3 19" xfId="6926" xr:uid="{00000000-0005-0000-0000-0000322E0000}"/>
    <cellStyle name="표준 2 2 2 2 3 2" xfId="2504" xr:uid="{00000000-0005-0000-0000-0000332E0000}"/>
    <cellStyle name="표준 2 2 2 2 3 2 10" xfId="6873" xr:uid="{00000000-0005-0000-0000-0000342E0000}"/>
    <cellStyle name="표준 2 2 2 2 3 2 11" xfId="6619" xr:uid="{00000000-0005-0000-0000-0000352E0000}"/>
    <cellStyle name="표준 2 2 2 2 3 2 12" xfId="6887" xr:uid="{00000000-0005-0000-0000-0000362E0000}"/>
    <cellStyle name="표준 2 2 2 2 3 2 13" xfId="6588" xr:uid="{00000000-0005-0000-0000-0000372E0000}"/>
    <cellStyle name="표준 2 2 2 2 3 2 14" xfId="6913" xr:uid="{00000000-0005-0000-0000-0000382E0000}"/>
    <cellStyle name="표준 2 2 2 2 3 2 15" xfId="6566" xr:uid="{00000000-0005-0000-0000-0000392E0000}"/>
    <cellStyle name="표준 2 2 2 2 3 2 16" xfId="6930" xr:uid="{00000000-0005-0000-0000-00003A2E0000}"/>
    <cellStyle name="표준 2 2 2 2 3 2 17" xfId="7032" xr:uid="{00000000-0005-0000-0000-00003B2E0000}"/>
    <cellStyle name="표준 2 2 2 2 3 2 18" xfId="6925" xr:uid="{00000000-0005-0000-0000-00003C2E0000}"/>
    <cellStyle name="표준 2 2 2 2 3 2 19" xfId="7012" xr:uid="{00000000-0005-0000-0000-00003D2E0000}"/>
    <cellStyle name="표준 2 2 2 2 3 2 2" xfId="4447" xr:uid="{00000000-0005-0000-0000-00003E2E0000}"/>
    <cellStyle name="표준 2 2 2 2 3 2 20" xfId="6906" xr:uid="{00000000-0005-0000-0000-00003F2E0000}"/>
    <cellStyle name="표준 2 2 2 2 3 2 21" xfId="7004" xr:uid="{00000000-0005-0000-0000-0000402E0000}"/>
    <cellStyle name="표준 2 2 2 2 3 2 22" xfId="6807" xr:uid="{00000000-0005-0000-0000-0000412E0000}"/>
    <cellStyle name="표준 2 2 2 2 3 2 23" xfId="6992" xr:uid="{00000000-0005-0000-0000-0000422E0000}"/>
    <cellStyle name="표준 2 2 2 2 3 2 24" xfId="6778" xr:uid="{00000000-0005-0000-0000-0000432E0000}"/>
    <cellStyle name="표준 2 2 2 2 3 2 25" xfId="6999" xr:uid="{00000000-0005-0000-0000-0000442E0000}"/>
    <cellStyle name="표준 2 2 2 2 3 2 26" xfId="6770" xr:uid="{00000000-0005-0000-0000-0000452E0000}"/>
    <cellStyle name="표준 2 2 2 2 3 2 27" xfId="7015" xr:uid="{00000000-0005-0000-0000-0000462E0000}"/>
    <cellStyle name="표준 2 2 2 2 3 2 28" xfId="6467" xr:uid="{00000000-0005-0000-0000-0000472E0000}"/>
    <cellStyle name="표준 2 2 2 2 3 2 29" xfId="6951" xr:uid="{00000000-0005-0000-0000-0000482E0000}"/>
    <cellStyle name="표준 2 2 2 2 3 2 3" xfId="4449" xr:uid="{00000000-0005-0000-0000-0000492E0000}"/>
    <cellStyle name="표준 2 2 2 2 3 2 30" xfId="6458" xr:uid="{00000000-0005-0000-0000-00004A2E0000}"/>
    <cellStyle name="표준 2 2 2 2 3 2 31" xfId="6956" xr:uid="{00000000-0005-0000-0000-00004B2E0000}"/>
    <cellStyle name="표준 2 2 2 2 3 2 32" xfId="6434" xr:uid="{00000000-0005-0000-0000-00004C2E0000}"/>
    <cellStyle name="표준 2 2 2 2 3 2 33" xfId="6961" xr:uid="{00000000-0005-0000-0000-00004D2E0000}"/>
    <cellStyle name="표준 2 2 2 2 3 2 34" xfId="3601" xr:uid="{00000000-0005-0000-0000-00004E2E0000}"/>
    <cellStyle name="표준 2 2 2 2 3 2 35" xfId="6974" xr:uid="{00000000-0005-0000-0000-00004F2E0000}"/>
    <cellStyle name="표준 2 2 2 2 3 2 36" xfId="3728" xr:uid="{00000000-0005-0000-0000-0000502E0000}"/>
    <cellStyle name="표준 2 2 2 2 3 2 37" xfId="7019" xr:uid="{00000000-0005-0000-0000-0000512E0000}"/>
    <cellStyle name="표준 2 2 2 2 3 2 38" xfId="9054" xr:uid="{00000000-0005-0000-0000-0000522E0000}"/>
    <cellStyle name="표준 2 2 2 2 3 2 39" xfId="7452" xr:uid="{00000000-0005-0000-0000-0000532E0000}"/>
    <cellStyle name="표준 2 2 2 2 3 2 4" xfId="4450" xr:uid="{00000000-0005-0000-0000-0000542E0000}"/>
    <cellStyle name="표준 2 2 2 2 3 2 40" xfId="9005" xr:uid="{00000000-0005-0000-0000-0000552E0000}"/>
    <cellStyle name="표준 2 2 2 2 3 2 41" xfId="9294" xr:uid="{00000000-0005-0000-0000-0000562E0000}"/>
    <cellStyle name="표준 2 2 2 2 3 2 42" xfId="9533" xr:uid="{00000000-0005-0000-0000-0000572E0000}"/>
    <cellStyle name="표준 2 2 2 2 3 2 43" xfId="9824" xr:uid="{00000000-0005-0000-0000-0000582E0000}"/>
    <cellStyle name="표준 2 2 2 2 3 2 44" xfId="10057" xr:uid="{00000000-0005-0000-0000-0000592E0000}"/>
    <cellStyle name="표준 2 2 2 2 3 2 45" xfId="9705" xr:uid="{00000000-0005-0000-0000-00005A2E0000}"/>
    <cellStyle name="표준 2 2 2 2 3 2 46" xfId="9910" xr:uid="{00000000-0005-0000-0000-00005B2E0000}"/>
    <cellStyle name="표준 2 2 2 2 3 2 5" xfId="4451" xr:uid="{00000000-0005-0000-0000-00005C2E0000}"/>
    <cellStyle name="표준 2 2 2 2 3 2 6" xfId="4452" xr:uid="{00000000-0005-0000-0000-00005D2E0000}"/>
    <cellStyle name="표준 2 2 2 2 3 2 7" xfId="4453" xr:uid="{00000000-0005-0000-0000-00005E2E0000}"/>
    <cellStyle name="표준 2 2 2 2 3 2 8" xfId="4454" xr:uid="{00000000-0005-0000-0000-00005F2E0000}"/>
    <cellStyle name="표준 2 2 2 2 3 2 9" xfId="6657" xr:uid="{00000000-0005-0000-0000-0000602E0000}"/>
    <cellStyle name="표준 2 2 2 2 3 20" xfId="7011" xr:uid="{00000000-0005-0000-0000-0000612E0000}"/>
    <cellStyle name="표준 2 2 2 2 3 21" xfId="6907" xr:uid="{00000000-0005-0000-0000-0000622E0000}"/>
    <cellStyle name="표준 2 2 2 2 3 22" xfId="7003" xr:uid="{00000000-0005-0000-0000-0000632E0000}"/>
    <cellStyle name="표준 2 2 2 2 3 23" xfId="6810" xr:uid="{00000000-0005-0000-0000-0000642E0000}"/>
    <cellStyle name="표준 2 2 2 2 3 24" xfId="6991" xr:uid="{00000000-0005-0000-0000-0000652E0000}"/>
    <cellStyle name="표준 2 2 2 2 3 25" xfId="6779" xr:uid="{00000000-0005-0000-0000-0000662E0000}"/>
    <cellStyle name="표준 2 2 2 2 3 26" xfId="6998" xr:uid="{00000000-0005-0000-0000-0000672E0000}"/>
    <cellStyle name="표준 2 2 2 2 3 27" xfId="6771" xr:uid="{00000000-0005-0000-0000-0000682E0000}"/>
    <cellStyle name="표준 2 2 2 2 3 28" xfId="7014" xr:uid="{00000000-0005-0000-0000-0000692E0000}"/>
    <cellStyle name="표준 2 2 2 2 3 29" xfId="6468" xr:uid="{00000000-0005-0000-0000-00006A2E0000}"/>
    <cellStyle name="표준 2 2 2 2 3 3" xfId="4446" xr:uid="{00000000-0005-0000-0000-00006B2E0000}"/>
    <cellStyle name="표준 2 2 2 2 3 30" xfId="6950" xr:uid="{00000000-0005-0000-0000-00006C2E0000}"/>
    <cellStyle name="표준 2 2 2 2 3 31" xfId="6459" xr:uid="{00000000-0005-0000-0000-00006D2E0000}"/>
    <cellStyle name="표준 2 2 2 2 3 32" xfId="6955" xr:uid="{00000000-0005-0000-0000-00006E2E0000}"/>
    <cellStyle name="표준 2 2 2 2 3 33" xfId="6450" xr:uid="{00000000-0005-0000-0000-00006F2E0000}"/>
    <cellStyle name="표준 2 2 2 2 3 34" xfId="6960" xr:uid="{00000000-0005-0000-0000-0000702E0000}"/>
    <cellStyle name="표준 2 2 2 2 3 35" xfId="3481" xr:uid="{00000000-0005-0000-0000-0000712E0000}"/>
    <cellStyle name="표준 2 2 2 2 3 36" xfId="6973" xr:uid="{00000000-0005-0000-0000-0000722E0000}"/>
    <cellStyle name="표준 2 2 2 2 3 37" xfId="3725" xr:uid="{00000000-0005-0000-0000-0000732E0000}"/>
    <cellStyle name="표준 2 2 2 2 3 38" xfId="7017" xr:uid="{00000000-0005-0000-0000-0000742E0000}"/>
    <cellStyle name="표준 2 2 2 2 3 39" xfId="9055" xr:uid="{00000000-0005-0000-0000-0000752E0000}"/>
    <cellStyle name="표준 2 2 2 2 3 4" xfId="4456" xr:uid="{00000000-0005-0000-0000-0000762E0000}"/>
    <cellStyle name="표준 2 2 2 2 3 40" xfId="7451" xr:uid="{00000000-0005-0000-0000-0000772E0000}"/>
    <cellStyle name="표준 2 2 2 2 3 41" xfId="9029" xr:uid="{00000000-0005-0000-0000-0000782E0000}"/>
    <cellStyle name="표준 2 2 2 2 3 42" xfId="9295" xr:uid="{00000000-0005-0000-0000-0000792E0000}"/>
    <cellStyle name="표준 2 2 2 2 3 43" xfId="9553" xr:uid="{00000000-0005-0000-0000-00007A2E0000}"/>
    <cellStyle name="표준 2 2 2 2 3 44" xfId="9825" xr:uid="{00000000-0005-0000-0000-00007B2E0000}"/>
    <cellStyle name="표준 2 2 2 2 3 45" xfId="10073" xr:uid="{00000000-0005-0000-0000-00007C2E0000}"/>
    <cellStyle name="표준 2 2 2 2 3 46" xfId="9706" xr:uid="{00000000-0005-0000-0000-00007D2E0000}"/>
    <cellStyle name="표준 2 2 2 2 3 47" xfId="9911" xr:uid="{00000000-0005-0000-0000-00007E2E0000}"/>
    <cellStyle name="표준 2 2 2 2 3 5" xfId="4457" xr:uid="{00000000-0005-0000-0000-00007F2E0000}"/>
    <cellStyle name="표준 2 2 2 2 3 6" xfId="4458" xr:uid="{00000000-0005-0000-0000-0000802E0000}"/>
    <cellStyle name="표준 2 2 2 2 3 7" xfId="4459" xr:uid="{00000000-0005-0000-0000-0000812E0000}"/>
    <cellStyle name="표준 2 2 2 2 3 8" xfId="4460" xr:uid="{00000000-0005-0000-0000-0000822E0000}"/>
    <cellStyle name="표준 2 2 2 2 3 9" xfId="4461" xr:uid="{00000000-0005-0000-0000-0000832E0000}"/>
    <cellStyle name="표준 2 2 2 2 3_Sheet3" xfId="4462" xr:uid="{00000000-0005-0000-0000-0000842E0000}"/>
    <cellStyle name="표준 2 2 2 2 30" xfId="6948" xr:uid="{00000000-0005-0000-0000-0000852E0000}"/>
    <cellStyle name="표준 2 2 2 2 31" xfId="6463" xr:uid="{00000000-0005-0000-0000-0000862E0000}"/>
    <cellStyle name="표준 2 2 2 2 32" xfId="6953" xr:uid="{00000000-0005-0000-0000-0000872E0000}"/>
    <cellStyle name="표준 2 2 2 2 33" xfId="6454" xr:uid="{00000000-0005-0000-0000-0000882E0000}"/>
    <cellStyle name="표준 2 2 2 2 34" xfId="6958" xr:uid="{00000000-0005-0000-0000-0000892E0000}"/>
    <cellStyle name="표준 2 2 2 2 35" xfId="3325" xr:uid="{00000000-0005-0000-0000-00008A2E0000}"/>
    <cellStyle name="표준 2 2 2 2 36" xfId="6963" xr:uid="{00000000-0005-0000-0000-00008B2E0000}"/>
    <cellStyle name="표준 2 2 2 2 37" xfId="3676" xr:uid="{00000000-0005-0000-0000-00008C2E0000}"/>
    <cellStyle name="표준 2 2 2 2 38" xfId="6979" xr:uid="{00000000-0005-0000-0000-00008D2E0000}"/>
    <cellStyle name="표준 2 2 2 2 39" xfId="3734" xr:uid="{00000000-0005-0000-0000-00008E2E0000}"/>
    <cellStyle name="표준 2 2 2 2 4" xfId="2505" xr:uid="{00000000-0005-0000-0000-00008F2E0000}"/>
    <cellStyle name="표준 2 2 2 2 4 10" xfId="6923" xr:uid="{00000000-0005-0000-0000-0000902E0000}"/>
    <cellStyle name="표준 2 2 2 2 4 11" xfId="7048" xr:uid="{00000000-0005-0000-0000-0000912E0000}"/>
    <cellStyle name="표준 2 2 2 2 4 12" xfId="6905" xr:uid="{00000000-0005-0000-0000-0000922E0000}"/>
    <cellStyle name="표준 2 2 2 2 4 13" xfId="7033" xr:uid="{00000000-0005-0000-0000-0000932E0000}"/>
    <cellStyle name="표준 2 2 2 2 4 14" xfId="6846" xr:uid="{00000000-0005-0000-0000-0000942E0000}"/>
    <cellStyle name="표준 2 2 2 2 4 15" xfId="7025" xr:uid="{00000000-0005-0000-0000-0000952E0000}"/>
    <cellStyle name="표준 2 2 2 2 4 16" xfId="6767" xr:uid="{00000000-0005-0000-0000-0000962E0000}"/>
    <cellStyle name="표준 2 2 2 2 4 17" xfId="7020" xr:uid="{00000000-0005-0000-0000-0000972E0000}"/>
    <cellStyle name="표준 2 2 2 2 4 18" xfId="6748" xr:uid="{00000000-0005-0000-0000-0000982E0000}"/>
    <cellStyle name="표준 2 2 2 2 4 19" xfId="7070" xr:uid="{00000000-0005-0000-0000-0000992E0000}"/>
    <cellStyle name="표준 2 2 2 2 4 2" xfId="4463" xr:uid="{00000000-0005-0000-0000-00009A2E0000}"/>
    <cellStyle name="표준 2 2 2 2 4 20" xfId="6731" xr:uid="{00000000-0005-0000-0000-00009B2E0000}"/>
    <cellStyle name="표준 2 2 2 2 4 21" xfId="7144" xr:uid="{00000000-0005-0000-0000-00009C2E0000}"/>
    <cellStyle name="표준 2 2 2 2 4 22" xfId="3333" xr:uid="{00000000-0005-0000-0000-00009D2E0000}"/>
    <cellStyle name="표준 2 2 2 2 4 23" xfId="6964" xr:uid="{00000000-0005-0000-0000-00009E2E0000}"/>
    <cellStyle name="표준 2 2 2 2 4 24" xfId="3680" xr:uid="{00000000-0005-0000-0000-00009F2E0000}"/>
    <cellStyle name="표준 2 2 2 2 4 25" xfId="6980" xr:uid="{00000000-0005-0000-0000-0000A02E0000}"/>
    <cellStyle name="표준 2 2 2 2 4 26" xfId="3735" xr:uid="{00000000-0005-0000-0000-0000A12E0000}"/>
    <cellStyle name="표준 2 2 2 2 4 27" xfId="7066" xr:uid="{00000000-0005-0000-0000-0000A22E0000}"/>
    <cellStyle name="표준 2 2 2 2 4 28" xfId="9028" xr:uid="{00000000-0005-0000-0000-0000A32E0000}"/>
    <cellStyle name="표준 2 2 2 2 4 29" xfId="7545" xr:uid="{00000000-0005-0000-0000-0000A42E0000}"/>
    <cellStyle name="표준 2 2 2 2 4 3" xfId="6671" xr:uid="{00000000-0005-0000-0000-0000A52E0000}"/>
    <cellStyle name="표준 2 2 2 2 4 30" xfId="9552" xr:uid="{00000000-0005-0000-0000-0000A62E0000}"/>
    <cellStyle name="표준 2 2 2 2 4 31" xfId="9291" xr:uid="{00000000-0005-0000-0000-0000A72E0000}"/>
    <cellStyle name="표준 2 2 2 2 4 32" xfId="10072" xr:uid="{00000000-0005-0000-0000-0000A82E0000}"/>
    <cellStyle name="표준 2 2 2 2 4 33" xfId="9822" xr:uid="{00000000-0005-0000-0000-0000A92E0000}"/>
    <cellStyle name="표준 2 2 2 2 4 34" xfId="9995" xr:uid="{00000000-0005-0000-0000-0000AA2E0000}"/>
    <cellStyle name="표준 2 2 2 2 4 35" xfId="10395" xr:uid="{00000000-0005-0000-0000-0000AB2E0000}"/>
    <cellStyle name="표준 2 2 2 2 4 36" xfId="7910" xr:uid="{00000000-0005-0000-0000-0000AC2E0000}"/>
    <cellStyle name="표준 2 2 2 2 4 37" xfId="9667" xr:uid="{00000000-0005-0000-0000-0000AD2E0000}"/>
    <cellStyle name="표준 2 2 2 2 4 38" xfId="9418" xr:uid="{00000000-0005-0000-0000-0000AE2E0000}"/>
    <cellStyle name="표준 2 2 2 2 4 39" xfId="9092" xr:uid="{00000000-0005-0000-0000-0000AF2E0000}"/>
    <cellStyle name="표준 2 2 2 2 4 4" xfId="6861" xr:uid="{00000000-0005-0000-0000-0000B02E0000}"/>
    <cellStyle name="표준 2 2 2 2 4 40" xfId="8821" xr:uid="{00000000-0005-0000-0000-0000B12E0000}"/>
    <cellStyle name="표준 2 2 2 2 4 5" xfId="6635" xr:uid="{00000000-0005-0000-0000-0000B22E0000}"/>
    <cellStyle name="표준 2 2 2 2 4 6" xfId="6871" xr:uid="{00000000-0005-0000-0000-0000B32E0000}"/>
    <cellStyle name="표준 2 2 2 2 4 7" xfId="6601" xr:uid="{00000000-0005-0000-0000-0000B42E0000}"/>
    <cellStyle name="표준 2 2 2 2 4 8" xfId="6898" xr:uid="{00000000-0005-0000-0000-0000B52E0000}"/>
    <cellStyle name="표준 2 2 2 2 4 9" xfId="6577" xr:uid="{00000000-0005-0000-0000-0000B62E0000}"/>
    <cellStyle name="표준 2 2 2 2 40" xfId="7065" xr:uid="{00000000-0005-0000-0000-0000B72E0000}"/>
    <cellStyle name="표준 2 2 2 2 41" xfId="9051" xr:uid="{00000000-0005-0000-0000-0000B82E0000}"/>
    <cellStyle name="표준 2 2 2 2 42" xfId="9316" xr:uid="{00000000-0005-0000-0000-0000B92E0000}"/>
    <cellStyle name="표준 2 2 2 2 43" xfId="9568" xr:uid="{00000000-0005-0000-0000-0000BA2E0000}"/>
    <cellStyle name="표준 2 2 2 2 44" xfId="9874" xr:uid="{00000000-0005-0000-0000-0000BB2E0000}"/>
    <cellStyle name="표준 2 2 2 2 45" xfId="10090" xr:uid="{00000000-0005-0000-0000-0000BC2E0000}"/>
    <cellStyle name="표준 2 2 2 2 46" xfId="9734" xr:uid="{00000000-0005-0000-0000-0000BD2E0000}"/>
    <cellStyle name="표준 2 2 2 2 47" xfId="9996" xr:uid="{00000000-0005-0000-0000-0000BE2E0000}"/>
    <cellStyle name="표준 2 2 2 2 48" xfId="16441" xr:uid="{00000000-0005-0000-0000-0000BF2E0000}"/>
    <cellStyle name="표준 2 2 2 2 48 2" xfId="21887" xr:uid="{00000000-0005-0000-0000-0000C02E0000}"/>
    <cellStyle name="표준 2 2 2 2 48 3" xfId="22787" xr:uid="{00000000-0005-0000-0000-0000C12E0000}"/>
    <cellStyle name="표준 2 2 2 2 49" xfId="16986" xr:uid="{00000000-0005-0000-0000-0000C22E0000}"/>
    <cellStyle name="표준 2 2 2 2 49 2" xfId="21786" xr:uid="{00000000-0005-0000-0000-0000C32E0000}"/>
    <cellStyle name="표준 2 2 2 2 49 3" xfId="22750" xr:uid="{00000000-0005-0000-0000-0000C42E0000}"/>
    <cellStyle name="표준 2 2 2 2 5" xfId="2506" xr:uid="{00000000-0005-0000-0000-0000C52E0000}"/>
    <cellStyle name="표준 2 2 2 2 5 10" xfId="6922" xr:uid="{00000000-0005-0000-0000-0000C62E0000}"/>
    <cellStyle name="표준 2 2 2 2 5 11" xfId="7049" xr:uid="{00000000-0005-0000-0000-0000C72E0000}"/>
    <cellStyle name="표준 2 2 2 2 5 12" xfId="6904" xr:uid="{00000000-0005-0000-0000-0000C82E0000}"/>
    <cellStyle name="표준 2 2 2 2 5 13" xfId="7034" xr:uid="{00000000-0005-0000-0000-0000C92E0000}"/>
    <cellStyle name="표준 2 2 2 2 5 14" xfId="6845" xr:uid="{00000000-0005-0000-0000-0000CA2E0000}"/>
    <cellStyle name="표준 2 2 2 2 5 15" xfId="7026" xr:uid="{00000000-0005-0000-0000-0000CB2E0000}"/>
    <cellStyle name="표준 2 2 2 2 5 16" xfId="6766" xr:uid="{00000000-0005-0000-0000-0000CC2E0000}"/>
    <cellStyle name="표준 2 2 2 2 5 17" xfId="7021" xr:uid="{00000000-0005-0000-0000-0000CD2E0000}"/>
    <cellStyle name="표준 2 2 2 2 5 18" xfId="6747" xr:uid="{00000000-0005-0000-0000-0000CE2E0000}"/>
    <cellStyle name="표준 2 2 2 2 5 19" xfId="7073" xr:uid="{00000000-0005-0000-0000-0000CF2E0000}"/>
    <cellStyle name="표준 2 2 2 2 5 2" xfId="4464" xr:uid="{00000000-0005-0000-0000-0000D02E0000}"/>
    <cellStyle name="표준 2 2 2 2 5 20" xfId="6730" xr:uid="{00000000-0005-0000-0000-0000D12E0000}"/>
    <cellStyle name="표준 2 2 2 2 5 21" xfId="7145" xr:uid="{00000000-0005-0000-0000-0000D22E0000}"/>
    <cellStyle name="표준 2 2 2 2 5 22" xfId="3338" xr:uid="{00000000-0005-0000-0000-0000D32E0000}"/>
    <cellStyle name="표준 2 2 2 2 5 23" xfId="6965" xr:uid="{00000000-0005-0000-0000-0000D42E0000}"/>
    <cellStyle name="표준 2 2 2 2 5 24" xfId="3684" xr:uid="{00000000-0005-0000-0000-0000D52E0000}"/>
    <cellStyle name="표준 2 2 2 2 5 25" xfId="6981" xr:uid="{00000000-0005-0000-0000-0000D62E0000}"/>
    <cellStyle name="표준 2 2 2 2 5 26" xfId="3737" xr:uid="{00000000-0005-0000-0000-0000D72E0000}"/>
    <cellStyle name="표준 2 2 2 2 5 27" xfId="7068" xr:uid="{00000000-0005-0000-0000-0000D82E0000}"/>
    <cellStyle name="표준 2 2 2 2 5 28" xfId="9027" xr:uid="{00000000-0005-0000-0000-0000D92E0000}"/>
    <cellStyle name="표준 2 2 2 2 5 29" xfId="7546" xr:uid="{00000000-0005-0000-0000-0000DA2E0000}"/>
    <cellStyle name="표준 2 2 2 2 5 3" xfId="6672" xr:uid="{00000000-0005-0000-0000-0000DB2E0000}"/>
    <cellStyle name="표준 2 2 2 2 5 30" xfId="9551" xr:uid="{00000000-0005-0000-0000-0000DC2E0000}"/>
    <cellStyle name="표준 2 2 2 2 5 31" xfId="9290" xr:uid="{00000000-0005-0000-0000-0000DD2E0000}"/>
    <cellStyle name="표준 2 2 2 2 5 32" xfId="10069" xr:uid="{00000000-0005-0000-0000-0000DE2E0000}"/>
    <cellStyle name="표준 2 2 2 2 5 33" xfId="9821" xr:uid="{00000000-0005-0000-0000-0000DF2E0000}"/>
    <cellStyle name="표준 2 2 2 2 5 34" xfId="9994" xr:uid="{00000000-0005-0000-0000-0000E02E0000}"/>
    <cellStyle name="표준 2 2 2 2 5 35" xfId="10333" xr:uid="{00000000-0005-0000-0000-0000E12E0000}"/>
    <cellStyle name="표준 2 2 2 2 5 36" xfId="7902" xr:uid="{00000000-0005-0000-0000-0000E22E0000}"/>
    <cellStyle name="표준 2 2 2 2 5 37" xfId="9692" xr:uid="{00000000-0005-0000-0000-0000E32E0000}"/>
    <cellStyle name="표준 2 2 2 2 5 38" xfId="9399" xr:uid="{00000000-0005-0000-0000-0000E42E0000}"/>
    <cellStyle name="표준 2 2 2 2 5 39" xfId="9075" xr:uid="{00000000-0005-0000-0000-0000E52E0000}"/>
    <cellStyle name="표준 2 2 2 2 5 4" xfId="6860" xr:uid="{00000000-0005-0000-0000-0000E62E0000}"/>
    <cellStyle name="표준 2 2 2 2 5 40" xfId="8142" xr:uid="{00000000-0005-0000-0000-0000E72E0000}"/>
    <cellStyle name="표준 2 2 2 2 5 5" xfId="6636" xr:uid="{00000000-0005-0000-0000-0000E82E0000}"/>
    <cellStyle name="표준 2 2 2 2 5 6" xfId="6870" xr:uid="{00000000-0005-0000-0000-0000E92E0000}"/>
    <cellStyle name="표준 2 2 2 2 5 7" xfId="6602" xr:uid="{00000000-0005-0000-0000-0000EA2E0000}"/>
    <cellStyle name="표준 2 2 2 2 5 8" xfId="6897" xr:uid="{00000000-0005-0000-0000-0000EB2E0000}"/>
    <cellStyle name="표준 2 2 2 2 5 9" xfId="6578" xr:uid="{00000000-0005-0000-0000-0000EC2E0000}"/>
    <cellStyle name="표준 2 2 2 2 50" xfId="18865" xr:uid="{00000000-0005-0000-0000-0000ED2E0000}"/>
    <cellStyle name="표준 2 2 2 2 50 2" xfId="21849" xr:uid="{00000000-0005-0000-0000-0000EE2E0000}"/>
    <cellStyle name="표준 2 2 2 2 50 3" xfId="22779" xr:uid="{00000000-0005-0000-0000-0000EF2E0000}"/>
    <cellStyle name="표준 2 2 2 2 51" xfId="18787" xr:uid="{00000000-0005-0000-0000-0000F02E0000}"/>
    <cellStyle name="표준 2 2 2 2 51 2" xfId="22384" xr:uid="{00000000-0005-0000-0000-0000F12E0000}"/>
    <cellStyle name="표준 2 2 2 2 51 3" xfId="22839" xr:uid="{00000000-0005-0000-0000-0000F22E0000}"/>
    <cellStyle name="표준 2 2 2 2 52" xfId="19134" xr:uid="{00000000-0005-0000-0000-0000F32E0000}"/>
    <cellStyle name="표준 2 2 2 2 52 2" xfId="22530" xr:uid="{00000000-0005-0000-0000-0000F42E0000}"/>
    <cellStyle name="표준 2 2 2 2 52 3" xfId="22857" xr:uid="{00000000-0005-0000-0000-0000F52E0000}"/>
    <cellStyle name="표준 2 2 2 2 53" xfId="21326" xr:uid="{00000000-0005-0000-0000-0000F62E0000}"/>
    <cellStyle name="표준 2 2 2 2 54" xfId="21481" xr:uid="{00000000-0005-0000-0000-0000F72E0000}"/>
    <cellStyle name="표준 2 2 2 2 55" xfId="16170" xr:uid="{00000000-0005-0000-0000-0000F82E0000}"/>
    <cellStyle name="표준 2 2 2 2 56" xfId="19842" xr:uid="{00000000-0005-0000-0000-0000F92E0000}"/>
    <cellStyle name="표준 2 2 2 2 57" xfId="23046" xr:uid="{00000000-0005-0000-0000-0000FA2E0000}"/>
    <cellStyle name="표준 2 2 2 2 58" xfId="26041" xr:uid="{00000000-0005-0000-0000-0000FB2E0000}"/>
    <cellStyle name="표준 2 2 2 2 6" xfId="2507" xr:uid="{00000000-0005-0000-0000-0000FC2E0000}"/>
    <cellStyle name="표준 2 2 2 2 6 10" xfId="6921" xr:uid="{00000000-0005-0000-0000-0000FD2E0000}"/>
    <cellStyle name="표준 2 2 2 2 6 11" xfId="7050" xr:uid="{00000000-0005-0000-0000-0000FE2E0000}"/>
    <cellStyle name="표준 2 2 2 2 6 12" xfId="6901" xr:uid="{00000000-0005-0000-0000-0000FF2E0000}"/>
    <cellStyle name="표준 2 2 2 2 6 13" xfId="7035" xr:uid="{00000000-0005-0000-0000-0000002F0000}"/>
    <cellStyle name="표준 2 2 2 2 6 14" xfId="6841" xr:uid="{00000000-0005-0000-0000-0000012F0000}"/>
    <cellStyle name="표준 2 2 2 2 6 15" xfId="7027" xr:uid="{00000000-0005-0000-0000-0000022F0000}"/>
    <cellStyle name="표준 2 2 2 2 6 16" xfId="6765" xr:uid="{00000000-0005-0000-0000-0000032F0000}"/>
    <cellStyle name="표준 2 2 2 2 6 17" xfId="7022" xr:uid="{00000000-0005-0000-0000-0000042F0000}"/>
    <cellStyle name="표준 2 2 2 2 6 18" xfId="6746" xr:uid="{00000000-0005-0000-0000-0000052F0000}"/>
    <cellStyle name="표준 2 2 2 2 6 19" xfId="7074" xr:uid="{00000000-0005-0000-0000-0000062F0000}"/>
    <cellStyle name="표준 2 2 2 2 6 2" xfId="4465" xr:uid="{00000000-0005-0000-0000-0000072F0000}"/>
    <cellStyle name="표준 2 2 2 2 6 20" xfId="6729" xr:uid="{00000000-0005-0000-0000-0000082F0000}"/>
    <cellStyle name="표준 2 2 2 2 6 21" xfId="7158" xr:uid="{00000000-0005-0000-0000-0000092F0000}"/>
    <cellStyle name="표준 2 2 2 2 6 22" xfId="3374" xr:uid="{00000000-0005-0000-0000-00000A2F0000}"/>
    <cellStyle name="표준 2 2 2 2 6 23" xfId="6966" xr:uid="{00000000-0005-0000-0000-00000B2F0000}"/>
    <cellStyle name="표준 2 2 2 2 6 24" xfId="3692" xr:uid="{00000000-0005-0000-0000-00000C2F0000}"/>
    <cellStyle name="표준 2 2 2 2 6 25" xfId="6982" xr:uid="{00000000-0005-0000-0000-00000D2F0000}"/>
    <cellStyle name="표준 2 2 2 2 6 26" xfId="6196" xr:uid="{00000000-0005-0000-0000-00000E2F0000}"/>
    <cellStyle name="표준 2 2 2 2 6 27" xfId="7069" xr:uid="{00000000-0005-0000-0000-00000F2F0000}"/>
    <cellStyle name="표준 2 2 2 2 6 28" xfId="9024" xr:uid="{00000000-0005-0000-0000-0000102F0000}"/>
    <cellStyle name="표준 2 2 2 2 6 29" xfId="8797" xr:uid="{00000000-0005-0000-0000-0000112F0000}"/>
    <cellStyle name="표준 2 2 2 2 6 3" xfId="6673" xr:uid="{00000000-0005-0000-0000-0000122F0000}"/>
    <cellStyle name="표준 2 2 2 2 6 30" xfId="9550" xr:uid="{00000000-0005-0000-0000-0000132F0000}"/>
    <cellStyle name="표준 2 2 2 2 6 31" xfId="9287" xr:uid="{00000000-0005-0000-0000-0000142F0000}"/>
    <cellStyle name="표준 2 2 2 2 6 32" xfId="10068" xr:uid="{00000000-0005-0000-0000-0000152F0000}"/>
    <cellStyle name="표준 2 2 2 2 6 33" xfId="9808" xr:uid="{00000000-0005-0000-0000-0000162F0000}"/>
    <cellStyle name="표준 2 2 2 2 6 34" xfId="9993" xr:uid="{00000000-0005-0000-0000-0000172F0000}"/>
    <cellStyle name="표준 2 2 2 2 6 35" xfId="10258" xr:uid="{00000000-0005-0000-0000-0000182F0000}"/>
    <cellStyle name="표준 2 2 2 2 6 36" xfId="7891" xr:uid="{00000000-0005-0000-0000-0000192F0000}"/>
    <cellStyle name="표준 2 2 2 2 6 37" xfId="9691" xr:uid="{00000000-0005-0000-0000-00001A2F0000}"/>
    <cellStyle name="표준 2 2 2 2 6 38" xfId="9407" xr:uid="{00000000-0005-0000-0000-00001B2F0000}"/>
    <cellStyle name="표준 2 2 2 2 6 39" xfId="9074" xr:uid="{00000000-0005-0000-0000-00001C2F0000}"/>
    <cellStyle name="표준 2 2 2 2 6 4" xfId="6859" xr:uid="{00000000-0005-0000-0000-00001D2F0000}"/>
    <cellStyle name="표준 2 2 2 2 6 40" xfId="8141" xr:uid="{00000000-0005-0000-0000-00001E2F0000}"/>
    <cellStyle name="표준 2 2 2 2 6 5" xfId="6637" xr:uid="{00000000-0005-0000-0000-00001F2F0000}"/>
    <cellStyle name="표준 2 2 2 2 6 6" xfId="6869" xr:uid="{00000000-0005-0000-0000-0000202F0000}"/>
    <cellStyle name="표준 2 2 2 2 6 7" xfId="6603" xr:uid="{00000000-0005-0000-0000-0000212F0000}"/>
    <cellStyle name="표준 2 2 2 2 6 8" xfId="6896" xr:uid="{00000000-0005-0000-0000-0000222F0000}"/>
    <cellStyle name="표준 2 2 2 2 6 9" xfId="6579" xr:uid="{00000000-0005-0000-0000-0000232F0000}"/>
    <cellStyle name="표준 2 2 2 2 7" xfId="2508" xr:uid="{00000000-0005-0000-0000-0000242F0000}"/>
    <cellStyle name="표준 2 2 2 2 7 10" xfId="6920" xr:uid="{00000000-0005-0000-0000-0000252F0000}"/>
    <cellStyle name="표준 2 2 2 2 7 11" xfId="7051" xr:uid="{00000000-0005-0000-0000-0000262F0000}"/>
    <cellStyle name="표준 2 2 2 2 7 12" xfId="6900" xr:uid="{00000000-0005-0000-0000-0000272F0000}"/>
    <cellStyle name="표준 2 2 2 2 7 13" xfId="7036" xr:uid="{00000000-0005-0000-0000-0000282F0000}"/>
    <cellStyle name="표준 2 2 2 2 7 14" xfId="6834" xr:uid="{00000000-0005-0000-0000-0000292F0000}"/>
    <cellStyle name="표준 2 2 2 2 7 15" xfId="7038" xr:uid="{00000000-0005-0000-0000-00002A2F0000}"/>
    <cellStyle name="표준 2 2 2 2 7 16" xfId="6764" xr:uid="{00000000-0005-0000-0000-00002B2F0000}"/>
    <cellStyle name="표준 2 2 2 2 7 17" xfId="7023" xr:uid="{00000000-0005-0000-0000-00002C2F0000}"/>
    <cellStyle name="표준 2 2 2 2 7 18" xfId="6744" xr:uid="{00000000-0005-0000-0000-00002D2F0000}"/>
    <cellStyle name="표준 2 2 2 2 7 19" xfId="7076" xr:uid="{00000000-0005-0000-0000-00002E2F0000}"/>
    <cellStyle name="표준 2 2 2 2 7 2" xfId="4466" xr:uid="{00000000-0005-0000-0000-00002F2F0000}"/>
    <cellStyle name="표준 2 2 2 2 7 20" xfId="6727" xr:uid="{00000000-0005-0000-0000-0000302F0000}"/>
    <cellStyle name="표준 2 2 2 2 7 21" xfId="7263" xr:uid="{00000000-0005-0000-0000-0000312F0000}"/>
    <cellStyle name="표준 2 2 2 2 7 22" xfId="3377" xr:uid="{00000000-0005-0000-0000-0000322F0000}"/>
    <cellStyle name="표준 2 2 2 2 7 23" xfId="6967" xr:uid="{00000000-0005-0000-0000-0000332F0000}"/>
    <cellStyle name="표준 2 2 2 2 7 24" xfId="3708" xr:uid="{00000000-0005-0000-0000-0000342F0000}"/>
    <cellStyle name="표준 2 2 2 2 7 25" xfId="6984" xr:uid="{00000000-0005-0000-0000-0000352F0000}"/>
    <cellStyle name="표준 2 2 2 2 7 26" xfId="6228" xr:uid="{00000000-0005-0000-0000-0000362F0000}"/>
    <cellStyle name="표준 2 2 2 2 7 27" xfId="7088" xr:uid="{00000000-0005-0000-0000-0000372F0000}"/>
    <cellStyle name="표준 2 2 2 2 7 28" xfId="9015" xr:uid="{00000000-0005-0000-0000-0000382F0000}"/>
    <cellStyle name="표준 2 2 2 2 7 29" xfId="8773" xr:uid="{00000000-0005-0000-0000-0000392F0000}"/>
    <cellStyle name="표준 2 2 2 2 7 3" xfId="6674" xr:uid="{00000000-0005-0000-0000-00003A2F0000}"/>
    <cellStyle name="표준 2 2 2 2 7 30" xfId="9543" xr:uid="{00000000-0005-0000-0000-00003B2F0000}"/>
    <cellStyle name="표준 2 2 2 2 7 31" xfId="9240" xr:uid="{00000000-0005-0000-0000-00003C2F0000}"/>
    <cellStyle name="표준 2 2 2 2 7 32" xfId="10063" xr:uid="{00000000-0005-0000-0000-00003D2F0000}"/>
    <cellStyle name="표준 2 2 2 2 7 33" xfId="9802" xr:uid="{00000000-0005-0000-0000-00003E2F0000}"/>
    <cellStyle name="표준 2 2 2 2 7 34" xfId="9992" xr:uid="{00000000-0005-0000-0000-00003F2F0000}"/>
    <cellStyle name="표준 2 2 2 2 7 35" xfId="10256" xr:uid="{00000000-0005-0000-0000-0000402F0000}"/>
    <cellStyle name="표준 2 2 2 2 7 36" xfId="7883" xr:uid="{00000000-0005-0000-0000-0000412F0000}"/>
    <cellStyle name="표준 2 2 2 2 7 37" xfId="4435" xr:uid="{00000000-0005-0000-0000-0000422F0000}"/>
    <cellStyle name="표준 2 2 2 2 7 38" xfId="8038" xr:uid="{00000000-0005-0000-0000-0000432F0000}"/>
    <cellStyle name="표준 2 2 2 2 7 39" xfId="5106" xr:uid="{00000000-0005-0000-0000-0000442F0000}"/>
    <cellStyle name="표준 2 2 2 2 7 4" xfId="6858" xr:uid="{00000000-0005-0000-0000-0000452F0000}"/>
    <cellStyle name="표준 2 2 2 2 7 40" xfId="8246" xr:uid="{00000000-0005-0000-0000-0000462F0000}"/>
    <cellStyle name="표준 2 2 2 2 7 5" xfId="6638" xr:uid="{00000000-0005-0000-0000-0000472F0000}"/>
    <cellStyle name="표준 2 2 2 2 7 6" xfId="6868" xr:uid="{00000000-0005-0000-0000-0000482F0000}"/>
    <cellStyle name="표준 2 2 2 2 7 7" xfId="6604" xr:uid="{00000000-0005-0000-0000-0000492F0000}"/>
    <cellStyle name="표준 2 2 2 2 7 8" xfId="6895" xr:uid="{00000000-0005-0000-0000-00004A2F0000}"/>
    <cellStyle name="표준 2 2 2 2 7 9" xfId="6580" xr:uid="{00000000-0005-0000-0000-00004B2F0000}"/>
    <cellStyle name="표준 2 2 2 2 8" xfId="4444" xr:uid="{00000000-0005-0000-0000-00004C2F0000}"/>
    <cellStyle name="표준 2 2 2 2 8 10" xfId="6919" xr:uid="{00000000-0005-0000-0000-00004D2F0000}"/>
    <cellStyle name="표준 2 2 2 2 8 11" xfId="7058" xr:uid="{00000000-0005-0000-0000-00004E2F0000}"/>
    <cellStyle name="표준 2 2 2 2 8 12" xfId="6899" xr:uid="{00000000-0005-0000-0000-00004F2F0000}"/>
    <cellStyle name="표준 2 2 2 2 8 13" xfId="7037" xr:uid="{00000000-0005-0000-0000-0000502F0000}"/>
    <cellStyle name="표준 2 2 2 2 8 14" xfId="6833" xr:uid="{00000000-0005-0000-0000-0000512F0000}"/>
    <cellStyle name="표준 2 2 2 2 8 15" xfId="7042" xr:uid="{00000000-0005-0000-0000-0000522F0000}"/>
    <cellStyle name="표준 2 2 2 2 8 16" xfId="6763" xr:uid="{00000000-0005-0000-0000-0000532F0000}"/>
    <cellStyle name="표준 2 2 2 2 8 17" xfId="7024" xr:uid="{00000000-0005-0000-0000-0000542F0000}"/>
    <cellStyle name="표준 2 2 2 2 8 18" xfId="6743" xr:uid="{00000000-0005-0000-0000-0000552F0000}"/>
    <cellStyle name="표준 2 2 2 2 8 19" xfId="7083" xr:uid="{00000000-0005-0000-0000-0000562F0000}"/>
    <cellStyle name="표준 2 2 2 2 8 2" xfId="4467" xr:uid="{00000000-0005-0000-0000-0000572F0000}"/>
    <cellStyle name="표준 2 2 2 2 8 2 2" xfId="22283" xr:uid="{00000000-0005-0000-0000-0000582F0000}"/>
    <cellStyle name="표준 2 2 2 2 8 2 2 2" xfId="22285" xr:uid="{00000000-0005-0000-0000-0000592F0000}"/>
    <cellStyle name="표준 2 2 2 2 8 2 2 3" xfId="22538" xr:uid="{00000000-0005-0000-0000-00005A2F0000}"/>
    <cellStyle name="표준 2 2 2 2 8 2 2 4" xfId="22385" xr:uid="{00000000-0005-0000-0000-00005B2F0000}"/>
    <cellStyle name="표준 2 2 2 2 8 2 3" xfId="22444" xr:uid="{00000000-0005-0000-0000-00005C2F0000}"/>
    <cellStyle name="표준 2 2 2 2 8 2 4" xfId="21813" xr:uid="{00000000-0005-0000-0000-00005D2F0000}"/>
    <cellStyle name="표준 2 2 2 2 8 20" xfId="6715" xr:uid="{00000000-0005-0000-0000-00005E2F0000}"/>
    <cellStyle name="표준 2 2 2 2 8 21" xfId="7292" xr:uid="{00000000-0005-0000-0000-00005F2F0000}"/>
    <cellStyle name="표준 2 2 2 2 8 22" xfId="3446" xr:uid="{00000000-0005-0000-0000-0000602F0000}"/>
    <cellStyle name="표준 2 2 2 2 8 23" xfId="6968" xr:uid="{00000000-0005-0000-0000-0000612F0000}"/>
    <cellStyle name="표준 2 2 2 2 8 24" xfId="3709" xr:uid="{00000000-0005-0000-0000-0000622F0000}"/>
    <cellStyle name="표준 2 2 2 2 8 25" xfId="6985" xr:uid="{00000000-0005-0000-0000-0000632F0000}"/>
    <cellStyle name="표준 2 2 2 2 8 26" xfId="6288" xr:uid="{00000000-0005-0000-0000-0000642F0000}"/>
    <cellStyle name="표준 2 2 2 2 8 27" xfId="7133" xr:uid="{00000000-0005-0000-0000-0000652F0000}"/>
    <cellStyle name="표준 2 2 2 2 8 28" xfId="9006" xr:uid="{00000000-0005-0000-0000-0000662F0000}"/>
    <cellStyle name="표준 2 2 2 2 8 29" xfId="8765" xr:uid="{00000000-0005-0000-0000-0000672F0000}"/>
    <cellStyle name="표준 2 2 2 2 8 3" xfId="6675" xr:uid="{00000000-0005-0000-0000-0000682F0000}"/>
    <cellStyle name="표준 2 2 2 2 8 30" xfId="9534" xr:uid="{00000000-0005-0000-0000-0000692F0000}"/>
    <cellStyle name="표준 2 2 2 2 8 31" xfId="9198" xr:uid="{00000000-0005-0000-0000-00006A2F0000}"/>
    <cellStyle name="표준 2 2 2 2 8 32" xfId="10059" xr:uid="{00000000-0005-0000-0000-00006B2F0000}"/>
    <cellStyle name="표준 2 2 2 2 8 33" xfId="9794" xr:uid="{00000000-0005-0000-0000-00006C2F0000}"/>
    <cellStyle name="표준 2 2 2 2 8 34" xfId="9986" xr:uid="{00000000-0005-0000-0000-00006D2F0000}"/>
    <cellStyle name="표준 2 2 2 2 8 35" xfId="10191" xr:uid="{00000000-0005-0000-0000-00006E2F0000}"/>
    <cellStyle name="표준 2 2 2 2 8 36" xfId="7880" xr:uid="{00000000-0005-0000-0000-00006F2F0000}"/>
    <cellStyle name="표준 2 2 2 2 8 37" xfId="4169" xr:uid="{00000000-0005-0000-0000-0000702F0000}"/>
    <cellStyle name="표준 2 2 2 2 8 38" xfId="7967" xr:uid="{00000000-0005-0000-0000-0000712F0000}"/>
    <cellStyle name="표준 2 2 2 2 8 39" xfId="5088" xr:uid="{00000000-0005-0000-0000-0000722F0000}"/>
    <cellStyle name="표준 2 2 2 2 8 4" xfId="6857" xr:uid="{00000000-0005-0000-0000-0000732F0000}"/>
    <cellStyle name="표준 2 2 2 2 8 40" xfId="8220" xr:uid="{00000000-0005-0000-0000-0000742F0000}"/>
    <cellStyle name="표준 2 2 2 2 8 41" xfId="21945" xr:uid="{00000000-0005-0000-0000-0000752F0000}"/>
    <cellStyle name="표준 2 2 2 2 8 42" xfId="21744" xr:uid="{00000000-0005-0000-0000-0000762F0000}"/>
    <cellStyle name="표준 2 2 2 2 8 43" xfId="21869" xr:uid="{00000000-0005-0000-0000-0000772F0000}"/>
    <cellStyle name="표준 2 2 2 2 8 44" xfId="22204" xr:uid="{00000000-0005-0000-0000-0000782F0000}"/>
    <cellStyle name="표준 2 2 2 2 8 45" xfId="22570" xr:uid="{00000000-0005-0000-0000-0000792F0000}"/>
    <cellStyle name="표준 2 2 2 2 8 5" xfId="6639" xr:uid="{00000000-0005-0000-0000-00007A2F0000}"/>
    <cellStyle name="표준 2 2 2 2 8 6" xfId="6867" xr:uid="{00000000-0005-0000-0000-00007B2F0000}"/>
    <cellStyle name="표준 2 2 2 2 8 7" xfId="6605" xr:uid="{00000000-0005-0000-0000-00007C2F0000}"/>
    <cellStyle name="표준 2 2 2 2 8 8" xfId="6894" xr:uid="{00000000-0005-0000-0000-00007D2F0000}"/>
    <cellStyle name="표준 2 2 2 2 8 9" xfId="6581" xr:uid="{00000000-0005-0000-0000-00007E2F0000}"/>
    <cellStyle name="표준 2 2 2 2 9" xfId="6654" xr:uid="{00000000-0005-0000-0000-00007F2F0000}"/>
    <cellStyle name="표준 2 2 2 2 9 2" xfId="21946" xr:uid="{00000000-0005-0000-0000-0000802F0000}"/>
    <cellStyle name="표준 2 2 2 2 9 2 2" xfId="22339" xr:uid="{00000000-0005-0000-0000-0000812F0000}"/>
    <cellStyle name="표준 2 2 2 2 9 2 3" xfId="22425" xr:uid="{00000000-0005-0000-0000-0000822F0000}"/>
    <cellStyle name="표준 2 2 2 2 9 2 4" xfId="22415" xr:uid="{00000000-0005-0000-0000-0000832F0000}"/>
    <cellStyle name="표준 2 2 2 2 9 3" xfId="21743" xr:uid="{00000000-0005-0000-0000-0000842F0000}"/>
    <cellStyle name="표준 2 2 2 2 9 4" xfId="21870" xr:uid="{00000000-0005-0000-0000-0000852F0000}"/>
    <cellStyle name="표준 2 2 2 2 9 5" xfId="22203" xr:uid="{00000000-0005-0000-0000-0000862F0000}"/>
    <cellStyle name="표준 2 2 2 2 9 6" xfId="21671" xr:uid="{00000000-0005-0000-0000-0000872F0000}"/>
    <cellStyle name="표준 2 2 2 2_KCS_UM_AN_08_응용기능차트기능분할도_v0.8" xfId="4468" xr:uid="{00000000-0005-0000-0000-0000882F0000}"/>
    <cellStyle name="표준 2 2 2 20" xfId="6929" xr:uid="{00000000-0005-0000-0000-0000892F0000}"/>
    <cellStyle name="표준 2 2 2 20 2" xfId="21947" xr:uid="{00000000-0005-0000-0000-00008A2F0000}"/>
    <cellStyle name="표준 2 2 2 20 3" xfId="21742" xr:uid="{00000000-0005-0000-0000-00008B2F0000}"/>
    <cellStyle name="표준 2 2 2 21" xfId="7008" xr:uid="{00000000-0005-0000-0000-00008C2F0000}"/>
    <cellStyle name="표준 2 2 2 21 2" xfId="21948" xr:uid="{00000000-0005-0000-0000-00008D2F0000}"/>
    <cellStyle name="표준 2 2 2 21 3" xfId="21741" xr:uid="{00000000-0005-0000-0000-00008E2F0000}"/>
    <cellStyle name="표준 2 2 2 22" xfId="6918" xr:uid="{00000000-0005-0000-0000-00008F2F0000}"/>
    <cellStyle name="표준 2 2 2 22 2" xfId="21949" xr:uid="{00000000-0005-0000-0000-0000902F0000}"/>
    <cellStyle name="표준 2 2 2 22 3" xfId="21740" xr:uid="{00000000-0005-0000-0000-0000912F0000}"/>
    <cellStyle name="표준 2 2 2 23" xfId="7000" xr:uid="{00000000-0005-0000-0000-0000922F0000}"/>
    <cellStyle name="표준 2 2 2 23 2" xfId="21950" xr:uid="{00000000-0005-0000-0000-0000932F0000}"/>
    <cellStyle name="표준 2 2 2 23 3" xfId="21739" xr:uid="{00000000-0005-0000-0000-0000942F0000}"/>
    <cellStyle name="표준 2 2 2 24" xfId="6849" xr:uid="{00000000-0005-0000-0000-0000952F0000}"/>
    <cellStyle name="표준 2 2 2 24 2" xfId="21951" xr:uid="{00000000-0005-0000-0000-0000962F0000}"/>
    <cellStyle name="표준 2 2 2 24 3" xfId="21738" xr:uid="{00000000-0005-0000-0000-0000972F0000}"/>
    <cellStyle name="표준 2 2 2 25" xfId="6987" xr:uid="{00000000-0005-0000-0000-0000982F0000}"/>
    <cellStyle name="표준 2 2 2 25 2" xfId="21952" xr:uid="{00000000-0005-0000-0000-0000992F0000}"/>
    <cellStyle name="표준 2 2 2 25 3" xfId="21737" xr:uid="{00000000-0005-0000-0000-00009A2F0000}"/>
    <cellStyle name="표준 2 2 2 26" xfId="6798" xr:uid="{00000000-0005-0000-0000-00009B2F0000}"/>
    <cellStyle name="표준 2 2 2 26 2" xfId="21953" xr:uid="{00000000-0005-0000-0000-00009C2F0000}"/>
    <cellStyle name="표준 2 2 2 26 3" xfId="21736" xr:uid="{00000000-0005-0000-0000-00009D2F0000}"/>
    <cellStyle name="표준 2 2 2 27" xfId="6994" xr:uid="{00000000-0005-0000-0000-00009E2F0000}"/>
    <cellStyle name="표준 2 2 2 27 2" xfId="21954" xr:uid="{00000000-0005-0000-0000-00009F2F0000}"/>
    <cellStyle name="표준 2 2 2 27 3" xfId="21735" xr:uid="{00000000-0005-0000-0000-0000A02F0000}"/>
    <cellStyle name="표준 2 2 2 28" xfId="6774" xr:uid="{00000000-0005-0000-0000-0000A12F0000}"/>
    <cellStyle name="표준 2 2 2 28 2" xfId="21955" xr:uid="{00000000-0005-0000-0000-0000A22F0000}"/>
    <cellStyle name="표준 2 2 2 28 3" xfId="21734" xr:uid="{00000000-0005-0000-0000-0000A32F0000}"/>
    <cellStyle name="표준 2 2 2 29" xfId="7006" xr:uid="{00000000-0005-0000-0000-0000A42F0000}"/>
    <cellStyle name="표준 2 2 2 3" xfId="2509" xr:uid="{00000000-0005-0000-0000-0000A52F0000}"/>
    <cellStyle name="표준 2 2 2 3 10" xfId="6583" xr:uid="{00000000-0005-0000-0000-0000A62F0000}"/>
    <cellStyle name="표준 2 2 2 3 11" xfId="6912" xr:uid="{00000000-0005-0000-0000-0000A72F0000}"/>
    <cellStyle name="표준 2 2 2 3 12" xfId="7060" xr:uid="{00000000-0005-0000-0000-0000A82F0000}"/>
    <cellStyle name="표준 2 2 2 3 13" xfId="6883" xr:uid="{00000000-0005-0000-0000-0000A92F0000}"/>
    <cellStyle name="표준 2 2 2 3 14" xfId="7039" xr:uid="{00000000-0005-0000-0000-0000AA2F0000}"/>
    <cellStyle name="표준 2 2 2 3 15" xfId="6831" xr:uid="{00000000-0005-0000-0000-0000AB2F0000}"/>
    <cellStyle name="표준 2 2 2 3 16" xfId="7044" xr:uid="{00000000-0005-0000-0000-0000AC2F0000}"/>
    <cellStyle name="표준 2 2 2 3 17" xfId="6759" xr:uid="{00000000-0005-0000-0000-0000AD2F0000}"/>
    <cellStyle name="표준 2 2 2 3 18" xfId="7043" xr:uid="{00000000-0005-0000-0000-0000AE2F0000}"/>
    <cellStyle name="표준 2 2 2 3 19" xfId="6740" xr:uid="{00000000-0005-0000-0000-0000AF2F0000}"/>
    <cellStyle name="표준 2 2 2 3 2" xfId="2510" xr:uid="{00000000-0005-0000-0000-0000B02F0000}"/>
    <cellStyle name="표준 2 2 2 3 20" xfId="7085" xr:uid="{00000000-0005-0000-0000-0000B12F0000}"/>
    <cellStyle name="표준 2 2 2 3 21" xfId="6665" xr:uid="{00000000-0005-0000-0000-0000B22F0000}"/>
    <cellStyle name="표준 2 2 2 3 22" xfId="7348" xr:uid="{00000000-0005-0000-0000-0000B32F0000}"/>
    <cellStyle name="표준 2 2 2 3 23" xfId="3465" xr:uid="{00000000-0005-0000-0000-0000B42F0000}"/>
    <cellStyle name="표준 2 2 2 3 24" xfId="6970" xr:uid="{00000000-0005-0000-0000-0000B52F0000}"/>
    <cellStyle name="표준 2 2 2 3 25" xfId="3712" xr:uid="{00000000-0005-0000-0000-0000B62F0000}"/>
    <cellStyle name="표준 2 2 2 3 26" xfId="6993" xr:uid="{00000000-0005-0000-0000-0000B72F0000}"/>
    <cellStyle name="표준 2 2 2 3 27" xfId="8436" xr:uid="{00000000-0005-0000-0000-0000B82F0000}"/>
    <cellStyle name="표준 2 2 2 3 28" xfId="7434" xr:uid="{00000000-0005-0000-0000-0000B92F0000}"/>
    <cellStyle name="표준 2 2 2 3 29" xfId="8894" xr:uid="{00000000-0005-0000-0000-0000BA2F0000}"/>
    <cellStyle name="표준 2 2 2 3 3" xfId="4469" xr:uid="{00000000-0005-0000-0000-0000BB2F0000}"/>
    <cellStyle name="표준 2 2 2 3 30" xfId="9342" xr:uid="{00000000-0005-0000-0000-0000BC2F0000}"/>
    <cellStyle name="표준 2 2 2 3 31" xfId="9454" xr:uid="{00000000-0005-0000-0000-0000BD2F0000}"/>
    <cellStyle name="표준 2 2 2 3 32" xfId="9878" xr:uid="{00000000-0005-0000-0000-0000BE2F0000}"/>
    <cellStyle name="표준 2 2 2 3 33" xfId="10045" xr:uid="{00000000-0005-0000-0000-0000BF2F0000}"/>
    <cellStyle name="표준 2 2 2 3 34" xfId="9737" xr:uid="{00000000-0005-0000-0000-0000C02F0000}"/>
    <cellStyle name="표준 2 2 2 3 35" xfId="9948" xr:uid="{00000000-0005-0000-0000-0000C12F0000}"/>
    <cellStyle name="표준 2 2 2 3 36" xfId="10190" xr:uid="{00000000-0005-0000-0000-0000C22F0000}"/>
    <cellStyle name="표준 2 2 2 3 37" xfId="7854" xr:uid="{00000000-0005-0000-0000-0000C32F0000}"/>
    <cellStyle name="표준 2 2 2 3 38" xfId="4168" xr:uid="{00000000-0005-0000-0000-0000C42F0000}"/>
    <cellStyle name="표준 2 2 2 3 39" xfId="8847" xr:uid="{00000000-0005-0000-0000-0000C52F0000}"/>
    <cellStyle name="표준 2 2 2 3 4" xfId="6677" xr:uid="{00000000-0005-0000-0000-0000C62F0000}"/>
    <cellStyle name="표준 2 2 2 3 40" xfId="4677" xr:uid="{00000000-0005-0000-0000-0000C72F0000}"/>
    <cellStyle name="표준 2 2 2 3 41" xfId="3789" xr:uid="{00000000-0005-0000-0000-0000C82F0000}"/>
    <cellStyle name="표준 2 2 2 3 42" xfId="26042" xr:uid="{00000000-0005-0000-0000-0000C92F0000}"/>
    <cellStyle name="표준 2 2 2 3 5" xfId="6855" xr:uid="{00000000-0005-0000-0000-0000CA2F0000}"/>
    <cellStyle name="표준 2 2 2 3 6" xfId="6641" xr:uid="{00000000-0005-0000-0000-0000CB2F0000}"/>
    <cellStyle name="표준 2 2 2 3 7" xfId="6865" xr:uid="{00000000-0005-0000-0000-0000CC2F0000}"/>
    <cellStyle name="표준 2 2 2 3 8" xfId="6607" xr:uid="{00000000-0005-0000-0000-0000CD2F0000}"/>
    <cellStyle name="표준 2 2 2 3 9" xfId="6892" xr:uid="{00000000-0005-0000-0000-0000CE2F0000}"/>
    <cellStyle name="표준 2 2 2 30" xfId="6481" xr:uid="{00000000-0005-0000-0000-0000CF2F0000}"/>
    <cellStyle name="표준 2 2 2 31" xfId="6947" xr:uid="{00000000-0005-0000-0000-0000D02F0000}"/>
    <cellStyle name="표준 2 2 2 32" xfId="6464" xr:uid="{00000000-0005-0000-0000-0000D12F0000}"/>
    <cellStyle name="표준 2 2 2 33" xfId="6952" xr:uid="{00000000-0005-0000-0000-0000D22F0000}"/>
    <cellStyle name="표준 2 2 2 34" xfId="6455" xr:uid="{00000000-0005-0000-0000-0000D32F0000}"/>
    <cellStyle name="표준 2 2 2 35" xfId="6957" xr:uid="{00000000-0005-0000-0000-0000D42F0000}"/>
    <cellStyle name="표준 2 2 2 36" xfId="3289" xr:uid="{00000000-0005-0000-0000-0000D52F0000}"/>
    <cellStyle name="표준 2 2 2 37" xfId="6962" xr:uid="{00000000-0005-0000-0000-0000D62F0000}"/>
    <cellStyle name="표준 2 2 2 38" xfId="3632" xr:uid="{00000000-0005-0000-0000-0000D72F0000}"/>
    <cellStyle name="표준 2 2 2 39" xfId="6975" xr:uid="{00000000-0005-0000-0000-0000D82F0000}"/>
    <cellStyle name="표준 2 2 2 4" xfId="2511" xr:uid="{00000000-0005-0000-0000-0000D92F0000}"/>
    <cellStyle name="표준 2 2 2 4 10" xfId="6609" xr:uid="{00000000-0005-0000-0000-0000DA2F0000}"/>
    <cellStyle name="표준 2 2 2 4 11" xfId="6886" xr:uid="{00000000-0005-0000-0000-0000DB2F0000}"/>
    <cellStyle name="표준 2 2 2 4 12" xfId="6589" xr:uid="{00000000-0005-0000-0000-0000DC2F0000}"/>
    <cellStyle name="표준 2 2 2 4 13" xfId="6911" xr:uid="{00000000-0005-0000-0000-0000DD2F0000}"/>
    <cellStyle name="표준 2 2 2 4 14" xfId="7061" xr:uid="{00000000-0005-0000-0000-0000DE2F0000}"/>
    <cellStyle name="표준 2 2 2 4 15" xfId="6882" xr:uid="{00000000-0005-0000-0000-0000DF2F0000}"/>
    <cellStyle name="표준 2 2 2 4 16" xfId="7040" xr:uid="{00000000-0005-0000-0000-0000E02F0000}"/>
    <cellStyle name="표준 2 2 2 4 17" xfId="6816" xr:uid="{00000000-0005-0000-0000-0000E12F0000}"/>
    <cellStyle name="표준 2 2 2 4 18" xfId="7045" xr:uid="{00000000-0005-0000-0000-0000E22F0000}"/>
    <cellStyle name="표준 2 2 2 4 19" xfId="6756" xr:uid="{00000000-0005-0000-0000-0000E32F0000}"/>
    <cellStyle name="표준 2 2 2 4 2" xfId="2512" xr:uid="{00000000-0005-0000-0000-0000E42F0000}"/>
    <cellStyle name="표준 2 2 2 4 2 2" xfId="2513" xr:uid="{00000000-0005-0000-0000-0000E52F0000}"/>
    <cellStyle name="표준 2 2 2 4 20" xfId="7047" xr:uid="{00000000-0005-0000-0000-0000E62F0000}"/>
    <cellStyle name="표준 2 2 2 4 21" xfId="6739" xr:uid="{00000000-0005-0000-0000-0000E72F0000}"/>
    <cellStyle name="표준 2 2 2 4 22" xfId="7086" xr:uid="{00000000-0005-0000-0000-0000E82F0000}"/>
    <cellStyle name="표준 2 2 2 4 23" xfId="6662" xr:uid="{00000000-0005-0000-0000-0000E92F0000}"/>
    <cellStyle name="표준 2 2 2 4 24" xfId="7350" xr:uid="{00000000-0005-0000-0000-0000EA2F0000}"/>
    <cellStyle name="표준 2 2 2 4 25" xfId="3469" xr:uid="{00000000-0005-0000-0000-0000EB2F0000}"/>
    <cellStyle name="표준 2 2 2 4 26" xfId="6971" xr:uid="{00000000-0005-0000-0000-0000EC2F0000}"/>
    <cellStyle name="표준 2 2 2 4 27" xfId="3713" xr:uid="{00000000-0005-0000-0000-0000ED2F0000}"/>
    <cellStyle name="표준 2 2 2 4 28" xfId="7005" xr:uid="{00000000-0005-0000-0000-0000EE2F0000}"/>
    <cellStyle name="표준 2 2 2 4 29" xfId="8434" xr:uid="{00000000-0005-0000-0000-0000EF2F0000}"/>
    <cellStyle name="표준 2 2 2 4 3" xfId="2514" xr:uid="{00000000-0005-0000-0000-0000F02F0000}"/>
    <cellStyle name="표준 2 2 2 4 30" xfId="7435" xr:uid="{00000000-0005-0000-0000-0000F12F0000}"/>
    <cellStyle name="표준 2 2 2 4 31" xfId="9610" xr:uid="{00000000-0005-0000-0000-0000F22F0000}"/>
    <cellStyle name="표준 2 2 2 4 32" xfId="9340" xr:uid="{00000000-0005-0000-0000-0000F32F0000}"/>
    <cellStyle name="표준 2 2 2 4 33" xfId="10143" xr:uid="{00000000-0005-0000-0000-0000F42F0000}"/>
    <cellStyle name="표준 2 2 2 4 34" xfId="9877" xr:uid="{00000000-0005-0000-0000-0000F52F0000}"/>
    <cellStyle name="표준 2 2 2 4 35" xfId="10027" xr:uid="{00000000-0005-0000-0000-0000F62F0000}"/>
    <cellStyle name="표준 2 2 2 4 36" xfId="9736" xr:uid="{00000000-0005-0000-0000-0000F72F0000}"/>
    <cellStyle name="표준 2 2 2 4 37" xfId="9947" xr:uid="{00000000-0005-0000-0000-0000F82F0000}"/>
    <cellStyle name="표준 2 2 2 4 38" xfId="10158" xr:uid="{00000000-0005-0000-0000-0000F92F0000}"/>
    <cellStyle name="표준 2 2 2 4 39" xfId="7853" xr:uid="{00000000-0005-0000-0000-0000FA2F0000}"/>
    <cellStyle name="표준 2 2 2 4 4" xfId="2515" xr:uid="{00000000-0005-0000-0000-0000FB2F0000}"/>
    <cellStyle name="표준 2 2 2 4 40" xfId="4137" xr:uid="{00000000-0005-0000-0000-0000FC2F0000}"/>
    <cellStyle name="표준 2 2 2 4 41" xfId="8846" xr:uid="{00000000-0005-0000-0000-0000FD2F0000}"/>
    <cellStyle name="표준 2 2 2 4 42" xfId="8617" xr:uid="{00000000-0005-0000-0000-0000FE2F0000}"/>
    <cellStyle name="표준 2 2 2 4 43" xfId="3790" xr:uid="{00000000-0005-0000-0000-0000FF2F0000}"/>
    <cellStyle name="표준 2 2 2 4 44" xfId="26043" xr:uid="{00000000-0005-0000-0000-000000300000}"/>
    <cellStyle name="표준 2 2 2 4 5" xfId="4470" xr:uid="{00000000-0005-0000-0000-000001300000}"/>
    <cellStyle name="표준 2 2 2 4 6" xfId="6678" xr:uid="{00000000-0005-0000-0000-000002300000}"/>
    <cellStyle name="표준 2 2 2 4 7" xfId="6854" xr:uid="{00000000-0005-0000-0000-000003300000}"/>
    <cellStyle name="표준 2 2 2 4 8" xfId="6643" xr:uid="{00000000-0005-0000-0000-000004300000}"/>
    <cellStyle name="표준 2 2 2 4 9" xfId="6864" xr:uid="{00000000-0005-0000-0000-000005300000}"/>
    <cellStyle name="표준 2 2 2 40" xfId="3731" xr:uid="{00000000-0005-0000-0000-000006300000}"/>
    <cellStyle name="표준 2 2 2 41" xfId="7063" xr:uid="{00000000-0005-0000-0000-000007300000}"/>
    <cellStyle name="표준 2 2 2 42" xfId="3729" xr:uid="{00000000-0005-0000-0000-000008300000}"/>
    <cellStyle name="표준 2 2 2 43" xfId="8749" xr:uid="{00000000-0005-0000-0000-000009300000}"/>
    <cellStyle name="표준 2 2 2 44" xfId="9589" xr:uid="{00000000-0005-0000-0000-00000A300000}"/>
    <cellStyle name="표준 2 2 2 45" xfId="9196" xr:uid="{00000000-0005-0000-0000-00000B300000}"/>
    <cellStyle name="표준 2 2 2 46" xfId="10096" xr:uid="{00000000-0005-0000-0000-00000C300000}"/>
    <cellStyle name="표준 2 2 2 47" xfId="9793" xr:uid="{00000000-0005-0000-0000-00000D300000}"/>
    <cellStyle name="표준 2 2 2 48" xfId="10022" xr:uid="{00000000-0005-0000-0000-00000E300000}"/>
    <cellStyle name="표준 2 2 2 49" xfId="16440" xr:uid="{00000000-0005-0000-0000-00000F300000}"/>
    <cellStyle name="표준 2 2 2 49 2" xfId="21876" xr:uid="{00000000-0005-0000-0000-000010300000}"/>
    <cellStyle name="표준 2 2 2 49 3" xfId="22785" xr:uid="{00000000-0005-0000-0000-000011300000}"/>
    <cellStyle name="표준 2 2 2 5" xfId="2516" xr:uid="{00000000-0005-0000-0000-000012300000}"/>
    <cellStyle name="표준 2 2 2 5 10" xfId="6885" xr:uid="{00000000-0005-0000-0000-000013300000}"/>
    <cellStyle name="표준 2 2 2 5 11" xfId="6590" xr:uid="{00000000-0005-0000-0000-000014300000}"/>
    <cellStyle name="표준 2 2 2 5 12" xfId="6910" xr:uid="{00000000-0005-0000-0000-000015300000}"/>
    <cellStyle name="표준 2 2 2 5 13" xfId="7062" xr:uid="{00000000-0005-0000-0000-000016300000}"/>
    <cellStyle name="표준 2 2 2 5 14" xfId="6881" xr:uid="{00000000-0005-0000-0000-000017300000}"/>
    <cellStyle name="표준 2 2 2 5 15" xfId="7041" xr:uid="{00000000-0005-0000-0000-000018300000}"/>
    <cellStyle name="표준 2 2 2 5 16" xfId="6815" xr:uid="{00000000-0005-0000-0000-000019300000}"/>
    <cellStyle name="표준 2 2 2 5 17" xfId="7046" xr:uid="{00000000-0005-0000-0000-00001A300000}"/>
    <cellStyle name="표준 2 2 2 5 18" xfId="6755" xr:uid="{00000000-0005-0000-0000-00001B300000}"/>
    <cellStyle name="표준 2 2 2 5 19" xfId="7059" xr:uid="{00000000-0005-0000-0000-00001C300000}"/>
    <cellStyle name="표준 2 2 2 5 2" xfId="2517" xr:uid="{00000000-0005-0000-0000-00001D300000}"/>
    <cellStyle name="표준 2 2 2 5 20" xfId="6738" xr:uid="{00000000-0005-0000-0000-00001E300000}"/>
    <cellStyle name="표준 2 2 2 5 21" xfId="7087" xr:uid="{00000000-0005-0000-0000-00001F300000}"/>
    <cellStyle name="표준 2 2 2 5 22" xfId="6661" xr:uid="{00000000-0005-0000-0000-000020300000}"/>
    <cellStyle name="표준 2 2 2 5 23" xfId="7405" xr:uid="{00000000-0005-0000-0000-000021300000}"/>
    <cellStyle name="표준 2 2 2 5 24" xfId="3473" xr:uid="{00000000-0005-0000-0000-000022300000}"/>
    <cellStyle name="표준 2 2 2 5 25" xfId="6972" xr:uid="{00000000-0005-0000-0000-000023300000}"/>
    <cellStyle name="표준 2 2 2 5 26" xfId="3724" xr:uid="{00000000-0005-0000-0000-000024300000}"/>
    <cellStyle name="표준 2 2 2 5 27" xfId="7016" xr:uid="{00000000-0005-0000-0000-000025300000}"/>
    <cellStyle name="표준 2 2 2 5 28" xfId="8336" xr:uid="{00000000-0005-0000-0000-000026300000}"/>
    <cellStyle name="표준 2 2 2 5 29" xfId="7440" xr:uid="{00000000-0005-0000-0000-000027300000}"/>
    <cellStyle name="표준 2 2 2 5 3" xfId="2518" xr:uid="{00000000-0005-0000-0000-000028300000}"/>
    <cellStyle name="표준 2 2 2 5 30" xfId="9591" xr:uid="{00000000-0005-0000-0000-000029300000}"/>
    <cellStyle name="표준 2 2 2 5 31" xfId="9330" xr:uid="{00000000-0005-0000-0000-00002A300000}"/>
    <cellStyle name="표준 2 2 2 5 32" xfId="10097" xr:uid="{00000000-0005-0000-0000-00002B300000}"/>
    <cellStyle name="표준 2 2 2 5 33" xfId="9875" xr:uid="{00000000-0005-0000-0000-00002C300000}"/>
    <cellStyle name="표준 2 2 2 5 34" xfId="10026" xr:uid="{00000000-0005-0000-0000-00002D300000}"/>
    <cellStyle name="표준 2 2 2 5 35" xfId="9735" xr:uid="{00000000-0005-0000-0000-00002E300000}"/>
    <cellStyle name="표준 2 2 2 5 36" xfId="9913" xr:uid="{00000000-0005-0000-0000-00002F300000}"/>
    <cellStyle name="표준 2 2 2 5 37" xfId="10156" xr:uid="{00000000-0005-0000-0000-000030300000}"/>
    <cellStyle name="표준 2 2 2 5 38" xfId="7803" xr:uid="{00000000-0005-0000-0000-000031300000}"/>
    <cellStyle name="표준 2 2 2 5 39" xfId="4136" xr:uid="{00000000-0005-0000-0000-000032300000}"/>
    <cellStyle name="표준 2 2 2 5 4" xfId="4471" xr:uid="{00000000-0005-0000-0000-000033300000}"/>
    <cellStyle name="표준 2 2 2 5 40" xfId="8841" xr:uid="{00000000-0005-0000-0000-000034300000}"/>
    <cellStyle name="표준 2 2 2 5 41" xfId="8616" xr:uid="{00000000-0005-0000-0000-000035300000}"/>
    <cellStyle name="표준 2 2 2 5 42" xfId="3791" xr:uid="{00000000-0005-0000-0000-000036300000}"/>
    <cellStyle name="표준 2 2 2 5 5" xfId="6679" xr:uid="{00000000-0005-0000-0000-000037300000}"/>
    <cellStyle name="표준 2 2 2 5 6" xfId="6853" xr:uid="{00000000-0005-0000-0000-000038300000}"/>
    <cellStyle name="표준 2 2 2 5 7" xfId="6644" xr:uid="{00000000-0005-0000-0000-000039300000}"/>
    <cellStyle name="표준 2 2 2 5 8" xfId="6863" xr:uid="{00000000-0005-0000-0000-00003A300000}"/>
    <cellStyle name="표준 2 2 2 5 9" xfId="6610" xr:uid="{00000000-0005-0000-0000-00003B300000}"/>
    <cellStyle name="표준 2 2 2 50" xfId="18158" xr:uid="{00000000-0005-0000-0000-00003C300000}"/>
    <cellStyle name="표준 2 2 2 50 2" xfId="21797" xr:uid="{00000000-0005-0000-0000-00003D300000}"/>
    <cellStyle name="표준 2 2 2 50 3" xfId="22752" xr:uid="{00000000-0005-0000-0000-00003E300000}"/>
    <cellStyle name="표준 2 2 2 51" xfId="20028" xr:uid="{00000000-0005-0000-0000-00003F300000}"/>
    <cellStyle name="표준 2 2 2 51 2" xfId="22214" xr:uid="{00000000-0005-0000-0000-000040300000}"/>
    <cellStyle name="표준 2 2 2 51 3" xfId="22820" xr:uid="{00000000-0005-0000-0000-000041300000}"/>
    <cellStyle name="표준 2 2 2 52" xfId="18246" xr:uid="{00000000-0005-0000-0000-000042300000}"/>
    <cellStyle name="표준 2 2 2 52 2" xfId="21841" xr:uid="{00000000-0005-0000-0000-000043300000}"/>
    <cellStyle name="표준 2 2 2 52 3" xfId="22778" xr:uid="{00000000-0005-0000-0000-000044300000}"/>
    <cellStyle name="표준 2 2 2 53" xfId="19608" xr:uid="{00000000-0005-0000-0000-000045300000}"/>
    <cellStyle name="표준 2 2 2 53 2" xfId="22395" xr:uid="{00000000-0005-0000-0000-000046300000}"/>
    <cellStyle name="표준 2 2 2 53 3" xfId="22842" xr:uid="{00000000-0005-0000-0000-000047300000}"/>
    <cellStyle name="표준 2 2 2 54" xfId="21341" xr:uid="{00000000-0005-0000-0000-000048300000}"/>
    <cellStyle name="표준 2 2 2 54 2" xfId="22473" xr:uid="{00000000-0005-0000-0000-000049300000}"/>
    <cellStyle name="표준 2 2 2 54 3" xfId="22849" xr:uid="{00000000-0005-0000-0000-00004A300000}"/>
    <cellStyle name="표준 2 2 2 55" xfId="21497" xr:uid="{00000000-0005-0000-0000-00004B300000}"/>
    <cellStyle name="표준 2 2 2 56" xfId="18651" xr:uid="{00000000-0005-0000-0000-00004C300000}"/>
    <cellStyle name="표준 2 2 2 57" xfId="19994" xr:uid="{00000000-0005-0000-0000-00004D300000}"/>
    <cellStyle name="표준 2 2 2 58" xfId="23045" xr:uid="{00000000-0005-0000-0000-00004E300000}"/>
    <cellStyle name="표준 2 2 2 59" xfId="26040" xr:uid="{00000000-0005-0000-0000-00004F300000}"/>
    <cellStyle name="표준 2 2 2 6" xfId="2519" xr:uid="{00000000-0005-0000-0000-000050300000}"/>
    <cellStyle name="표준 2 2 2 60" xfId="2479" xr:uid="{00000000-0005-0000-0000-000051300000}"/>
    <cellStyle name="표준 2 2 2 7" xfId="2520" xr:uid="{00000000-0005-0000-0000-000052300000}"/>
    <cellStyle name="표준 2 2 2 8" xfId="2521" xr:uid="{00000000-0005-0000-0000-000053300000}"/>
    <cellStyle name="표준 2 2 2 9" xfId="3214" xr:uid="{00000000-0005-0000-0000-000054300000}"/>
    <cellStyle name="표준 2 2 2 9 2" xfId="21958" xr:uid="{00000000-0005-0000-0000-000055300000}"/>
    <cellStyle name="표준 2 2 2 9 2 2" xfId="22229" xr:uid="{00000000-0005-0000-0000-000056300000}"/>
    <cellStyle name="표준 2 2 2 9 2 3" xfId="22601" xr:uid="{00000000-0005-0000-0000-000057300000}"/>
    <cellStyle name="표준 2 2 2 9 2 4" xfId="22543" xr:uid="{00000000-0005-0000-0000-000058300000}"/>
    <cellStyle name="표준 2 2 2 9 3" xfId="21733" xr:uid="{00000000-0005-0000-0000-000059300000}"/>
    <cellStyle name="표준 2 2 2 9 4" xfId="21872" xr:uid="{00000000-0005-0000-0000-00005A300000}"/>
    <cellStyle name="표준 2 2 2 9 5" xfId="22270" xr:uid="{00000000-0005-0000-0000-00005B300000}"/>
    <cellStyle name="표준 2 2 2 9 6" xfId="22436" xr:uid="{00000000-0005-0000-0000-00005C300000}"/>
    <cellStyle name="표준 2 2 2_수입해상적하목록" xfId="4472" xr:uid="{00000000-0005-0000-0000-00005D300000}"/>
    <cellStyle name="표준 2 2 20" xfId="2522" xr:uid="{00000000-0005-0000-0000-00005E300000}"/>
    <cellStyle name="표준 2 2 21" xfId="2523" xr:uid="{00000000-0005-0000-0000-00005F300000}"/>
    <cellStyle name="표준 2 2 22" xfId="2524" xr:uid="{00000000-0005-0000-0000-000060300000}"/>
    <cellStyle name="표준 2 2 23" xfId="2525" xr:uid="{00000000-0005-0000-0000-000061300000}"/>
    <cellStyle name="표준 2 2 24" xfId="2526" xr:uid="{00000000-0005-0000-0000-000062300000}"/>
    <cellStyle name="표준 2 2 25" xfId="2527" xr:uid="{00000000-0005-0000-0000-000063300000}"/>
    <cellStyle name="표준 2 2 26" xfId="2528" xr:uid="{00000000-0005-0000-0000-000064300000}"/>
    <cellStyle name="표준 2 2 27" xfId="2529" xr:uid="{00000000-0005-0000-0000-000065300000}"/>
    <cellStyle name="표준 2 2 27 10" xfId="6688" xr:uid="{00000000-0005-0000-0000-000066300000}"/>
    <cellStyle name="표준 2 2 27 11" xfId="6844" xr:uid="{00000000-0005-0000-0000-000067300000}"/>
    <cellStyle name="표준 2 2 27 12" xfId="6658" xr:uid="{00000000-0005-0000-0000-000068300000}"/>
    <cellStyle name="표준 2 2 27 13" xfId="6848" xr:uid="{00000000-0005-0000-0000-000069300000}"/>
    <cellStyle name="표준 2 2 27 14" xfId="6620" xr:uid="{00000000-0005-0000-0000-00006A300000}"/>
    <cellStyle name="표준 2 2 27 15" xfId="6878" xr:uid="{00000000-0005-0000-0000-00006B300000}"/>
    <cellStyle name="표준 2 2 27 16" xfId="6596" xr:uid="{00000000-0005-0000-0000-00006C300000}"/>
    <cellStyle name="표준 2 2 27 17" xfId="6903" xr:uid="{00000000-0005-0000-0000-00006D300000}"/>
    <cellStyle name="표준 2 2 27 18" xfId="7072" xr:uid="{00000000-0005-0000-0000-00006E300000}"/>
    <cellStyle name="표준 2 2 27 19" xfId="6872" xr:uid="{00000000-0005-0000-0000-00006F300000}"/>
    <cellStyle name="표준 2 2 27 2" xfId="4480" xr:uid="{00000000-0005-0000-0000-000070300000}"/>
    <cellStyle name="표준 2 2 27 2 2" xfId="4482" xr:uid="{00000000-0005-0000-0000-000071300000}"/>
    <cellStyle name="표준 2 2 27 2 3" xfId="4483" xr:uid="{00000000-0005-0000-0000-000072300000}"/>
    <cellStyle name="표준 2 2 27 2 4" xfId="4484" xr:uid="{00000000-0005-0000-0000-000073300000}"/>
    <cellStyle name="표준 2 2 27 2 5" xfId="4485" xr:uid="{00000000-0005-0000-0000-000074300000}"/>
    <cellStyle name="표준 2 2 27 2 6" xfId="4486" xr:uid="{00000000-0005-0000-0000-000075300000}"/>
    <cellStyle name="표준 2 2 27 2 7" xfId="4487" xr:uid="{00000000-0005-0000-0000-000076300000}"/>
    <cellStyle name="표준 2 2 27 2 8" xfId="4488" xr:uid="{00000000-0005-0000-0000-000077300000}"/>
    <cellStyle name="표준 2 2 27 20" xfId="7064" xr:uid="{00000000-0005-0000-0000-000078300000}"/>
    <cellStyle name="표준 2 2 27 21" xfId="6777" xr:uid="{00000000-0005-0000-0000-000079300000}"/>
    <cellStyle name="표준 2 2 27 22" xfId="7071" xr:uid="{00000000-0005-0000-0000-00007A300000}"/>
    <cellStyle name="표준 2 2 27 23" xfId="6745" xr:uid="{00000000-0005-0000-0000-00007B300000}"/>
    <cellStyle name="표준 2 2 27 24" xfId="7075" xr:uid="{00000000-0005-0000-0000-00007C300000}"/>
    <cellStyle name="표준 2 2 27 25" xfId="6728" xr:uid="{00000000-0005-0000-0000-00007D300000}"/>
    <cellStyle name="표준 2 2 27 26" xfId="7159" xr:uid="{00000000-0005-0000-0000-00007E300000}"/>
    <cellStyle name="표준 2 2 27 27" xfId="6593" xr:uid="{00000000-0005-0000-0000-00007F300000}"/>
    <cellStyle name="표준 2 2 27 28" xfId="7455" xr:uid="{00000000-0005-0000-0000-000080300000}"/>
    <cellStyle name="표준 2 2 27 29" xfId="3707" xr:uid="{00000000-0005-0000-0000-000081300000}"/>
    <cellStyle name="표준 2 2 27 3" xfId="4489" xr:uid="{00000000-0005-0000-0000-000082300000}"/>
    <cellStyle name="표준 2 2 27 30" xfId="6983" xr:uid="{00000000-0005-0000-0000-000083300000}"/>
    <cellStyle name="표준 2 2 27 31" xfId="6227" xr:uid="{00000000-0005-0000-0000-000084300000}"/>
    <cellStyle name="표준 2 2 27 32" xfId="7084" xr:uid="{00000000-0005-0000-0000-000085300000}"/>
    <cellStyle name="표준 2 2 27 33" xfId="9016" xr:uid="{00000000-0005-0000-0000-000086300000}"/>
    <cellStyle name="표준 2 2 27 34" xfId="8790" xr:uid="{00000000-0005-0000-0000-000087300000}"/>
    <cellStyle name="표준 2 2 27 35" xfId="9544" xr:uid="{00000000-0005-0000-0000-000088300000}"/>
    <cellStyle name="표준 2 2 27 36" xfId="9241" xr:uid="{00000000-0005-0000-0000-000089300000}"/>
    <cellStyle name="표준 2 2 27 37" xfId="10064" xr:uid="{00000000-0005-0000-0000-00008A300000}"/>
    <cellStyle name="표준 2 2 27 38" xfId="9803" xr:uid="{00000000-0005-0000-0000-00008B300000}"/>
    <cellStyle name="표준 2 2 27 39" xfId="9964" xr:uid="{00000000-0005-0000-0000-00008C300000}"/>
    <cellStyle name="표준 2 2 27 4" xfId="4490" xr:uid="{00000000-0005-0000-0000-00008D300000}"/>
    <cellStyle name="표준 2 2 27 40" xfId="10390" xr:uid="{00000000-0005-0000-0000-00008E300000}"/>
    <cellStyle name="표준 2 2 27 41" xfId="7889" xr:uid="{00000000-0005-0000-0000-00008F300000}"/>
    <cellStyle name="표준 2 2 27 42" xfId="4437" xr:uid="{00000000-0005-0000-0000-000090300000}"/>
    <cellStyle name="표준 2 2 27 43" xfId="9406" xr:uid="{00000000-0005-0000-0000-000091300000}"/>
    <cellStyle name="표준 2 2 27 44" xfId="5162" xr:uid="{00000000-0005-0000-0000-000092300000}"/>
    <cellStyle name="표준 2 2 27 45" xfId="8267" xr:uid="{00000000-0005-0000-0000-000093300000}"/>
    <cellStyle name="표준 2 2 27 46" xfId="7626" xr:uid="{00000000-0005-0000-0000-000094300000}"/>
    <cellStyle name="표준 2 2 27 47" xfId="10826" xr:uid="{00000000-0005-0000-0000-000095300000}"/>
    <cellStyle name="표준 2 2 27 5" xfId="4491" xr:uid="{00000000-0005-0000-0000-000096300000}"/>
    <cellStyle name="표준 2 2 27 6" xfId="4492" xr:uid="{00000000-0005-0000-0000-000097300000}"/>
    <cellStyle name="표준 2 2 27 7" xfId="4493" xr:uid="{00000000-0005-0000-0000-000098300000}"/>
    <cellStyle name="표준 2 2 27 8" xfId="4494" xr:uid="{00000000-0005-0000-0000-000099300000}"/>
    <cellStyle name="표준 2 2 27 9" xfId="4495" xr:uid="{00000000-0005-0000-0000-00009A300000}"/>
    <cellStyle name="표준 2 2 27_Sheet3" xfId="4496" xr:uid="{00000000-0005-0000-0000-00009B300000}"/>
    <cellStyle name="표준 2 2 28" xfId="3213" xr:uid="{00000000-0005-0000-0000-00009C300000}"/>
    <cellStyle name="표준 2 2 28 10" xfId="6866" xr:uid="{00000000-0005-0000-0000-00009D300000}"/>
    <cellStyle name="표준 2 2 28 11" xfId="7097" xr:uid="{00000000-0005-0000-0000-00009E300000}"/>
    <cellStyle name="표준 2 2 28 12" xfId="6802" xr:uid="{00000000-0005-0000-0000-00009F300000}"/>
    <cellStyle name="표준 2 2 28 13" xfId="7089" xr:uid="{00000000-0005-0000-0000-0000A0300000}"/>
    <cellStyle name="표준 2 2 28 14" xfId="6758" xr:uid="{00000000-0005-0000-0000-0000A1300000}"/>
    <cellStyle name="표준 2 2 28 15" xfId="7146" xr:uid="{00000000-0005-0000-0000-0000A2300000}"/>
    <cellStyle name="표준 2 2 28 16" xfId="6724" xr:uid="{00000000-0005-0000-0000-0000A3300000}"/>
    <cellStyle name="표준 2 2 28 17" xfId="7264" xr:uid="{00000000-0005-0000-0000-0000A4300000}"/>
    <cellStyle name="표준 2 2 28 18" xfId="6592" xr:uid="{00000000-0005-0000-0000-0000A5300000}"/>
    <cellStyle name="표준 2 2 28 19" xfId="7457" xr:uid="{00000000-0005-0000-0000-0000A6300000}"/>
    <cellStyle name="표준 2 2 28 2" xfId="4497" xr:uid="{00000000-0005-0000-0000-0000A7300000}"/>
    <cellStyle name="표준 2 2 28 2 2" xfId="22228" xr:uid="{00000000-0005-0000-0000-0000A8300000}"/>
    <cellStyle name="표준 2 2 28 2 2 2" xfId="22286" xr:uid="{00000000-0005-0000-0000-0000A9300000}"/>
    <cellStyle name="표준 2 2 28 2 2 3" xfId="22371" xr:uid="{00000000-0005-0000-0000-0000AA300000}"/>
    <cellStyle name="표준 2 2 28 2 2 4" xfId="21798" xr:uid="{00000000-0005-0000-0000-0000AB300000}"/>
    <cellStyle name="표준 2 2 28 2 3" xfId="22603" xr:uid="{00000000-0005-0000-0000-0000AC300000}"/>
    <cellStyle name="표준 2 2 28 2 4" xfId="22225" xr:uid="{00000000-0005-0000-0000-0000AD300000}"/>
    <cellStyle name="표준 2 2 28 20" xfId="6518" xr:uid="{00000000-0005-0000-0000-0000AE300000}"/>
    <cellStyle name="표준 2 2 28 21" xfId="8748" xr:uid="{00000000-0005-0000-0000-0000AF300000}"/>
    <cellStyle name="표준 2 2 28 22" xfId="6229" xr:uid="{00000000-0005-0000-0000-0000B0300000}"/>
    <cellStyle name="표준 2 2 28 23" xfId="7091" xr:uid="{00000000-0005-0000-0000-0000B1300000}"/>
    <cellStyle name="표준 2 2 28 24" xfId="9013" xr:uid="{00000000-0005-0000-0000-0000B2300000}"/>
    <cellStyle name="표준 2 2 28 25" xfId="8771" xr:uid="{00000000-0005-0000-0000-0000B3300000}"/>
    <cellStyle name="표준 2 2 28 26" xfId="9542" xr:uid="{00000000-0005-0000-0000-0000B4300000}"/>
    <cellStyle name="표준 2 2 28 27" xfId="9239" xr:uid="{00000000-0005-0000-0000-0000B5300000}"/>
    <cellStyle name="표준 2 2 28 28" xfId="10062" xr:uid="{00000000-0005-0000-0000-0000B6300000}"/>
    <cellStyle name="표준 2 2 28 29" xfId="9801" xr:uid="{00000000-0005-0000-0000-0000B7300000}"/>
    <cellStyle name="표준 2 2 28 3" xfId="6705" xr:uid="{00000000-0005-0000-0000-0000B8300000}"/>
    <cellStyle name="표준 2 2 28 30" xfId="9961" xr:uid="{00000000-0005-0000-0000-0000B9300000}"/>
    <cellStyle name="표준 2 2 28 31" xfId="10332" xr:uid="{00000000-0005-0000-0000-0000BA300000}"/>
    <cellStyle name="표준 2 2 28 32" xfId="7879" xr:uid="{00000000-0005-0000-0000-0000BB300000}"/>
    <cellStyle name="표준 2 2 28 33" xfId="9630" xr:uid="{00000000-0005-0000-0000-0000BC300000}"/>
    <cellStyle name="표준 2 2 28 34" xfId="8018" xr:uid="{00000000-0005-0000-0000-0000BD300000}"/>
    <cellStyle name="표준 2 2 28 35" xfId="5103" xr:uid="{00000000-0005-0000-0000-0000BE300000}"/>
    <cellStyle name="표준 2 2 28 36" xfId="8245" xr:uid="{00000000-0005-0000-0000-0000BF300000}"/>
    <cellStyle name="표준 2 2 28 37" xfId="7647" xr:uid="{00000000-0005-0000-0000-0000C0300000}"/>
    <cellStyle name="표준 2 2 28 38" xfId="10827" xr:uid="{00000000-0005-0000-0000-0000C1300000}"/>
    <cellStyle name="표준 2 2 28 39" xfId="10609" xr:uid="{00000000-0005-0000-0000-0000C2300000}"/>
    <cellStyle name="표준 2 2 28 4" xfId="6827" xr:uid="{00000000-0005-0000-0000-0000C3300000}"/>
    <cellStyle name="표준 2 2 28 40" xfId="11310" xr:uid="{00000000-0005-0000-0000-0000C4300000}"/>
    <cellStyle name="표준 2 2 28 41" xfId="21959" xr:uid="{00000000-0005-0000-0000-0000C5300000}"/>
    <cellStyle name="표준 2 2 28 42" xfId="21732" xr:uid="{00000000-0005-0000-0000-0000C6300000}"/>
    <cellStyle name="표준 2 2 28 43" xfId="21874" xr:uid="{00000000-0005-0000-0000-0000C7300000}"/>
    <cellStyle name="표준 2 2 28 44" xfId="22593" xr:uid="{00000000-0005-0000-0000-0000C8300000}"/>
    <cellStyle name="표준 2 2 28 45" xfId="22541" xr:uid="{00000000-0005-0000-0000-0000C9300000}"/>
    <cellStyle name="표준 2 2 28 5" xfId="6681" xr:uid="{00000000-0005-0000-0000-0000CA300000}"/>
    <cellStyle name="표준 2 2 28 6" xfId="6830" xr:uid="{00000000-0005-0000-0000-0000CB300000}"/>
    <cellStyle name="표준 2 2 28 7" xfId="6646" xr:uid="{00000000-0005-0000-0000-0000CC300000}"/>
    <cellStyle name="표준 2 2 28 8" xfId="6843" xr:uid="{00000000-0005-0000-0000-0000CD300000}"/>
    <cellStyle name="표준 2 2 28 9" xfId="6624" xr:uid="{00000000-0005-0000-0000-0000CE300000}"/>
    <cellStyle name="표준 2 2 29" xfId="4432" xr:uid="{00000000-0005-0000-0000-0000CF300000}"/>
    <cellStyle name="표준 2 2 29 10" xfId="6862" xr:uid="{00000000-0005-0000-0000-0000D0300000}"/>
    <cellStyle name="표준 2 2 29 11" xfId="7098" xr:uid="{00000000-0005-0000-0000-0000D1300000}"/>
    <cellStyle name="표준 2 2 29 12" xfId="6801" xr:uid="{00000000-0005-0000-0000-0000D2300000}"/>
    <cellStyle name="표준 2 2 29 13" xfId="7090" xr:uid="{00000000-0005-0000-0000-0000D3300000}"/>
    <cellStyle name="표준 2 2 29 14" xfId="6757" xr:uid="{00000000-0005-0000-0000-0000D4300000}"/>
    <cellStyle name="표준 2 2 29 15" xfId="7157" xr:uid="{00000000-0005-0000-0000-0000D5300000}"/>
    <cellStyle name="표준 2 2 29 16" xfId="6716" xr:uid="{00000000-0005-0000-0000-0000D6300000}"/>
    <cellStyle name="표준 2 2 29 17" xfId="7265" xr:uid="{00000000-0005-0000-0000-0000D7300000}"/>
    <cellStyle name="표준 2 2 29 18" xfId="6582" xr:uid="{00000000-0005-0000-0000-0000D8300000}"/>
    <cellStyle name="표준 2 2 29 19" xfId="7461" xr:uid="{00000000-0005-0000-0000-0000D9300000}"/>
    <cellStyle name="표준 2 2 29 2" xfId="4498" xr:uid="{00000000-0005-0000-0000-0000DA300000}"/>
    <cellStyle name="표준 2 2 29 2 2" xfId="22281" xr:uid="{00000000-0005-0000-0000-0000DB300000}"/>
    <cellStyle name="표준 2 2 29 2 2 2" xfId="22287" xr:uid="{00000000-0005-0000-0000-0000DC300000}"/>
    <cellStyle name="표준 2 2 29 2 2 3" xfId="22313" xr:uid="{00000000-0005-0000-0000-0000DD300000}"/>
    <cellStyle name="표준 2 2 29 2 2 4" xfId="22612" xr:uid="{00000000-0005-0000-0000-0000DE300000}"/>
    <cellStyle name="표준 2 2 29 2 3" xfId="22521" xr:uid="{00000000-0005-0000-0000-0000DF300000}"/>
    <cellStyle name="표준 2 2 29 2 4" xfId="21668" xr:uid="{00000000-0005-0000-0000-0000E0300000}"/>
    <cellStyle name="표준 2 2 29 20" xfId="6517" xr:uid="{00000000-0005-0000-0000-0000E1300000}"/>
    <cellStyle name="표준 2 2 29 21" xfId="8747" xr:uid="{00000000-0005-0000-0000-0000E2300000}"/>
    <cellStyle name="표준 2 2 29 22" xfId="6274" xr:uid="{00000000-0005-0000-0000-0000E3300000}"/>
    <cellStyle name="표준 2 2 29 23" xfId="7094" xr:uid="{00000000-0005-0000-0000-0000E4300000}"/>
    <cellStyle name="표준 2 2 29 24" xfId="9007" xr:uid="{00000000-0005-0000-0000-0000E5300000}"/>
    <cellStyle name="표준 2 2 29 25" xfId="8768" xr:uid="{00000000-0005-0000-0000-0000E6300000}"/>
    <cellStyle name="표준 2 2 29 26" xfId="9536" xr:uid="{00000000-0005-0000-0000-0000E7300000}"/>
    <cellStyle name="표준 2 2 29 27" xfId="9199" xr:uid="{00000000-0005-0000-0000-0000E8300000}"/>
    <cellStyle name="표준 2 2 29 28" xfId="10061" xr:uid="{00000000-0005-0000-0000-0000E9300000}"/>
    <cellStyle name="표준 2 2 29 29" xfId="9800" xr:uid="{00000000-0005-0000-0000-0000EA300000}"/>
    <cellStyle name="표준 2 2 29 3" xfId="6706" xr:uid="{00000000-0005-0000-0000-0000EB300000}"/>
    <cellStyle name="표준 2 2 29 30" xfId="9951" xr:uid="{00000000-0005-0000-0000-0000EC300000}"/>
    <cellStyle name="표준 2 2 29 31" xfId="10259" xr:uid="{00000000-0005-0000-0000-0000ED300000}"/>
    <cellStyle name="표준 2 2 29 32" xfId="7855" xr:uid="{00000000-0005-0000-0000-0000EE300000}"/>
    <cellStyle name="표준 2 2 29 33" xfId="4478" xr:uid="{00000000-0005-0000-0000-0000EF300000}"/>
    <cellStyle name="표준 2 2 29 34" xfId="8017" xr:uid="{00000000-0005-0000-0000-0000F0300000}"/>
    <cellStyle name="표준 2 2 29 35" xfId="5102" xr:uid="{00000000-0005-0000-0000-0000F1300000}"/>
    <cellStyle name="표준 2 2 29 36" xfId="8244" xr:uid="{00000000-0005-0000-0000-0000F2300000}"/>
    <cellStyle name="표준 2 2 29 37" xfId="7653" xr:uid="{00000000-0005-0000-0000-0000F3300000}"/>
    <cellStyle name="표준 2 2 29 38" xfId="10828" xr:uid="{00000000-0005-0000-0000-0000F4300000}"/>
    <cellStyle name="표준 2 2 29 39" xfId="10610" xr:uid="{00000000-0005-0000-0000-0000F5300000}"/>
    <cellStyle name="표준 2 2 29 4" xfId="6826" xr:uid="{00000000-0005-0000-0000-0000F6300000}"/>
    <cellStyle name="표준 2 2 29 40" xfId="11313" xr:uid="{00000000-0005-0000-0000-0000F7300000}"/>
    <cellStyle name="표준 2 2 29 41" xfId="21960" xr:uid="{00000000-0005-0000-0000-0000F8300000}"/>
    <cellStyle name="표준 2 2 29 42" xfId="21731" xr:uid="{00000000-0005-0000-0000-0000F9300000}"/>
    <cellStyle name="표준 2 2 29 43" xfId="21875" xr:uid="{00000000-0005-0000-0000-0000FA300000}"/>
    <cellStyle name="표준 2 2 29 44" xfId="22589" xr:uid="{00000000-0005-0000-0000-0000FB300000}"/>
    <cellStyle name="표준 2 2 29 45" xfId="22311" xr:uid="{00000000-0005-0000-0000-0000FC300000}"/>
    <cellStyle name="표준 2 2 29 5" xfId="6682" xr:uid="{00000000-0005-0000-0000-0000FD300000}"/>
    <cellStyle name="표준 2 2 29 6" xfId="6829" xr:uid="{00000000-0005-0000-0000-0000FE300000}"/>
    <cellStyle name="표준 2 2 29 7" xfId="6647" xr:uid="{00000000-0005-0000-0000-0000FF300000}"/>
    <cellStyle name="표준 2 2 29 8" xfId="6842" xr:uid="{00000000-0005-0000-0000-000000310000}"/>
    <cellStyle name="표준 2 2 29 9" xfId="6625" xr:uid="{00000000-0005-0000-0000-000001310000}"/>
    <cellStyle name="표준 2 2 3" xfId="2530" xr:uid="{00000000-0005-0000-0000-000002310000}"/>
    <cellStyle name="표준 2 2 3 2" xfId="2531" xr:uid="{00000000-0005-0000-0000-000003310000}"/>
    <cellStyle name="표준 2 2 3 2 2" xfId="2532" xr:uid="{00000000-0005-0000-0000-000004310000}"/>
    <cellStyle name="표준 2 2 3 2 2 10" xfId="6709" xr:uid="{00000000-0005-0000-0000-000005310000}"/>
    <cellStyle name="표준 2 2 3 2 2 11" xfId="6823" xr:uid="{00000000-0005-0000-0000-000006310000}"/>
    <cellStyle name="표준 2 2 3 2 2 12" xfId="6685" xr:uid="{00000000-0005-0000-0000-000007310000}"/>
    <cellStyle name="표준 2 2 3 2 2 13" xfId="6824" xr:uid="{00000000-0005-0000-0000-000008310000}"/>
    <cellStyle name="표준 2 2 3 2 2 14" xfId="6650" xr:uid="{00000000-0005-0000-0000-000009310000}"/>
    <cellStyle name="표준 2 2 3 2 2 15" xfId="6839" xr:uid="{00000000-0005-0000-0000-00000A310000}"/>
    <cellStyle name="표준 2 2 3 2 2 16" xfId="6628" xr:uid="{00000000-0005-0000-0000-00000B310000}"/>
    <cellStyle name="표준 2 2 3 2 2 17" xfId="6856" xr:uid="{00000000-0005-0000-0000-00000C310000}"/>
    <cellStyle name="표준 2 2 3 2 2 18" xfId="7111" xr:uid="{00000000-0005-0000-0000-00000D310000}"/>
    <cellStyle name="표준 2 2 3 2 2 19" xfId="6793" xr:uid="{00000000-0005-0000-0000-00000E310000}"/>
    <cellStyle name="표준 2 2 3 2 2 2" xfId="2533" xr:uid="{00000000-0005-0000-0000-00000F310000}"/>
    <cellStyle name="표준 2 2 3 2 2 2 10" xfId="6822" xr:uid="{00000000-0005-0000-0000-000010310000}"/>
    <cellStyle name="표준 2 2 3 2 2 2 11" xfId="6686" xr:uid="{00000000-0005-0000-0000-000011310000}"/>
    <cellStyle name="표준 2 2 3 2 2 2 12" xfId="6819" xr:uid="{00000000-0005-0000-0000-000012310000}"/>
    <cellStyle name="표준 2 2 3 2 2 2 13" xfId="6651" xr:uid="{00000000-0005-0000-0000-000013310000}"/>
    <cellStyle name="표준 2 2 3 2 2 2 14" xfId="6838" xr:uid="{00000000-0005-0000-0000-000014310000}"/>
    <cellStyle name="표준 2 2 3 2 2 2 15" xfId="6629" xr:uid="{00000000-0005-0000-0000-000015310000}"/>
    <cellStyle name="표준 2 2 3 2 2 2 16" xfId="6852" xr:uid="{00000000-0005-0000-0000-000016310000}"/>
    <cellStyle name="표준 2 2 3 2 2 2 17" xfId="7112" xr:uid="{00000000-0005-0000-0000-000017310000}"/>
    <cellStyle name="표준 2 2 3 2 2 2 18" xfId="6783" xr:uid="{00000000-0005-0000-0000-000018310000}"/>
    <cellStyle name="표준 2 2 3 2 2 2 19" xfId="7096" xr:uid="{00000000-0005-0000-0000-000019310000}"/>
    <cellStyle name="표준 2 2 3 2 2 2 2" xfId="2534" xr:uid="{00000000-0005-0000-0000-00001A310000}"/>
    <cellStyle name="표준 2 2 3 2 2 2 2 10" xfId="6851" xr:uid="{00000000-0005-0000-0000-00001B310000}"/>
    <cellStyle name="표준 2 2 3 2 2 2 2 11" xfId="7131" xr:uid="{00000000-0005-0000-0000-00001C310000}"/>
    <cellStyle name="표준 2 2 3 2 2 2 2 12" xfId="6782" xr:uid="{00000000-0005-0000-0000-00001D310000}"/>
    <cellStyle name="표준 2 2 3 2 2 2 2 13" xfId="7099" xr:uid="{00000000-0005-0000-0000-00001E310000}"/>
    <cellStyle name="표준 2 2 3 2 2 2 2 14" xfId="6752" xr:uid="{00000000-0005-0000-0000-00001F310000}"/>
    <cellStyle name="표준 2 2 3 2 2 2 2 15" xfId="7237" xr:uid="{00000000-0005-0000-0000-000020310000}"/>
    <cellStyle name="표준 2 2 3 2 2 2 2 16" xfId="6708" xr:uid="{00000000-0005-0000-0000-000021310000}"/>
    <cellStyle name="표준 2 2 3 2 2 2 2 17" xfId="7309" xr:uid="{00000000-0005-0000-0000-000022310000}"/>
    <cellStyle name="표준 2 2 3 2 2 2 2 18" xfId="6568" xr:uid="{00000000-0005-0000-0000-000023310000}"/>
    <cellStyle name="표준 2 2 3 2 2 2 2 19" xfId="7492" xr:uid="{00000000-0005-0000-0000-000024310000}"/>
    <cellStyle name="표준 2 2 3 2 2 2 2 2" xfId="4503" xr:uid="{00000000-0005-0000-0000-000025310000}"/>
    <cellStyle name="표준 2 2 3 2 2 2 2 20" xfId="6483" xr:uid="{00000000-0005-0000-0000-000026310000}"/>
    <cellStyle name="표준 2 2 3 2 2 2 2 21" xfId="8730" xr:uid="{00000000-0005-0000-0000-000027310000}"/>
    <cellStyle name="표준 2 2 3 2 2 2 2 22" xfId="8438" xr:uid="{00000000-0005-0000-0000-000028310000}"/>
    <cellStyle name="표준 2 2 3 2 2 2 2 23" xfId="7408" xr:uid="{00000000-0005-0000-0000-000029310000}"/>
    <cellStyle name="표준 2 2 3 2 2 2 2 24" xfId="8896" xr:uid="{00000000-0005-0000-0000-00002A310000}"/>
    <cellStyle name="표준 2 2 3 2 2 2 2 25" xfId="8702" xr:uid="{00000000-0005-0000-0000-00002B310000}"/>
    <cellStyle name="표준 2 2 3 2 2 2 2 26" xfId="9457" xr:uid="{00000000-0005-0000-0000-00002C310000}"/>
    <cellStyle name="표준 2 2 3 2 2 2 2 27" xfId="9174" xr:uid="{00000000-0005-0000-0000-00002D310000}"/>
    <cellStyle name="표준 2 2 3 2 2 2 2 28" xfId="10047" xr:uid="{00000000-0005-0000-0000-00002E310000}"/>
    <cellStyle name="표준 2 2 3 2 2 2 2 29" xfId="9777" xr:uid="{00000000-0005-0000-0000-00002F310000}"/>
    <cellStyle name="표준 2 2 3 2 2 2 2 3" xfId="6711" xr:uid="{00000000-0005-0000-0000-000030310000}"/>
    <cellStyle name="표준 2 2 3 2 2 2 2 30" xfId="9928" xr:uid="{00000000-0005-0000-0000-000031310000}"/>
    <cellStyle name="표준 2 2 3 2 2 2 2 31" xfId="10204" xr:uid="{00000000-0005-0000-0000-000032310000}"/>
    <cellStyle name="표준 2 2 3 2 2 2 2 32" xfId="7806" xr:uid="{00000000-0005-0000-0000-000033310000}"/>
    <cellStyle name="표준 2 2 3 2 2 2 2 33" xfId="4172" xr:uid="{00000000-0005-0000-0000-000034310000}"/>
    <cellStyle name="표준 2 2 3 2 2 2 2 34" xfId="7927" xr:uid="{00000000-0005-0000-0000-000035310000}"/>
    <cellStyle name="표준 2 2 3 2 2 2 2 35" xfId="4725" xr:uid="{00000000-0005-0000-0000-000036310000}"/>
    <cellStyle name="표준 2 2 3 2 2 2 2 36" xfId="3783" xr:uid="{00000000-0005-0000-0000-000037310000}"/>
    <cellStyle name="표준 2 2 3 2 2 2 2 37" xfId="7719" xr:uid="{00000000-0005-0000-0000-000038310000}"/>
    <cellStyle name="표준 2 2 3 2 2 2 2 38" xfId="10932" xr:uid="{00000000-0005-0000-0000-000039310000}"/>
    <cellStyle name="표준 2 2 3 2 2 2 2 39" xfId="10656" xr:uid="{00000000-0005-0000-0000-00003A310000}"/>
    <cellStyle name="표준 2 2 3 2 2 2 2 4" xfId="6821" xr:uid="{00000000-0005-0000-0000-00003B310000}"/>
    <cellStyle name="표준 2 2 3 2 2 2 2 40" xfId="11423" xr:uid="{00000000-0005-0000-0000-00003C310000}"/>
    <cellStyle name="표준 2 2 3 2 2 2 2 5" xfId="6687" xr:uid="{00000000-0005-0000-0000-00003D310000}"/>
    <cellStyle name="표준 2 2 3 2 2 2 2 6" xfId="6818" xr:uid="{00000000-0005-0000-0000-00003E310000}"/>
    <cellStyle name="표준 2 2 3 2 2 2 2 7" xfId="6652" xr:uid="{00000000-0005-0000-0000-00003F310000}"/>
    <cellStyle name="표준 2 2 3 2 2 2 2 8" xfId="6837" xr:uid="{00000000-0005-0000-0000-000040310000}"/>
    <cellStyle name="표준 2 2 3 2 2 2 2 9" xfId="6630" xr:uid="{00000000-0005-0000-0000-000041310000}"/>
    <cellStyle name="표준 2 2 3 2 2 2 20" xfId="6753" xr:uid="{00000000-0005-0000-0000-000042310000}"/>
    <cellStyle name="표준 2 2 3 2 2 2 21" xfId="7236" xr:uid="{00000000-0005-0000-0000-000043310000}"/>
    <cellStyle name="표준 2 2 3 2 2 2 22" xfId="6713" xr:uid="{00000000-0005-0000-0000-000044310000}"/>
    <cellStyle name="표준 2 2 3 2 2 2 23" xfId="7304" xr:uid="{00000000-0005-0000-0000-000045310000}"/>
    <cellStyle name="표준 2 2 3 2 2 2 24" xfId="6574" xr:uid="{00000000-0005-0000-0000-000046310000}"/>
    <cellStyle name="표준 2 2 3 2 2 2 25" xfId="7465" xr:uid="{00000000-0005-0000-0000-000047310000}"/>
    <cellStyle name="표준 2 2 3 2 2 2 26" xfId="6500" xr:uid="{00000000-0005-0000-0000-000048310000}"/>
    <cellStyle name="표준 2 2 3 2 2 2 27" xfId="8742" xr:uid="{00000000-0005-0000-0000-000049310000}"/>
    <cellStyle name="표준 2 2 3 2 2 2 28" xfId="8439" xr:uid="{00000000-0005-0000-0000-00004A310000}"/>
    <cellStyle name="표준 2 2 3 2 2 2 29" xfId="7406" xr:uid="{00000000-0005-0000-0000-00004B310000}"/>
    <cellStyle name="표준 2 2 3 2 2 2 3" xfId="4502" xr:uid="{00000000-0005-0000-0000-00004C310000}"/>
    <cellStyle name="표준 2 2 3 2 2 2 3 10" xfId="6850" xr:uid="{00000000-0005-0000-0000-00004D310000}"/>
    <cellStyle name="표준 2 2 3 2 2 2 3 11" xfId="7132" xr:uid="{00000000-0005-0000-0000-00004E310000}"/>
    <cellStyle name="표준 2 2 3 2 2 2 3 12" xfId="6781" xr:uid="{00000000-0005-0000-0000-00004F310000}"/>
    <cellStyle name="표준 2 2 3 2 2 2 3 13" xfId="7110" xr:uid="{00000000-0005-0000-0000-000050310000}"/>
    <cellStyle name="표준 2 2 3 2 2 2 3 14" xfId="6751" xr:uid="{00000000-0005-0000-0000-000051310000}"/>
    <cellStyle name="표준 2 2 3 2 2 2 3 15" xfId="7262" xr:uid="{00000000-0005-0000-0000-000052310000}"/>
    <cellStyle name="표준 2 2 3 2 2 2 3 16" xfId="6668" xr:uid="{00000000-0005-0000-0000-000053310000}"/>
    <cellStyle name="표준 2 2 3 2 2 2 3 17" xfId="7310" xr:uid="{00000000-0005-0000-0000-000054310000}"/>
    <cellStyle name="표준 2 2 3 2 2 2 3 18" xfId="6567" xr:uid="{00000000-0005-0000-0000-000055310000}"/>
    <cellStyle name="표준 2 2 3 2 2 2 3 19" xfId="7493" xr:uid="{00000000-0005-0000-0000-000056310000}"/>
    <cellStyle name="표준 2 2 3 2 2 2 3 2" xfId="4504" xr:uid="{00000000-0005-0000-0000-000057310000}"/>
    <cellStyle name="표준 2 2 3 2 2 2 3 20" xfId="6482" xr:uid="{00000000-0005-0000-0000-000058310000}"/>
    <cellStyle name="표준 2 2 3 2 2 2 3 21" xfId="8729" xr:uid="{00000000-0005-0000-0000-000059310000}"/>
    <cellStyle name="표준 2 2 3 2 2 2 3 22" xfId="8437" xr:uid="{00000000-0005-0000-0000-00005A310000}"/>
    <cellStyle name="표준 2 2 3 2 2 2 3 23" xfId="7416" xr:uid="{00000000-0005-0000-0000-00005B310000}"/>
    <cellStyle name="표준 2 2 3 2 2 2 3 24" xfId="8895" xr:uid="{00000000-0005-0000-0000-00005C310000}"/>
    <cellStyle name="표준 2 2 3 2 2 2 3 25" xfId="8626" xr:uid="{00000000-0005-0000-0000-00005D310000}"/>
    <cellStyle name="표준 2 2 3 2 2 2 3 26" xfId="9455" xr:uid="{00000000-0005-0000-0000-00005E310000}"/>
    <cellStyle name="표준 2 2 3 2 2 2 3 27" xfId="9173" xr:uid="{00000000-0005-0000-0000-00005F310000}"/>
    <cellStyle name="표준 2 2 3 2 2 2 3 28" xfId="10046" xr:uid="{00000000-0005-0000-0000-000060310000}"/>
    <cellStyle name="표준 2 2 3 2 2 2 3 29" xfId="9776" xr:uid="{00000000-0005-0000-0000-000061310000}"/>
    <cellStyle name="표준 2 2 3 2 2 2 3 3" xfId="6712" xr:uid="{00000000-0005-0000-0000-000062310000}"/>
    <cellStyle name="표준 2 2 3 2 2 2 3 30" xfId="9927" xr:uid="{00000000-0005-0000-0000-000063310000}"/>
    <cellStyle name="표준 2 2 3 2 2 2 3 31" xfId="10203" xr:uid="{00000000-0005-0000-0000-000064310000}"/>
    <cellStyle name="표준 2 2 3 2 2 2 3 32" xfId="7805" xr:uid="{00000000-0005-0000-0000-000065310000}"/>
    <cellStyle name="표준 2 2 3 2 2 2 3 33" xfId="4171" xr:uid="{00000000-0005-0000-0000-000066310000}"/>
    <cellStyle name="표준 2 2 3 2 2 2 3 34" xfId="7926" xr:uid="{00000000-0005-0000-0000-000067310000}"/>
    <cellStyle name="표준 2 2 3 2 2 2 3 35" xfId="4701" xr:uid="{00000000-0005-0000-0000-000068310000}"/>
    <cellStyle name="표준 2 2 3 2 2 2 3 36" xfId="3784" xr:uid="{00000000-0005-0000-0000-000069310000}"/>
    <cellStyle name="표준 2 2 3 2 2 2 3 37" xfId="7724" xr:uid="{00000000-0005-0000-0000-00006A310000}"/>
    <cellStyle name="표준 2 2 3 2 2 2 3 38" xfId="10933" xr:uid="{00000000-0005-0000-0000-00006B310000}"/>
    <cellStyle name="표준 2 2 3 2 2 2 3 39" xfId="10659" xr:uid="{00000000-0005-0000-0000-00006C310000}"/>
    <cellStyle name="표준 2 2 3 2 2 2 3 4" xfId="6820" xr:uid="{00000000-0005-0000-0000-00006D310000}"/>
    <cellStyle name="표준 2 2 3 2 2 2 3 40" xfId="11424" xr:uid="{00000000-0005-0000-0000-00006E310000}"/>
    <cellStyle name="표준 2 2 3 2 2 2 3 5" xfId="6689" xr:uid="{00000000-0005-0000-0000-00006F310000}"/>
    <cellStyle name="표준 2 2 3 2 2 2 3 6" xfId="6817" xr:uid="{00000000-0005-0000-0000-000070310000}"/>
    <cellStyle name="표준 2 2 3 2 2 2 3 7" xfId="6659" xr:uid="{00000000-0005-0000-0000-000071310000}"/>
    <cellStyle name="표준 2 2 3 2 2 2 3 8" xfId="6836" xr:uid="{00000000-0005-0000-0000-000072310000}"/>
    <cellStyle name="표준 2 2 3 2 2 2 3 9" xfId="6631" xr:uid="{00000000-0005-0000-0000-000073310000}"/>
    <cellStyle name="표준 2 2 3 2 2 2 30" xfId="9000" xr:uid="{00000000-0005-0000-0000-000074310000}"/>
    <cellStyle name="표준 2 2 3 2 2 2 31" xfId="8744" xr:uid="{00000000-0005-0000-0000-000075310000}"/>
    <cellStyle name="표준 2 2 3 2 2 2 32" xfId="9525" xr:uid="{00000000-0005-0000-0000-000076310000}"/>
    <cellStyle name="표준 2 2 3 2 2 2 33" xfId="9182" xr:uid="{00000000-0005-0000-0000-000077310000}"/>
    <cellStyle name="표준 2 2 3 2 2 2 34" xfId="10055" xr:uid="{00000000-0005-0000-0000-000078310000}"/>
    <cellStyle name="표준 2 2 3 2 2 2 35" xfId="9789" xr:uid="{00000000-0005-0000-0000-000079310000}"/>
    <cellStyle name="표준 2 2 3 2 2 2 36" xfId="9932" xr:uid="{00000000-0005-0000-0000-00007A310000}"/>
    <cellStyle name="표준 2 2 3 2 2 2 37" xfId="10252" xr:uid="{00000000-0005-0000-0000-00007B310000}"/>
    <cellStyle name="표준 2 2 3 2 2 2 38" xfId="7847" xr:uid="{00000000-0005-0000-0000-00007C310000}"/>
    <cellStyle name="표준 2 2 3 2 2 2 39" xfId="4473" xr:uid="{00000000-0005-0000-0000-00007D310000}"/>
    <cellStyle name="표준 2 2 3 2 2 2 4" xfId="4505" xr:uid="{00000000-0005-0000-0000-00007E310000}"/>
    <cellStyle name="표준 2 2 3 2 2 2 40" xfId="7928" xr:uid="{00000000-0005-0000-0000-00007F310000}"/>
    <cellStyle name="표준 2 2 3 2 2 2 41" xfId="4749" xr:uid="{00000000-0005-0000-0000-000080310000}"/>
    <cellStyle name="표준 2 2 3 2 2 2 42" xfId="8165" xr:uid="{00000000-0005-0000-0000-000081310000}"/>
    <cellStyle name="표준 2 2 3 2 2 2 43" xfId="7714" xr:uid="{00000000-0005-0000-0000-000082310000}"/>
    <cellStyle name="표준 2 2 3 2 2 2 44" xfId="10899" xr:uid="{00000000-0005-0000-0000-000083310000}"/>
    <cellStyle name="표준 2 2 3 2 2 2 45" xfId="10637" xr:uid="{00000000-0005-0000-0000-000084310000}"/>
    <cellStyle name="표준 2 2 3 2 2 2 46" xfId="11360" xr:uid="{00000000-0005-0000-0000-000085310000}"/>
    <cellStyle name="표준 2 2 3 2 2 2 5" xfId="4506" xr:uid="{00000000-0005-0000-0000-000086310000}"/>
    <cellStyle name="표준 2 2 3 2 2 2 6" xfId="4507" xr:uid="{00000000-0005-0000-0000-000087310000}"/>
    <cellStyle name="표준 2 2 3 2 2 2 7" xfId="4508" xr:uid="{00000000-0005-0000-0000-000088310000}"/>
    <cellStyle name="표준 2 2 3 2 2 2 8" xfId="4509" xr:uid="{00000000-0005-0000-0000-000089310000}"/>
    <cellStyle name="표준 2 2 3 2 2 2 9" xfId="6710" xr:uid="{00000000-0005-0000-0000-00008A310000}"/>
    <cellStyle name="표준 2 2 3 2 2 20" xfId="7095" xr:uid="{00000000-0005-0000-0000-00008B310000}"/>
    <cellStyle name="표준 2 2 3 2 2 21" xfId="6754" xr:uid="{00000000-0005-0000-0000-00008C310000}"/>
    <cellStyle name="표준 2 2 3 2 2 22" xfId="7160" xr:uid="{00000000-0005-0000-0000-00008D310000}"/>
    <cellStyle name="표준 2 2 3 2 2 23" xfId="6714" xr:uid="{00000000-0005-0000-0000-00008E310000}"/>
    <cellStyle name="표준 2 2 3 2 2 24" xfId="7299" xr:uid="{00000000-0005-0000-0000-00008F310000}"/>
    <cellStyle name="표준 2 2 3 2 2 25" xfId="6576" xr:uid="{00000000-0005-0000-0000-000090310000}"/>
    <cellStyle name="표준 2 2 3 2 2 26" xfId="7464" xr:uid="{00000000-0005-0000-0000-000091310000}"/>
    <cellStyle name="표준 2 2 3 2 2 27" xfId="6501" xr:uid="{00000000-0005-0000-0000-000092310000}"/>
    <cellStyle name="표준 2 2 3 2 2 28" xfId="8743" xr:uid="{00000000-0005-0000-0000-000093310000}"/>
    <cellStyle name="표준 2 2 3 2 2 29" xfId="8454" xr:uid="{00000000-0005-0000-0000-000094310000}"/>
    <cellStyle name="표준 2 2 3 2 2 3" xfId="2535" xr:uid="{00000000-0005-0000-0000-000095310000}"/>
    <cellStyle name="표준 2 2 3 2 2 3 10" xfId="6840" xr:uid="{00000000-0005-0000-0000-000096310000}"/>
    <cellStyle name="표준 2 2 3 2 2 3 11" xfId="7147" xr:uid="{00000000-0005-0000-0000-000097310000}"/>
    <cellStyle name="표준 2 2 3 2 2 3 12" xfId="6776" xr:uid="{00000000-0005-0000-0000-000098310000}"/>
    <cellStyle name="표준 2 2 3 2 2 3 13" xfId="7155" xr:uid="{00000000-0005-0000-0000-000099310000}"/>
    <cellStyle name="표준 2 2 3 2 2 3 14" xfId="6750" xr:uid="{00000000-0005-0000-0000-00009A310000}"/>
    <cellStyle name="표준 2 2 3 2 2 3 15" xfId="7294" xr:uid="{00000000-0005-0000-0000-00009B310000}"/>
    <cellStyle name="표준 2 2 3 2 2 3 16" xfId="6621" xr:uid="{00000000-0005-0000-0000-00009C310000}"/>
    <cellStyle name="표준 2 2 3 2 2 3 17" xfId="7411" xr:uid="{00000000-0005-0000-0000-00009D310000}"/>
    <cellStyle name="표준 2 2 3 2 2 3 18" xfId="6550" xr:uid="{00000000-0005-0000-0000-00009E310000}"/>
    <cellStyle name="표준 2 2 3 2 2 3 19" xfId="8796" xr:uid="{00000000-0005-0000-0000-00009F310000}"/>
    <cellStyle name="표준 2 2 3 2 2 3 2" xfId="4510" xr:uid="{00000000-0005-0000-0000-0000A0310000}"/>
    <cellStyle name="표준 2 2 3 2 2 3 20" xfId="6471" xr:uid="{00000000-0005-0000-0000-0000A1310000}"/>
    <cellStyle name="표준 2 2 3 2 2 3 21" xfId="8624" xr:uid="{00000000-0005-0000-0000-0000A2310000}"/>
    <cellStyle name="표준 2 2 3 2 2 3 22" xfId="9053" xr:uid="{00000000-0005-0000-0000-0000A3310000}"/>
    <cellStyle name="표준 2 2 3 2 2 3 23" xfId="7456" xr:uid="{00000000-0005-0000-0000-0000A4310000}"/>
    <cellStyle name="표준 2 2 3 2 2 3 24" xfId="9571" xr:uid="{00000000-0005-0000-0000-0000A5310000}"/>
    <cellStyle name="표준 2 2 3 2 2 3 25" xfId="9313" xr:uid="{00000000-0005-0000-0000-0000A6310000}"/>
    <cellStyle name="표준 2 2 3 2 2 3 26" xfId="10093" xr:uid="{00000000-0005-0000-0000-0000A7310000}"/>
    <cellStyle name="표준 2 2 3 2 2 3 27" xfId="9861" xr:uid="{00000000-0005-0000-0000-0000A8310000}"/>
    <cellStyle name="표준 2 2 3 2 2 3 28" xfId="10021" xr:uid="{00000000-0005-0000-0000-0000A9310000}"/>
    <cellStyle name="표준 2 2 3 2 2 3 29" xfId="9722" xr:uid="{00000000-0005-0000-0000-0000AA310000}"/>
    <cellStyle name="표준 2 2 3 2 2 3 3" xfId="6717" xr:uid="{00000000-0005-0000-0000-0000AB310000}"/>
    <cellStyle name="표준 2 2 3 2 2 3 30" xfId="9891" xr:uid="{00000000-0005-0000-0000-0000AC310000}"/>
    <cellStyle name="표준 2 2 3 2 2 3 31" xfId="10155" xr:uid="{00000000-0005-0000-0000-0000AD310000}"/>
    <cellStyle name="표준 2 2 3 2 2 3 32" xfId="7791" xr:uid="{00000000-0005-0000-0000-0000AE310000}"/>
    <cellStyle name="표준 2 2 3 2 2 3 33" xfId="4109" xr:uid="{00000000-0005-0000-0000-0000AF310000}"/>
    <cellStyle name="표준 2 2 3 2 2 3 34" xfId="8836" xr:uid="{00000000-0005-0000-0000-0000B0310000}"/>
    <cellStyle name="표준 2 2 3 2 2 3 35" xfId="8599" xr:uid="{00000000-0005-0000-0000-0000B1310000}"/>
    <cellStyle name="표준 2 2 3 2 2 3 36" xfId="10702" xr:uid="{00000000-0005-0000-0000-0000B2310000}"/>
    <cellStyle name="표준 2 2 3 2 2 3 37" xfId="10427" xr:uid="{00000000-0005-0000-0000-0000B3310000}"/>
    <cellStyle name="표준 2 2 3 2 2 3 38" xfId="10944" xr:uid="{00000000-0005-0000-0000-0000B4310000}"/>
    <cellStyle name="표준 2 2 3 2 2 3 39" xfId="10682" xr:uid="{00000000-0005-0000-0000-0000B5310000}"/>
    <cellStyle name="표준 2 2 3 2 2 3 4" xfId="6814" xr:uid="{00000000-0005-0000-0000-0000B6310000}"/>
    <cellStyle name="표준 2 2 3 2 2 3 40" xfId="11440" xr:uid="{00000000-0005-0000-0000-0000B7310000}"/>
    <cellStyle name="표준 2 2 3 2 2 3 5" xfId="6695" xr:uid="{00000000-0005-0000-0000-0000B8310000}"/>
    <cellStyle name="표준 2 2 3 2 2 3 6" xfId="6809" xr:uid="{00000000-0005-0000-0000-0000B9310000}"/>
    <cellStyle name="표준 2 2 3 2 2 3 7" xfId="6663" xr:uid="{00000000-0005-0000-0000-0000BA310000}"/>
    <cellStyle name="표준 2 2 3 2 2 3 8" xfId="6828" xr:uid="{00000000-0005-0000-0000-0000BB310000}"/>
    <cellStyle name="표준 2 2 3 2 2 3 9" xfId="6648" xr:uid="{00000000-0005-0000-0000-0000BC310000}"/>
    <cellStyle name="표준 2 2 3 2 2 30" xfId="7293" xr:uid="{00000000-0005-0000-0000-0000BD310000}"/>
    <cellStyle name="표준 2 2 3 2 2 31" xfId="9001" xr:uid="{00000000-0005-0000-0000-0000BE310000}"/>
    <cellStyle name="표준 2 2 3 2 2 32" xfId="8746" xr:uid="{00000000-0005-0000-0000-0000BF310000}"/>
    <cellStyle name="표준 2 2 3 2 2 33" xfId="9526" xr:uid="{00000000-0005-0000-0000-0000C0310000}"/>
    <cellStyle name="표준 2 2 3 2 2 34" xfId="9194" xr:uid="{00000000-0005-0000-0000-0000C1310000}"/>
    <cellStyle name="표준 2 2 3 2 2 35" xfId="10056" xr:uid="{00000000-0005-0000-0000-0000C2310000}"/>
    <cellStyle name="표준 2 2 3 2 2 36" xfId="9792" xr:uid="{00000000-0005-0000-0000-0000C3310000}"/>
    <cellStyle name="표준 2 2 3 2 2 37" xfId="9946" xr:uid="{00000000-0005-0000-0000-0000C4310000}"/>
    <cellStyle name="표준 2 2 3 2 2 38" xfId="10253" xr:uid="{00000000-0005-0000-0000-0000C5310000}"/>
    <cellStyle name="표준 2 2 3 2 2 39" xfId="7848" xr:uid="{00000000-0005-0000-0000-0000C6310000}"/>
    <cellStyle name="표준 2 2 3 2 2 4" xfId="4501" xr:uid="{00000000-0005-0000-0000-0000C7310000}"/>
    <cellStyle name="표준 2 2 3 2 2 4 10" xfId="6835" xr:uid="{00000000-0005-0000-0000-0000C8310000}"/>
    <cellStyle name="표준 2 2 3 2 2 4 11" xfId="7150" xr:uid="{00000000-0005-0000-0000-0000C9310000}"/>
    <cellStyle name="표준 2 2 3 2 2 4 12" xfId="6775" xr:uid="{00000000-0005-0000-0000-0000CA310000}"/>
    <cellStyle name="표준 2 2 3 2 2 4 13" xfId="7156" xr:uid="{00000000-0005-0000-0000-0000CB310000}"/>
    <cellStyle name="표준 2 2 3 2 2 4 14" xfId="6749" xr:uid="{00000000-0005-0000-0000-0000CC310000}"/>
    <cellStyle name="표준 2 2 3 2 2 4 15" xfId="7295" xr:uid="{00000000-0005-0000-0000-0000CD310000}"/>
    <cellStyle name="표준 2 2 3 2 2 4 16" xfId="6614" xr:uid="{00000000-0005-0000-0000-0000CE310000}"/>
    <cellStyle name="표준 2 2 3 2 2 4 17" xfId="7415" xr:uid="{00000000-0005-0000-0000-0000CF310000}"/>
    <cellStyle name="표준 2 2 3 2 2 4 18" xfId="6549" xr:uid="{00000000-0005-0000-0000-0000D0310000}"/>
    <cellStyle name="표준 2 2 3 2 2 4 19" xfId="8795" xr:uid="{00000000-0005-0000-0000-0000D1310000}"/>
    <cellStyle name="표준 2 2 3 2 2 4 2" xfId="4511" xr:uid="{00000000-0005-0000-0000-0000D2310000}"/>
    <cellStyle name="표준 2 2 3 2 2 4 20" xfId="6470" xr:uid="{00000000-0005-0000-0000-0000D3310000}"/>
    <cellStyle name="표준 2 2 3 2 2 4 21" xfId="9343" xr:uid="{00000000-0005-0000-0000-0000D4310000}"/>
    <cellStyle name="표준 2 2 3 2 2 4 22" xfId="9052" xr:uid="{00000000-0005-0000-0000-0000D5310000}"/>
    <cellStyle name="표준 2 2 3 2 2 4 23" xfId="7462" xr:uid="{00000000-0005-0000-0000-0000D6310000}"/>
    <cellStyle name="표준 2 2 3 2 2 4 24" xfId="9570" xr:uid="{00000000-0005-0000-0000-0000D7310000}"/>
    <cellStyle name="표준 2 2 3 2 2 4 25" xfId="9309" xr:uid="{00000000-0005-0000-0000-0000D8310000}"/>
    <cellStyle name="표준 2 2 3 2 2 4 26" xfId="10092" xr:uid="{00000000-0005-0000-0000-0000D9310000}"/>
    <cellStyle name="표준 2 2 3 2 2 4 27" xfId="9835" xr:uid="{00000000-0005-0000-0000-0000DA310000}"/>
    <cellStyle name="표준 2 2 3 2 2 4 28" xfId="10020" xr:uid="{00000000-0005-0000-0000-0000DB310000}"/>
    <cellStyle name="표준 2 2 3 2 2 4 29" xfId="9707" xr:uid="{00000000-0005-0000-0000-0000DC310000}"/>
    <cellStyle name="표준 2 2 3 2 2 4 3" xfId="6718" xr:uid="{00000000-0005-0000-0000-0000DD310000}"/>
    <cellStyle name="표준 2 2 3 2 2 4 30" xfId="7911" xr:uid="{00000000-0005-0000-0000-0000DE310000}"/>
    <cellStyle name="표준 2 2 3 2 2 4 31" xfId="3950" xr:uid="{00000000-0005-0000-0000-0000DF310000}"/>
    <cellStyle name="표준 2 2 3 2 2 4 32" xfId="7785" xr:uid="{00000000-0005-0000-0000-0000E0310000}"/>
    <cellStyle name="표준 2 2 3 2 2 4 33" xfId="4106" xr:uid="{00000000-0005-0000-0000-0000E1310000}"/>
    <cellStyle name="표준 2 2 3 2 2 4 34" xfId="8832" xr:uid="{00000000-0005-0000-0000-0000E2310000}"/>
    <cellStyle name="표준 2 2 3 2 2 4 35" xfId="8596" xr:uid="{00000000-0005-0000-0000-0000E3310000}"/>
    <cellStyle name="표준 2 2 3 2 2 4 36" xfId="10703" xr:uid="{00000000-0005-0000-0000-0000E4310000}"/>
    <cellStyle name="표준 2 2 3 2 2 4 37" xfId="10430" xr:uid="{00000000-0005-0000-0000-0000E5310000}"/>
    <cellStyle name="표준 2 2 3 2 2 4 38" xfId="10945" xr:uid="{00000000-0005-0000-0000-0000E6310000}"/>
    <cellStyle name="표준 2 2 3 2 2 4 39" xfId="10687" xr:uid="{00000000-0005-0000-0000-0000E7310000}"/>
    <cellStyle name="표준 2 2 3 2 2 4 4" xfId="6813" xr:uid="{00000000-0005-0000-0000-0000E8310000}"/>
    <cellStyle name="표준 2 2 3 2 2 4 40" xfId="11448" xr:uid="{00000000-0005-0000-0000-0000E9310000}"/>
    <cellStyle name="표준 2 2 3 2 2 4 5" xfId="6696" xr:uid="{00000000-0005-0000-0000-0000EA310000}"/>
    <cellStyle name="표준 2 2 3 2 2 4 6" xfId="6808" xr:uid="{00000000-0005-0000-0000-0000EB310000}"/>
    <cellStyle name="표준 2 2 3 2 2 4 7" xfId="6664" xr:uid="{00000000-0005-0000-0000-0000EC310000}"/>
    <cellStyle name="표준 2 2 3 2 2 4 8" xfId="6825" xr:uid="{00000000-0005-0000-0000-0000ED310000}"/>
    <cellStyle name="표준 2 2 3 2 2 4 9" xfId="6649" xr:uid="{00000000-0005-0000-0000-0000EE310000}"/>
    <cellStyle name="표준 2 2 3 2 2 40" xfId="4433" xr:uid="{00000000-0005-0000-0000-0000EF310000}"/>
    <cellStyle name="표준 2 2 3 2 2 41" xfId="7930" xr:uid="{00000000-0005-0000-0000-0000F0310000}"/>
    <cellStyle name="표준 2 2 3 2 2 42" xfId="4774" xr:uid="{00000000-0005-0000-0000-0000F1310000}"/>
    <cellStyle name="표준 2 2 3 2 2 43" xfId="8167" xr:uid="{00000000-0005-0000-0000-0000F2310000}"/>
    <cellStyle name="표준 2 2 3 2 2 44" xfId="7659" xr:uid="{00000000-0005-0000-0000-0000F3310000}"/>
    <cellStyle name="표준 2 2 3 2 2 45" xfId="10898" xr:uid="{00000000-0005-0000-0000-0000F4310000}"/>
    <cellStyle name="표준 2 2 3 2 2 46" xfId="10616" xr:uid="{00000000-0005-0000-0000-0000F5310000}"/>
    <cellStyle name="표준 2 2 3 2 2 47" xfId="11359" xr:uid="{00000000-0005-0000-0000-0000F6310000}"/>
    <cellStyle name="표준 2 2 3 2 2 5" xfId="4512" xr:uid="{00000000-0005-0000-0000-0000F7310000}"/>
    <cellStyle name="표준 2 2 3 2 2 6" xfId="4513" xr:uid="{00000000-0005-0000-0000-0000F8310000}"/>
    <cellStyle name="표준 2 2 3 2 2 7" xfId="4514" xr:uid="{00000000-0005-0000-0000-0000F9310000}"/>
    <cellStyle name="표준 2 2 3 2 2 8" xfId="4515" xr:uid="{00000000-0005-0000-0000-0000FA310000}"/>
    <cellStyle name="표준 2 2 3 2 2 9" xfId="4516" xr:uid="{00000000-0005-0000-0000-0000FB310000}"/>
    <cellStyle name="표준 2 2 3 2 2_Sheet3" xfId="4517" xr:uid="{00000000-0005-0000-0000-0000FC310000}"/>
    <cellStyle name="표준 2 2 3 2 3" xfId="2536" xr:uid="{00000000-0005-0000-0000-0000FD310000}"/>
    <cellStyle name="표준 2 2 3 2 3 10" xfId="6666" xr:uid="{00000000-0005-0000-0000-0000FE310000}"/>
    <cellStyle name="표준 2 2 3 2 3 11" xfId="6812" xr:uid="{00000000-0005-0000-0000-0000FF310000}"/>
    <cellStyle name="표준 2 2 3 2 3 12" xfId="7212" xr:uid="{00000000-0005-0000-0000-000000320000}"/>
    <cellStyle name="표준 2 2 3 2 3 13" xfId="6769" xr:uid="{00000000-0005-0000-0000-000001320000}"/>
    <cellStyle name="표준 2 2 3 2 3 14" xfId="7238" xr:uid="{00000000-0005-0000-0000-000002320000}"/>
    <cellStyle name="표준 2 2 3 2 3 15" xfId="6742" xr:uid="{00000000-0005-0000-0000-000003320000}"/>
    <cellStyle name="표준 2 2 3 2 3 16" xfId="7351" xr:uid="{00000000-0005-0000-0000-000004320000}"/>
    <cellStyle name="표준 2 2 3 2 3 17" xfId="6595" xr:uid="{00000000-0005-0000-0000-000005320000}"/>
    <cellStyle name="표준 2 2 3 2 3 18" xfId="7453" xr:uid="{00000000-0005-0000-0000-000006320000}"/>
    <cellStyle name="표준 2 2 3 2 3 19" xfId="6532" xr:uid="{00000000-0005-0000-0000-000007320000}"/>
    <cellStyle name="표준 2 2 3 2 3 2" xfId="2537" xr:uid="{00000000-0005-0000-0000-000008320000}"/>
    <cellStyle name="표준 2 2 3 2 3 20" xfId="8767" xr:uid="{00000000-0005-0000-0000-000009320000}"/>
    <cellStyle name="표준 2 2 3 2 3 21" xfId="6462" xr:uid="{00000000-0005-0000-0000-00000A320000}"/>
    <cellStyle name="표준 2 2 3 2 3 22" xfId="9312" xr:uid="{00000000-0005-0000-0000-00000B320000}"/>
    <cellStyle name="표준 2 2 3 2 3 23" xfId="9023" xr:uid="{00000000-0005-0000-0000-00000C320000}"/>
    <cellStyle name="표준 2 2 3 2 3 24" xfId="8794" xr:uid="{00000000-0005-0000-0000-00000D320000}"/>
    <cellStyle name="표준 2 2 3 2 3 25" xfId="9548" xr:uid="{00000000-0005-0000-0000-00000E320000}"/>
    <cellStyle name="표준 2 2 3 2 3 26" xfId="9286" xr:uid="{00000000-0005-0000-0000-00000F320000}"/>
    <cellStyle name="표준 2 2 3 2 3 27" xfId="10067" xr:uid="{00000000-0005-0000-0000-000010320000}"/>
    <cellStyle name="표준 2 2 3 2 3 28" xfId="9807" xr:uid="{00000000-0005-0000-0000-000011320000}"/>
    <cellStyle name="표준 2 2 3 2 3 29" xfId="9968" xr:uid="{00000000-0005-0000-0000-000012320000}"/>
    <cellStyle name="표준 2 2 3 2 3 3" xfId="4518" xr:uid="{00000000-0005-0000-0000-000013320000}"/>
    <cellStyle name="표준 2 2 3 2 3 30" xfId="10392" xr:uid="{00000000-0005-0000-0000-000014320000}"/>
    <cellStyle name="표준 2 2 3 2 3 31" xfId="7882" xr:uid="{00000000-0005-0000-0000-000015320000}"/>
    <cellStyle name="표준 2 2 3 2 3 32" xfId="9666" xr:uid="{00000000-0005-0000-0000-000016320000}"/>
    <cellStyle name="표준 2 2 3 2 3 33" xfId="8039" xr:uid="{00000000-0005-0000-0000-000017320000}"/>
    <cellStyle name="표준 2 2 3 2 3 34" xfId="9091" xr:uid="{00000000-0005-0000-0000-000018320000}"/>
    <cellStyle name="표준 2 2 3 2 3 35" xfId="8140" xr:uid="{00000000-0005-0000-0000-000019320000}"/>
    <cellStyle name="표준 2 2 3 2 3 36" xfId="7605" xr:uid="{00000000-0005-0000-0000-00001A320000}"/>
    <cellStyle name="표준 2 2 3 2 3 37" xfId="10711" xr:uid="{00000000-0005-0000-0000-00001B320000}"/>
    <cellStyle name="표준 2 2 3 2 3 38" xfId="10568" xr:uid="{00000000-0005-0000-0000-00001C320000}"/>
    <cellStyle name="표준 2 2 3 2 3 39" xfId="10955" xr:uid="{00000000-0005-0000-0000-00001D320000}"/>
    <cellStyle name="표준 2 2 3 2 3 4" xfId="6725" xr:uid="{00000000-0005-0000-0000-00001E320000}"/>
    <cellStyle name="표준 2 2 3 2 3 40" xfId="11115" xr:uid="{00000000-0005-0000-0000-00001F320000}"/>
    <cellStyle name="표준 2 2 3 2 3 41" xfId="11469" xr:uid="{00000000-0005-0000-0000-000020320000}"/>
    <cellStyle name="표준 2 2 3 2 3 5" xfId="6806" xr:uid="{00000000-0005-0000-0000-000021320000}"/>
    <cellStyle name="표준 2 2 3 2 3 6" xfId="6703" xr:uid="{00000000-0005-0000-0000-000022320000}"/>
    <cellStyle name="표준 2 2 3 2 3 7" xfId="6800" xr:uid="{00000000-0005-0000-0000-000023320000}"/>
    <cellStyle name="표준 2 2 3 2 3 8" xfId="6676" xr:uid="{00000000-0005-0000-0000-000024320000}"/>
    <cellStyle name="표준 2 2 3 2 3 9" xfId="6804" xr:uid="{00000000-0005-0000-0000-000025320000}"/>
    <cellStyle name="표준 2 2 3 2 4" xfId="2538" xr:uid="{00000000-0005-0000-0000-000026320000}"/>
    <cellStyle name="표준 2 2 3 2 4 10" xfId="6811" xr:uid="{00000000-0005-0000-0000-000027320000}"/>
    <cellStyle name="표준 2 2 3 2 4 11" xfId="7213" xr:uid="{00000000-0005-0000-0000-000028320000}"/>
    <cellStyle name="표준 2 2 3 2 4 12" xfId="6768" xr:uid="{00000000-0005-0000-0000-000029320000}"/>
    <cellStyle name="표준 2 2 3 2 4 13" xfId="7239" xr:uid="{00000000-0005-0000-0000-00002A320000}"/>
    <cellStyle name="표준 2 2 3 2 4 14" xfId="6741" xr:uid="{00000000-0005-0000-0000-00002B320000}"/>
    <cellStyle name="표준 2 2 3 2 4 15" xfId="7352" xr:uid="{00000000-0005-0000-0000-00002C320000}"/>
    <cellStyle name="표준 2 2 3 2 4 16" xfId="6594" xr:uid="{00000000-0005-0000-0000-00002D320000}"/>
    <cellStyle name="표준 2 2 3 2 4 17" xfId="7454" xr:uid="{00000000-0005-0000-0000-00002E320000}"/>
    <cellStyle name="표준 2 2 3 2 4 18" xfId="6521" xr:uid="{00000000-0005-0000-0000-00002F320000}"/>
    <cellStyle name="표준 2 2 3 2 4 19" xfId="8766" xr:uid="{00000000-0005-0000-0000-000030320000}"/>
    <cellStyle name="표준 2 2 3 2 4 2" xfId="4519" xr:uid="{00000000-0005-0000-0000-000031320000}"/>
    <cellStyle name="표준 2 2 3 2 4 20" xfId="6461" xr:uid="{00000000-0005-0000-0000-000032320000}"/>
    <cellStyle name="표준 2 2 3 2 4 21" xfId="9311" xr:uid="{00000000-0005-0000-0000-000033320000}"/>
    <cellStyle name="표준 2 2 3 2 4 22" xfId="9022" xr:uid="{00000000-0005-0000-0000-000034320000}"/>
    <cellStyle name="표준 2 2 3 2 4 23" xfId="8793" xr:uid="{00000000-0005-0000-0000-000035320000}"/>
    <cellStyle name="표준 2 2 3 2 4 24" xfId="9547" xr:uid="{00000000-0005-0000-0000-000036320000}"/>
    <cellStyle name="표준 2 2 3 2 4 25" xfId="9242" xr:uid="{00000000-0005-0000-0000-000037320000}"/>
    <cellStyle name="표준 2 2 3 2 4 26" xfId="10066" xr:uid="{00000000-0005-0000-0000-000038320000}"/>
    <cellStyle name="표준 2 2 3 2 4 27" xfId="9806" xr:uid="{00000000-0005-0000-0000-000039320000}"/>
    <cellStyle name="표준 2 2 3 2 4 28" xfId="9966" xr:uid="{00000000-0005-0000-0000-00003A320000}"/>
    <cellStyle name="표준 2 2 3 2 4 29" xfId="10391" xr:uid="{00000000-0005-0000-0000-00003B320000}"/>
    <cellStyle name="표준 2 2 3 2 4 3" xfId="6726" xr:uid="{00000000-0005-0000-0000-00003C320000}"/>
    <cellStyle name="표준 2 2 3 2 4 30" xfId="7881" xr:uid="{00000000-0005-0000-0000-00003D320000}"/>
    <cellStyle name="표준 2 2 3 2 4 31" xfId="9693" xr:uid="{00000000-0005-0000-0000-00003E320000}"/>
    <cellStyle name="표준 2 2 3 2 4 32" xfId="8019" xr:uid="{00000000-0005-0000-0000-00003F320000}"/>
    <cellStyle name="표준 2 2 3 2 4 33" xfId="9090" xr:uid="{00000000-0005-0000-0000-000040320000}"/>
    <cellStyle name="표준 2 2 3 2 4 34" xfId="8269" xr:uid="{00000000-0005-0000-0000-000041320000}"/>
    <cellStyle name="표준 2 2 3 2 4 35" xfId="7601" xr:uid="{00000000-0005-0000-0000-000042320000}"/>
    <cellStyle name="표준 2 2 3 2 4 36" xfId="10825" xr:uid="{00000000-0005-0000-0000-000043320000}"/>
    <cellStyle name="표준 2 2 3 2 4 37" xfId="10571" xr:uid="{00000000-0005-0000-0000-000044320000}"/>
    <cellStyle name="표준 2 2 3 2 4 38" xfId="11307" xr:uid="{00000000-0005-0000-0000-000045320000}"/>
    <cellStyle name="표준 2 2 3 2 4 39" xfId="11116" xr:uid="{00000000-0005-0000-0000-000046320000}"/>
    <cellStyle name="표준 2 2 3 2 4 4" xfId="6805" xr:uid="{00000000-0005-0000-0000-000047320000}"/>
    <cellStyle name="표준 2 2 3 2 4 40" xfId="11759" xr:uid="{00000000-0005-0000-0000-000048320000}"/>
    <cellStyle name="표준 2 2 3 2 4 5" xfId="6704" xr:uid="{00000000-0005-0000-0000-000049320000}"/>
    <cellStyle name="표준 2 2 3 2 4 6" xfId="6799" xr:uid="{00000000-0005-0000-0000-00004A320000}"/>
    <cellStyle name="표준 2 2 3 2 4 7" xfId="6680" xr:uid="{00000000-0005-0000-0000-00004B320000}"/>
    <cellStyle name="표준 2 2 3 2 4 8" xfId="6803" xr:uid="{00000000-0005-0000-0000-00004C320000}"/>
    <cellStyle name="표준 2 2 3 2 4 9" xfId="6667" xr:uid="{00000000-0005-0000-0000-00004D320000}"/>
    <cellStyle name="표준 2 2 3 2 5" xfId="4520" xr:uid="{00000000-0005-0000-0000-00004E320000}"/>
    <cellStyle name="표준 2 2 3 2 6" xfId="4521" xr:uid="{00000000-0005-0000-0000-00004F320000}"/>
    <cellStyle name="표준 2 2 3 2 7" xfId="4522" xr:uid="{00000000-0005-0000-0000-000050320000}"/>
    <cellStyle name="표준 2 2 3 2_수입_정보제공" xfId="4523" xr:uid="{00000000-0005-0000-0000-000051320000}"/>
    <cellStyle name="표준 2 2 3 3" xfId="2539" xr:uid="{00000000-0005-0000-0000-000052320000}"/>
    <cellStyle name="표준 2 2 3 3 2" xfId="2540" xr:uid="{00000000-0005-0000-0000-000053320000}"/>
    <cellStyle name="표준 2 2 3 4" xfId="2541" xr:uid="{00000000-0005-0000-0000-000054320000}"/>
    <cellStyle name="표준 2 2 3 5" xfId="2542" xr:uid="{00000000-0005-0000-0000-000055320000}"/>
    <cellStyle name="표준 2 2 30" xfId="4524" xr:uid="{00000000-0005-0000-0000-000056320000}"/>
    <cellStyle name="표준 2 2 30 10" xfId="21940" xr:uid="{00000000-0005-0000-0000-000057320000}"/>
    <cellStyle name="표준 2 2 30 11" xfId="22497" xr:uid="{00000000-0005-0000-0000-000058320000}"/>
    <cellStyle name="표준 2 2 30 12" xfId="22242" xr:uid="{00000000-0005-0000-0000-000059320000}"/>
    <cellStyle name="표준 2 2 30 2" xfId="15850" xr:uid="{00000000-0005-0000-0000-00005A320000}"/>
    <cellStyle name="표준 2 2 30 3" xfId="15851" xr:uid="{00000000-0005-0000-0000-00005B320000}"/>
    <cellStyle name="표준 2 2 30 4" xfId="15852" xr:uid="{00000000-0005-0000-0000-00005C320000}"/>
    <cellStyle name="표준 2 2 30 5" xfId="15853" xr:uid="{00000000-0005-0000-0000-00005D320000}"/>
    <cellStyle name="표준 2 2 30 6" xfId="15854" xr:uid="{00000000-0005-0000-0000-00005E320000}"/>
    <cellStyle name="표준 2 2 30 7" xfId="15855" xr:uid="{00000000-0005-0000-0000-00005F320000}"/>
    <cellStyle name="표준 2 2 30 8" xfId="21964" xr:uid="{00000000-0005-0000-0000-000060320000}"/>
    <cellStyle name="표준 2 2 30 9" xfId="21729" xr:uid="{00000000-0005-0000-0000-000061320000}"/>
    <cellStyle name="표준 2 2 31" xfId="4525" xr:uid="{00000000-0005-0000-0000-000062320000}"/>
    <cellStyle name="표준 2 2 31 10" xfId="21941" xr:uid="{00000000-0005-0000-0000-000063320000}"/>
    <cellStyle name="표준 2 2 31 11" xfId="22487" xr:uid="{00000000-0005-0000-0000-000064320000}"/>
    <cellStyle name="표준 2 2 31 12" xfId="22244" xr:uid="{00000000-0005-0000-0000-000065320000}"/>
    <cellStyle name="표준 2 2 31 2" xfId="15856" xr:uid="{00000000-0005-0000-0000-000066320000}"/>
    <cellStyle name="표준 2 2 31 3" xfId="15857" xr:uid="{00000000-0005-0000-0000-000067320000}"/>
    <cellStyle name="표준 2 2 31 4" xfId="15858" xr:uid="{00000000-0005-0000-0000-000068320000}"/>
    <cellStyle name="표준 2 2 31 5" xfId="15859" xr:uid="{00000000-0005-0000-0000-000069320000}"/>
    <cellStyle name="표준 2 2 31 6" xfId="15860" xr:uid="{00000000-0005-0000-0000-00006A320000}"/>
    <cellStyle name="표준 2 2 31 7" xfId="15861" xr:uid="{00000000-0005-0000-0000-00006B320000}"/>
    <cellStyle name="표준 2 2 31 8" xfId="21965" xr:uid="{00000000-0005-0000-0000-00006C320000}"/>
    <cellStyle name="표준 2 2 31 9" xfId="21728" xr:uid="{00000000-0005-0000-0000-00006D320000}"/>
    <cellStyle name="표준 2 2 32" xfId="4526" xr:uid="{00000000-0005-0000-0000-00006E320000}"/>
    <cellStyle name="표준 2 2 32 10" xfId="21942" xr:uid="{00000000-0005-0000-0000-00006F320000}"/>
    <cellStyle name="표준 2 2 32 11" xfId="22483" xr:uid="{00000000-0005-0000-0000-000070320000}"/>
    <cellStyle name="표준 2 2 32 12" xfId="22211" xr:uid="{00000000-0005-0000-0000-000071320000}"/>
    <cellStyle name="표준 2 2 32 2" xfId="15862" xr:uid="{00000000-0005-0000-0000-000072320000}"/>
    <cellStyle name="표준 2 2 32 3" xfId="15863" xr:uid="{00000000-0005-0000-0000-000073320000}"/>
    <cellStyle name="표준 2 2 32 4" xfId="15864" xr:uid="{00000000-0005-0000-0000-000074320000}"/>
    <cellStyle name="표준 2 2 32 5" xfId="15865" xr:uid="{00000000-0005-0000-0000-000075320000}"/>
    <cellStyle name="표준 2 2 32 6" xfId="15866" xr:uid="{00000000-0005-0000-0000-000076320000}"/>
    <cellStyle name="표준 2 2 32 7" xfId="15867" xr:uid="{00000000-0005-0000-0000-000077320000}"/>
    <cellStyle name="표준 2 2 32 8" xfId="21966" xr:uid="{00000000-0005-0000-0000-000078320000}"/>
    <cellStyle name="표준 2 2 32 9" xfId="21727" xr:uid="{00000000-0005-0000-0000-000079320000}"/>
    <cellStyle name="표준 2 2 33" xfId="6642" xr:uid="{00000000-0005-0000-0000-00007A320000}"/>
    <cellStyle name="표준 2 2 33 2" xfId="21967" xr:uid="{00000000-0005-0000-0000-00007B320000}"/>
    <cellStyle name="표준 2 2 33 2 2" xfId="22337" xr:uid="{00000000-0005-0000-0000-00007C320000}"/>
    <cellStyle name="표준 2 2 33 2 3" xfId="22461" xr:uid="{00000000-0005-0000-0000-00007D320000}"/>
    <cellStyle name="표준 2 2 33 2 4" xfId="21666" xr:uid="{00000000-0005-0000-0000-00007E320000}"/>
    <cellStyle name="표준 2 2 33 3" xfId="21726" xr:uid="{00000000-0005-0000-0000-00007F320000}"/>
    <cellStyle name="표준 2 2 33 4" xfId="21943" xr:uid="{00000000-0005-0000-0000-000080320000}"/>
    <cellStyle name="표준 2 2 33 5" xfId="22202" xr:uid="{00000000-0005-0000-0000-000081320000}"/>
    <cellStyle name="표준 2 2 33 6" xfId="22251" xr:uid="{00000000-0005-0000-0000-000082320000}"/>
    <cellStyle name="표준 2 2 34" xfId="6884" xr:uid="{00000000-0005-0000-0000-000083320000}"/>
    <cellStyle name="표준 2 2 34 2" xfId="21968" xr:uid="{00000000-0005-0000-0000-000084320000}"/>
    <cellStyle name="표준 2 2 34 2 2" xfId="22345" xr:uid="{00000000-0005-0000-0000-000085320000}"/>
    <cellStyle name="표준 2 2 34 2 3" xfId="22499" xr:uid="{00000000-0005-0000-0000-000086320000}"/>
    <cellStyle name="표준 2 2 34 2 4" xfId="21669" xr:uid="{00000000-0005-0000-0000-000087320000}"/>
    <cellStyle name="표준 2 2 34 3" xfId="21725" xr:uid="{00000000-0005-0000-0000-000088320000}"/>
    <cellStyle name="표준 2 2 34 4" xfId="21944" xr:uid="{00000000-0005-0000-0000-000089320000}"/>
    <cellStyle name="표준 2 2 34 5" xfId="22475" xr:uid="{00000000-0005-0000-0000-00008A320000}"/>
    <cellStyle name="표준 2 2 34 6" xfId="22254" xr:uid="{00000000-0005-0000-0000-00008B320000}"/>
    <cellStyle name="표준 2 2 35" xfId="6608" xr:uid="{00000000-0005-0000-0000-00008C320000}"/>
    <cellStyle name="표준 2 2 35 2" xfId="21969" xr:uid="{00000000-0005-0000-0000-00008D320000}"/>
    <cellStyle name="표준 2 2 35 2 2" xfId="22333" xr:uid="{00000000-0005-0000-0000-00008E320000}"/>
    <cellStyle name="표준 2 2 35 2 3" xfId="22312" xr:uid="{00000000-0005-0000-0000-00008F320000}"/>
    <cellStyle name="표준 2 2 35 2 4" xfId="22246" xr:uid="{00000000-0005-0000-0000-000090320000}"/>
    <cellStyle name="표준 2 2 35 3" xfId="21724" xr:uid="{00000000-0005-0000-0000-000091320000}"/>
    <cellStyle name="표준 2 2 35 4" xfId="21956" xr:uid="{00000000-0005-0000-0000-000092320000}"/>
    <cellStyle name="표준 2 2 35 5" xfId="22469" xr:uid="{00000000-0005-0000-0000-000093320000}"/>
    <cellStyle name="표준 2 2 35 6" xfId="22208" xr:uid="{00000000-0005-0000-0000-000094320000}"/>
    <cellStyle name="표준 2 2 36" xfId="6902" xr:uid="{00000000-0005-0000-0000-000095320000}"/>
    <cellStyle name="표준 2 2 36 2" xfId="21970" xr:uid="{00000000-0005-0000-0000-000096320000}"/>
    <cellStyle name="표준 2 2 36 2 2" xfId="22349" xr:uid="{00000000-0005-0000-0000-000097320000}"/>
    <cellStyle name="표준 2 2 36 2 3" xfId="22426" xr:uid="{00000000-0005-0000-0000-000098320000}"/>
    <cellStyle name="표준 2 2 36 2 4" xfId="22441" xr:uid="{00000000-0005-0000-0000-000099320000}"/>
    <cellStyle name="표준 2 2 36 3" xfId="21723" xr:uid="{00000000-0005-0000-0000-00009A320000}"/>
    <cellStyle name="표준 2 2 36 4" xfId="21957" xr:uid="{00000000-0005-0000-0000-00009B320000}"/>
    <cellStyle name="표준 2 2 36 5" xfId="22463" xr:uid="{00000000-0005-0000-0000-00009C320000}"/>
    <cellStyle name="표준 2 2 36 6" xfId="22259" xr:uid="{00000000-0005-0000-0000-00009D320000}"/>
    <cellStyle name="표준 2 2 37" xfId="6575" xr:uid="{00000000-0005-0000-0000-00009E320000}"/>
    <cellStyle name="표준 2 2 37 2" xfId="21971" xr:uid="{00000000-0005-0000-0000-00009F320000}"/>
    <cellStyle name="표준 2 2 37 2 2" xfId="22329" xr:uid="{00000000-0005-0000-0000-0000A0320000}"/>
    <cellStyle name="표준 2 2 37 2 3" xfId="22403" xr:uid="{00000000-0005-0000-0000-0000A1320000}"/>
    <cellStyle name="표준 2 2 37 2 4" xfId="22273" xr:uid="{00000000-0005-0000-0000-0000A2320000}"/>
    <cellStyle name="표준 2 2 37 3" xfId="21722" xr:uid="{00000000-0005-0000-0000-0000A3320000}"/>
    <cellStyle name="표준 2 2 37 4" xfId="22220" xr:uid="{00000000-0005-0000-0000-0000A4320000}"/>
    <cellStyle name="표준 2 2 37 5" xfId="22442" xr:uid="{00000000-0005-0000-0000-0000A5320000}"/>
    <cellStyle name="표준 2 2 37 6" xfId="22406" xr:uid="{00000000-0005-0000-0000-0000A6320000}"/>
    <cellStyle name="표준 2 2 38" xfId="6924" xr:uid="{00000000-0005-0000-0000-0000A7320000}"/>
    <cellStyle name="표준 2 2 38 2" xfId="21972" xr:uid="{00000000-0005-0000-0000-0000A8320000}"/>
    <cellStyle name="표준 2 2 38 3" xfId="21721" xr:uid="{00000000-0005-0000-0000-0000A9320000}"/>
    <cellStyle name="표준 2 2 39" xfId="6551" xr:uid="{00000000-0005-0000-0000-0000AA320000}"/>
    <cellStyle name="표준 2 2 39 2" xfId="21973" xr:uid="{00000000-0005-0000-0000-0000AB320000}"/>
    <cellStyle name="표준 2 2 39 3" xfId="21720" xr:uid="{00000000-0005-0000-0000-0000AC320000}"/>
    <cellStyle name="표준 2 2 4" xfId="2543" xr:uid="{00000000-0005-0000-0000-0000AD320000}"/>
    <cellStyle name="표준 2 2 4 2" xfId="2544" xr:uid="{00000000-0005-0000-0000-0000AE320000}"/>
    <cellStyle name="표준 2 2 4 2 2" xfId="2545" xr:uid="{00000000-0005-0000-0000-0000AF320000}"/>
    <cellStyle name="표준 2 2 4 3" xfId="2546" xr:uid="{00000000-0005-0000-0000-0000B0320000}"/>
    <cellStyle name="표준 2 2 40" xfId="6937" xr:uid="{00000000-0005-0000-0000-0000B1320000}"/>
    <cellStyle name="표준 2 2 40 2" xfId="21977" xr:uid="{00000000-0005-0000-0000-0000B2320000}"/>
    <cellStyle name="표준 2 2 40 3" xfId="21719" xr:uid="{00000000-0005-0000-0000-0000B3320000}"/>
    <cellStyle name="표준 2 2 41" xfId="7018" xr:uid="{00000000-0005-0000-0000-0000B4320000}"/>
    <cellStyle name="표준 2 2 41 2" xfId="21978" xr:uid="{00000000-0005-0000-0000-0000B5320000}"/>
    <cellStyle name="표준 2 2 41 3" xfId="21718" xr:uid="{00000000-0005-0000-0000-0000B6320000}"/>
    <cellStyle name="표준 2 2 42" xfId="6936" xr:uid="{00000000-0005-0000-0000-0000B7320000}"/>
    <cellStyle name="표준 2 2 42 2" xfId="21979" xr:uid="{00000000-0005-0000-0000-0000B8320000}"/>
    <cellStyle name="표준 2 2 42 3" xfId="21717" xr:uid="{00000000-0005-0000-0000-0000B9320000}"/>
    <cellStyle name="표준 2 2 43" xfId="6997" xr:uid="{00000000-0005-0000-0000-0000BA320000}"/>
    <cellStyle name="표준 2 2 43 2" xfId="21980" xr:uid="{00000000-0005-0000-0000-0000BB320000}"/>
    <cellStyle name="표준 2 2 43 3" xfId="21716" xr:uid="{00000000-0005-0000-0000-0000BC320000}"/>
    <cellStyle name="표준 2 2 44" xfId="6935" xr:uid="{00000000-0005-0000-0000-0000BD320000}"/>
    <cellStyle name="표준 2 2 44 2" xfId="21981" xr:uid="{00000000-0005-0000-0000-0000BE320000}"/>
    <cellStyle name="표준 2 2 44 3" xfId="21715" xr:uid="{00000000-0005-0000-0000-0000BF320000}"/>
    <cellStyle name="표준 2 2 45" xfId="6988" xr:uid="{00000000-0005-0000-0000-0000C0320000}"/>
    <cellStyle name="표준 2 2 45 2" xfId="21982" xr:uid="{00000000-0005-0000-0000-0000C1320000}"/>
    <cellStyle name="표준 2 2 45 3" xfId="21714" xr:uid="{00000000-0005-0000-0000-0000C2320000}"/>
    <cellStyle name="표준 2 2 46" xfId="6893" xr:uid="{00000000-0005-0000-0000-0000C3320000}"/>
    <cellStyle name="표준 2 2 46 2" xfId="21983" xr:uid="{00000000-0005-0000-0000-0000C4320000}"/>
    <cellStyle name="표준 2 2 46 3" xfId="21713" xr:uid="{00000000-0005-0000-0000-0000C5320000}"/>
    <cellStyle name="표준 2 2 47" xfId="6976" xr:uid="{00000000-0005-0000-0000-0000C6320000}"/>
    <cellStyle name="표준 2 2 47 2" xfId="21984" xr:uid="{00000000-0005-0000-0000-0000C7320000}"/>
    <cellStyle name="표준 2 2 47 3" xfId="21712" xr:uid="{00000000-0005-0000-0000-0000C8320000}"/>
    <cellStyle name="표준 2 2 48" xfId="6880" xr:uid="{00000000-0005-0000-0000-0000C9320000}"/>
    <cellStyle name="표준 2 2 49" xfId="6977" xr:uid="{00000000-0005-0000-0000-0000CA320000}"/>
    <cellStyle name="표준 2 2 5" xfId="2547" xr:uid="{00000000-0005-0000-0000-0000CB320000}"/>
    <cellStyle name="표준 2 2 5 10" xfId="6790" xr:uid="{00000000-0005-0000-0000-0000CC320000}"/>
    <cellStyle name="표준 2 2 5 11" xfId="6693" xr:uid="{00000000-0005-0000-0000-0000CD320000}"/>
    <cellStyle name="표준 2 2 5 12" xfId="6792" xr:uid="{00000000-0005-0000-0000-0000CE320000}"/>
    <cellStyle name="표준 2 2 5 13" xfId="7266" xr:uid="{00000000-0005-0000-0000-0000CF320000}"/>
    <cellStyle name="표준 2 2 5 14" xfId="6762" xr:uid="{00000000-0005-0000-0000-0000D0320000}"/>
    <cellStyle name="표준 2 2 5 15" xfId="7296" xr:uid="{00000000-0005-0000-0000-0000D1320000}"/>
    <cellStyle name="표준 2 2 5 16" xfId="6737" xr:uid="{00000000-0005-0000-0000-0000D2320000}"/>
    <cellStyle name="표준 2 2 5 17" xfId="7436" xr:uid="{00000000-0005-0000-0000-0000D3320000}"/>
    <cellStyle name="표준 2 2 5 18" xfId="6573" xr:uid="{00000000-0005-0000-0000-0000D4320000}"/>
    <cellStyle name="표준 2 2 5 19" xfId="7466" xr:uid="{00000000-0005-0000-0000-0000D5320000}"/>
    <cellStyle name="표준 2 2 5 2" xfId="2548" xr:uid="{00000000-0005-0000-0000-0000D6320000}"/>
    <cellStyle name="표준 2 2 5 2 2" xfId="26044" xr:uid="{00000000-0005-0000-0000-0000D7320000}"/>
    <cellStyle name="표준 2 2 5 20" xfId="6499" xr:uid="{00000000-0005-0000-0000-0000D8320000}"/>
    <cellStyle name="표준 2 2 5 21" xfId="8737" xr:uid="{00000000-0005-0000-0000-0000D9320000}"/>
    <cellStyle name="표준 2 2 5 22" xfId="6437" xr:uid="{00000000-0005-0000-0000-0000DA320000}"/>
    <cellStyle name="표준 2 2 5 23" xfId="9285" xr:uid="{00000000-0005-0000-0000-0000DB320000}"/>
    <cellStyle name="표준 2 2 5 24" xfId="8999" xr:uid="{00000000-0005-0000-0000-0000DC320000}"/>
    <cellStyle name="표준 2 2 5 25" xfId="8728" xr:uid="{00000000-0005-0000-0000-0000DD320000}"/>
    <cellStyle name="표준 2 2 5 26" xfId="9524" xr:uid="{00000000-0005-0000-0000-0000DE320000}"/>
    <cellStyle name="표준 2 2 5 27" xfId="9181" xr:uid="{00000000-0005-0000-0000-0000DF320000}"/>
    <cellStyle name="표준 2 2 5 28" xfId="10050" xr:uid="{00000000-0005-0000-0000-0000E0320000}"/>
    <cellStyle name="표준 2 2 5 29" xfId="9784" xr:uid="{00000000-0005-0000-0000-0000E1320000}"/>
    <cellStyle name="표준 2 2 5 3" xfId="2549" xr:uid="{00000000-0005-0000-0000-0000E2320000}"/>
    <cellStyle name="표준 2 2 5 30" xfId="9931" xr:uid="{00000000-0005-0000-0000-0000E3320000}"/>
    <cellStyle name="표준 2 2 5 31" xfId="10243" xr:uid="{00000000-0005-0000-0000-0000E4320000}"/>
    <cellStyle name="표준 2 2 5 32" xfId="7834" xr:uid="{00000000-0005-0000-0000-0000E5320000}"/>
    <cellStyle name="표준 2 2 5 33" xfId="4441" xr:uid="{00000000-0005-0000-0000-0000E6320000}"/>
    <cellStyle name="표준 2 2 5 34" xfId="7917" xr:uid="{00000000-0005-0000-0000-0000E7320000}"/>
    <cellStyle name="표준 2 2 5 35" xfId="5074" xr:uid="{00000000-0005-0000-0000-0000E8320000}"/>
    <cellStyle name="표준 2 2 5 36" xfId="6385" xr:uid="{00000000-0005-0000-0000-0000E9320000}"/>
    <cellStyle name="표준 2 2 5 37" xfId="7715" xr:uid="{00000000-0005-0000-0000-0000EA320000}"/>
    <cellStyle name="표준 2 2 5 38" xfId="10900" xr:uid="{00000000-0005-0000-0000-0000EB320000}"/>
    <cellStyle name="표준 2 2 5 39" xfId="10638" xr:uid="{00000000-0005-0000-0000-0000EC320000}"/>
    <cellStyle name="표준 2 2 5 4" xfId="4528" xr:uid="{00000000-0005-0000-0000-0000ED320000}"/>
    <cellStyle name="표준 2 2 5 40" xfId="11361" xr:uid="{00000000-0005-0000-0000-0000EE320000}"/>
    <cellStyle name="표준 2 2 5 41" xfId="11515" xr:uid="{00000000-0005-0000-0000-0000EF320000}"/>
    <cellStyle name="표준 2 2 5 42" xfId="11832" xr:uid="{00000000-0005-0000-0000-0000F0320000}"/>
    <cellStyle name="표준 2 2 5 5" xfId="6734" xr:uid="{00000000-0005-0000-0000-0000F1320000}"/>
    <cellStyle name="표준 2 2 5 6" xfId="6797" xr:uid="{00000000-0005-0000-0000-0000F2320000}"/>
    <cellStyle name="표준 2 2 5 7" xfId="6720" xr:uid="{00000000-0005-0000-0000-0000F3320000}"/>
    <cellStyle name="표준 2 2 5 8" xfId="6787" xr:uid="{00000000-0005-0000-0000-0000F4320000}"/>
    <cellStyle name="표준 2 2 5 9" xfId="6698" xr:uid="{00000000-0005-0000-0000-0000F5320000}"/>
    <cellStyle name="표준 2 2 50" xfId="6879" xr:uid="{00000000-0005-0000-0000-0000F6320000}"/>
    <cellStyle name="표준 2 2 51" xfId="6978" xr:uid="{00000000-0005-0000-0000-0000F7320000}"/>
    <cellStyle name="표준 2 2 52" xfId="6546" xr:uid="{00000000-0005-0000-0000-0000F8320000}"/>
    <cellStyle name="표준 2 2 53" xfId="6938" xr:uid="{00000000-0005-0000-0000-0000F9320000}"/>
    <cellStyle name="표준 2 2 54" xfId="6535" xr:uid="{00000000-0005-0000-0000-0000FA320000}"/>
    <cellStyle name="표준 2 2 55" xfId="6939" xr:uid="{00000000-0005-0000-0000-0000FB320000}"/>
    <cellStyle name="표준 2 2 56" xfId="6534" xr:uid="{00000000-0005-0000-0000-0000FC320000}"/>
    <cellStyle name="표준 2 2 57" xfId="6940" xr:uid="{00000000-0005-0000-0000-0000FD320000}"/>
    <cellStyle name="표준 2 2 58" xfId="6533" xr:uid="{00000000-0005-0000-0000-0000FE320000}"/>
    <cellStyle name="표준 2 2 59" xfId="6941" xr:uid="{00000000-0005-0000-0000-0000FF320000}"/>
    <cellStyle name="표준 2 2 6" xfId="2550" xr:uid="{00000000-0005-0000-0000-000000330000}"/>
    <cellStyle name="표준 2 2 6 10" xfId="6694" xr:uid="{00000000-0005-0000-0000-000001330000}"/>
    <cellStyle name="표준 2 2 6 11" xfId="6791" xr:uid="{00000000-0005-0000-0000-000002330000}"/>
    <cellStyle name="표준 2 2 6 12" xfId="7268" xr:uid="{00000000-0005-0000-0000-000003330000}"/>
    <cellStyle name="표준 2 2 6 13" xfId="6761" xr:uid="{00000000-0005-0000-0000-000004330000}"/>
    <cellStyle name="표준 2 2 6 14" xfId="7297" xr:uid="{00000000-0005-0000-0000-000005330000}"/>
    <cellStyle name="표준 2 2 6 15" xfId="6733" xr:uid="{00000000-0005-0000-0000-000006330000}"/>
    <cellStyle name="표준 2 2 6 16" xfId="7437" xr:uid="{00000000-0005-0000-0000-000007330000}"/>
    <cellStyle name="표준 2 2 6 17" xfId="6572" xr:uid="{00000000-0005-0000-0000-000008330000}"/>
    <cellStyle name="표준 2 2 6 18" xfId="7467" xr:uid="{00000000-0005-0000-0000-000009330000}"/>
    <cellStyle name="표준 2 2 6 19" xfId="6497" xr:uid="{00000000-0005-0000-0000-00000A330000}"/>
    <cellStyle name="표준 2 2 6 2" xfId="2551" xr:uid="{00000000-0005-0000-0000-00000B330000}"/>
    <cellStyle name="표준 2 2 6 20" xfId="8736" xr:uid="{00000000-0005-0000-0000-00000C330000}"/>
    <cellStyle name="표준 2 2 6 21" xfId="6436" xr:uid="{00000000-0005-0000-0000-00000D330000}"/>
    <cellStyle name="표준 2 2 6 22" xfId="9265" xr:uid="{00000000-0005-0000-0000-00000E330000}"/>
    <cellStyle name="표준 2 2 6 23" xfId="8908" xr:uid="{00000000-0005-0000-0000-00000F330000}"/>
    <cellStyle name="표준 2 2 6 24" xfId="8707" xr:uid="{00000000-0005-0000-0000-000010330000}"/>
    <cellStyle name="표준 2 2 6 25" xfId="9459" xr:uid="{00000000-0005-0000-0000-000011330000}"/>
    <cellStyle name="표준 2 2 6 26" xfId="9179" xr:uid="{00000000-0005-0000-0000-000012330000}"/>
    <cellStyle name="표준 2 2 6 27" xfId="10049" xr:uid="{00000000-0005-0000-0000-000013330000}"/>
    <cellStyle name="표준 2 2 6 28" xfId="9781" xr:uid="{00000000-0005-0000-0000-000014330000}"/>
    <cellStyle name="표준 2 2 6 29" xfId="9930" xr:uid="{00000000-0005-0000-0000-000015330000}"/>
    <cellStyle name="표준 2 2 6 3" xfId="4529" xr:uid="{00000000-0005-0000-0000-000016330000}"/>
    <cellStyle name="표준 2 2 6 30" xfId="10208" xr:uid="{00000000-0005-0000-0000-000017330000}"/>
    <cellStyle name="표준 2 2 6 31" xfId="7823" xr:uid="{00000000-0005-0000-0000-000018330000}"/>
    <cellStyle name="표준 2 2 6 32" xfId="4191" xr:uid="{00000000-0005-0000-0000-000019330000}"/>
    <cellStyle name="표준 2 2 6 33" xfId="8850" xr:uid="{00000000-0005-0000-0000-00001A330000}"/>
    <cellStyle name="표준 2 2 6 34" xfId="4822" xr:uid="{00000000-0005-0000-0000-00001B330000}"/>
    <cellStyle name="표준 2 2 6 35" xfId="6386" xr:uid="{00000000-0005-0000-0000-00001C330000}"/>
    <cellStyle name="표준 2 2 6 36" xfId="7716" xr:uid="{00000000-0005-0000-0000-00001D330000}"/>
    <cellStyle name="표준 2 2 6 37" xfId="10902" xr:uid="{00000000-0005-0000-0000-00001E330000}"/>
    <cellStyle name="표준 2 2 6 38" xfId="10650" xr:uid="{00000000-0005-0000-0000-00001F330000}"/>
    <cellStyle name="표준 2 2 6 39" xfId="11372" xr:uid="{00000000-0005-0000-0000-000020330000}"/>
    <cellStyle name="표준 2 2 6 4" xfId="6735" xr:uid="{00000000-0005-0000-0000-000021330000}"/>
    <cellStyle name="표준 2 2 6 40" xfId="11541" xr:uid="{00000000-0005-0000-0000-000022330000}"/>
    <cellStyle name="표준 2 2 6 41" xfId="11850" xr:uid="{00000000-0005-0000-0000-000023330000}"/>
    <cellStyle name="표준 2 2 6 42" xfId="26045" xr:uid="{00000000-0005-0000-0000-000024330000}"/>
    <cellStyle name="표준 2 2 6 5" xfId="6796" xr:uid="{00000000-0005-0000-0000-000025330000}"/>
    <cellStyle name="표준 2 2 6 6" xfId="6721" xr:uid="{00000000-0005-0000-0000-000026330000}"/>
    <cellStyle name="표준 2 2 6 7" xfId="6786" xr:uid="{00000000-0005-0000-0000-000027330000}"/>
    <cellStyle name="표준 2 2 6 8" xfId="6699" xr:uid="{00000000-0005-0000-0000-000028330000}"/>
    <cellStyle name="표준 2 2 6 9" xfId="6789" xr:uid="{00000000-0005-0000-0000-000029330000}"/>
    <cellStyle name="표준 2 2 60" xfId="6520" xr:uid="{00000000-0005-0000-0000-00002A330000}"/>
    <cellStyle name="표준 2 2 61" xfId="6942" xr:uid="{00000000-0005-0000-0000-00002B330000}"/>
    <cellStyle name="표준 2 2 62" xfId="6519" xr:uid="{00000000-0005-0000-0000-00002C330000}"/>
    <cellStyle name="표준 2 2 63" xfId="6943" xr:uid="{00000000-0005-0000-0000-00002D330000}"/>
    <cellStyle name="표준 2 2 64" xfId="6548" xr:uid="{00000000-0005-0000-0000-00002E330000}"/>
    <cellStyle name="표준 2 2 65" xfId="6944" xr:uid="{00000000-0005-0000-0000-00002F330000}"/>
    <cellStyle name="표준 2 2 66" xfId="6547" xr:uid="{00000000-0005-0000-0000-000030330000}"/>
    <cellStyle name="표준 2 2 67" xfId="6945" xr:uid="{00000000-0005-0000-0000-000031330000}"/>
    <cellStyle name="표준 2 2 68" xfId="6515" xr:uid="{00000000-0005-0000-0000-000032330000}"/>
    <cellStyle name="표준 2 2 69" xfId="6946" xr:uid="{00000000-0005-0000-0000-000033330000}"/>
    <cellStyle name="표준 2 2 7" xfId="2552" xr:uid="{00000000-0005-0000-0000-000034330000}"/>
    <cellStyle name="표준 2 2 7 10" xfId="6697" xr:uid="{00000000-0005-0000-0000-000035330000}"/>
    <cellStyle name="표준 2 2 7 11" xfId="6784" xr:uid="{00000000-0005-0000-0000-000036330000}"/>
    <cellStyle name="표준 2 2 7 12" xfId="7282" xr:uid="{00000000-0005-0000-0000-000037330000}"/>
    <cellStyle name="표준 2 2 7 13" xfId="6760" xr:uid="{00000000-0005-0000-0000-000038330000}"/>
    <cellStyle name="표준 2 2 7 14" xfId="7298" xr:uid="{00000000-0005-0000-0000-000039330000}"/>
    <cellStyle name="표준 2 2 7 15" xfId="6732" xr:uid="{00000000-0005-0000-0000-00003A330000}"/>
    <cellStyle name="표준 2 2 7 16" xfId="7439" xr:uid="{00000000-0005-0000-0000-00003B330000}"/>
    <cellStyle name="표준 2 2 7 17" xfId="6571" xr:uid="{00000000-0005-0000-0000-00003C330000}"/>
    <cellStyle name="표준 2 2 7 18" xfId="7472" xr:uid="{00000000-0005-0000-0000-00003D330000}"/>
    <cellStyle name="표준 2 2 7 19" xfId="6494" xr:uid="{00000000-0005-0000-0000-00003E330000}"/>
    <cellStyle name="표준 2 2 7 2" xfId="2553" xr:uid="{00000000-0005-0000-0000-00003F330000}"/>
    <cellStyle name="표준 2 2 7 20" xfId="8735" xr:uid="{00000000-0005-0000-0000-000040330000}"/>
    <cellStyle name="표준 2 2 7 21" xfId="6435" xr:uid="{00000000-0005-0000-0000-000041330000}"/>
    <cellStyle name="표준 2 2 7 22" xfId="9243" xr:uid="{00000000-0005-0000-0000-000042330000}"/>
    <cellStyle name="표준 2 2 7 23" xfId="8897" xr:uid="{00000000-0005-0000-0000-000043330000}"/>
    <cellStyle name="표준 2 2 7 24" xfId="8703" xr:uid="{00000000-0005-0000-0000-000044330000}"/>
    <cellStyle name="표준 2 2 7 25" xfId="9458" xr:uid="{00000000-0005-0000-0000-000045330000}"/>
    <cellStyle name="표준 2 2 7 26" xfId="9177" xr:uid="{00000000-0005-0000-0000-000046330000}"/>
    <cellStyle name="표준 2 2 7 27" xfId="10048" xr:uid="{00000000-0005-0000-0000-000047330000}"/>
    <cellStyle name="표준 2 2 7 28" xfId="9778" xr:uid="{00000000-0005-0000-0000-000048330000}"/>
    <cellStyle name="표준 2 2 7 29" xfId="9929" xr:uid="{00000000-0005-0000-0000-000049330000}"/>
    <cellStyle name="표준 2 2 7 3" xfId="4530" xr:uid="{00000000-0005-0000-0000-00004A330000}"/>
    <cellStyle name="표준 2 2 7 30" xfId="10205" xr:uid="{00000000-0005-0000-0000-00004B330000}"/>
    <cellStyle name="표준 2 2 7 31" xfId="7812" xr:uid="{00000000-0005-0000-0000-00004C330000}"/>
    <cellStyle name="표준 2 2 7 32" xfId="4183" xr:uid="{00000000-0005-0000-0000-00004D330000}"/>
    <cellStyle name="표준 2 2 7 33" xfId="8848" xr:uid="{00000000-0005-0000-0000-00004E330000}"/>
    <cellStyle name="표준 2 2 7 34" xfId="4798" xr:uid="{00000000-0005-0000-0000-00004F330000}"/>
    <cellStyle name="표준 2 2 7 35" xfId="6392" xr:uid="{00000000-0005-0000-0000-000050330000}"/>
    <cellStyle name="표준 2 2 7 36" xfId="7717" xr:uid="{00000000-0005-0000-0000-000051330000}"/>
    <cellStyle name="표준 2 2 7 37" xfId="10904" xr:uid="{00000000-0005-0000-0000-000052330000}"/>
    <cellStyle name="표준 2 2 7 38" xfId="10655" xr:uid="{00000000-0005-0000-0000-000053330000}"/>
    <cellStyle name="표준 2 2 7 39" xfId="11374" xr:uid="{00000000-0005-0000-0000-000054330000}"/>
    <cellStyle name="표준 2 2 7 4" xfId="6736" xr:uid="{00000000-0005-0000-0000-000055330000}"/>
    <cellStyle name="표준 2 2 7 40" xfId="11542" xr:uid="{00000000-0005-0000-0000-000056330000}"/>
    <cellStyle name="표준 2 2 7 41" xfId="11852" xr:uid="{00000000-0005-0000-0000-000057330000}"/>
    <cellStyle name="표준 2 2 7 5" xfId="6795" xr:uid="{00000000-0005-0000-0000-000058330000}"/>
    <cellStyle name="표준 2 2 7 6" xfId="6722" xr:uid="{00000000-0005-0000-0000-000059330000}"/>
    <cellStyle name="표준 2 2 7 7" xfId="6785" xr:uid="{00000000-0005-0000-0000-00005A330000}"/>
    <cellStyle name="표준 2 2 7 8" xfId="6700" xr:uid="{00000000-0005-0000-0000-00005B330000}"/>
    <cellStyle name="표준 2 2 7 9" xfId="6788" xr:uid="{00000000-0005-0000-0000-00005C330000}"/>
    <cellStyle name="표준 2 2 70" xfId="6502" xr:uid="{00000000-0005-0000-0000-00005D330000}"/>
    <cellStyle name="표준 2 2 71" xfId="16435" xr:uid="{00000000-0005-0000-0000-00005E330000}"/>
    <cellStyle name="표준 2 2 71 2" xfId="21873" xr:uid="{00000000-0005-0000-0000-00005F330000}"/>
    <cellStyle name="표준 2 2 71 3" xfId="22783" xr:uid="{00000000-0005-0000-0000-000060330000}"/>
    <cellStyle name="표준 2 2 72" xfId="17664" xr:uid="{00000000-0005-0000-0000-000061330000}"/>
    <cellStyle name="표준 2 2 72 2" xfId="21799" xr:uid="{00000000-0005-0000-0000-000062330000}"/>
    <cellStyle name="표준 2 2 72 3" xfId="22753" xr:uid="{00000000-0005-0000-0000-000063330000}"/>
    <cellStyle name="표준 2 2 73" xfId="20751" xr:uid="{00000000-0005-0000-0000-000064330000}"/>
    <cellStyle name="표준 2 2 73 2" xfId="22215" xr:uid="{00000000-0005-0000-0000-000065330000}"/>
    <cellStyle name="표준 2 2 73 3" xfId="22821" xr:uid="{00000000-0005-0000-0000-000066330000}"/>
    <cellStyle name="표준 2 2 74" xfId="20918" xr:uid="{00000000-0005-0000-0000-000067330000}"/>
    <cellStyle name="표준 2 2 74 2" xfId="21833" xr:uid="{00000000-0005-0000-0000-000068330000}"/>
    <cellStyle name="표준 2 2 74 3" xfId="22771" xr:uid="{00000000-0005-0000-0000-000069330000}"/>
    <cellStyle name="표준 2 2 75" xfId="19993" xr:uid="{00000000-0005-0000-0000-00006A330000}"/>
    <cellStyle name="표준 2 2 75 2" xfId="22489" xr:uid="{00000000-0005-0000-0000-00006B330000}"/>
    <cellStyle name="표준 2 2 75 3" xfId="22852" xr:uid="{00000000-0005-0000-0000-00006C330000}"/>
    <cellStyle name="표준 2 2 76" xfId="19758" xr:uid="{00000000-0005-0000-0000-00006D330000}"/>
    <cellStyle name="표준 2 2 76 2" xfId="22439" xr:uid="{00000000-0005-0000-0000-00006E330000}"/>
    <cellStyle name="표준 2 2 76 3" xfId="22846" xr:uid="{00000000-0005-0000-0000-00006F330000}"/>
    <cellStyle name="표준 2 2 77" xfId="16481" xr:uid="{00000000-0005-0000-0000-000070330000}"/>
    <cellStyle name="표준 2 2 78" xfId="21315" xr:uid="{00000000-0005-0000-0000-000071330000}"/>
    <cellStyle name="표준 2 2 79" xfId="17685" xr:uid="{00000000-0005-0000-0000-000072330000}"/>
    <cellStyle name="표준 2 2 8" xfId="2554" xr:uid="{00000000-0005-0000-0000-000073330000}"/>
    <cellStyle name="표준 2 2 80" xfId="23044" xr:uid="{00000000-0005-0000-0000-000074330000}"/>
    <cellStyle name="표준 2 2 81" xfId="23510" xr:uid="{00000000-0005-0000-0000-000075330000}"/>
    <cellStyle name="표준 2 2 81 2" xfId="27652" xr:uid="{00000000-0005-0000-0000-000076330000}"/>
    <cellStyle name="표준 2 2 82" xfId="25189" xr:uid="{00000000-0005-0000-0000-000077330000}"/>
    <cellStyle name="표준 2 2 82 2" xfId="29144" xr:uid="{00000000-0005-0000-0000-000078330000}"/>
    <cellStyle name="표준 2 2 83" xfId="26039" xr:uid="{00000000-0005-0000-0000-000079330000}"/>
    <cellStyle name="표준 2 2 84" xfId="26351" xr:uid="{00000000-0005-0000-0000-00007A330000}"/>
    <cellStyle name="표준 2 2 85" xfId="27407" xr:uid="{00000000-0005-0000-0000-00007B330000}"/>
    <cellStyle name="표준 2 2 86" xfId="27388" xr:uid="{00000000-0005-0000-0000-00007C330000}"/>
    <cellStyle name="표준 2 2 87" xfId="27419" xr:uid="{00000000-0005-0000-0000-00007D330000}"/>
    <cellStyle name="표준 2 2 9" xfId="2555" xr:uid="{00000000-0005-0000-0000-00007E330000}"/>
    <cellStyle name="표준 2 2_KCS_UM_AN_08_응용기능차트기능분할도_v0.8" xfId="4532" xr:uid="{00000000-0005-0000-0000-00007F330000}"/>
    <cellStyle name="표준 2 20" xfId="2556" xr:uid="{00000000-0005-0000-0000-000080330000}"/>
    <cellStyle name="표준 2 20 2" xfId="4534" xr:uid="{00000000-0005-0000-0000-000081330000}"/>
    <cellStyle name="표준 2 20 2 2" xfId="4535" xr:uid="{00000000-0005-0000-0000-000082330000}"/>
    <cellStyle name="표준 2 20 2 2 2" xfId="4536" xr:uid="{00000000-0005-0000-0000-000083330000}"/>
    <cellStyle name="표준 2 20 2 2 3" xfId="4537" xr:uid="{00000000-0005-0000-0000-000084330000}"/>
    <cellStyle name="표준 2 20 2 2 4" xfId="4538" xr:uid="{00000000-0005-0000-0000-000085330000}"/>
    <cellStyle name="표준 2 20 2 2 5" xfId="4539" xr:uid="{00000000-0005-0000-0000-000086330000}"/>
    <cellStyle name="표준 2 20 2 2 6" xfId="4540" xr:uid="{00000000-0005-0000-0000-000087330000}"/>
    <cellStyle name="표준 2 20 2 2 7" xfId="4541" xr:uid="{00000000-0005-0000-0000-000088330000}"/>
    <cellStyle name="표준 2 20 2 2 8" xfId="4542" xr:uid="{00000000-0005-0000-0000-000089330000}"/>
    <cellStyle name="표준 2 20 2 3" xfId="4543" xr:uid="{00000000-0005-0000-0000-00008A330000}"/>
    <cellStyle name="표준 2 20 2 4" xfId="4544" xr:uid="{00000000-0005-0000-0000-00008B330000}"/>
    <cellStyle name="표준 2 20 2 5" xfId="4545" xr:uid="{00000000-0005-0000-0000-00008C330000}"/>
    <cellStyle name="표준 2 20 2 6" xfId="4546" xr:uid="{00000000-0005-0000-0000-00008D330000}"/>
    <cellStyle name="표준 2 20 2 7" xfId="4547" xr:uid="{00000000-0005-0000-0000-00008E330000}"/>
    <cellStyle name="표준 2 20 2 8" xfId="4548" xr:uid="{00000000-0005-0000-0000-00008F330000}"/>
    <cellStyle name="표준 2 20 2 9" xfId="4549" xr:uid="{00000000-0005-0000-0000-000090330000}"/>
    <cellStyle name="표준 2 20 2_Sheet3" xfId="4550" xr:uid="{00000000-0005-0000-0000-000091330000}"/>
    <cellStyle name="표준 2 20 3" xfId="4551" xr:uid="{00000000-0005-0000-0000-000092330000}"/>
    <cellStyle name="표준 2 20 4" xfId="4552" xr:uid="{00000000-0005-0000-0000-000093330000}"/>
    <cellStyle name="표준 2 20 5" xfId="4553" xr:uid="{00000000-0005-0000-0000-000094330000}"/>
    <cellStyle name="표준 2 20 6" xfId="4554" xr:uid="{00000000-0005-0000-0000-000095330000}"/>
    <cellStyle name="표준 2 20 7" xfId="4555" xr:uid="{00000000-0005-0000-0000-000096330000}"/>
    <cellStyle name="표준 2 20_수입_정보제공" xfId="4556" xr:uid="{00000000-0005-0000-0000-000097330000}"/>
    <cellStyle name="표준 2 21" xfId="2557" xr:uid="{00000000-0005-0000-0000-000098330000}"/>
    <cellStyle name="표준 2 21 2" xfId="4558" xr:uid="{00000000-0005-0000-0000-000099330000}"/>
    <cellStyle name="표준 2 21 2 2" xfId="4559" xr:uid="{00000000-0005-0000-0000-00009A330000}"/>
    <cellStyle name="표준 2 21 2 2 2" xfId="4560" xr:uid="{00000000-0005-0000-0000-00009B330000}"/>
    <cellStyle name="표준 2 21 2 2 3" xfId="4561" xr:uid="{00000000-0005-0000-0000-00009C330000}"/>
    <cellStyle name="표준 2 21 2 2 4" xfId="4562" xr:uid="{00000000-0005-0000-0000-00009D330000}"/>
    <cellStyle name="표준 2 21 2 2 5" xfId="4563" xr:uid="{00000000-0005-0000-0000-00009E330000}"/>
    <cellStyle name="표준 2 21 2 2 6" xfId="4564" xr:uid="{00000000-0005-0000-0000-00009F330000}"/>
    <cellStyle name="표준 2 21 2 2 7" xfId="4565" xr:uid="{00000000-0005-0000-0000-0000A0330000}"/>
    <cellStyle name="표준 2 21 2 2 8" xfId="4566" xr:uid="{00000000-0005-0000-0000-0000A1330000}"/>
    <cellStyle name="표준 2 21 2 3" xfId="4567" xr:uid="{00000000-0005-0000-0000-0000A2330000}"/>
    <cellStyle name="표준 2 21 2 4" xfId="4568" xr:uid="{00000000-0005-0000-0000-0000A3330000}"/>
    <cellStyle name="표준 2 21 2 5" xfId="4569" xr:uid="{00000000-0005-0000-0000-0000A4330000}"/>
    <cellStyle name="표준 2 21 2 6" xfId="4570" xr:uid="{00000000-0005-0000-0000-0000A5330000}"/>
    <cellStyle name="표준 2 21 2 7" xfId="4571" xr:uid="{00000000-0005-0000-0000-0000A6330000}"/>
    <cellStyle name="표준 2 21 2 8" xfId="4572" xr:uid="{00000000-0005-0000-0000-0000A7330000}"/>
    <cellStyle name="표준 2 21 2 9" xfId="4573" xr:uid="{00000000-0005-0000-0000-0000A8330000}"/>
    <cellStyle name="표준 2 21 2_Sheet3" xfId="4574" xr:uid="{00000000-0005-0000-0000-0000A9330000}"/>
    <cellStyle name="표준 2 21 3" xfId="4575" xr:uid="{00000000-0005-0000-0000-0000AA330000}"/>
    <cellStyle name="표준 2 21 4" xfId="4576" xr:uid="{00000000-0005-0000-0000-0000AB330000}"/>
    <cellStyle name="표준 2 21 5" xfId="4577" xr:uid="{00000000-0005-0000-0000-0000AC330000}"/>
    <cellStyle name="표준 2 21 6" xfId="4578" xr:uid="{00000000-0005-0000-0000-0000AD330000}"/>
    <cellStyle name="표준 2 21 7" xfId="4579" xr:uid="{00000000-0005-0000-0000-0000AE330000}"/>
    <cellStyle name="표준 2 21_수입_정보제공" xfId="4580" xr:uid="{00000000-0005-0000-0000-0000AF330000}"/>
    <cellStyle name="표준 2 22" xfId="2558" xr:uid="{00000000-0005-0000-0000-0000B0330000}"/>
    <cellStyle name="표준 2 22 2" xfId="4582" xr:uid="{00000000-0005-0000-0000-0000B1330000}"/>
    <cellStyle name="표준 2 22 2 2" xfId="4583" xr:uid="{00000000-0005-0000-0000-0000B2330000}"/>
    <cellStyle name="표준 2 22 2 2 2" xfId="4584" xr:uid="{00000000-0005-0000-0000-0000B3330000}"/>
    <cellStyle name="표준 2 22 2 2 3" xfId="4585" xr:uid="{00000000-0005-0000-0000-0000B4330000}"/>
    <cellStyle name="표준 2 22 2 2 4" xfId="4586" xr:uid="{00000000-0005-0000-0000-0000B5330000}"/>
    <cellStyle name="표준 2 22 2 2 5" xfId="4587" xr:uid="{00000000-0005-0000-0000-0000B6330000}"/>
    <cellStyle name="표준 2 22 2 2 6" xfId="4588" xr:uid="{00000000-0005-0000-0000-0000B7330000}"/>
    <cellStyle name="표준 2 22 2 2 7" xfId="4589" xr:uid="{00000000-0005-0000-0000-0000B8330000}"/>
    <cellStyle name="표준 2 22 2 2 8" xfId="4590" xr:uid="{00000000-0005-0000-0000-0000B9330000}"/>
    <cellStyle name="표준 2 22 2 3" xfId="4591" xr:uid="{00000000-0005-0000-0000-0000BA330000}"/>
    <cellStyle name="표준 2 22 2 4" xfId="4592" xr:uid="{00000000-0005-0000-0000-0000BB330000}"/>
    <cellStyle name="표준 2 22 2 5" xfId="4593" xr:uid="{00000000-0005-0000-0000-0000BC330000}"/>
    <cellStyle name="표준 2 22 2 6" xfId="4594" xr:uid="{00000000-0005-0000-0000-0000BD330000}"/>
    <cellStyle name="표준 2 22 2 7" xfId="4595" xr:uid="{00000000-0005-0000-0000-0000BE330000}"/>
    <cellStyle name="표준 2 22 2 8" xfId="4596" xr:uid="{00000000-0005-0000-0000-0000BF330000}"/>
    <cellStyle name="표준 2 22 2 9" xfId="4597" xr:uid="{00000000-0005-0000-0000-0000C0330000}"/>
    <cellStyle name="표준 2 22 2_Sheet3" xfId="4598" xr:uid="{00000000-0005-0000-0000-0000C1330000}"/>
    <cellStyle name="표준 2 22 3" xfId="4599" xr:uid="{00000000-0005-0000-0000-0000C2330000}"/>
    <cellStyle name="표준 2 22 4" xfId="4600" xr:uid="{00000000-0005-0000-0000-0000C3330000}"/>
    <cellStyle name="표준 2 22 5" xfId="4601" xr:uid="{00000000-0005-0000-0000-0000C4330000}"/>
    <cellStyle name="표준 2 22 6" xfId="4602" xr:uid="{00000000-0005-0000-0000-0000C5330000}"/>
    <cellStyle name="표준 2 22 7" xfId="4603" xr:uid="{00000000-0005-0000-0000-0000C6330000}"/>
    <cellStyle name="표준 2 22_수입_정보제공" xfId="4604" xr:uid="{00000000-0005-0000-0000-0000C7330000}"/>
    <cellStyle name="표준 2 23" xfId="2559" xr:uid="{00000000-0005-0000-0000-0000C8330000}"/>
    <cellStyle name="표준 2 23 2" xfId="4606" xr:uid="{00000000-0005-0000-0000-0000C9330000}"/>
    <cellStyle name="표준 2 23 2 2" xfId="4607" xr:uid="{00000000-0005-0000-0000-0000CA330000}"/>
    <cellStyle name="표준 2 23 2 2 2" xfId="4608" xr:uid="{00000000-0005-0000-0000-0000CB330000}"/>
    <cellStyle name="표준 2 23 2 2 3" xfId="4609" xr:uid="{00000000-0005-0000-0000-0000CC330000}"/>
    <cellStyle name="표준 2 23 2 2 4" xfId="4610" xr:uid="{00000000-0005-0000-0000-0000CD330000}"/>
    <cellStyle name="표준 2 23 2 2 5" xfId="4611" xr:uid="{00000000-0005-0000-0000-0000CE330000}"/>
    <cellStyle name="표준 2 23 2 2 6" xfId="4612" xr:uid="{00000000-0005-0000-0000-0000CF330000}"/>
    <cellStyle name="표준 2 23 2 2 7" xfId="4613" xr:uid="{00000000-0005-0000-0000-0000D0330000}"/>
    <cellStyle name="표준 2 23 2 2 8" xfId="4614" xr:uid="{00000000-0005-0000-0000-0000D1330000}"/>
    <cellStyle name="표준 2 23 2 3" xfId="4615" xr:uid="{00000000-0005-0000-0000-0000D2330000}"/>
    <cellStyle name="표준 2 23 2 4" xfId="4616" xr:uid="{00000000-0005-0000-0000-0000D3330000}"/>
    <cellStyle name="표준 2 23 2 5" xfId="4617" xr:uid="{00000000-0005-0000-0000-0000D4330000}"/>
    <cellStyle name="표준 2 23 2 6" xfId="4618" xr:uid="{00000000-0005-0000-0000-0000D5330000}"/>
    <cellStyle name="표준 2 23 2 7" xfId="4619" xr:uid="{00000000-0005-0000-0000-0000D6330000}"/>
    <cellStyle name="표준 2 23 2 8" xfId="4620" xr:uid="{00000000-0005-0000-0000-0000D7330000}"/>
    <cellStyle name="표준 2 23 2 9" xfId="4621" xr:uid="{00000000-0005-0000-0000-0000D8330000}"/>
    <cellStyle name="표준 2 23 2_Sheet3" xfId="4622" xr:uid="{00000000-0005-0000-0000-0000D9330000}"/>
    <cellStyle name="표준 2 23 3" xfId="4623" xr:uid="{00000000-0005-0000-0000-0000DA330000}"/>
    <cellStyle name="표준 2 23 4" xfId="4624" xr:uid="{00000000-0005-0000-0000-0000DB330000}"/>
    <cellStyle name="표준 2 23 5" xfId="4625" xr:uid="{00000000-0005-0000-0000-0000DC330000}"/>
    <cellStyle name="표준 2 23 6" xfId="4626" xr:uid="{00000000-0005-0000-0000-0000DD330000}"/>
    <cellStyle name="표준 2 23 7" xfId="4627" xr:uid="{00000000-0005-0000-0000-0000DE330000}"/>
    <cellStyle name="표준 2 23_수입_정보제공" xfId="4628" xr:uid="{00000000-0005-0000-0000-0000DF330000}"/>
    <cellStyle name="표준 2 24" xfId="2560" xr:uid="{00000000-0005-0000-0000-0000E0330000}"/>
    <cellStyle name="표준 2 24 2" xfId="4630" xr:uid="{00000000-0005-0000-0000-0000E1330000}"/>
    <cellStyle name="표준 2 24 2 2" xfId="4631" xr:uid="{00000000-0005-0000-0000-0000E2330000}"/>
    <cellStyle name="표준 2 24 2 2 2" xfId="4632" xr:uid="{00000000-0005-0000-0000-0000E3330000}"/>
    <cellStyle name="표준 2 24 2 2 3" xfId="4633" xr:uid="{00000000-0005-0000-0000-0000E4330000}"/>
    <cellStyle name="표준 2 24 2 2 4" xfId="4634" xr:uid="{00000000-0005-0000-0000-0000E5330000}"/>
    <cellStyle name="표준 2 24 2 2 5" xfId="4635" xr:uid="{00000000-0005-0000-0000-0000E6330000}"/>
    <cellStyle name="표준 2 24 2 2 6" xfId="4636" xr:uid="{00000000-0005-0000-0000-0000E7330000}"/>
    <cellStyle name="표준 2 24 2 2 7" xfId="4637" xr:uid="{00000000-0005-0000-0000-0000E8330000}"/>
    <cellStyle name="표준 2 24 2 2 8" xfId="4638" xr:uid="{00000000-0005-0000-0000-0000E9330000}"/>
    <cellStyle name="표준 2 24 2 3" xfId="4639" xr:uid="{00000000-0005-0000-0000-0000EA330000}"/>
    <cellStyle name="표준 2 24 2 4" xfId="4640" xr:uid="{00000000-0005-0000-0000-0000EB330000}"/>
    <cellStyle name="표준 2 24 2 5" xfId="4641" xr:uid="{00000000-0005-0000-0000-0000EC330000}"/>
    <cellStyle name="표준 2 24 2 6" xfId="4642" xr:uid="{00000000-0005-0000-0000-0000ED330000}"/>
    <cellStyle name="표준 2 24 2 7" xfId="4643" xr:uid="{00000000-0005-0000-0000-0000EE330000}"/>
    <cellStyle name="표준 2 24 2 8" xfId="4644" xr:uid="{00000000-0005-0000-0000-0000EF330000}"/>
    <cellStyle name="표준 2 24 2 9" xfId="4645" xr:uid="{00000000-0005-0000-0000-0000F0330000}"/>
    <cellStyle name="표준 2 24 2_Sheet3" xfId="4646" xr:uid="{00000000-0005-0000-0000-0000F1330000}"/>
    <cellStyle name="표준 2 24 3" xfId="4647" xr:uid="{00000000-0005-0000-0000-0000F2330000}"/>
    <cellStyle name="표준 2 24 4" xfId="4648" xr:uid="{00000000-0005-0000-0000-0000F3330000}"/>
    <cellStyle name="표준 2 24 5" xfId="4649" xr:uid="{00000000-0005-0000-0000-0000F4330000}"/>
    <cellStyle name="표준 2 24 6" xfId="4650" xr:uid="{00000000-0005-0000-0000-0000F5330000}"/>
    <cellStyle name="표준 2 24 7" xfId="4651" xr:uid="{00000000-0005-0000-0000-0000F6330000}"/>
    <cellStyle name="표준 2 24_수입_정보제공" xfId="4652" xr:uid="{00000000-0005-0000-0000-0000F7330000}"/>
    <cellStyle name="표준 2 25" xfId="2561" xr:uid="{00000000-0005-0000-0000-0000F8330000}"/>
    <cellStyle name="표준 2 25 2" xfId="4654" xr:uid="{00000000-0005-0000-0000-0000F9330000}"/>
    <cellStyle name="표준 2 25 2 2" xfId="4655" xr:uid="{00000000-0005-0000-0000-0000FA330000}"/>
    <cellStyle name="표준 2 25 2 2 2" xfId="4656" xr:uid="{00000000-0005-0000-0000-0000FB330000}"/>
    <cellStyle name="표준 2 25 2 2 3" xfId="4657" xr:uid="{00000000-0005-0000-0000-0000FC330000}"/>
    <cellStyle name="표준 2 25 2 2 4" xfId="4658" xr:uid="{00000000-0005-0000-0000-0000FD330000}"/>
    <cellStyle name="표준 2 25 2 2 5" xfId="4659" xr:uid="{00000000-0005-0000-0000-0000FE330000}"/>
    <cellStyle name="표준 2 25 2 2 6" xfId="4660" xr:uid="{00000000-0005-0000-0000-0000FF330000}"/>
    <cellStyle name="표준 2 25 2 2 7" xfId="4661" xr:uid="{00000000-0005-0000-0000-000000340000}"/>
    <cellStyle name="표준 2 25 2 2 8" xfId="4662" xr:uid="{00000000-0005-0000-0000-000001340000}"/>
    <cellStyle name="표준 2 25 2 3" xfId="4663" xr:uid="{00000000-0005-0000-0000-000002340000}"/>
    <cellStyle name="표준 2 25 2 4" xfId="4664" xr:uid="{00000000-0005-0000-0000-000003340000}"/>
    <cellStyle name="표준 2 25 2 5" xfId="4665" xr:uid="{00000000-0005-0000-0000-000004340000}"/>
    <cellStyle name="표준 2 25 2 6" xfId="4666" xr:uid="{00000000-0005-0000-0000-000005340000}"/>
    <cellStyle name="표준 2 25 2 7" xfId="4667" xr:uid="{00000000-0005-0000-0000-000006340000}"/>
    <cellStyle name="표준 2 25 2 8" xfId="4668" xr:uid="{00000000-0005-0000-0000-000007340000}"/>
    <cellStyle name="표준 2 25 2 9" xfId="4669" xr:uid="{00000000-0005-0000-0000-000008340000}"/>
    <cellStyle name="표준 2 25 2_Sheet3" xfId="4670" xr:uid="{00000000-0005-0000-0000-000009340000}"/>
    <cellStyle name="표준 2 25 3" xfId="4671" xr:uid="{00000000-0005-0000-0000-00000A340000}"/>
    <cellStyle name="표준 2 25 4" xfId="4672" xr:uid="{00000000-0005-0000-0000-00000B340000}"/>
    <cellStyle name="표준 2 25 5" xfId="4673" xr:uid="{00000000-0005-0000-0000-00000C340000}"/>
    <cellStyle name="표준 2 25 6" xfId="4674" xr:uid="{00000000-0005-0000-0000-00000D340000}"/>
    <cellStyle name="표준 2 25 7" xfId="4675" xr:uid="{00000000-0005-0000-0000-00000E340000}"/>
    <cellStyle name="표준 2 25_수입_정보제공" xfId="4676" xr:uid="{00000000-0005-0000-0000-00000F340000}"/>
    <cellStyle name="표준 2 26" xfId="2562" xr:uid="{00000000-0005-0000-0000-000010340000}"/>
    <cellStyle name="표준 2 26 2" xfId="4678" xr:uid="{00000000-0005-0000-0000-000011340000}"/>
    <cellStyle name="표준 2 26 2 2" xfId="4679" xr:uid="{00000000-0005-0000-0000-000012340000}"/>
    <cellStyle name="표준 2 26 2 2 2" xfId="4680" xr:uid="{00000000-0005-0000-0000-000013340000}"/>
    <cellStyle name="표준 2 26 2 2 3" xfId="4681" xr:uid="{00000000-0005-0000-0000-000014340000}"/>
    <cellStyle name="표준 2 26 2 2 4" xfId="4682" xr:uid="{00000000-0005-0000-0000-000015340000}"/>
    <cellStyle name="표준 2 26 2 2 5" xfId="4683" xr:uid="{00000000-0005-0000-0000-000016340000}"/>
    <cellStyle name="표준 2 26 2 2 6" xfId="4684" xr:uid="{00000000-0005-0000-0000-000017340000}"/>
    <cellStyle name="표준 2 26 2 2 7" xfId="4685" xr:uid="{00000000-0005-0000-0000-000018340000}"/>
    <cellStyle name="표준 2 26 2 2 8" xfId="4686" xr:uid="{00000000-0005-0000-0000-000019340000}"/>
    <cellStyle name="표준 2 26 2 3" xfId="4687" xr:uid="{00000000-0005-0000-0000-00001A340000}"/>
    <cellStyle name="표준 2 26 2 4" xfId="4688" xr:uid="{00000000-0005-0000-0000-00001B340000}"/>
    <cellStyle name="표준 2 26 2 5" xfId="4689" xr:uid="{00000000-0005-0000-0000-00001C340000}"/>
    <cellStyle name="표준 2 26 2 6" xfId="4690" xr:uid="{00000000-0005-0000-0000-00001D340000}"/>
    <cellStyle name="표준 2 26 2 7" xfId="4691" xr:uid="{00000000-0005-0000-0000-00001E340000}"/>
    <cellStyle name="표준 2 26 2 8" xfId="4692" xr:uid="{00000000-0005-0000-0000-00001F340000}"/>
    <cellStyle name="표준 2 26 2 9" xfId="4693" xr:uid="{00000000-0005-0000-0000-000020340000}"/>
    <cellStyle name="표준 2 26 2_Sheet3" xfId="4694" xr:uid="{00000000-0005-0000-0000-000021340000}"/>
    <cellStyle name="표준 2 26 3" xfId="4695" xr:uid="{00000000-0005-0000-0000-000022340000}"/>
    <cellStyle name="표준 2 26 4" xfId="4696" xr:uid="{00000000-0005-0000-0000-000023340000}"/>
    <cellStyle name="표준 2 26 5" xfId="4697" xr:uid="{00000000-0005-0000-0000-000024340000}"/>
    <cellStyle name="표준 2 26 6" xfId="4698" xr:uid="{00000000-0005-0000-0000-000025340000}"/>
    <cellStyle name="표준 2 26 7" xfId="4699" xr:uid="{00000000-0005-0000-0000-000026340000}"/>
    <cellStyle name="표준 2 26_수입_정보제공" xfId="4700" xr:uid="{00000000-0005-0000-0000-000027340000}"/>
    <cellStyle name="표준 2 27" xfId="2563" xr:uid="{00000000-0005-0000-0000-000028340000}"/>
    <cellStyle name="표준 2 27 2" xfId="4702" xr:uid="{00000000-0005-0000-0000-000029340000}"/>
    <cellStyle name="표준 2 27 2 2" xfId="4703" xr:uid="{00000000-0005-0000-0000-00002A340000}"/>
    <cellStyle name="표준 2 27 2 2 2" xfId="4704" xr:uid="{00000000-0005-0000-0000-00002B340000}"/>
    <cellStyle name="표준 2 27 2 2 3" xfId="4705" xr:uid="{00000000-0005-0000-0000-00002C340000}"/>
    <cellStyle name="표준 2 27 2 2 4" xfId="4706" xr:uid="{00000000-0005-0000-0000-00002D340000}"/>
    <cellStyle name="표준 2 27 2 2 5" xfId="4707" xr:uid="{00000000-0005-0000-0000-00002E340000}"/>
    <cellStyle name="표준 2 27 2 2 6" xfId="4708" xr:uid="{00000000-0005-0000-0000-00002F340000}"/>
    <cellStyle name="표준 2 27 2 2 7" xfId="4709" xr:uid="{00000000-0005-0000-0000-000030340000}"/>
    <cellStyle name="표준 2 27 2 2 8" xfId="4710" xr:uid="{00000000-0005-0000-0000-000031340000}"/>
    <cellStyle name="표준 2 27 2 3" xfId="4711" xr:uid="{00000000-0005-0000-0000-000032340000}"/>
    <cellStyle name="표준 2 27 2 4" xfId="4712" xr:uid="{00000000-0005-0000-0000-000033340000}"/>
    <cellStyle name="표준 2 27 2 5" xfId="4713" xr:uid="{00000000-0005-0000-0000-000034340000}"/>
    <cellStyle name="표준 2 27 2 6" xfId="4714" xr:uid="{00000000-0005-0000-0000-000035340000}"/>
    <cellStyle name="표준 2 27 2 7" xfId="4715" xr:uid="{00000000-0005-0000-0000-000036340000}"/>
    <cellStyle name="표준 2 27 2 8" xfId="4716" xr:uid="{00000000-0005-0000-0000-000037340000}"/>
    <cellStyle name="표준 2 27 2 9" xfId="4717" xr:uid="{00000000-0005-0000-0000-000038340000}"/>
    <cellStyle name="표준 2 27 2_Sheet3" xfId="4718" xr:uid="{00000000-0005-0000-0000-000039340000}"/>
    <cellStyle name="표준 2 27 3" xfId="4719" xr:uid="{00000000-0005-0000-0000-00003A340000}"/>
    <cellStyle name="표준 2 27 4" xfId="4720" xr:uid="{00000000-0005-0000-0000-00003B340000}"/>
    <cellStyle name="표준 2 27 5" xfId="4721" xr:uid="{00000000-0005-0000-0000-00003C340000}"/>
    <cellStyle name="표준 2 27 6" xfId="4722" xr:uid="{00000000-0005-0000-0000-00003D340000}"/>
    <cellStyle name="표준 2 27 7" xfId="4723" xr:uid="{00000000-0005-0000-0000-00003E340000}"/>
    <cellStyle name="표준 2 27_수입_정보제공" xfId="4724" xr:uid="{00000000-0005-0000-0000-00003F340000}"/>
    <cellStyle name="표준 2 28" xfId="2564" xr:uid="{00000000-0005-0000-0000-000040340000}"/>
    <cellStyle name="표준 2 28 2" xfId="4726" xr:uid="{00000000-0005-0000-0000-000041340000}"/>
    <cellStyle name="표준 2 28 2 2" xfId="4727" xr:uid="{00000000-0005-0000-0000-000042340000}"/>
    <cellStyle name="표준 2 28 2 2 2" xfId="4728" xr:uid="{00000000-0005-0000-0000-000043340000}"/>
    <cellStyle name="표준 2 28 2 2 3" xfId="4729" xr:uid="{00000000-0005-0000-0000-000044340000}"/>
    <cellStyle name="표준 2 28 2 2 4" xfId="4730" xr:uid="{00000000-0005-0000-0000-000045340000}"/>
    <cellStyle name="표준 2 28 2 2 5" xfId="4731" xr:uid="{00000000-0005-0000-0000-000046340000}"/>
    <cellStyle name="표준 2 28 2 2 6" xfId="4732" xr:uid="{00000000-0005-0000-0000-000047340000}"/>
    <cellStyle name="표준 2 28 2 2 7" xfId="4733" xr:uid="{00000000-0005-0000-0000-000048340000}"/>
    <cellStyle name="표준 2 28 2 2 8" xfId="4734" xr:uid="{00000000-0005-0000-0000-000049340000}"/>
    <cellStyle name="표준 2 28 2 3" xfId="4735" xr:uid="{00000000-0005-0000-0000-00004A340000}"/>
    <cellStyle name="표준 2 28 2 4" xfId="4736" xr:uid="{00000000-0005-0000-0000-00004B340000}"/>
    <cellStyle name="표준 2 28 2 5" xfId="4737" xr:uid="{00000000-0005-0000-0000-00004C340000}"/>
    <cellStyle name="표준 2 28 2 6" xfId="4738" xr:uid="{00000000-0005-0000-0000-00004D340000}"/>
    <cellStyle name="표준 2 28 2 7" xfId="4739" xr:uid="{00000000-0005-0000-0000-00004E340000}"/>
    <cellStyle name="표준 2 28 2 8" xfId="4740" xr:uid="{00000000-0005-0000-0000-00004F340000}"/>
    <cellStyle name="표준 2 28 2 9" xfId="4741" xr:uid="{00000000-0005-0000-0000-000050340000}"/>
    <cellStyle name="표준 2 28 2_Sheet3" xfId="4742" xr:uid="{00000000-0005-0000-0000-000051340000}"/>
    <cellStyle name="표준 2 28 3" xfId="4743" xr:uid="{00000000-0005-0000-0000-000052340000}"/>
    <cellStyle name="표준 2 28 4" xfId="4744" xr:uid="{00000000-0005-0000-0000-000053340000}"/>
    <cellStyle name="표준 2 28 5" xfId="4745" xr:uid="{00000000-0005-0000-0000-000054340000}"/>
    <cellStyle name="표준 2 28 6" xfId="4746" xr:uid="{00000000-0005-0000-0000-000055340000}"/>
    <cellStyle name="표준 2 28 7" xfId="4747" xr:uid="{00000000-0005-0000-0000-000056340000}"/>
    <cellStyle name="표준 2 28_수입_정보제공" xfId="4748" xr:uid="{00000000-0005-0000-0000-000057340000}"/>
    <cellStyle name="표준 2 29" xfId="2565" xr:uid="{00000000-0005-0000-0000-000058340000}"/>
    <cellStyle name="표준 2 29 2" xfId="4750" xr:uid="{00000000-0005-0000-0000-000059340000}"/>
    <cellStyle name="표준 2 29 2 2" xfId="4751" xr:uid="{00000000-0005-0000-0000-00005A340000}"/>
    <cellStyle name="표준 2 29 2 2 2" xfId="4752" xr:uid="{00000000-0005-0000-0000-00005B340000}"/>
    <cellStyle name="표준 2 29 2 2 3" xfId="4753" xr:uid="{00000000-0005-0000-0000-00005C340000}"/>
    <cellStyle name="표준 2 29 2 2 4" xfId="4754" xr:uid="{00000000-0005-0000-0000-00005D340000}"/>
    <cellStyle name="표준 2 29 2 2 5" xfId="4755" xr:uid="{00000000-0005-0000-0000-00005E340000}"/>
    <cellStyle name="표준 2 29 2 2 6" xfId="4756" xr:uid="{00000000-0005-0000-0000-00005F340000}"/>
    <cellStyle name="표준 2 29 2 2 7" xfId="4757" xr:uid="{00000000-0005-0000-0000-000060340000}"/>
    <cellStyle name="표준 2 29 2 2 8" xfId="4758" xr:uid="{00000000-0005-0000-0000-000061340000}"/>
    <cellStyle name="표준 2 29 2 3" xfId="4759" xr:uid="{00000000-0005-0000-0000-000062340000}"/>
    <cellStyle name="표준 2 29 2 4" xfId="4760" xr:uid="{00000000-0005-0000-0000-000063340000}"/>
    <cellStyle name="표준 2 29 2 5" xfId="4761" xr:uid="{00000000-0005-0000-0000-000064340000}"/>
    <cellStyle name="표준 2 29 2 6" xfId="4762" xr:uid="{00000000-0005-0000-0000-000065340000}"/>
    <cellStyle name="표준 2 29 2 7" xfId="4763" xr:uid="{00000000-0005-0000-0000-000066340000}"/>
    <cellStyle name="표준 2 29 2 8" xfId="4764" xr:uid="{00000000-0005-0000-0000-000067340000}"/>
    <cellStyle name="표준 2 29 2 9" xfId="4765" xr:uid="{00000000-0005-0000-0000-000068340000}"/>
    <cellStyle name="표준 2 29 2_Sheet3" xfId="4766" xr:uid="{00000000-0005-0000-0000-000069340000}"/>
    <cellStyle name="표준 2 29 3" xfId="4767" xr:uid="{00000000-0005-0000-0000-00006A340000}"/>
    <cellStyle name="표준 2 29 4" xfId="4768" xr:uid="{00000000-0005-0000-0000-00006B340000}"/>
    <cellStyle name="표준 2 29 5" xfId="4769" xr:uid="{00000000-0005-0000-0000-00006C340000}"/>
    <cellStyle name="표준 2 29 6" xfId="4770" xr:uid="{00000000-0005-0000-0000-00006D340000}"/>
    <cellStyle name="표준 2 29 7" xfId="4771" xr:uid="{00000000-0005-0000-0000-00006E340000}"/>
    <cellStyle name="표준 2 29_수입_정보제공" xfId="4772" xr:uid="{00000000-0005-0000-0000-00006F340000}"/>
    <cellStyle name="표준 2 3" xfId="2468" xr:uid="{00000000-0005-0000-0000-000070340000}"/>
    <cellStyle name="표준 2 3 10" xfId="3215" xr:uid="{00000000-0005-0000-0000-000071340000}"/>
    <cellStyle name="표준 2 3 10 2" xfId="21991" xr:uid="{00000000-0005-0000-0000-000072340000}"/>
    <cellStyle name="표준 2 3 10 2 2" xfId="22230" xr:uid="{00000000-0005-0000-0000-000073340000}"/>
    <cellStyle name="표준 2 3 10 2 3" xfId="22599" xr:uid="{00000000-0005-0000-0000-000074340000}"/>
    <cellStyle name="표준 2 3 10 2 4" xfId="22551" xr:uid="{00000000-0005-0000-0000-000075340000}"/>
    <cellStyle name="표준 2 3 10 3" xfId="21710" xr:uid="{00000000-0005-0000-0000-000076340000}"/>
    <cellStyle name="표준 2 3 10 4" xfId="21962" xr:uid="{00000000-0005-0000-0000-000077340000}"/>
    <cellStyle name="표준 2 3 10 5" xfId="22609" xr:uid="{00000000-0005-0000-0000-000078340000}"/>
    <cellStyle name="표준 2 3 10 6" xfId="22423" xr:uid="{00000000-0005-0000-0000-000079340000}"/>
    <cellStyle name="표준 2 3 11" xfId="21990" xr:uid="{00000000-0005-0000-0000-00007A340000}"/>
    <cellStyle name="표준 2 3 11 2" xfId="21992" xr:uid="{00000000-0005-0000-0000-00007B340000}"/>
    <cellStyle name="표준 2 3 11 3" xfId="21709" xr:uid="{00000000-0005-0000-0000-00007C340000}"/>
    <cellStyle name="표준 2 3 11 4" xfId="21963" xr:uid="{00000000-0005-0000-0000-00007D340000}"/>
    <cellStyle name="표준 2 3 11 5" xfId="22605" xr:uid="{00000000-0005-0000-0000-00007E340000}"/>
    <cellStyle name="표준 2 3 11 6" xfId="22564" xr:uid="{00000000-0005-0000-0000-00007F340000}"/>
    <cellStyle name="표준 2 3 12" xfId="21993" xr:uid="{00000000-0005-0000-0000-000080340000}"/>
    <cellStyle name="표준 2 3 13" xfId="21994" xr:uid="{00000000-0005-0000-0000-000081340000}"/>
    <cellStyle name="표준 2 3 14" xfId="21995" xr:uid="{00000000-0005-0000-0000-000082340000}"/>
    <cellStyle name="표준 2 3 15" xfId="21996" xr:uid="{00000000-0005-0000-0000-000083340000}"/>
    <cellStyle name="표준 2 3 16" xfId="21997" xr:uid="{00000000-0005-0000-0000-000084340000}"/>
    <cellStyle name="표준 2 3 17" xfId="21998" xr:uid="{00000000-0005-0000-0000-000085340000}"/>
    <cellStyle name="표준 2 3 18" xfId="21999" xr:uid="{00000000-0005-0000-0000-000086340000}"/>
    <cellStyle name="표준 2 3 19" xfId="22000" xr:uid="{00000000-0005-0000-0000-000087340000}"/>
    <cellStyle name="표준 2 3 2" xfId="2567" xr:uid="{00000000-0005-0000-0000-000088340000}"/>
    <cellStyle name="표준 2 3 2 10" xfId="22002" xr:uid="{00000000-0005-0000-0000-000089340000}"/>
    <cellStyle name="표준 2 3 2 11" xfId="22003" xr:uid="{00000000-0005-0000-0000-00008A340000}"/>
    <cellStyle name="표준 2 3 2 12" xfId="22004" xr:uid="{00000000-0005-0000-0000-00008B340000}"/>
    <cellStyle name="표준 2 3 2 13" xfId="22005" xr:uid="{00000000-0005-0000-0000-00008C340000}"/>
    <cellStyle name="표준 2 3 2 14" xfId="22006" xr:uid="{00000000-0005-0000-0000-00008D340000}"/>
    <cellStyle name="표준 2 3 2 15" xfId="22007" xr:uid="{00000000-0005-0000-0000-00008E340000}"/>
    <cellStyle name="표준 2 3 2 16" xfId="22008" xr:uid="{00000000-0005-0000-0000-00008F340000}"/>
    <cellStyle name="표준 2 3 2 17" xfId="22009" xr:uid="{00000000-0005-0000-0000-000090340000}"/>
    <cellStyle name="표준 2 3 2 18" xfId="22010" xr:uid="{00000000-0005-0000-0000-000091340000}"/>
    <cellStyle name="표준 2 3 2 19" xfId="22011" xr:uid="{00000000-0005-0000-0000-000092340000}"/>
    <cellStyle name="표준 2 3 2 2" xfId="4775" xr:uid="{00000000-0005-0000-0000-000093340000}"/>
    <cellStyle name="표준 2 3 2 2 10" xfId="22012" xr:uid="{00000000-0005-0000-0000-000094340000}"/>
    <cellStyle name="표준 2 3 2 2 11" xfId="21707" xr:uid="{00000000-0005-0000-0000-000095340000}"/>
    <cellStyle name="표준 2 3 2 2 12" xfId="21975" xr:uid="{00000000-0005-0000-0000-000096340000}"/>
    <cellStyle name="표준 2 3 2 2 13" xfId="22383" xr:uid="{00000000-0005-0000-0000-000097340000}"/>
    <cellStyle name="표준 2 3 2 2 14" xfId="22471" xr:uid="{00000000-0005-0000-0000-000098340000}"/>
    <cellStyle name="표준 2 3 2 2 2" xfId="4776" xr:uid="{00000000-0005-0000-0000-000099340000}"/>
    <cellStyle name="표준 2 3 2 2 2 2" xfId="4777" xr:uid="{00000000-0005-0000-0000-00009A340000}"/>
    <cellStyle name="표준 2 3 2 2 2 3" xfId="4778" xr:uid="{00000000-0005-0000-0000-00009B340000}"/>
    <cellStyle name="표준 2 3 2 2 2 4" xfId="4779" xr:uid="{00000000-0005-0000-0000-00009C340000}"/>
    <cellStyle name="표준 2 3 2 2 2 5" xfId="4780" xr:uid="{00000000-0005-0000-0000-00009D340000}"/>
    <cellStyle name="표준 2 3 2 2 2 6" xfId="4781" xr:uid="{00000000-0005-0000-0000-00009E340000}"/>
    <cellStyle name="표준 2 3 2 2 2 7" xfId="4782" xr:uid="{00000000-0005-0000-0000-00009F340000}"/>
    <cellStyle name="표준 2 3 2 2 2 8" xfId="4783" xr:uid="{00000000-0005-0000-0000-0000A0340000}"/>
    <cellStyle name="표준 2 3 2 2 3" xfId="4784" xr:uid="{00000000-0005-0000-0000-0000A1340000}"/>
    <cellStyle name="표준 2 3 2 2 4" xfId="4785" xr:uid="{00000000-0005-0000-0000-0000A2340000}"/>
    <cellStyle name="표준 2 3 2 2 5" xfId="4786" xr:uid="{00000000-0005-0000-0000-0000A3340000}"/>
    <cellStyle name="표준 2 3 2 2 6" xfId="4787" xr:uid="{00000000-0005-0000-0000-0000A4340000}"/>
    <cellStyle name="표준 2 3 2 2 7" xfId="4788" xr:uid="{00000000-0005-0000-0000-0000A5340000}"/>
    <cellStyle name="표준 2 3 2 2 8" xfId="4789" xr:uid="{00000000-0005-0000-0000-0000A6340000}"/>
    <cellStyle name="표준 2 3 2 2 9" xfId="4790" xr:uid="{00000000-0005-0000-0000-0000A7340000}"/>
    <cellStyle name="표준 2 3 2 2_Sheet3" xfId="4791" xr:uid="{00000000-0005-0000-0000-0000A8340000}"/>
    <cellStyle name="표준 2 3 2 20" xfId="22013" xr:uid="{00000000-0005-0000-0000-0000A9340000}"/>
    <cellStyle name="표준 2 3 2 21" xfId="22014" xr:uid="{00000000-0005-0000-0000-0000AA340000}"/>
    <cellStyle name="표준 2 3 2 22" xfId="22015" xr:uid="{00000000-0005-0000-0000-0000AB340000}"/>
    <cellStyle name="표준 2 3 2 23" xfId="21708" xr:uid="{00000000-0005-0000-0000-0000AC340000}"/>
    <cellStyle name="표준 2 3 2 24" xfId="21974" xr:uid="{00000000-0005-0000-0000-0000AD340000}"/>
    <cellStyle name="표준 2 3 2 25" xfId="22578" xr:uid="{00000000-0005-0000-0000-0000AE340000}"/>
    <cellStyle name="표준 2 3 2 26" xfId="22240" xr:uid="{00000000-0005-0000-0000-0000AF340000}"/>
    <cellStyle name="표준 2 3 2 3" xfId="4792" xr:uid="{00000000-0005-0000-0000-0000B0340000}"/>
    <cellStyle name="표준 2 3 2 3 2" xfId="22016" xr:uid="{00000000-0005-0000-0000-0000B1340000}"/>
    <cellStyle name="표준 2 3 2 3 2 2" xfId="22290" xr:uid="{00000000-0005-0000-0000-0000B2340000}"/>
    <cellStyle name="표준 2 3 2 3 2 3" xfId="22195" xr:uid="{00000000-0005-0000-0000-0000B3340000}"/>
    <cellStyle name="표준 2 3 2 3 2 4" xfId="22618" xr:uid="{00000000-0005-0000-0000-0000B4340000}"/>
    <cellStyle name="표준 2 3 2 3 3" xfId="21706" xr:uid="{00000000-0005-0000-0000-0000B5340000}"/>
    <cellStyle name="표준 2 3 2 3 4" xfId="21976" xr:uid="{00000000-0005-0000-0000-0000B6340000}"/>
    <cellStyle name="표준 2 3 2 3 5" xfId="22565" xr:uid="{00000000-0005-0000-0000-0000B7340000}"/>
    <cellStyle name="표준 2 3 2 3 6" xfId="22245" xr:uid="{00000000-0005-0000-0000-0000B8340000}"/>
    <cellStyle name="표준 2 3 2 4" xfId="4793" xr:uid="{00000000-0005-0000-0000-0000B9340000}"/>
    <cellStyle name="표준 2 3 2 4 2" xfId="22017" xr:uid="{00000000-0005-0000-0000-0000BA340000}"/>
    <cellStyle name="표준 2 3 2 4 2 2" xfId="22291" xr:uid="{00000000-0005-0000-0000-0000BB340000}"/>
    <cellStyle name="표준 2 3 2 4 2 3" xfId="22194" xr:uid="{00000000-0005-0000-0000-0000BC340000}"/>
    <cellStyle name="표준 2 3 2 4 2 4" xfId="22617" xr:uid="{00000000-0005-0000-0000-0000BD340000}"/>
    <cellStyle name="표준 2 3 2 4 3" xfId="21705" xr:uid="{00000000-0005-0000-0000-0000BE340000}"/>
    <cellStyle name="표준 2 3 2 4 4" xfId="21985" xr:uid="{00000000-0005-0000-0000-0000BF340000}"/>
    <cellStyle name="표준 2 3 2 4 5" xfId="22559" xr:uid="{00000000-0005-0000-0000-0000C0340000}"/>
    <cellStyle name="표준 2 3 2 4 6" xfId="22248" xr:uid="{00000000-0005-0000-0000-0000C1340000}"/>
    <cellStyle name="표준 2 3 2 5" xfId="4794" xr:uid="{00000000-0005-0000-0000-0000C2340000}"/>
    <cellStyle name="표준 2 3 2 5 2" xfId="22018" xr:uid="{00000000-0005-0000-0000-0000C3340000}"/>
    <cellStyle name="표준 2 3 2 5 2 2" xfId="22292" xr:uid="{00000000-0005-0000-0000-0000C4340000}"/>
    <cellStyle name="표준 2 3 2 5 2 3" xfId="22193" xr:uid="{00000000-0005-0000-0000-0000C5340000}"/>
    <cellStyle name="표준 2 3 2 5 2 4" xfId="22616" xr:uid="{00000000-0005-0000-0000-0000C6340000}"/>
    <cellStyle name="표준 2 3 2 5 3" xfId="21704" xr:uid="{00000000-0005-0000-0000-0000C7340000}"/>
    <cellStyle name="표준 2 3 2 5 4" xfId="21986" xr:uid="{00000000-0005-0000-0000-0000C8340000}"/>
    <cellStyle name="표준 2 3 2 5 5" xfId="22552" xr:uid="{00000000-0005-0000-0000-0000C9340000}"/>
    <cellStyle name="표준 2 3 2 5 6" xfId="22252" xr:uid="{00000000-0005-0000-0000-0000CA340000}"/>
    <cellStyle name="표준 2 3 2 6" xfId="4795" xr:uid="{00000000-0005-0000-0000-0000CB340000}"/>
    <cellStyle name="표준 2 3 2 6 2" xfId="22019" xr:uid="{00000000-0005-0000-0000-0000CC340000}"/>
    <cellStyle name="표준 2 3 2 6 2 2" xfId="22293" xr:uid="{00000000-0005-0000-0000-0000CD340000}"/>
    <cellStyle name="표준 2 3 2 6 2 3" xfId="22192" xr:uid="{00000000-0005-0000-0000-0000CE340000}"/>
    <cellStyle name="표준 2 3 2 6 2 4" xfId="22615" xr:uid="{00000000-0005-0000-0000-0000CF340000}"/>
    <cellStyle name="표준 2 3 2 6 3" xfId="21703" xr:uid="{00000000-0005-0000-0000-0000D0340000}"/>
    <cellStyle name="표준 2 3 2 6 4" xfId="21987" xr:uid="{00000000-0005-0000-0000-0000D1340000}"/>
    <cellStyle name="표준 2 3 2 6 5" xfId="22545" xr:uid="{00000000-0005-0000-0000-0000D2340000}"/>
    <cellStyle name="표준 2 3 2 6 6" xfId="22255" xr:uid="{00000000-0005-0000-0000-0000D3340000}"/>
    <cellStyle name="표준 2 3 2 7" xfId="4796" xr:uid="{00000000-0005-0000-0000-0000D4340000}"/>
    <cellStyle name="표준 2 3 2 7 2" xfId="22020" xr:uid="{00000000-0005-0000-0000-0000D5340000}"/>
    <cellStyle name="표준 2 3 2 7 2 2" xfId="22294" xr:uid="{00000000-0005-0000-0000-0000D6340000}"/>
    <cellStyle name="표준 2 3 2 7 2 3" xfId="22191" xr:uid="{00000000-0005-0000-0000-0000D7340000}"/>
    <cellStyle name="표준 2 3 2 7 2 4" xfId="22614" xr:uid="{00000000-0005-0000-0000-0000D8340000}"/>
    <cellStyle name="표준 2 3 2 7 3" xfId="21702" xr:uid="{00000000-0005-0000-0000-0000D9340000}"/>
    <cellStyle name="표준 2 3 2 7 4" xfId="21988" xr:uid="{00000000-0005-0000-0000-0000DA340000}"/>
    <cellStyle name="표준 2 3 2 7 5" xfId="22536" xr:uid="{00000000-0005-0000-0000-0000DB340000}"/>
    <cellStyle name="표준 2 3 2 7 6" xfId="22219" xr:uid="{00000000-0005-0000-0000-0000DC340000}"/>
    <cellStyle name="표준 2 3 2 8" xfId="22001" xr:uid="{00000000-0005-0000-0000-0000DD340000}"/>
    <cellStyle name="표준 2 3 2 8 2" xfId="22021" xr:uid="{00000000-0005-0000-0000-0000DE340000}"/>
    <cellStyle name="표준 2 3 2 8 3" xfId="21701" xr:uid="{00000000-0005-0000-0000-0000DF340000}"/>
    <cellStyle name="표준 2 3 2 8 4" xfId="21989" xr:uid="{00000000-0005-0000-0000-0000E0340000}"/>
    <cellStyle name="표준 2 3 2 8 5" xfId="22529" xr:uid="{00000000-0005-0000-0000-0000E1340000}"/>
    <cellStyle name="표준 2 3 2 8 6" xfId="22260" xr:uid="{00000000-0005-0000-0000-0000E2340000}"/>
    <cellStyle name="표준 2 3 2 9" xfId="22022" xr:uid="{00000000-0005-0000-0000-0000E3340000}"/>
    <cellStyle name="표준 2 3 2_수입_정보제공" xfId="4797" xr:uid="{00000000-0005-0000-0000-0000E4340000}"/>
    <cellStyle name="표준 2 3 20" xfId="22023" xr:uid="{00000000-0005-0000-0000-0000E5340000}"/>
    <cellStyle name="표준 2 3 21" xfId="22024" xr:uid="{00000000-0005-0000-0000-0000E6340000}"/>
    <cellStyle name="표준 2 3 22" xfId="22025" xr:uid="{00000000-0005-0000-0000-0000E7340000}"/>
    <cellStyle name="표준 2 3 23" xfId="22026" xr:uid="{00000000-0005-0000-0000-0000E8340000}"/>
    <cellStyle name="표준 2 3 24" xfId="22027" xr:uid="{00000000-0005-0000-0000-0000E9340000}"/>
    <cellStyle name="표준 2 3 25" xfId="22028" xr:uid="{00000000-0005-0000-0000-0000EA340000}"/>
    <cellStyle name="표준 2 3 26" xfId="22029" xr:uid="{00000000-0005-0000-0000-0000EB340000}"/>
    <cellStyle name="표준 2 3 27" xfId="22030" xr:uid="{00000000-0005-0000-0000-0000EC340000}"/>
    <cellStyle name="표준 2 3 28" xfId="22031" xr:uid="{00000000-0005-0000-0000-0000ED340000}"/>
    <cellStyle name="표준 2 3 29" xfId="22032" xr:uid="{00000000-0005-0000-0000-0000EE340000}"/>
    <cellStyle name="표준 2 3 3" xfId="2568" xr:uid="{00000000-0005-0000-0000-0000EF340000}"/>
    <cellStyle name="표준 2 3 3 2" xfId="4799" xr:uid="{00000000-0005-0000-0000-0000F0340000}"/>
    <cellStyle name="표준 2 3 3 2 2" xfId="4800" xr:uid="{00000000-0005-0000-0000-0000F1340000}"/>
    <cellStyle name="표준 2 3 3 2 2 2" xfId="4801" xr:uid="{00000000-0005-0000-0000-0000F2340000}"/>
    <cellStyle name="표준 2 3 3 2 2 3" xfId="4802" xr:uid="{00000000-0005-0000-0000-0000F3340000}"/>
    <cellStyle name="표준 2 3 3 2 2 4" xfId="4803" xr:uid="{00000000-0005-0000-0000-0000F4340000}"/>
    <cellStyle name="표준 2 3 3 2 2 5" xfId="4804" xr:uid="{00000000-0005-0000-0000-0000F5340000}"/>
    <cellStyle name="표준 2 3 3 2 2 6" xfId="4805" xr:uid="{00000000-0005-0000-0000-0000F6340000}"/>
    <cellStyle name="표준 2 3 3 2 2 7" xfId="4806" xr:uid="{00000000-0005-0000-0000-0000F7340000}"/>
    <cellStyle name="표준 2 3 3 2 2 8" xfId="4807" xr:uid="{00000000-0005-0000-0000-0000F8340000}"/>
    <cellStyle name="표준 2 3 3 2 3" xfId="4808" xr:uid="{00000000-0005-0000-0000-0000F9340000}"/>
    <cellStyle name="표준 2 3 3 2 4" xfId="4809" xr:uid="{00000000-0005-0000-0000-0000FA340000}"/>
    <cellStyle name="표준 2 3 3 2 5" xfId="4810" xr:uid="{00000000-0005-0000-0000-0000FB340000}"/>
    <cellStyle name="표준 2 3 3 2 6" xfId="4811" xr:uid="{00000000-0005-0000-0000-0000FC340000}"/>
    <cellStyle name="표준 2 3 3 2 7" xfId="4812" xr:uid="{00000000-0005-0000-0000-0000FD340000}"/>
    <cellStyle name="표준 2 3 3 2 8" xfId="4813" xr:uid="{00000000-0005-0000-0000-0000FE340000}"/>
    <cellStyle name="표준 2 3 3 2 9" xfId="4814" xr:uid="{00000000-0005-0000-0000-0000FF340000}"/>
    <cellStyle name="표준 2 3 3 2_Sheet3" xfId="4815" xr:uid="{00000000-0005-0000-0000-000000350000}"/>
    <cellStyle name="표준 2 3 3 3" xfId="4816" xr:uid="{00000000-0005-0000-0000-000001350000}"/>
    <cellStyle name="표준 2 3 3 4" xfId="4817" xr:uid="{00000000-0005-0000-0000-000002350000}"/>
    <cellStyle name="표준 2 3 3 5" xfId="4818" xr:uid="{00000000-0005-0000-0000-000003350000}"/>
    <cellStyle name="표준 2 3 3 6" xfId="4819" xr:uid="{00000000-0005-0000-0000-000004350000}"/>
    <cellStyle name="표준 2 3 3 7" xfId="4820" xr:uid="{00000000-0005-0000-0000-000005350000}"/>
    <cellStyle name="표준 2 3 3_수입_정보제공" xfId="4821" xr:uid="{00000000-0005-0000-0000-000006350000}"/>
    <cellStyle name="표준 2 3 30" xfId="21711" xr:uid="{00000000-0005-0000-0000-000007350000}"/>
    <cellStyle name="표준 2 3 31" xfId="21961" xr:uid="{00000000-0005-0000-0000-000008350000}"/>
    <cellStyle name="표준 2 3 32" xfId="22267" xr:uid="{00000000-0005-0000-0000-000009350000}"/>
    <cellStyle name="표준 2 3 33" xfId="22275" xr:uid="{00000000-0005-0000-0000-00000A350000}"/>
    <cellStyle name="표준 2 3 34" xfId="26046" xr:uid="{00000000-0005-0000-0000-00000B350000}"/>
    <cellStyle name="표준 2 3 4" xfId="2569" xr:uid="{00000000-0005-0000-0000-00000C350000}"/>
    <cellStyle name="표준 2 3 4 2" xfId="4823" xr:uid="{00000000-0005-0000-0000-00000D350000}"/>
    <cellStyle name="표준 2 3 4 2 2" xfId="4824" xr:uid="{00000000-0005-0000-0000-00000E350000}"/>
    <cellStyle name="표준 2 3 4 2 2 2" xfId="4825" xr:uid="{00000000-0005-0000-0000-00000F350000}"/>
    <cellStyle name="표준 2 3 4 2 2 3" xfId="4826" xr:uid="{00000000-0005-0000-0000-000010350000}"/>
    <cellStyle name="표준 2 3 4 2 2 4" xfId="4827" xr:uid="{00000000-0005-0000-0000-000011350000}"/>
    <cellStyle name="표준 2 3 4 2 2 5" xfId="4828" xr:uid="{00000000-0005-0000-0000-000012350000}"/>
    <cellStyle name="표준 2 3 4 2 2 6" xfId="4829" xr:uid="{00000000-0005-0000-0000-000013350000}"/>
    <cellStyle name="표준 2 3 4 2 2 7" xfId="4830" xr:uid="{00000000-0005-0000-0000-000014350000}"/>
    <cellStyle name="표준 2 3 4 2 2 8" xfId="4831" xr:uid="{00000000-0005-0000-0000-000015350000}"/>
    <cellStyle name="표준 2 3 4 2 3" xfId="4832" xr:uid="{00000000-0005-0000-0000-000016350000}"/>
    <cellStyle name="표준 2 3 4 2 4" xfId="4833" xr:uid="{00000000-0005-0000-0000-000017350000}"/>
    <cellStyle name="표준 2 3 4 2 5" xfId="4834" xr:uid="{00000000-0005-0000-0000-000018350000}"/>
    <cellStyle name="표준 2 3 4 2 6" xfId="4835" xr:uid="{00000000-0005-0000-0000-000019350000}"/>
    <cellStyle name="표준 2 3 4 2 7" xfId="4836" xr:uid="{00000000-0005-0000-0000-00001A350000}"/>
    <cellStyle name="표준 2 3 4 2 8" xfId="4837" xr:uid="{00000000-0005-0000-0000-00001B350000}"/>
    <cellStyle name="표준 2 3 4 2 9" xfId="4838" xr:uid="{00000000-0005-0000-0000-00001C350000}"/>
    <cellStyle name="표준 2 3 4 2_Sheet3" xfId="4839" xr:uid="{00000000-0005-0000-0000-00001D350000}"/>
    <cellStyle name="표준 2 3 4 3" xfId="4840" xr:uid="{00000000-0005-0000-0000-00001E350000}"/>
    <cellStyle name="표준 2 3 4 4" xfId="4841" xr:uid="{00000000-0005-0000-0000-00001F350000}"/>
    <cellStyle name="표준 2 3 4 5" xfId="4842" xr:uid="{00000000-0005-0000-0000-000020350000}"/>
    <cellStyle name="표준 2 3 4 6" xfId="4843" xr:uid="{00000000-0005-0000-0000-000021350000}"/>
    <cellStyle name="표준 2 3 4 7" xfId="4844" xr:uid="{00000000-0005-0000-0000-000022350000}"/>
    <cellStyle name="표준 2 3 4_수입_정보제공" xfId="4845" xr:uid="{00000000-0005-0000-0000-000023350000}"/>
    <cellStyle name="표준 2 3 5" xfId="2570" xr:uid="{00000000-0005-0000-0000-000024350000}"/>
    <cellStyle name="표준 2 3 5 2" xfId="4847" xr:uid="{00000000-0005-0000-0000-000025350000}"/>
    <cellStyle name="표준 2 3 5 2 2" xfId="4848" xr:uid="{00000000-0005-0000-0000-000026350000}"/>
    <cellStyle name="표준 2 3 5 2 2 2" xfId="4849" xr:uid="{00000000-0005-0000-0000-000027350000}"/>
    <cellStyle name="표준 2 3 5 2 2 3" xfId="4850" xr:uid="{00000000-0005-0000-0000-000028350000}"/>
    <cellStyle name="표준 2 3 5 2 2 4" xfId="4851" xr:uid="{00000000-0005-0000-0000-000029350000}"/>
    <cellStyle name="표준 2 3 5 2 2 5" xfId="4852" xr:uid="{00000000-0005-0000-0000-00002A350000}"/>
    <cellStyle name="표준 2 3 5 2 2 6" xfId="4853" xr:uid="{00000000-0005-0000-0000-00002B350000}"/>
    <cellStyle name="표준 2 3 5 2 2 7" xfId="4854" xr:uid="{00000000-0005-0000-0000-00002C350000}"/>
    <cellStyle name="표준 2 3 5 2 2 8" xfId="4855" xr:uid="{00000000-0005-0000-0000-00002D350000}"/>
    <cellStyle name="표준 2 3 5 2 3" xfId="4856" xr:uid="{00000000-0005-0000-0000-00002E350000}"/>
    <cellStyle name="표준 2 3 5 2 4" xfId="4857" xr:uid="{00000000-0005-0000-0000-00002F350000}"/>
    <cellStyle name="표준 2 3 5 2 5" xfId="4858" xr:uid="{00000000-0005-0000-0000-000030350000}"/>
    <cellStyle name="표준 2 3 5 2 6" xfId="4859" xr:uid="{00000000-0005-0000-0000-000031350000}"/>
    <cellStyle name="표준 2 3 5 2 7" xfId="4860" xr:uid="{00000000-0005-0000-0000-000032350000}"/>
    <cellStyle name="표준 2 3 5 2 8" xfId="4861" xr:uid="{00000000-0005-0000-0000-000033350000}"/>
    <cellStyle name="표준 2 3 5 2 9" xfId="4862" xr:uid="{00000000-0005-0000-0000-000034350000}"/>
    <cellStyle name="표준 2 3 5 2_Sheet3" xfId="4863" xr:uid="{00000000-0005-0000-0000-000035350000}"/>
    <cellStyle name="표준 2 3 5 3" xfId="4864" xr:uid="{00000000-0005-0000-0000-000036350000}"/>
    <cellStyle name="표준 2 3 5 4" xfId="4865" xr:uid="{00000000-0005-0000-0000-000037350000}"/>
    <cellStyle name="표준 2 3 5 5" xfId="4866" xr:uid="{00000000-0005-0000-0000-000038350000}"/>
    <cellStyle name="표준 2 3 5 6" xfId="4867" xr:uid="{00000000-0005-0000-0000-000039350000}"/>
    <cellStyle name="표준 2 3 5 7" xfId="4868" xr:uid="{00000000-0005-0000-0000-00003A350000}"/>
    <cellStyle name="표준 2 3 5_수입_정보제공" xfId="4869" xr:uid="{00000000-0005-0000-0000-00003B350000}"/>
    <cellStyle name="표준 2 3 6" xfId="2571" xr:uid="{00000000-0005-0000-0000-00003C350000}"/>
    <cellStyle name="표준 2 3 6 2" xfId="4871" xr:uid="{00000000-0005-0000-0000-00003D350000}"/>
    <cellStyle name="표준 2 3 6 2 2" xfId="4872" xr:uid="{00000000-0005-0000-0000-00003E350000}"/>
    <cellStyle name="표준 2 3 6 2 2 2" xfId="4873" xr:uid="{00000000-0005-0000-0000-00003F350000}"/>
    <cellStyle name="표준 2 3 6 2 2 3" xfId="4874" xr:uid="{00000000-0005-0000-0000-000040350000}"/>
    <cellStyle name="표준 2 3 6 2 2 4" xfId="4875" xr:uid="{00000000-0005-0000-0000-000041350000}"/>
    <cellStyle name="표준 2 3 6 2 2 5" xfId="4876" xr:uid="{00000000-0005-0000-0000-000042350000}"/>
    <cellStyle name="표준 2 3 6 2 2 6" xfId="4877" xr:uid="{00000000-0005-0000-0000-000043350000}"/>
    <cellStyle name="표준 2 3 6 2 2 7" xfId="4878" xr:uid="{00000000-0005-0000-0000-000044350000}"/>
    <cellStyle name="표준 2 3 6 2 2 8" xfId="4879" xr:uid="{00000000-0005-0000-0000-000045350000}"/>
    <cellStyle name="표준 2 3 6 2 3" xfId="4880" xr:uid="{00000000-0005-0000-0000-000046350000}"/>
    <cellStyle name="표준 2 3 6 2 4" xfId="4881" xr:uid="{00000000-0005-0000-0000-000047350000}"/>
    <cellStyle name="표준 2 3 6 2 5" xfId="4882" xr:uid="{00000000-0005-0000-0000-000048350000}"/>
    <cellStyle name="표준 2 3 6 2 6" xfId="4883" xr:uid="{00000000-0005-0000-0000-000049350000}"/>
    <cellStyle name="표준 2 3 6 2 7" xfId="4884" xr:uid="{00000000-0005-0000-0000-00004A350000}"/>
    <cellStyle name="표준 2 3 6 2 8" xfId="4885" xr:uid="{00000000-0005-0000-0000-00004B350000}"/>
    <cellStyle name="표준 2 3 6 2 9" xfId="4886" xr:uid="{00000000-0005-0000-0000-00004C350000}"/>
    <cellStyle name="표준 2 3 6 2_Sheet3" xfId="4887" xr:uid="{00000000-0005-0000-0000-00004D350000}"/>
    <cellStyle name="표준 2 3 6 3" xfId="4888" xr:uid="{00000000-0005-0000-0000-00004E350000}"/>
    <cellStyle name="표준 2 3 6 4" xfId="4889" xr:uid="{00000000-0005-0000-0000-00004F350000}"/>
    <cellStyle name="표준 2 3 6 5" xfId="4890" xr:uid="{00000000-0005-0000-0000-000050350000}"/>
    <cellStyle name="표준 2 3 6 6" xfId="4891" xr:uid="{00000000-0005-0000-0000-000051350000}"/>
    <cellStyle name="표준 2 3 6 7" xfId="4892" xr:uid="{00000000-0005-0000-0000-000052350000}"/>
    <cellStyle name="표준 2 3 6_수입_정보제공" xfId="4893" xr:uid="{00000000-0005-0000-0000-000053350000}"/>
    <cellStyle name="표준 2 3 7" xfId="2572" xr:uid="{00000000-0005-0000-0000-000054350000}"/>
    <cellStyle name="표준 2 3 7 2" xfId="4895" xr:uid="{00000000-0005-0000-0000-000055350000}"/>
    <cellStyle name="표준 2 3 7 2 2" xfId="4896" xr:uid="{00000000-0005-0000-0000-000056350000}"/>
    <cellStyle name="표준 2 3 7 2 2 2" xfId="4897" xr:uid="{00000000-0005-0000-0000-000057350000}"/>
    <cellStyle name="표준 2 3 7 2 2 3" xfId="4898" xr:uid="{00000000-0005-0000-0000-000058350000}"/>
    <cellStyle name="표준 2 3 7 2 2 4" xfId="4899" xr:uid="{00000000-0005-0000-0000-000059350000}"/>
    <cellStyle name="표준 2 3 7 2 2 5" xfId="4900" xr:uid="{00000000-0005-0000-0000-00005A350000}"/>
    <cellStyle name="표준 2 3 7 2 2 6" xfId="4901" xr:uid="{00000000-0005-0000-0000-00005B350000}"/>
    <cellStyle name="표준 2 3 7 2 2 7" xfId="4902" xr:uid="{00000000-0005-0000-0000-00005C350000}"/>
    <cellStyle name="표준 2 3 7 2 2 8" xfId="4903" xr:uid="{00000000-0005-0000-0000-00005D350000}"/>
    <cellStyle name="표준 2 3 7 2 3" xfId="4904" xr:uid="{00000000-0005-0000-0000-00005E350000}"/>
    <cellStyle name="표준 2 3 7 2 4" xfId="4905" xr:uid="{00000000-0005-0000-0000-00005F350000}"/>
    <cellStyle name="표준 2 3 7 2 5" xfId="4906" xr:uid="{00000000-0005-0000-0000-000060350000}"/>
    <cellStyle name="표준 2 3 7 2 6" xfId="4907" xr:uid="{00000000-0005-0000-0000-000061350000}"/>
    <cellStyle name="표준 2 3 7 2 7" xfId="4908" xr:uid="{00000000-0005-0000-0000-000062350000}"/>
    <cellStyle name="표준 2 3 7 2 8" xfId="4909" xr:uid="{00000000-0005-0000-0000-000063350000}"/>
    <cellStyle name="표준 2 3 7 2 9" xfId="4910" xr:uid="{00000000-0005-0000-0000-000064350000}"/>
    <cellStyle name="표준 2 3 7 2_Sheet3" xfId="4911" xr:uid="{00000000-0005-0000-0000-000065350000}"/>
    <cellStyle name="표준 2 3 7 3" xfId="4912" xr:uid="{00000000-0005-0000-0000-000066350000}"/>
    <cellStyle name="표준 2 3 7 4" xfId="4913" xr:uid="{00000000-0005-0000-0000-000067350000}"/>
    <cellStyle name="표준 2 3 7 5" xfId="4914" xr:uid="{00000000-0005-0000-0000-000068350000}"/>
    <cellStyle name="표준 2 3 7 6" xfId="4915" xr:uid="{00000000-0005-0000-0000-000069350000}"/>
    <cellStyle name="표준 2 3 7 7" xfId="4916" xr:uid="{00000000-0005-0000-0000-00006A350000}"/>
    <cellStyle name="표준 2 3 7_수입_정보제공" xfId="4917" xr:uid="{00000000-0005-0000-0000-00006B350000}"/>
    <cellStyle name="표준 2 3 8" xfId="2573" xr:uid="{00000000-0005-0000-0000-00006C350000}"/>
    <cellStyle name="표준 2 3 9" xfId="2574" xr:uid="{00000000-0005-0000-0000-00006D350000}"/>
    <cellStyle name="표준 2 3_통관단일창구-종자수입요건확인(신청)서" xfId="4918" xr:uid="{00000000-0005-0000-0000-00006E350000}"/>
    <cellStyle name="표준 2 30" xfId="2575" xr:uid="{00000000-0005-0000-0000-00006F350000}"/>
    <cellStyle name="표준 2 31" xfId="2576" xr:uid="{00000000-0005-0000-0000-000070350000}"/>
    <cellStyle name="표준 2 32" xfId="2577" xr:uid="{00000000-0005-0000-0000-000071350000}"/>
    <cellStyle name="표준 2 33" xfId="2578" xr:uid="{00000000-0005-0000-0000-000072350000}"/>
    <cellStyle name="표준 2 34" xfId="2579" xr:uid="{00000000-0005-0000-0000-000073350000}"/>
    <cellStyle name="표준 2 35" xfId="2580" xr:uid="{00000000-0005-0000-0000-000074350000}"/>
    <cellStyle name="표준 2 36" xfId="2581" xr:uid="{00000000-0005-0000-0000-000075350000}"/>
    <cellStyle name="표준 2 36 10" xfId="6275" xr:uid="{00000000-0005-0000-0000-000076350000}"/>
    <cellStyle name="표준 2 36 11" xfId="10413" xr:uid="{00000000-0005-0000-0000-000077350000}"/>
    <cellStyle name="표준 2 36 12" xfId="8955" xr:uid="{00000000-0005-0000-0000-000078350000}"/>
    <cellStyle name="표준 2 36 13" xfId="10289" xr:uid="{00000000-0005-0000-0000-000079350000}"/>
    <cellStyle name="표준 2 36 14" xfId="9469" xr:uid="{00000000-0005-0000-0000-00007A350000}"/>
    <cellStyle name="표준 2 36 15" xfId="3907" xr:uid="{00000000-0005-0000-0000-00007B350000}"/>
    <cellStyle name="표준 2 36 16" xfId="9981" xr:uid="{00000000-0005-0000-0000-00007C350000}"/>
    <cellStyle name="표준 2 36 17" xfId="4153" xr:uid="{00000000-0005-0000-0000-00007D350000}"/>
    <cellStyle name="표준 2 36 18" xfId="7777" xr:uid="{00000000-0005-0000-0000-00007E350000}"/>
    <cellStyle name="표준 2 36 19" xfId="4629" xr:uid="{00000000-0005-0000-0000-00007F350000}"/>
    <cellStyle name="표준 2 36 2" xfId="4925" xr:uid="{00000000-0005-0000-0000-000080350000}"/>
    <cellStyle name="표준 2 36 20" xfId="8818" xr:uid="{00000000-0005-0000-0000-000081350000}"/>
    <cellStyle name="표준 2 36 21" xfId="7725" xr:uid="{00000000-0005-0000-0000-000082350000}"/>
    <cellStyle name="표준 2 36 22" xfId="10843" xr:uid="{00000000-0005-0000-0000-000083350000}"/>
    <cellStyle name="표준 2 36 23" xfId="10576" xr:uid="{00000000-0005-0000-0000-000084350000}"/>
    <cellStyle name="표준 2 36 24" xfId="11318" xr:uid="{00000000-0005-0000-0000-000085350000}"/>
    <cellStyle name="표준 2 36 25" xfId="11120" xr:uid="{00000000-0005-0000-0000-000086350000}"/>
    <cellStyle name="표준 2 36 26" xfId="11773" xr:uid="{00000000-0005-0000-0000-000087350000}"/>
    <cellStyle name="표준 2 36 27" xfId="11629" xr:uid="{00000000-0005-0000-0000-000088350000}"/>
    <cellStyle name="표준 2 36 28" xfId="12241" xr:uid="{00000000-0005-0000-0000-000089350000}"/>
    <cellStyle name="표준 2 36 29" xfId="12123" xr:uid="{00000000-0005-0000-0000-00008A350000}"/>
    <cellStyle name="표준 2 36 3" xfId="7052" xr:uid="{00000000-0005-0000-0000-00008B350000}"/>
    <cellStyle name="표준 2 36 30" xfId="12724" xr:uid="{00000000-0005-0000-0000-00008C350000}"/>
    <cellStyle name="표준 2 36 31" xfId="12611" xr:uid="{00000000-0005-0000-0000-00008D350000}"/>
    <cellStyle name="표준 2 36 32" xfId="12957" xr:uid="{00000000-0005-0000-0000-00008E350000}"/>
    <cellStyle name="표준 2 36 33" xfId="13106" xr:uid="{00000000-0005-0000-0000-00008F350000}"/>
    <cellStyle name="표준 2 36 34" xfId="13381" xr:uid="{00000000-0005-0000-0000-000090350000}"/>
    <cellStyle name="표준 2 36 35" xfId="13609" xr:uid="{00000000-0005-0000-0000-000091350000}"/>
    <cellStyle name="표준 2 36 36" xfId="13790" xr:uid="{00000000-0005-0000-0000-000092350000}"/>
    <cellStyle name="표준 2 36 37" xfId="13972" xr:uid="{00000000-0005-0000-0000-000093350000}"/>
    <cellStyle name="표준 2 36 38" xfId="14139" xr:uid="{00000000-0005-0000-0000-000094350000}"/>
    <cellStyle name="표준 2 36 39" xfId="14314" xr:uid="{00000000-0005-0000-0000-000095350000}"/>
    <cellStyle name="표준 2 36 4" xfId="3246" xr:uid="{00000000-0005-0000-0000-000096350000}"/>
    <cellStyle name="표준 2 36 40" xfId="14481" xr:uid="{00000000-0005-0000-0000-000097350000}"/>
    <cellStyle name="표준 2 36 5" xfId="7077" xr:uid="{00000000-0005-0000-0000-000098350000}"/>
    <cellStyle name="표준 2 36 6" xfId="3533" xr:uid="{00000000-0005-0000-0000-000099350000}"/>
    <cellStyle name="표준 2 36 7" xfId="7113" xr:uid="{00000000-0005-0000-0000-00009A350000}"/>
    <cellStyle name="표준 2 36 8" xfId="3738" xr:uid="{00000000-0005-0000-0000-00009B350000}"/>
    <cellStyle name="표준 2 36 9" xfId="7283" xr:uid="{00000000-0005-0000-0000-00009C350000}"/>
    <cellStyle name="표준 2 37" xfId="3225" xr:uid="{00000000-0005-0000-0000-00009D350000}"/>
    <cellStyle name="표준 2 37 10" xfId="6276" xr:uid="{00000000-0005-0000-0000-00009E350000}"/>
    <cellStyle name="표준 2 37 11" xfId="10412" xr:uid="{00000000-0005-0000-0000-00009F350000}"/>
    <cellStyle name="표준 2 37 12" xfId="8953" xr:uid="{00000000-0005-0000-0000-0000A0350000}"/>
    <cellStyle name="표준 2 37 13" xfId="10287" xr:uid="{00000000-0005-0000-0000-0000A1350000}"/>
    <cellStyle name="표준 2 37 14" xfId="9468" xr:uid="{00000000-0005-0000-0000-0000A2350000}"/>
    <cellStyle name="표준 2 37 15" xfId="3906" xr:uid="{00000000-0005-0000-0000-0000A3350000}"/>
    <cellStyle name="표준 2 37 16" xfId="9980" xr:uid="{00000000-0005-0000-0000-0000A4350000}"/>
    <cellStyle name="표준 2 37 17" xfId="4152" xr:uid="{00000000-0005-0000-0000-0000A5350000}"/>
    <cellStyle name="표준 2 37 18" xfId="7776" xr:uid="{00000000-0005-0000-0000-0000A6350000}"/>
    <cellStyle name="표준 2 37 19" xfId="4605" xr:uid="{00000000-0005-0000-0000-0000A7350000}"/>
    <cellStyle name="표준 2 37 2" xfId="4926" xr:uid="{00000000-0005-0000-0000-0000A8350000}"/>
    <cellStyle name="표준 2 37 2 2" xfId="22233" xr:uid="{00000000-0005-0000-0000-0000A9350000}"/>
    <cellStyle name="표준 2 37 2 2 2" xfId="22299" xr:uid="{00000000-0005-0000-0000-0000AA350000}"/>
    <cellStyle name="표준 2 37 2 2 3" xfId="22494" xr:uid="{00000000-0005-0000-0000-0000AB350000}"/>
    <cellStyle name="표준 2 37 2 2 4" xfId="22372" xr:uid="{00000000-0005-0000-0000-0000AC350000}"/>
    <cellStyle name="표준 2 37 2 3" xfId="22550" xr:uid="{00000000-0005-0000-0000-0000AD350000}"/>
    <cellStyle name="표준 2 37 2 4" xfId="22432" xr:uid="{00000000-0005-0000-0000-0000AE350000}"/>
    <cellStyle name="표준 2 37 20" xfId="8813" xr:uid="{00000000-0005-0000-0000-0000AF350000}"/>
    <cellStyle name="표준 2 37 21" xfId="7727" xr:uid="{00000000-0005-0000-0000-0000B0350000}"/>
    <cellStyle name="표준 2 37 22" xfId="10844" xr:uid="{00000000-0005-0000-0000-0000B1350000}"/>
    <cellStyle name="표준 2 37 23" xfId="10577" xr:uid="{00000000-0005-0000-0000-0000B2350000}"/>
    <cellStyle name="표준 2 37 24" xfId="11319" xr:uid="{00000000-0005-0000-0000-0000B3350000}"/>
    <cellStyle name="표준 2 37 25" xfId="11122" xr:uid="{00000000-0005-0000-0000-0000B4350000}"/>
    <cellStyle name="표준 2 37 26" xfId="11774" xr:uid="{00000000-0005-0000-0000-0000B5350000}"/>
    <cellStyle name="표준 2 37 27" xfId="11630" xr:uid="{00000000-0005-0000-0000-0000B6350000}"/>
    <cellStyle name="표준 2 37 28" xfId="12249" xr:uid="{00000000-0005-0000-0000-0000B7350000}"/>
    <cellStyle name="표준 2 37 29" xfId="12124" xr:uid="{00000000-0005-0000-0000-0000B8350000}"/>
    <cellStyle name="표준 2 37 3" xfId="7053" xr:uid="{00000000-0005-0000-0000-0000B9350000}"/>
    <cellStyle name="표준 2 37 30" xfId="12731" xr:uid="{00000000-0005-0000-0000-0000BA350000}"/>
    <cellStyle name="표준 2 37 31" xfId="12612" xr:uid="{00000000-0005-0000-0000-0000BB350000}"/>
    <cellStyle name="표준 2 37 32" xfId="13166" xr:uid="{00000000-0005-0000-0000-0000BC350000}"/>
    <cellStyle name="표준 2 37 33" xfId="13111" xr:uid="{00000000-0005-0000-0000-0000BD350000}"/>
    <cellStyle name="표준 2 37 34" xfId="13383" xr:uid="{00000000-0005-0000-0000-0000BE350000}"/>
    <cellStyle name="표준 2 37 35" xfId="13614" xr:uid="{00000000-0005-0000-0000-0000BF350000}"/>
    <cellStyle name="표준 2 37 36" xfId="13792" xr:uid="{00000000-0005-0000-0000-0000C0350000}"/>
    <cellStyle name="표준 2 37 37" xfId="13974" xr:uid="{00000000-0005-0000-0000-0000C1350000}"/>
    <cellStyle name="표준 2 37 38" xfId="14141" xr:uid="{00000000-0005-0000-0000-0000C2350000}"/>
    <cellStyle name="표준 2 37 39" xfId="14316" xr:uid="{00000000-0005-0000-0000-0000C3350000}"/>
    <cellStyle name="표준 2 37 4" xfId="3248" xr:uid="{00000000-0005-0000-0000-0000C4350000}"/>
    <cellStyle name="표준 2 37 40" xfId="14483" xr:uid="{00000000-0005-0000-0000-0000C5350000}"/>
    <cellStyle name="표준 2 37 41" xfId="22042" xr:uid="{00000000-0005-0000-0000-0000C6350000}"/>
    <cellStyle name="표준 2 37 42" xfId="21700" xr:uid="{00000000-0005-0000-0000-0000C7350000}"/>
    <cellStyle name="표준 2 37 43" xfId="22033" xr:uid="{00000000-0005-0000-0000-0000C8350000}"/>
    <cellStyle name="표준 2 37 44" xfId="22201" xr:uid="{00000000-0005-0000-0000-0000C9350000}"/>
    <cellStyle name="표준 2 37 45" xfId="22571" xr:uid="{00000000-0005-0000-0000-0000CA350000}"/>
    <cellStyle name="표준 2 37 5" xfId="7078" xr:uid="{00000000-0005-0000-0000-0000CB350000}"/>
    <cellStyle name="표준 2 37 6" xfId="3537" xr:uid="{00000000-0005-0000-0000-0000CC350000}"/>
    <cellStyle name="표준 2 37 7" xfId="7114" xr:uid="{00000000-0005-0000-0000-0000CD350000}"/>
    <cellStyle name="표준 2 37 8" xfId="3739" xr:uid="{00000000-0005-0000-0000-0000CE350000}"/>
    <cellStyle name="표준 2 37 9" xfId="7284" xr:uid="{00000000-0005-0000-0000-0000CF350000}"/>
    <cellStyle name="표준 2 38" xfId="3224" xr:uid="{00000000-0005-0000-0000-0000D0350000}"/>
    <cellStyle name="표준 2 38 10" xfId="6277" xr:uid="{00000000-0005-0000-0000-0000D1350000}"/>
    <cellStyle name="표준 2 38 11" xfId="10411" xr:uid="{00000000-0005-0000-0000-0000D2350000}"/>
    <cellStyle name="표준 2 38 12" xfId="8951" xr:uid="{00000000-0005-0000-0000-0000D3350000}"/>
    <cellStyle name="표준 2 38 13" xfId="10286" xr:uid="{00000000-0005-0000-0000-0000D4350000}"/>
    <cellStyle name="표준 2 38 14" xfId="9467" xr:uid="{00000000-0005-0000-0000-0000D5350000}"/>
    <cellStyle name="표준 2 38 15" xfId="3905" xr:uid="{00000000-0005-0000-0000-0000D6350000}"/>
    <cellStyle name="표준 2 38 16" xfId="9979" xr:uid="{00000000-0005-0000-0000-0000D7350000}"/>
    <cellStyle name="표준 2 38 17" xfId="4141" xr:uid="{00000000-0005-0000-0000-0000D8350000}"/>
    <cellStyle name="표준 2 38 18" xfId="7775" xr:uid="{00000000-0005-0000-0000-0000D9350000}"/>
    <cellStyle name="표준 2 38 19" xfId="4581" xr:uid="{00000000-0005-0000-0000-0000DA350000}"/>
    <cellStyle name="표준 2 38 2" xfId="4927" xr:uid="{00000000-0005-0000-0000-0000DB350000}"/>
    <cellStyle name="표준 2 38 2 2" xfId="22232" xr:uid="{00000000-0005-0000-0000-0000DC350000}"/>
    <cellStyle name="표준 2 38 2 2 2" xfId="22300" xr:uid="{00000000-0005-0000-0000-0000DD350000}"/>
    <cellStyle name="표준 2 38 2 2 3" xfId="22477" xr:uid="{00000000-0005-0000-0000-0000DE350000}"/>
    <cellStyle name="표준 2 38 2 2 4" xfId="21811" xr:uid="{00000000-0005-0000-0000-0000DF350000}"/>
    <cellStyle name="표준 2 38 2 3" xfId="22557" xr:uid="{00000000-0005-0000-0000-0000E0350000}"/>
    <cellStyle name="표준 2 38 2 4" xfId="22387" xr:uid="{00000000-0005-0000-0000-0000E1350000}"/>
    <cellStyle name="표준 2 38 20" xfId="8812" xr:uid="{00000000-0005-0000-0000-0000E2350000}"/>
    <cellStyle name="표준 2 38 21" xfId="7737" xr:uid="{00000000-0005-0000-0000-0000E3350000}"/>
    <cellStyle name="표준 2 38 22" xfId="10847" xr:uid="{00000000-0005-0000-0000-0000E4350000}"/>
    <cellStyle name="표준 2 38 23" xfId="10578" xr:uid="{00000000-0005-0000-0000-0000E5350000}"/>
    <cellStyle name="표준 2 38 24" xfId="11320" xr:uid="{00000000-0005-0000-0000-0000E6350000}"/>
    <cellStyle name="표준 2 38 25" xfId="11123" xr:uid="{00000000-0005-0000-0000-0000E7350000}"/>
    <cellStyle name="표준 2 38 26" xfId="11778" xr:uid="{00000000-0005-0000-0000-0000E8350000}"/>
    <cellStyle name="표준 2 38 27" xfId="11631" xr:uid="{00000000-0005-0000-0000-0000E9350000}"/>
    <cellStyle name="표준 2 38 28" xfId="12250" xr:uid="{00000000-0005-0000-0000-0000EA350000}"/>
    <cellStyle name="표준 2 38 29" xfId="12125" xr:uid="{00000000-0005-0000-0000-0000EB350000}"/>
    <cellStyle name="표준 2 38 3" xfId="7054" xr:uid="{00000000-0005-0000-0000-0000EC350000}"/>
    <cellStyle name="표준 2 38 30" xfId="12732" xr:uid="{00000000-0005-0000-0000-0000ED350000}"/>
    <cellStyle name="표준 2 38 31" xfId="12613" xr:uid="{00000000-0005-0000-0000-0000EE350000}"/>
    <cellStyle name="표준 2 38 32" xfId="13167" xr:uid="{00000000-0005-0000-0000-0000EF350000}"/>
    <cellStyle name="표준 2 38 33" xfId="13112" xr:uid="{00000000-0005-0000-0000-0000F0350000}"/>
    <cellStyle name="표준 2 38 34" xfId="13384" xr:uid="{00000000-0005-0000-0000-0000F1350000}"/>
    <cellStyle name="표준 2 38 35" xfId="13615" xr:uid="{00000000-0005-0000-0000-0000F2350000}"/>
    <cellStyle name="표준 2 38 36" xfId="13793" xr:uid="{00000000-0005-0000-0000-0000F3350000}"/>
    <cellStyle name="표준 2 38 37" xfId="13977" xr:uid="{00000000-0005-0000-0000-0000F4350000}"/>
    <cellStyle name="표준 2 38 38" xfId="14142" xr:uid="{00000000-0005-0000-0000-0000F5350000}"/>
    <cellStyle name="표준 2 38 39" xfId="14317" xr:uid="{00000000-0005-0000-0000-0000F6350000}"/>
    <cellStyle name="표준 2 38 4" xfId="3250" xr:uid="{00000000-0005-0000-0000-0000F7350000}"/>
    <cellStyle name="표준 2 38 40" xfId="14484" xr:uid="{00000000-0005-0000-0000-0000F8350000}"/>
    <cellStyle name="표준 2 38 41" xfId="22043" xr:uid="{00000000-0005-0000-0000-0000F9350000}"/>
    <cellStyle name="표준 2 38 42" xfId="21699" xr:uid="{00000000-0005-0000-0000-0000FA350000}"/>
    <cellStyle name="표준 2 38 43" xfId="22034" xr:uid="{00000000-0005-0000-0000-0000FB350000}"/>
    <cellStyle name="표준 2 38 44" xfId="22200" xr:uid="{00000000-0005-0000-0000-0000FC350000}"/>
    <cellStyle name="표준 2 38 45" xfId="22516" xr:uid="{00000000-0005-0000-0000-0000FD350000}"/>
    <cellStyle name="표준 2 38 5" xfId="7079" xr:uid="{00000000-0005-0000-0000-0000FE350000}"/>
    <cellStyle name="표준 2 38 6" xfId="3541" xr:uid="{00000000-0005-0000-0000-0000FF350000}"/>
    <cellStyle name="표준 2 38 7" xfId="7115" xr:uid="{00000000-0005-0000-0000-000000360000}"/>
    <cellStyle name="표준 2 38 8" xfId="3740" xr:uid="{00000000-0005-0000-0000-000001360000}"/>
    <cellStyle name="표준 2 38 9" xfId="7285" xr:uid="{00000000-0005-0000-0000-000002360000}"/>
    <cellStyle name="표준 2 39" xfId="3226" xr:uid="{00000000-0005-0000-0000-000003360000}"/>
    <cellStyle name="표준 2 39 10" xfId="6279" xr:uid="{00000000-0005-0000-0000-000004360000}"/>
    <cellStyle name="표준 2 39 11" xfId="10410" xr:uid="{00000000-0005-0000-0000-000005360000}"/>
    <cellStyle name="표준 2 39 12" xfId="8950" xr:uid="{00000000-0005-0000-0000-000006360000}"/>
    <cellStyle name="표준 2 39 13" xfId="10284" xr:uid="{00000000-0005-0000-0000-000007360000}"/>
    <cellStyle name="표준 2 39 14" xfId="9466" xr:uid="{00000000-0005-0000-0000-000008360000}"/>
    <cellStyle name="표준 2 39 15" xfId="3903" xr:uid="{00000000-0005-0000-0000-000009360000}"/>
    <cellStyle name="표준 2 39 16" xfId="9978" xr:uid="{00000000-0005-0000-0000-00000A360000}"/>
    <cellStyle name="표준 2 39 17" xfId="4140" xr:uid="{00000000-0005-0000-0000-00000B360000}"/>
    <cellStyle name="표준 2 39 18" xfId="7769" xr:uid="{00000000-0005-0000-0000-00000C360000}"/>
    <cellStyle name="표준 2 39 19" xfId="8619" xr:uid="{00000000-0005-0000-0000-00000D360000}"/>
    <cellStyle name="표준 2 39 2" xfId="4928" xr:uid="{00000000-0005-0000-0000-00000E360000}"/>
    <cellStyle name="표준 2 39 2 2" xfId="22234" xr:uid="{00000000-0005-0000-0000-00000F360000}"/>
    <cellStyle name="표준 2 39 2 2 2" xfId="22301" xr:uid="{00000000-0005-0000-0000-000010360000}"/>
    <cellStyle name="표준 2 39 2 2 3" xfId="22480" xr:uid="{00000000-0005-0000-0000-000011360000}"/>
    <cellStyle name="표준 2 39 2 2 4" xfId="22407" xr:uid="{00000000-0005-0000-0000-000012360000}"/>
    <cellStyle name="표준 2 39 2 3" xfId="22542" xr:uid="{00000000-0005-0000-0000-000013360000}"/>
    <cellStyle name="표준 2 39 2 4" xfId="22443" xr:uid="{00000000-0005-0000-0000-000014360000}"/>
    <cellStyle name="표준 2 39 20" xfId="8803" xr:uid="{00000000-0005-0000-0000-000015360000}"/>
    <cellStyle name="표준 2 39 21" xfId="7733" xr:uid="{00000000-0005-0000-0000-000016360000}"/>
    <cellStyle name="표준 2 39 22" xfId="10859" xr:uid="{00000000-0005-0000-0000-000017360000}"/>
    <cellStyle name="표준 2 39 23" xfId="10579" xr:uid="{00000000-0005-0000-0000-000018360000}"/>
    <cellStyle name="표준 2 39 24" xfId="11322" xr:uid="{00000000-0005-0000-0000-000019360000}"/>
    <cellStyle name="표준 2 39 25" xfId="11126" xr:uid="{00000000-0005-0000-0000-00001A360000}"/>
    <cellStyle name="표준 2 39 26" xfId="11786" xr:uid="{00000000-0005-0000-0000-00001B360000}"/>
    <cellStyle name="표준 2 39 27" xfId="11636" xr:uid="{00000000-0005-0000-0000-00001C360000}"/>
    <cellStyle name="표준 2 39 28" xfId="12258" xr:uid="{00000000-0005-0000-0000-00001D360000}"/>
    <cellStyle name="표준 2 39 29" xfId="12132" xr:uid="{00000000-0005-0000-0000-00001E360000}"/>
    <cellStyle name="표준 2 39 3" xfId="7055" xr:uid="{00000000-0005-0000-0000-00001F360000}"/>
    <cellStyle name="표준 2 39 30" xfId="12740" xr:uid="{00000000-0005-0000-0000-000020360000}"/>
    <cellStyle name="표준 2 39 31" xfId="12618" xr:uid="{00000000-0005-0000-0000-000021360000}"/>
    <cellStyle name="표준 2 39 32" xfId="13172" xr:uid="{00000000-0005-0000-0000-000022360000}"/>
    <cellStyle name="표준 2 39 33" xfId="13117" xr:uid="{00000000-0005-0000-0000-000023360000}"/>
    <cellStyle name="표준 2 39 34" xfId="13388" xr:uid="{00000000-0005-0000-0000-000024360000}"/>
    <cellStyle name="표준 2 39 35" xfId="13616" xr:uid="{00000000-0005-0000-0000-000025360000}"/>
    <cellStyle name="표준 2 39 36" xfId="13798" xr:uid="{00000000-0005-0000-0000-000026360000}"/>
    <cellStyle name="표준 2 39 37" xfId="13979" xr:uid="{00000000-0005-0000-0000-000027360000}"/>
    <cellStyle name="표준 2 39 38" xfId="14150" xr:uid="{00000000-0005-0000-0000-000028360000}"/>
    <cellStyle name="표준 2 39 39" xfId="14321" xr:uid="{00000000-0005-0000-0000-000029360000}"/>
    <cellStyle name="표준 2 39 4" xfId="3257" xr:uid="{00000000-0005-0000-0000-00002A360000}"/>
    <cellStyle name="표준 2 39 40" xfId="14492" xr:uid="{00000000-0005-0000-0000-00002B360000}"/>
    <cellStyle name="표준 2 39 41" xfId="22044" xr:uid="{00000000-0005-0000-0000-00002C360000}"/>
    <cellStyle name="표준 2 39 42" xfId="21698" xr:uid="{00000000-0005-0000-0000-00002D360000}"/>
    <cellStyle name="표준 2 39 43" xfId="22035" xr:uid="{00000000-0005-0000-0000-00002E360000}"/>
    <cellStyle name="표준 2 39 44" xfId="22390" xr:uid="{00000000-0005-0000-0000-00002F360000}"/>
    <cellStyle name="표준 2 39 45" xfId="22431" xr:uid="{00000000-0005-0000-0000-000030360000}"/>
    <cellStyle name="표준 2 39 5" xfId="7080" xr:uid="{00000000-0005-0000-0000-000031360000}"/>
    <cellStyle name="표준 2 39 6" xfId="3545" xr:uid="{00000000-0005-0000-0000-000032360000}"/>
    <cellStyle name="표준 2 39 7" xfId="7128" xr:uid="{00000000-0005-0000-0000-000033360000}"/>
    <cellStyle name="표준 2 39 8" xfId="3741" xr:uid="{00000000-0005-0000-0000-000034360000}"/>
    <cellStyle name="표준 2 39 9" xfId="7286" xr:uid="{00000000-0005-0000-0000-000035360000}"/>
    <cellStyle name="표준 2 4" xfId="2582" xr:uid="{00000000-0005-0000-0000-000036360000}"/>
    <cellStyle name="표준 2 4 10" xfId="7081" xr:uid="{00000000-0005-0000-0000-000037360000}"/>
    <cellStyle name="표준 2 4 10 2" xfId="22046" xr:uid="{00000000-0005-0000-0000-000038360000}"/>
    <cellStyle name="표준 2 4 10 2 2" xfId="22361" xr:uid="{00000000-0005-0000-0000-000039360000}"/>
    <cellStyle name="표준 2 4 10 2 3" xfId="22515" xr:uid="{00000000-0005-0000-0000-00003A360000}"/>
    <cellStyle name="표준 2 4 10 2 4" xfId="22613" xr:uid="{00000000-0005-0000-0000-00003B360000}"/>
    <cellStyle name="표준 2 4 10 3" xfId="21696" xr:uid="{00000000-0005-0000-0000-00003C360000}"/>
    <cellStyle name="표준 2 4 10 4" xfId="22037" xr:uid="{00000000-0005-0000-0000-00003D360000}"/>
    <cellStyle name="표준 2 4 10 5" xfId="22262" xr:uid="{00000000-0005-0000-0000-00003E360000}"/>
    <cellStyle name="표준 2 4 10 6" xfId="22363" xr:uid="{00000000-0005-0000-0000-00003F360000}"/>
    <cellStyle name="표준 2 4 11" xfId="3549" xr:uid="{00000000-0005-0000-0000-000040360000}"/>
    <cellStyle name="표준 2 4 11 2" xfId="22047" xr:uid="{00000000-0005-0000-0000-000041360000}"/>
    <cellStyle name="표준 2 4 11 2 2" xfId="22253" xr:uid="{00000000-0005-0000-0000-000042360000}"/>
    <cellStyle name="표준 2 4 11 2 3" xfId="22591" xr:uid="{00000000-0005-0000-0000-000043360000}"/>
    <cellStyle name="표준 2 4 11 2 4" xfId="21670" xr:uid="{00000000-0005-0000-0000-000044360000}"/>
    <cellStyle name="표준 2 4 11 3" xfId="21695" xr:uid="{00000000-0005-0000-0000-000045360000}"/>
    <cellStyle name="표준 2 4 11 4" xfId="22038" xr:uid="{00000000-0005-0000-0000-000046360000}"/>
    <cellStyle name="표준 2 4 11 5" xfId="22379" xr:uid="{00000000-0005-0000-0000-000047360000}"/>
    <cellStyle name="표준 2 4 11 6" xfId="22510" xr:uid="{00000000-0005-0000-0000-000048360000}"/>
    <cellStyle name="표준 2 4 12" xfId="7129" xr:uid="{00000000-0005-0000-0000-000049360000}"/>
    <cellStyle name="표준 2 4 12 2" xfId="22048" xr:uid="{00000000-0005-0000-0000-00004A360000}"/>
    <cellStyle name="표준 2 4 12 2 2" xfId="22362" xr:uid="{00000000-0005-0000-0000-00004B360000}"/>
    <cellStyle name="표준 2 4 12 2 3" xfId="22546" xr:uid="{00000000-0005-0000-0000-00004C360000}"/>
    <cellStyle name="표준 2 4 12 2 4" xfId="22122" xr:uid="{00000000-0005-0000-0000-00004D360000}"/>
    <cellStyle name="표준 2 4 12 3" xfId="21694" xr:uid="{00000000-0005-0000-0000-00004E360000}"/>
    <cellStyle name="표준 2 4 12 4" xfId="22224" xr:uid="{00000000-0005-0000-0000-00004F360000}"/>
    <cellStyle name="표준 2 4 12 5" xfId="22373" xr:uid="{00000000-0005-0000-0000-000050360000}"/>
    <cellStyle name="표준 2 4 12 6" xfId="22256" xr:uid="{00000000-0005-0000-0000-000051360000}"/>
    <cellStyle name="표준 2 4 13" xfId="6122" xr:uid="{00000000-0005-0000-0000-000052360000}"/>
    <cellStyle name="표준 2 4 13 2" xfId="22049" xr:uid="{00000000-0005-0000-0000-000053360000}"/>
    <cellStyle name="표준 2 4 13 3" xfId="21693" xr:uid="{00000000-0005-0000-0000-000054360000}"/>
    <cellStyle name="표준 2 4 14" xfId="7289" xr:uid="{00000000-0005-0000-0000-000055360000}"/>
    <cellStyle name="표준 2 4 14 2" xfId="22050" xr:uid="{00000000-0005-0000-0000-000056360000}"/>
    <cellStyle name="표준 2 4 14 3" xfId="21692" xr:uid="{00000000-0005-0000-0000-000057360000}"/>
    <cellStyle name="표준 2 4 15" xfId="6283" xr:uid="{00000000-0005-0000-0000-000058360000}"/>
    <cellStyle name="표준 2 4 15 2" xfId="22051" xr:uid="{00000000-0005-0000-0000-000059360000}"/>
    <cellStyle name="표준 2 4 15 3" xfId="21691" xr:uid="{00000000-0005-0000-0000-00005A360000}"/>
    <cellStyle name="표준 2 4 16" xfId="10409" xr:uid="{00000000-0005-0000-0000-00005B360000}"/>
    <cellStyle name="표준 2 4 16 2" xfId="22052" xr:uid="{00000000-0005-0000-0000-00005C360000}"/>
    <cellStyle name="표준 2 4 16 3" xfId="21690" xr:uid="{00000000-0005-0000-0000-00005D360000}"/>
    <cellStyle name="표준 2 4 17" xfId="8949" xr:uid="{00000000-0005-0000-0000-00005E360000}"/>
    <cellStyle name="표준 2 4 17 2" xfId="22053" xr:uid="{00000000-0005-0000-0000-00005F360000}"/>
    <cellStyle name="표준 2 4 17 3" xfId="21689" xr:uid="{00000000-0005-0000-0000-000060360000}"/>
    <cellStyle name="표준 2 4 18" xfId="10283" xr:uid="{00000000-0005-0000-0000-000061360000}"/>
    <cellStyle name="표준 2 4 18 2" xfId="22054" xr:uid="{00000000-0005-0000-0000-000062360000}"/>
    <cellStyle name="표준 2 4 18 3" xfId="21688" xr:uid="{00000000-0005-0000-0000-000063360000}"/>
    <cellStyle name="표준 2 4 19" xfId="9465" xr:uid="{00000000-0005-0000-0000-000064360000}"/>
    <cellStyle name="표준 2 4 19 2" xfId="22055" xr:uid="{00000000-0005-0000-0000-000065360000}"/>
    <cellStyle name="표준 2 4 19 3" xfId="21687" xr:uid="{00000000-0005-0000-0000-000066360000}"/>
    <cellStyle name="표준 2 4 2" xfId="2583" xr:uid="{00000000-0005-0000-0000-000067360000}"/>
    <cellStyle name="표준 2 4 2 10" xfId="22057" xr:uid="{00000000-0005-0000-0000-000068360000}"/>
    <cellStyle name="표준 2 4 2 11" xfId="22058" xr:uid="{00000000-0005-0000-0000-000069360000}"/>
    <cellStyle name="표준 2 4 2 12" xfId="22059" xr:uid="{00000000-0005-0000-0000-00006A360000}"/>
    <cellStyle name="표준 2 4 2 13" xfId="22060" xr:uid="{00000000-0005-0000-0000-00006B360000}"/>
    <cellStyle name="표준 2 4 2 14" xfId="22061" xr:uid="{00000000-0005-0000-0000-00006C360000}"/>
    <cellStyle name="표준 2 4 2 15" xfId="22062" xr:uid="{00000000-0005-0000-0000-00006D360000}"/>
    <cellStyle name="표준 2 4 2 16" xfId="22063" xr:uid="{00000000-0005-0000-0000-00006E360000}"/>
    <cellStyle name="표준 2 4 2 17" xfId="22064" xr:uid="{00000000-0005-0000-0000-00006F360000}"/>
    <cellStyle name="표준 2 4 2 18" xfId="22065" xr:uid="{00000000-0005-0000-0000-000070360000}"/>
    <cellStyle name="표준 2 4 2 19" xfId="22066" xr:uid="{00000000-0005-0000-0000-000071360000}"/>
    <cellStyle name="표준 2 4 2 2" xfId="2584" xr:uid="{00000000-0005-0000-0000-000072360000}"/>
    <cellStyle name="표준 2 4 2 2 10" xfId="22068" xr:uid="{00000000-0005-0000-0000-000073360000}"/>
    <cellStyle name="표준 2 4 2 2 11" xfId="22069" xr:uid="{00000000-0005-0000-0000-000074360000}"/>
    <cellStyle name="표준 2 4 2 2 12" xfId="22070" xr:uid="{00000000-0005-0000-0000-000075360000}"/>
    <cellStyle name="표준 2 4 2 2 13" xfId="22071" xr:uid="{00000000-0005-0000-0000-000076360000}"/>
    <cellStyle name="표준 2 4 2 2 14" xfId="22072" xr:uid="{00000000-0005-0000-0000-000077360000}"/>
    <cellStyle name="표준 2 4 2 2 15" xfId="22073" xr:uid="{00000000-0005-0000-0000-000078360000}"/>
    <cellStyle name="표준 2 4 2 2 16" xfId="22074" xr:uid="{00000000-0005-0000-0000-000079360000}"/>
    <cellStyle name="표준 2 4 2 2 17" xfId="22075" xr:uid="{00000000-0005-0000-0000-00007A360000}"/>
    <cellStyle name="표준 2 4 2 2 18" xfId="22076" xr:uid="{00000000-0005-0000-0000-00007B360000}"/>
    <cellStyle name="표준 2 4 2 2 19" xfId="22077" xr:uid="{00000000-0005-0000-0000-00007C360000}"/>
    <cellStyle name="표준 2 4 2 2 2" xfId="22067" xr:uid="{00000000-0005-0000-0000-00007D360000}"/>
    <cellStyle name="표준 2 4 2 2 2 2" xfId="22078" xr:uid="{00000000-0005-0000-0000-00007E360000}"/>
    <cellStyle name="표준 2 4 2 2 2 3" xfId="21684" xr:uid="{00000000-0005-0000-0000-00007F360000}"/>
    <cellStyle name="표준 2 4 2 2 2 4" xfId="22041" xr:uid="{00000000-0005-0000-0000-000080360000}"/>
    <cellStyle name="표준 2 4 2 2 2 5" xfId="22604" xr:uid="{00000000-0005-0000-0000-000081360000}"/>
    <cellStyle name="표준 2 4 2 2 2 6" xfId="22408" xr:uid="{00000000-0005-0000-0000-000082360000}"/>
    <cellStyle name="표준 2 4 2 2 20" xfId="22079" xr:uid="{00000000-0005-0000-0000-000083360000}"/>
    <cellStyle name="표준 2 4 2 2 21" xfId="22080" xr:uid="{00000000-0005-0000-0000-000084360000}"/>
    <cellStyle name="표준 2 4 2 2 22" xfId="22081" xr:uid="{00000000-0005-0000-0000-000085360000}"/>
    <cellStyle name="표준 2 4 2 2 23" xfId="21685" xr:uid="{00000000-0005-0000-0000-000086360000}"/>
    <cellStyle name="표준 2 4 2 2 24" xfId="22040" xr:uid="{00000000-0005-0000-0000-000087360000}"/>
    <cellStyle name="표준 2 4 2 2 25" xfId="22608" xr:uid="{00000000-0005-0000-0000-000088360000}"/>
    <cellStyle name="표준 2 4 2 2 26" xfId="22276" xr:uid="{00000000-0005-0000-0000-000089360000}"/>
    <cellStyle name="표준 2 4 2 2 3" xfId="22082" xr:uid="{00000000-0005-0000-0000-00008A360000}"/>
    <cellStyle name="표준 2 4 2 2 4" xfId="22083" xr:uid="{00000000-0005-0000-0000-00008B360000}"/>
    <cellStyle name="표준 2 4 2 2 5" xfId="22084" xr:uid="{00000000-0005-0000-0000-00008C360000}"/>
    <cellStyle name="표준 2 4 2 2 6" xfId="22085" xr:uid="{00000000-0005-0000-0000-00008D360000}"/>
    <cellStyle name="표준 2 4 2 2 7" xfId="22086" xr:uid="{00000000-0005-0000-0000-00008E360000}"/>
    <cellStyle name="표준 2 4 2 2 8" xfId="22087" xr:uid="{00000000-0005-0000-0000-00008F360000}"/>
    <cellStyle name="표준 2 4 2 2 9" xfId="22088" xr:uid="{00000000-0005-0000-0000-000090360000}"/>
    <cellStyle name="표준 2 4 2 20" xfId="22089" xr:uid="{00000000-0005-0000-0000-000091360000}"/>
    <cellStyle name="표준 2 4 2 21" xfId="22090" xr:uid="{00000000-0005-0000-0000-000092360000}"/>
    <cellStyle name="표준 2 4 2 22" xfId="22091" xr:uid="{00000000-0005-0000-0000-000093360000}"/>
    <cellStyle name="표준 2 4 2 23" xfId="21686" xr:uid="{00000000-0005-0000-0000-000094360000}"/>
    <cellStyle name="표준 2 4 2 24" xfId="22039" xr:uid="{00000000-0005-0000-0000-000095360000}"/>
    <cellStyle name="표준 2 4 2 25" xfId="22266" xr:uid="{00000000-0005-0000-0000-000096360000}"/>
    <cellStyle name="표준 2 4 2 26" xfId="22394" xr:uid="{00000000-0005-0000-0000-000097360000}"/>
    <cellStyle name="표준 2 4 2 3" xfId="22056" xr:uid="{00000000-0005-0000-0000-000098360000}"/>
    <cellStyle name="표준 2 4 2 3 2" xfId="22092" xr:uid="{00000000-0005-0000-0000-000099360000}"/>
    <cellStyle name="표준 2 4 2 3 3" xfId="21683" xr:uid="{00000000-0005-0000-0000-00009A360000}"/>
    <cellStyle name="표준 2 4 2 3 4" xfId="22110" xr:uid="{00000000-0005-0000-0000-00009B360000}"/>
    <cellStyle name="표준 2 4 2 3 5" xfId="22572" xr:uid="{00000000-0005-0000-0000-00009C360000}"/>
    <cellStyle name="표준 2 4 2 3 6" xfId="22396" xr:uid="{00000000-0005-0000-0000-00009D360000}"/>
    <cellStyle name="표준 2 4 2 4" xfId="22093" xr:uid="{00000000-0005-0000-0000-00009E360000}"/>
    <cellStyle name="표준 2 4 2 5" xfId="22094" xr:uid="{00000000-0005-0000-0000-00009F360000}"/>
    <cellStyle name="표준 2 4 2 6" xfId="22095" xr:uid="{00000000-0005-0000-0000-0000A0360000}"/>
    <cellStyle name="표준 2 4 2 7" xfId="22096" xr:uid="{00000000-0005-0000-0000-0000A1360000}"/>
    <cellStyle name="표준 2 4 2 8" xfId="22097" xr:uid="{00000000-0005-0000-0000-0000A2360000}"/>
    <cellStyle name="표준 2 4 2 9" xfId="22098" xr:uid="{00000000-0005-0000-0000-0000A3360000}"/>
    <cellStyle name="표준 2 4 20" xfId="3898" xr:uid="{00000000-0005-0000-0000-0000A4360000}"/>
    <cellStyle name="표준 2 4 20 2" xfId="22099" xr:uid="{00000000-0005-0000-0000-0000A5360000}"/>
    <cellStyle name="표준 2 4 20 3" xfId="21682" xr:uid="{00000000-0005-0000-0000-0000A6360000}"/>
    <cellStyle name="표준 2 4 21" xfId="9977" xr:uid="{00000000-0005-0000-0000-0000A7360000}"/>
    <cellStyle name="표준 2 4 21 2" xfId="22100" xr:uid="{00000000-0005-0000-0000-0000A8360000}"/>
    <cellStyle name="표준 2 4 21 3" xfId="21681" xr:uid="{00000000-0005-0000-0000-0000A9360000}"/>
    <cellStyle name="표준 2 4 22" xfId="4139" xr:uid="{00000000-0005-0000-0000-0000AA360000}"/>
    <cellStyle name="표준 2 4 22 2" xfId="22101" xr:uid="{00000000-0005-0000-0000-0000AB360000}"/>
    <cellStyle name="표준 2 4 22 3" xfId="21680" xr:uid="{00000000-0005-0000-0000-0000AC360000}"/>
    <cellStyle name="표준 2 4 23" xfId="7768" xr:uid="{00000000-0005-0000-0000-0000AD360000}"/>
    <cellStyle name="표준 2 4 23 2" xfId="22102" xr:uid="{00000000-0005-0000-0000-0000AE360000}"/>
    <cellStyle name="표준 2 4 23 3" xfId="21679" xr:uid="{00000000-0005-0000-0000-0000AF360000}"/>
    <cellStyle name="표준 2 4 24" xfId="8618" xr:uid="{00000000-0005-0000-0000-0000B0360000}"/>
    <cellStyle name="표준 2 4 25" xfId="8158" xr:uid="{00000000-0005-0000-0000-0000B1360000}"/>
    <cellStyle name="표준 2 4 26" xfId="7734" xr:uid="{00000000-0005-0000-0000-0000B2360000}"/>
    <cellStyle name="표준 2 4 27" xfId="10860" xr:uid="{00000000-0005-0000-0000-0000B3360000}"/>
    <cellStyle name="표준 2 4 28" xfId="10580" xr:uid="{00000000-0005-0000-0000-0000B4360000}"/>
    <cellStyle name="표준 2 4 29" xfId="11323" xr:uid="{00000000-0005-0000-0000-0000B5360000}"/>
    <cellStyle name="표준 2 4 3" xfId="2585" xr:uid="{00000000-0005-0000-0000-0000B6360000}"/>
    <cellStyle name="표준 2 4 30" xfId="11127" xr:uid="{00000000-0005-0000-0000-0000B7360000}"/>
    <cellStyle name="표준 2 4 31" xfId="11787" xr:uid="{00000000-0005-0000-0000-0000B8360000}"/>
    <cellStyle name="표준 2 4 32" xfId="11637" xr:uid="{00000000-0005-0000-0000-0000B9360000}"/>
    <cellStyle name="표준 2 4 33" xfId="12259" xr:uid="{00000000-0005-0000-0000-0000BA360000}"/>
    <cellStyle name="표준 2 4 34" xfId="12133" xr:uid="{00000000-0005-0000-0000-0000BB360000}"/>
    <cellStyle name="표준 2 4 35" xfId="12741" xr:uid="{00000000-0005-0000-0000-0000BC360000}"/>
    <cellStyle name="표준 2 4 36" xfId="12619" xr:uid="{00000000-0005-0000-0000-0000BD360000}"/>
    <cellStyle name="표준 2 4 37" xfId="13173" xr:uid="{00000000-0005-0000-0000-0000BE360000}"/>
    <cellStyle name="표준 2 4 38" xfId="13118" xr:uid="{00000000-0005-0000-0000-0000BF360000}"/>
    <cellStyle name="표준 2 4 39" xfId="13389" xr:uid="{00000000-0005-0000-0000-0000C0360000}"/>
    <cellStyle name="표준 2 4 4" xfId="3230" xr:uid="{00000000-0005-0000-0000-0000C1360000}"/>
    <cellStyle name="표준 2 4 4 2" xfId="22103" xr:uid="{00000000-0005-0000-0000-0000C2360000}"/>
    <cellStyle name="표준 2 4 4 2 2" xfId="22237" xr:uid="{00000000-0005-0000-0000-0000C3360000}"/>
    <cellStyle name="표준 2 4 4 2 3" xfId="22511" xr:uid="{00000000-0005-0000-0000-0000C4360000}"/>
    <cellStyle name="표준 2 4 4 2 4" xfId="22588" xr:uid="{00000000-0005-0000-0000-0000C5360000}"/>
    <cellStyle name="표준 2 4 4 3" xfId="21678" xr:uid="{00000000-0005-0000-0000-0000C6360000}"/>
    <cellStyle name="표준 2 4 4 4" xfId="22111" xr:uid="{00000000-0005-0000-0000-0000C7360000}"/>
    <cellStyle name="표준 2 4 4 5" xfId="22522" xr:uid="{00000000-0005-0000-0000-0000C8360000}"/>
    <cellStyle name="표준 2 4 4 6" xfId="22388" xr:uid="{00000000-0005-0000-0000-0000C9360000}"/>
    <cellStyle name="표준 2 4 40" xfId="13620" xr:uid="{00000000-0005-0000-0000-0000CA360000}"/>
    <cellStyle name="표준 2 4 41" xfId="13800" xr:uid="{00000000-0005-0000-0000-0000CB360000}"/>
    <cellStyle name="표준 2 4 42" xfId="13982" xr:uid="{00000000-0005-0000-0000-0000CC360000}"/>
    <cellStyle name="표준 2 4 43" xfId="14151" xr:uid="{00000000-0005-0000-0000-0000CD360000}"/>
    <cellStyle name="표준 2 4 44" xfId="14324" xr:uid="{00000000-0005-0000-0000-0000CE360000}"/>
    <cellStyle name="표준 2 4 45" xfId="14493" xr:uid="{00000000-0005-0000-0000-0000CF360000}"/>
    <cellStyle name="표준 2 4 46" xfId="22045" xr:uid="{00000000-0005-0000-0000-0000D0360000}"/>
    <cellStyle name="표준 2 4 47" xfId="21697" xr:uid="{00000000-0005-0000-0000-0000D1360000}"/>
    <cellStyle name="표준 2 4 48" xfId="22036" xr:uid="{00000000-0005-0000-0000-0000D2360000}"/>
    <cellStyle name="표준 2 4 49" xfId="22374" xr:uid="{00000000-0005-0000-0000-0000D3360000}"/>
    <cellStyle name="표준 2 4 5" xfId="3233" xr:uid="{00000000-0005-0000-0000-0000D4360000}"/>
    <cellStyle name="표준 2 4 5 2" xfId="22104" xr:uid="{00000000-0005-0000-0000-0000D5360000}"/>
    <cellStyle name="표준 2 4 5 2 2" xfId="22238" xr:uid="{00000000-0005-0000-0000-0000D6360000}"/>
    <cellStyle name="표준 2 4 5 2 3" xfId="22484" xr:uid="{00000000-0005-0000-0000-0000D7360000}"/>
    <cellStyle name="표준 2 4 5 2 4" xfId="22482" xr:uid="{00000000-0005-0000-0000-0000D8360000}"/>
    <cellStyle name="표준 2 4 5 3" xfId="21677" xr:uid="{00000000-0005-0000-0000-0000D9360000}"/>
    <cellStyle name="표준 2 4 5 4" xfId="22112" xr:uid="{00000000-0005-0000-0000-0000DA360000}"/>
    <cellStyle name="표준 2 4 5 5" xfId="22514" xr:uid="{00000000-0005-0000-0000-0000DB360000}"/>
    <cellStyle name="표준 2 4 5 6" xfId="22261" xr:uid="{00000000-0005-0000-0000-0000DC360000}"/>
    <cellStyle name="표준 2 4 50" xfId="22257" xr:uid="{00000000-0005-0000-0000-0000DD360000}"/>
    <cellStyle name="표준 2 4 51" xfId="26047" xr:uid="{00000000-0005-0000-0000-0000DE360000}"/>
    <cellStyle name="표준 2 4 52" xfId="29799" xr:uid="{00000000-0005-0000-0000-0000DF360000}"/>
    <cellStyle name="표준 2 4 6" xfId="3229" xr:uid="{00000000-0005-0000-0000-0000E0360000}"/>
    <cellStyle name="표준 2 4 6 2" xfId="22105" xr:uid="{00000000-0005-0000-0000-0000E1360000}"/>
    <cellStyle name="표준 2 4 6 2 2" xfId="22236" xr:uid="{00000000-0005-0000-0000-0000E2360000}"/>
    <cellStyle name="표준 2 4 6 2 3" xfId="22518" xr:uid="{00000000-0005-0000-0000-0000E3360000}"/>
    <cellStyle name="표준 2 4 6 2 4" xfId="22456" xr:uid="{00000000-0005-0000-0000-0000E4360000}"/>
    <cellStyle name="표준 2 4 6 3" xfId="21676" xr:uid="{00000000-0005-0000-0000-0000E5360000}"/>
    <cellStyle name="표준 2 4 6 4" xfId="22113" xr:uid="{00000000-0005-0000-0000-0000E6360000}"/>
    <cellStyle name="표준 2 4 6 5" xfId="22505" xr:uid="{00000000-0005-0000-0000-0000E7360000}"/>
    <cellStyle name="표준 2 4 6 6" xfId="21664" xr:uid="{00000000-0005-0000-0000-0000E8360000}"/>
    <cellStyle name="표준 2 4 7" xfId="4929" xr:uid="{00000000-0005-0000-0000-0000E9360000}"/>
    <cellStyle name="표준 2 4 7 2" xfId="22106" xr:uid="{00000000-0005-0000-0000-0000EA360000}"/>
    <cellStyle name="표준 2 4 7 2 2" xfId="22302" xr:uid="{00000000-0005-0000-0000-0000EB360000}"/>
    <cellStyle name="표준 2 4 7 2 3" xfId="22467" xr:uid="{00000000-0005-0000-0000-0000EC360000}"/>
    <cellStyle name="표준 2 4 7 2 4" xfId="22328" xr:uid="{00000000-0005-0000-0000-0000ED360000}"/>
    <cellStyle name="표준 2 4 7 3" xfId="21675" xr:uid="{00000000-0005-0000-0000-0000EE360000}"/>
    <cellStyle name="표준 2 4 7 4" xfId="22114" xr:uid="{00000000-0005-0000-0000-0000EF360000}"/>
    <cellStyle name="표준 2 4 7 5" xfId="22495" xr:uid="{00000000-0005-0000-0000-0000F0360000}"/>
    <cellStyle name="표준 2 4 7 6" xfId="22321" xr:uid="{00000000-0005-0000-0000-0000F1360000}"/>
    <cellStyle name="표준 2 4 8" xfId="7056" xr:uid="{00000000-0005-0000-0000-0000F2360000}"/>
    <cellStyle name="표준 2 4 8 2" xfId="22107" xr:uid="{00000000-0005-0000-0000-0000F3360000}"/>
    <cellStyle name="표준 2 4 8 2 2" xfId="22359" xr:uid="{00000000-0005-0000-0000-0000F4360000}"/>
    <cellStyle name="표준 2 4 8 2 3" xfId="22315" xr:uid="{00000000-0005-0000-0000-0000F5360000}"/>
    <cellStyle name="표준 2 4 8 2 4" xfId="22323" xr:uid="{00000000-0005-0000-0000-0000F6360000}"/>
    <cellStyle name="표준 2 4 8 3" xfId="21674" xr:uid="{00000000-0005-0000-0000-0000F7360000}"/>
    <cellStyle name="표준 2 4 8 4" xfId="22115" xr:uid="{00000000-0005-0000-0000-0000F8360000}"/>
    <cellStyle name="표준 2 4 8 5" xfId="22486" xr:uid="{00000000-0005-0000-0000-0000F9360000}"/>
    <cellStyle name="표준 2 4 8 6" xfId="22508" xr:uid="{00000000-0005-0000-0000-0000FA360000}"/>
    <cellStyle name="표준 2 4 9" xfId="3261" xr:uid="{00000000-0005-0000-0000-0000FB360000}"/>
    <cellStyle name="표준 2 4 9 2" xfId="22108" xr:uid="{00000000-0005-0000-0000-0000FC360000}"/>
    <cellStyle name="표준 2 4 9 2 2" xfId="22239" xr:uid="{00000000-0005-0000-0000-0000FD360000}"/>
    <cellStyle name="표준 2 4 9 2 3" xfId="22198" xr:uid="{00000000-0005-0000-0000-0000FE360000}"/>
    <cellStyle name="표준 2 4 9 2 4" xfId="22412" xr:uid="{00000000-0005-0000-0000-0000FF360000}"/>
    <cellStyle name="표준 2 4 9 3" xfId="21673" xr:uid="{00000000-0005-0000-0000-000000370000}"/>
    <cellStyle name="표준 2 4 9 4" xfId="22116" xr:uid="{00000000-0005-0000-0000-000001370000}"/>
    <cellStyle name="표준 2 4 9 5" xfId="22199" xr:uid="{00000000-0005-0000-0000-000002370000}"/>
    <cellStyle name="표준 2 4 9 6" xfId="21667" xr:uid="{00000000-0005-0000-0000-000003370000}"/>
    <cellStyle name="표준 2 40" xfId="3227" xr:uid="{00000000-0005-0000-0000-000004370000}"/>
    <cellStyle name="표준 2 40 10" xfId="6287" xr:uid="{00000000-0005-0000-0000-000005370000}"/>
    <cellStyle name="표준 2 40 11" xfId="10408" xr:uid="{00000000-0005-0000-0000-000006370000}"/>
    <cellStyle name="표준 2 40 12" xfId="8948" xr:uid="{00000000-0005-0000-0000-000007370000}"/>
    <cellStyle name="표준 2 40 13" xfId="10282" xr:uid="{00000000-0005-0000-0000-000008370000}"/>
    <cellStyle name="표준 2 40 14" xfId="9464" xr:uid="{00000000-0005-0000-0000-000009370000}"/>
    <cellStyle name="표준 2 40 15" xfId="3897" xr:uid="{00000000-0005-0000-0000-00000A370000}"/>
    <cellStyle name="표준 2 40 16" xfId="9975" xr:uid="{00000000-0005-0000-0000-00000B370000}"/>
    <cellStyle name="표준 2 40 17" xfId="4138" xr:uid="{00000000-0005-0000-0000-00000C370000}"/>
    <cellStyle name="표준 2 40 18" xfId="7767" xr:uid="{00000000-0005-0000-0000-00000D370000}"/>
    <cellStyle name="표준 2 40 19" xfId="8612" xr:uid="{00000000-0005-0000-0000-00000E370000}"/>
    <cellStyle name="표준 2 40 2" xfId="4930" xr:uid="{00000000-0005-0000-0000-00000F370000}"/>
    <cellStyle name="표준 2 40 2 2" xfId="22235" xr:uid="{00000000-0005-0000-0000-000010370000}"/>
    <cellStyle name="표준 2 40 2 2 2" xfId="22303" xr:uid="{00000000-0005-0000-0000-000011370000}"/>
    <cellStyle name="표준 2 40 2 2 3" xfId="22462" xr:uid="{00000000-0005-0000-0000-000012370000}"/>
    <cellStyle name="표준 2 40 2 2 4" xfId="22453" xr:uid="{00000000-0005-0000-0000-000013370000}"/>
    <cellStyle name="표준 2 40 2 3" xfId="22532" xr:uid="{00000000-0005-0000-0000-000014370000}"/>
    <cellStyle name="표준 2 40 2 4" xfId="22440" xr:uid="{00000000-0005-0000-0000-000015370000}"/>
    <cellStyle name="표준 2 40 20" xfId="8151" xr:uid="{00000000-0005-0000-0000-000016370000}"/>
    <cellStyle name="표준 2 40 21" xfId="7747" xr:uid="{00000000-0005-0000-0000-000017370000}"/>
    <cellStyle name="표준 2 40 22" xfId="10861" xr:uid="{00000000-0005-0000-0000-000018370000}"/>
    <cellStyle name="표준 2 40 23" xfId="10584" xr:uid="{00000000-0005-0000-0000-000019370000}"/>
    <cellStyle name="표준 2 40 24" xfId="11324" xr:uid="{00000000-0005-0000-0000-00001A370000}"/>
    <cellStyle name="표준 2 40 25" xfId="11128" xr:uid="{00000000-0005-0000-0000-00001B370000}"/>
    <cellStyle name="표준 2 40 26" xfId="11789" xr:uid="{00000000-0005-0000-0000-00001C370000}"/>
    <cellStyle name="표준 2 40 27" xfId="11638" xr:uid="{00000000-0005-0000-0000-00001D370000}"/>
    <cellStyle name="표준 2 40 28" xfId="12260" xr:uid="{00000000-0005-0000-0000-00001E370000}"/>
    <cellStyle name="표준 2 40 29" xfId="12134" xr:uid="{00000000-0005-0000-0000-00001F370000}"/>
    <cellStyle name="표준 2 40 3" xfId="7057" xr:uid="{00000000-0005-0000-0000-000020370000}"/>
    <cellStyle name="표준 2 40 30" xfId="12742" xr:uid="{00000000-0005-0000-0000-000021370000}"/>
    <cellStyle name="표준 2 40 31" xfId="12620" xr:uid="{00000000-0005-0000-0000-000022370000}"/>
    <cellStyle name="표준 2 40 32" xfId="13174" xr:uid="{00000000-0005-0000-0000-000023370000}"/>
    <cellStyle name="표준 2 40 33" xfId="13119" xr:uid="{00000000-0005-0000-0000-000024370000}"/>
    <cellStyle name="표준 2 40 34" xfId="13394" xr:uid="{00000000-0005-0000-0000-000025370000}"/>
    <cellStyle name="표준 2 40 35" xfId="13621" xr:uid="{00000000-0005-0000-0000-000026370000}"/>
    <cellStyle name="표준 2 40 36" xfId="13803" xr:uid="{00000000-0005-0000-0000-000027370000}"/>
    <cellStyle name="표준 2 40 37" xfId="13983" xr:uid="{00000000-0005-0000-0000-000028370000}"/>
    <cellStyle name="표준 2 40 38" xfId="14152" xr:uid="{00000000-0005-0000-0000-000029370000}"/>
    <cellStyle name="표준 2 40 39" xfId="14325" xr:uid="{00000000-0005-0000-0000-00002A370000}"/>
    <cellStyle name="표준 2 40 4" xfId="3262" xr:uid="{00000000-0005-0000-0000-00002B370000}"/>
    <cellStyle name="표준 2 40 40" xfId="14494" xr:uid="{00000000-0005-0000-0000-00002C370000}"/>
    <cellStyle name="표준 2 40 41" xfId="22109" xr:uid="{00000000-0005-0000-0000-00002D370000}"/>
    <cellStyle name="표준 2 40 42" xfId="21672" xr:uid="{00000000-0005-0000-0000-00002E370000}"/>
    <cellStyle name="표준 2 40 43" xfId="22117" xr:uid="{00000000-0005-0000-0000-00002F370000}"/>
    <cellStyle name="표준 2 40 44" xfId="22481" xr:uid="{00000000-0005-0000-0000-000030370000}"/>
    <cellStyle name="표준 2 40 45" xfId="22506" xr:uid="{00000000-0005-0000-0000-000031370000}"/>
    <cellStyle name="표준 2 40 5" xfId="7082" xr:uid="{00000000-0005-0000-0000-000032370000}"/>
    <cellStyle name="표준 2 40 6" xfId="3550" xr:uid="{00000000-0005-0000-0000-000033370000}"/>
    <cellStyle name="표준 2 40 7" xfId="7130" xr:uid="{00000000-0005-0000-0000-000034370000}"/>
    <cellStyle name="표준 2 40 8" xfId="6123" xr:uid="{00000000-0005-0000-0000-000035370000}"/>
    <cellStyle name="표준 2 40 9" xfId="7290" xr:uid="{00000000-0005-0000-0000-000036370000}"/>
    <cellStyle name="표준 2 41" xfId="4931" xr:uid="{00000000-0005-0000-0000-000037370000}"/>
    <cellStyle name="표준 2 42" xfId="4932" xr:uid="{00000000-0005-0000-0000-000038370000}"/>
    <cellStyle name="표준 2 43" xfId="4933" xr:uid="{00000000-0005-0000-0000-000039370000}"/>
    <cellStyle name="표준 2 44" xfId="4934" xr:uid="{00000000-0005-0000-0000-00003A370000}"/>
    <cellStyle name="표준 2 45" xfId="4935" xr:uid="{00000000-0005-0000-0000-00003B370000}"/>
    <cellStyle name="표준 2 45 2" xfId="22118" xr:uid="{00000000-0005-0000-0000-00003C370000}"/>
    <cellStyle name="표준 2 45 2 2" xfId="22304" xr:uid="{00000000-0005-0000-0000-00003D370000}"/>
    <cellStyle name="표준 2 45 2 3" xfId="22455" xr:uid="{00000000-0005-0000-0000-00003E370000}"/>
    <cellStyle name="표준 2 45 2 4" xfId="22501" xr:uid="{00000000-0005-0000-0000-00003F370000}"/>
    <cellStyle name="표준 2 45 3" xfId="22448" xr:uid="{00000000-0005-0000-0000-000040370000}"/>
    <cellStyle name="표준 2 45 4" xfId="22525" xr:uid="{00000000-0005-0000-0000-000041370000}"/>
    <cellStyle name="표준 2 46" xfId="4936" xr:uid="{00000000-0005-0000-0000-000042370000}"/>
    <cellStyle name="표준 2 47" xfId="4937" xr:uid="{00000000-0005-0000-0000-000043370000}"/>
    <cellStyle name="표준 2 48" xfId="4938" xr:uid="{00000000-0005-0000-0000-000044370000}"/>
    <cellStyle name="표준 2 49" xfId="4939" xr:uid="{00000000-0005-0000-0000-000045370000}"/>
    <cellStyle name="표준 2 5" xfId="2586" xr:uid="{00000000-0005-0000-0000-000046370000}"/>
    <cellStyle name="표준 2 5 10" xfId="2" xr:uid="{00000000-0005-0000-0000-000047370000}"/>
    <cellStyle name="표준 2 5 11" xfId="3689" xr:uid="{00000000-0005-0000-0000-000048370000}"/>
    <cellStyle name="표준 2 5 12" xfId="7151" xr:uid="{00000000-0005-0000-0000-000049370000}"/>
    <cellStyle name="표준 2 5 13" xfId="6180" xr:uid="{00000000-0005-0000-0000-00004A370000}"/>
    <cellStyle name="표준 2 5 14" xfId="7305" xr:uid="{00000000-0005-0000-0000-00004B370000}"/>
    <cellStyle name="표준 2 5 15" xfId="6329" xr:uid="{00000000-0005-0000-0000-00004C370000}"/>
    <cellStyle name="표준 2 5 16" xfId="10398" xr:uid="{00000000-0005-0000-0000-00004D370000}"/>
    <cellStyle name="표준 2 5 17" xfId="8911" xr:uid="{00000000-0005-0000-0000-00004E370000}"/>
    <cellStyle name="표준 2 5 18" xfId="10266" xr:uid="{00000000-0005-0000-0000-00004F370000}"/>
    <cellStyle name="표준 2 5 19" xfId="9453" xr:uid="{00000000-0005-0000-0000-000050370000}"/>
    <cellStyle name="표준 2 5 2" xfId="2587" xr:uid="{00000000-0005-0000-0000-000051370000}"/>
    <cellStyle name="표준 2 5 2 2" xfId="26049" xr:uid="{00000000-0005-0000-0000-000052370000}"/>
    <cellStyle name="표준 2 5 20" xfId="3860" xr:uid="{00000000-0005-0000-0000-000053370000}"/>
    <cellStyle name="표준 2 5 21" xfId="9962" xr:uid="{00000000-0005-0000-0000-000054370000}"/>
    <cellStyle name="표준 2 5 22" xfId="4076" xr:uid="{00000000-0005-0000-0000-000055370000}"/>
    <cellStyle name="표준 2 5 23" xfId="9398" xr:uid="{00000000-0005-0000-0000-000056370000}"/>
    <cellStyle name="표준 2 5 24" xfId="8590" xr:uid="{00000000-0005-0000-0000-000057370000}"/>
    <cellStyle name="표준 2 5 25" xfId="8131" xr:uid="{00000000-0005-0000-0000-000058370000}"/>
    <cellStyle name="표준 2 5 26" xfId="10429" xr:uid="{00000000-0005-0000-0000-000059370000}"/>
    <cellStyle name="표준 2 5 27" xfId="10883" xr:uid="{00000000-0005-0000-0000-00005A370000}"/>
    <cellStyle name="표준 2 5 28" xfId="10597" xr:uid="{00000000-0005-0000-0000-00005B370000}"/>
    <cellStyle name="표준 2 5 29" xfId="11340" xr:uid="{00000000-0005-0000-0000-00005C370000}"/>
    <cellStyle name="표준 2 5 3" xfId="2588" xr:uid="{00000000-0005-0000-0000-00005D370000}"/>
    <cellStyle name="표준 2 5 30" xfId="11145" xr:uid="{00000000-0005-0000-0000-00005E370000}"/>
    <cellStyle name="표준 2 5 31" xfId="11809" xr:uid="{00000000-0005-0000-0000-00005F370000}"/>
    <cellStyle name="표준 2 5 32" xfId="11654" xr:uid="{00000000-0005-0000-0000-000060370000}"/>
    <cellStyle name="표준 2 5 33" xfId="12293" xr:uid="{00000000-0005-0000-0000-000061370000}"/>
    <cellStyle name="표준 2 5 34" xfId="12165" xr:uid="{00000000-0005-0000-0000-000062370000}"/>
    <cellStyle name="표준 2 5 35" xfId="12773" xr:uid="{00000000-0005-0000-0000-000063370000}"/>
    <cellStyle name="표준 2 5 36" xfId="12648" xr:uid="{00000000-0005-0000-0000-000064370000}"/>
    <cellStyle name="표준 2 5 37" xfId="13197" xr:uid="{00000000-0005-0000-0000-000065370000}"/>
    <cellStyle name="표준 2 5 38" xfId="13143" xr:uid="{00000000-0005-0000-0000-000066370000}"/>
    <cellStyle name="표준 2 5 39" xfId="13414" xr:uid="{00000000-0005-0000-0000-000067370000}"/>
    <cellStyle name="표준 2 5 4" xfId="3231" xr:uid="{00000000-0005-0000-0000-000068370000}"/>
    <cellStyle name="표준 2 5 40" xfId="13640" xr:uid="{00000000-0005-0000-0000-000069370000}"/>
    <cellStyle name="표준 2 5 41" xfId="13818" xr:uid="{00000000-0005-0000-0000-00006A370000}"/>
    <cellStyle name="표준 2 5 42" xfId="13998" xr:uid="{00000000-0005-0000-0000-00006B370000}"/>
    <cellStyle name="표준 2 5 43" xfId="14167" xr:uid="{00000000-0005-0000-0000-00006C370000}"/>
    <cellStyle name="표준 2 5 44" xfId="14339" xr:uid="{00000000-0005-0000-0000-00006D370000}"/>
    <cellStyle name="표준 2 5 45" xfId="14509" xr:uid="{00000000-0005-0000-0000-00006E370000}"/>
    <cellStyle name="표준 2 5 46" xfId="26048" xr:uid="{00000000-0005-0000-0000-00006F370000}"/>
    <cellStyle name="표준 2 5 5" xfId="3234" xr:uid="{00000000-0005-0000-0000-000070370000}"/>
    <cellStyle name="표준 2 5 6" xfId="3236" xr:uid="{00000000-0005-0000-0000-000071370000}"/>
    <cellStyle name="표준 2 5 7" xfId="4940" xr:uid="{00000000-0005-0000-0000-000072370000}"/>
    <cellStyle name="표준 2 5 8" xfId="7067" xr:uid="{00000000-0005-0000-0000-000073370000}"/>
    <cellStyle name="표준 2 5 9" xfId="3334" xr:uid="{00000000-0005-0000-0000-000074370000}"/>
    <cellStyle name="표준 2 50" xfId="4941" xr:uid="{00000000-0005-0000-0000-000075370000}"/>
    <cellStyle name="표준 2 51" xfId="4942" xr:uid="{00000000-0005-0000-0000-000076370000}"/>
    <cellStyle name="표준 2 52" xfId="4943" xr:uid="{00000000-0005-0000-0000-000077370000}"/>
    <cellStyle name="표준 2 53" xfId="4944" xr:uid="{00000000-0005-0000-0000-000078370000}"/>
    <cellStyle name="표준 2 54" xfId="4945" xr:uid="{00000000-0005-0000-0000-000079370000}"/>
    <cellStyle name="표준 2 55" xfId="4946" xr:uid="{00000000-0005-0000-0000-00007A370000}"/>
    <cellStyle name="표준 2 56" xfId="4947" xr:uid="{00000000-0005-0000-0000-00007B370000}"/>
    <cellStyle name="표준 2 57" xfId="4948" xr:uid="{00000000-0005-0000-0000-00007C370000}"/>
    <cellStyle name="표준 2 58" xfId="4949" xr:uid="{00000000-0005-0000-0000-00007D370000}"/>
    <cellStyle name="표준 2 59" xfId="8479" xr:uid="{00000000-0005-0000-0000-00007E370000}"/>
    <cellStyle name="표준 2 59 2" xfId="10388" xr:uid="{00000000-0005-0000-0000-00007F370000}"/>
    <cellStyle name="표준 2 59 2 2" xfId="10387" xr:uid="{00000000-0005-0000-0000-000080370000}"/>
    <cellStyle name="표준 2 59 2 3" xfId="8878" xr:uid="{00000000-0005-0000-0000-000081370000}"/>
    <cellStyle name="표준 2 59 2 4" xfId="10254" xr:uid="{00000000-0005-0000-0000-000082370000}"/>
    <cellStyle name="표준 2 59 3" xfId="8879" xr:uid="{00000000-0005-0000-0000-000083370000}"/>
    <cellStyle name="표준 2 59 4" xfId="10255" xr:uid="{00000000-0005-0000-0000-000084370000}"/>
    <cellStyle name="표준 2 6" xfId="2589" xr:uid="{00000000-0005-0000-0000-000085370000}"/>
    <cellStyle name="표준 2 6 2" xfId="4951" xr:uid="{00000000-0005-0000-0000-000086370000}"/>
    <cellStyle name="표준 2 6 2 2" xfId="4952" xr:uid="{00000000-0005-0000-0000-000087370000}"/>
    <cellStyle name="표준 2 6 2 2 2" xfId="4953" xr:uid="{00000000-0005-0000-0000-000088370000}"/>
    <cellStyle name="표준 2 6 2 2 3" xfId="4954" xr:uid="{00000000-0005-0000-0000-000089370000}"/>
    <cellStyle name="표준 2 6 2 2 4" xfId="4955" xr:uid="{00000000-0005-0000-0000-00008A370000}"/>
    <cellStyle name="표준 2 6 2 2 5" xfId="4956" xr:uid="{00000000-0005-0000-0000-00008B370000}"/>
    <cellStyle name="표준 2 6 2 2 6" xfId="4957" xr:uid="{00000000-0005-0000-0000-00008C370000}"/>
    <cellStyle name="표준 2 6 2 2 7" xfId="4958" xr:uid="{00000000-0005-0000-0000-00008D370000}"/>
    <cellStyle name="표준 2 6 2 2 8" xfId="4959" xr:uid="{00000000-0005-0000-0000-00008E370000}"/>
    <cellStyle name="표준 2 6 2 3" xfId="4960" xr:uid="{00000000-0005-0000-0000-00008F370000}"/>
    <cellStyle name="표준 2 6 2 4" xfId="4961" xr:uid="{00000000-0005-0000-0000-000090370000}"/>
    <cellStyle name="표준 2 6 2 5" xfId="4962" xr:uid="{00000000-0005-0000-0000-000091370000}"/>
    <cellStyle name="표준 2 6 2 6" xfId="4963" xr:uid="{00000000-0005-0000-0000-000092370000}"/>
    <cellStyle name="표준 2 6 2 7" xfId="4964" xr:uid="{00000000-0005-0000-0000-000093370000}"/>
    <cellStyle name="표준 2 6 2 8" xfId="4965" xr:uid="{00000000-0005-0000-0000-000094370000}"/>
    <cellStyle name="표준 2 6 2 9" xfId="4966" xr:uid="{00000000-0005-0000-0000-000095370000}"/>
    <cellStyle name="표준 2 6 2_Sheet3" xfId="4967" xr:uid="{00000000-0005-0000-0000-000096370000}"/>
    <cellStyle name="표준 2 6 3" xfId="4968" xr:uid="{00000000-0005-0000-0000-000097370000}"/>
    <cellStyle name="표준 2 6 4" xfId="4969" xr:uid="{00000000-0005-0000-0000-000098370000}"/>
    <cellStyle name="표준 2 6 5" xfId="4970" xr:uid="{00000000-0005-0000-0000-000099370000}"/>
    <cellStyle name="표준 2 6 6" xfId="4971" xr:uid="{00000000-0005-0000-0000-00009A370000}"/>
    <cellStyle name="표준 2 6 7" xfId="4972" xr:uid="{00000000-0005-0000-0000-00009B370000}"/>
    <cellStyle name="표준 2 6 8" xfId="26050" xr:uid="{00000000-0005-0000-0000-00009C370000}"/>
    <cellStyle name="표준 2 6_수입_정보제공" xfId="4973" xr:uid="{00000000-0005-0000-0000-00009D370000}"/>
    <cellStyle name="표준 2 60" xfId="8390" xr:uid="{00000000-0005-0000-0000-00009E370000}"/>
    <cellStyle name="표준 2 60 2" xfId="10359" xr:uid="{00000000-0005-0000-0000-00009F370000}"/>
    <cellStyle name="표준 2 60 2 2" xfId="10358" xr:uid="{00000000-0005-0000-0000-0000A0370000}"/>
    <cellStyle name="표준 2 60 2 3" xfId="9587" xr:uid="{00000000-0005-0000-0000-0000A1370000}"/>
    <cellStyle name="표준 2 60 2 4" xfId="10187" xr:uid="{00000000-0005-0000-0000-0000A2370000}"/>
    <cellStyle name="표준 2 60 3" xfId="9588" xr:uid="{00000000-0005-0000-0000-0000A3370000}"/>
    <cellStyle name="표준 2 60 4" xfId="10188" xr:uid="{00000000-0005-0000-0000-0000A4370000}"/>
    <cellStyle name="표준 2 61" xfId="8389" xr:uid="{00000000-0005-0000-0000-0000A5370000}"/>
    <cellStyle name="표준 2 61 2" xfId="10357" xr:uid="{00000000-0005-0000-0000-0000A6370000}"/>
    <cellStyle name="표준 2 61 2 2" xfId="10356" xr:uid="{00000000-0005-0000-0000-0000A7370000}"/>
    <cellStyle name="표준 2 61 2 3" xfId="9585" xr:uid="{00000000-0005-0000-0000-0000A8370000}"/>
    <cellStyle name="표준 2 61 2 4" xfId="10182" xr:uid="{00000000-0005-0000-0000-0000A9370000}"/>
    <cellStyle name="표준 2 61 3" xfId="9586" xr:uid="{00000000-0005-0000-0000-0000AA370000}"/>
    <cellStyle name="표준 2 61 4" xfId="10183" xr:uid="{00000000-0005-0000-0000-0000AB370000}"/>
    <cellStyle name="표준 2 62" xfId="8374" xr:uid="{00000000-0005-0000-0000-0000AC370000}"/>
    <cellStyle name="표준 2 62 2" xfId="10355" xr:uid="{00000000-0005-0000-0000-0000AD370000}"/>
    <cellStyle name="표준 2 62 2 2" xfId="10353" xr:uid="{00000000-0005-0000-0000-0000AE370000}"/>
    <cellStyle name="표준 2 62 2 3" xfId="9582" xr:uid="{00000000-0005-0000-0000-0000AF370000}"/>
    <cellStyle name="표준 2 62 2 4" xfId="10180" xr:uid="{00000000-0005-0000-0000-0000B0370000}"/>
    <cellStyle name="표준 2 62 3" xfId="9584" xr:uid="{00000000-0005-0000-0000-0000B1370000}"/>
    <cellStyle name="표준 2 62 4" xfId="10181" xr:uid="{00000000-0005-0000-0000-0000B2370000}"/>
    <cellStyle name="표준 2 63" xfId="8373" xr:uid="{00000000-0005-0000-0000-0000B3370000}"/>
    <cellStyle name="표준 2 63 2" xfId="10352" xr:uid="{00000000-0005-0000-0000-0000B4370000}"/>
    <cellStyle name="표준 2 63 2 2" xfId="10351" xr:uid="{00000000-0005-0000-0000-0000B5370000}"/>
    <cellStyle name="표준 2 63 2 3" xfId="9580" xr:uid="{00000000-0005-0000-0000-0000B6370000}"/>
    <cellStyle name="표준 2 63 2 4" xfId="10177" xr:uid="{00000000-0005-0000-0000-0000B7370000}"/>
    <cellStyle name="표준 2 63 3" xfId="9581" xr:uid="{00000000-0005-0000-0000-0000B8370000}"/>
    <cellStyle name="표준 2 63 4" xfId="10178" xr:uid="{00000000-0005-0000-0000-0000B9370000}"/>
    <cellStyle name="표준 2 64" xfId="8341" xr:uid="{00000000-0005-0000-0000-0000BA370000}"/>
    <cellStyle name="표준 2 64 2" xfId="10350" xr:uid="{00000000-0005-0000-0000-0000BB370000}"/>
    <cellStyle name="표준 2 64 2 2" xfId="10349" xr:uid="{00000000-0005-0000-0000-0000BC370000}"/>
    <cellStyle name="표준 2 64 2 3" xfId="9578" xr:uid="{00000000-0005-0000-0000-0000BD370000}"/>
    <cellStyle name="표준 2 64 2 4" xfId="10175" xr:uid="{00000000-0005-0000-0000-0000BE370000}"/>
    <cellStyle name="표준 2 64 3" xfId="9579" xr:uid="{00000000-0005-0000-0000-0000BF370000}"/>
    <cellStyle name="표준 2 64 4" xfId="10176" xr:uid="{00000000-0005-0000-0000-0000C0370000}"/>
    <cellStyle name="표준 2 65" xfId="8340" xr:uid="{00000000-0005-0000-0000-0000C1370000}"/>
    <cellStyle name="표준 2 65 2" xfId="10348" xr:uid="{00000000-0005-0000-0000-0000C2370000}"/>
    <cellStyle name="표준 2 65 2 2" xfId="10347" xr:uid="{00000000-0005-0000-0000-0000C3370000}"/>
    <cellStyle name="표준 2 65 2 3" xfId="9576" xr:uid="{00000000-0005-0000-0000-0000C4370000}"/>
    <cellStyle name="표준 2 65 2 4" xfId="10173" xr:uid="{00000000-0005-0000-0000-0000C5370000}"/>
    <cellStyle name="표준 2 65 3" xfId="9577" xr:uid="{00000000-0005-0000-0000-0000C6370000}"/>
    <cellStyle name="표준 2 65 4" xfId="10174" xr:uid="{00000000-0005-0000-0000-0000C7370000}"/>
    <cellStyle name="표준 2 66" xfId="8339" xr:uid="{00000000-0005-0000-0000-0000C8370000}"/>
    <cellStyle name="표준 2 66 2" xfId="10346" xr:uid="{00000000-0005-0000-0000-0000C9370000}"/>
    <cellStyle name="표준 2 66 2 2" xfId="10345" xr:uid="{00000000-0005-0000-0000-0000CA370000}"/>
    <cellStyle name="표준 2 66 2 3" xfId="9573" xr:uid="{00000000-0005-0000-0000-0000CB370000}"/>
    <cellStyle name="표준 2 66 2 4" xfId="10171" xr:uid="{00000000-0005-0000-0000-0000CC370000}"/>
    <cellStyle name="표준 2 66 3" xfId="9575" xr:uid="{00000000-0005-0000-0000-0000CD370000}"/>
    <cellStyle name="표준 2 66 4" xfId="10172" xr:uid="{00000000-0005-0000-0000-0000CE370000}"/>
    <cellStyle name="표준 2 67" xfId="10344" xr:uid="{00000000-0005-0000-0000-0000CF370000}"/>
    <cellStyle name="표준 2 68" xfId="10343" xr:uid="{00000000-0005-0000-0000-0000D0370000}"/>
    <cellStyle name="표준 2 69" xfId="10342" xr:uid="{00000000-0005-0000-0000-0000D1370000}"/>
    <cellStyle name="표준 2 7" xfId="2590" xr:uid="{00000000-0005-0000-0000-0000D2370000}"/>
    <cellStyle name="표준 2 7 2" xfId="4975" xr:uid="{00000000-0005-0000-0000-0000D3370000}"/>
    <cellStyle name="표준 2 7 2 2" xfId="4976" xr:uid="{00000000-0005-0000-0000-0000D4370000}"/>
    <cellStyle name="표준 2 7 2 2 2" xfId="4977" xr:uid="{00000000-0005-0000-0000-0000D5370000}"/>
    <cellStyle name="표준 2 7 2 2 3" xfId="4978" xr:uid="{00000000-0005-0000-0000-0000D6370000}"/>
    <cellStyle name="표준 2 7 2 2 4" xfId="4979" xr:uid="{00000000-0005-0000-0000-0000D7370000}"/>
    <cellStyle name="표준 2 7 2 2 5" xfId="4980" xr:uid="{00000000-0005-0000-0000-0000D8370000}"/>
    <cellStyle name="표준 2 7 2 2 6" xfId="4981" xr:uid="{00000000-0005-0000-0000-0000D9370000}"/>
    <cellStyle name="표준 2 7 2 2 7" xfId="4982" xr:uid="{00000000-0005-0000-0000-0000DA370000}"/>
    <cellStyle name="표준 2 7 2 2 8" xfId="4983" xr:uid="{00000000-0005-0000-0000-0000DB370000}"/>
    <cellStyle name="표준 2 7 2 3" xfId="4984" xr:uid="{00000000-0005-0000-0000-0000DC370000}"/>
    <cellStyle name="표준 2 7 2 4" xfId="4985" xr:uid="{00000000-0005-0000-0000-0000DD370000}"/>
    <cellStyle name="표준 2 7 2 5" xfId="4986" xr:uid="{00000000-0005-0000-0000-0000DE370000}"/>
    <cellStyle name="표준 2 7 2 6" xfId="4987" xr:uid="{00000000-0005-0000-0000-0000DF370000}"/>
    <cellStyle name="표준 2 7 2 7" xfId="4988" xr:uid="{00000000-0005-0000-0000-0000E0370000}"/>
    <cellStyle name="표준 2 7 2 8" xfId="4989" xr:uid="{00000000-0005-0000-0000-0000E1370000}"/>
    <cellStyle name="표준 2 7 2 9" xfId="4990" xr:uid="{00000000-0005-0000-0000-0000E2370000}"/>
    <cellStyle name="표준 2 7 2_Sheet3" xfId="4991" xr:uid="{00000000-0005-0000-0000-0000E3370000}"/>
    <cellStyle name="표준 2 7 3" xfId="4992" xr:uid="{00000000-0005-0000-0000-0000E4370000}"/>
    <cellStyle name="표준 2 7 4" xfId="4993" xr:uid="{00000000-0005-0000-0000-0000E5370000}"/>
    <cellStyle name="표준 2 7 5" xfId="4994" xr:uid="{00000000-0005-0000-0000-0000E6370000}"/>
    <cellStyle name="표준 2 7 6" xfId="4995" xr:uid="{00000000-0005-0000-0000-0000E7370000}"/>
    <cellStyle name="표준 2 7 7" xfId="4996" xr:uid="{00000000-0005-0000-0000-0000E8370000}"/>
    <cellStyle name="표준 2 7 8" xfId="26051" xr:uid="{00000000-0005-0000-0000-0000E9370000}"/>
    <cellStyle name="표준 2 7_수입_정보제공" xfId="4997" xr:uid="{00000000-0005-0000-0000-0000EA370000}"/>
    <cellStyle name="표준 2 70" xfId="10317" xr:uid="{00000000-0005-0000-0000-0000EB370000}"/>
    <cellStyle name="표준 2 71" xfId="10316" xr:uid="{00000000-0005-0000-0000-0000EC370000}"/>
    <cellStyle name="표준 2 72" xfId="10314" xr:uid="{00000000-0005-0000-0000-0000ED370000}"/>
    <cellStyle name="표준 2 73" xfId="10313" xr:uid="{00000000-0005-0000-0000-0000EE370000}"/>
    <cellStyle name="표준 2 74" xfId="10312" xr:uid="{00000000-0005-0000-0000-0000EF370000}"/>
    <cellStyle name="표준 2 75" xfId="10311" xr:uid="{00000000-0005-0000-0000-0000F0370000}"/>
    <cellStyle name="표준 2 76" xfId="10309" xr:uid="{00000000-0005-0000-0000-0000F1370000}"/>
    <cellStyle name="표준 2 77" xfId="10308" xr:uid="{00000000-0005-0000-0000-0000F2370000}"/>
    <cellStyle name="표준 2 78" xfId="10307" xr:uid="{00000000-0005-0000-0000-0000F3370000}"/>
    <cellStyle name="표준 2 79" xfId="10306" xr:uid="{00000000-0005-0000-0000-0000F4370000}"/>
    <cellStyle name="표준 2 8" xfId="2591" xr:uid="{00000000-0005-0000-0000-0000F5370000}"/>
    <cellStyle name="표준 2 8 10" xfId="7258" xr:uid="{00000000-0005-0000-0000-0000F6370000}"/>
    <cellStyle name="표준 2 8 11" xfId="6232" xr:uid="{00000000-0005-0000-0000-0000F7370000}"/>
    <cellStyle name="표준 2 8 12" xfId="7413" xr:uid="{00000000-0005-0000-0000-0000F8370000}"/>
    <cellStyle name="표준 2 8 13" xfId="8481" xr:uid="{00000000-0005-0000-0000-0000F9370000}"/>
    <cellStyle name="표준 2 8 14" xfId="8788" xr:uid="{00000000-0005-0000-0000-0000FA370000}"/>
    <cellStyle name="표준 2 8 15" xfId="9018" xr:uid="{00000000-0005-0000-0000-0000FB370000}"/>
    <cellStyle name="표준 2 8 16" xfId="10305" xr:uid="{00000000-0005-0000-0000-0000FC370000}"/>
    <cellStyle name="표준 2 8 17" xfId="9522" xr:uid="{00000000-0005-0000-0000-0000FD370000}"/>
    <cellStyle name="표준 2 8 18" xfId="3935" xr:uid="{00000000-0005-0000-0000-0000FE370000}"/>
    <cellStyle name="표준 2 8 19" xfId="10025" xr:uid="{00000000-0005-0000-0000-0000FF370000}"/>
    <cellStyle name="표준 2 8 2" xfId="2592" xr:uid="{00000000-0005-0000-0000-000000380000}"/>
    <cellStyle name="표준 2 8 2 10" xfId="7125" xr:uid="{00000000-0005-0000-0000-000001380000}"/>
    <cellStyle name="표준 2 8 2 11" xfId="3691" xr:uid="{00000000-0005-0000-0000-000002380000}"/>
    <cellStyle name="표준 2 8 2 12" xfId="7259" xr:uid="{00000000-0005-0000-0000-000003380000}"/>
    <cellStyle name="표준 2 8 2 13" xfId="6233" xr:uid="{00000000-0005-0000-0000-000004380000}"/>
    <cellStyle name="표준 2 8 2 14" xfId="7414" xr:uid="{00000000-0005-0000-0000-000005380000}"/>
    <cellStyle name="표준 2 8 2 15" xfId="8480" xr:uid="{00000000-0005-0000-0000-000006380000}"/>
    <cellStyle name="표준 2 8 2 16" xfId="8787" xr:uid="{00000000-0005-0000-0000-000007380000}"/>
    <cellStyle name="표준 2 8 2 17" xfId="9017" xr:uid="{00000000-0005-0000-0000-000008380000}"/>
    <cellStyle name="표준 2 8 2 18" xfId="10304" xr:uid="{00000000-0005-0000-0000-000009380000}"/>
    <cellStyle name="표준 2 8 2 19" xfId="9519" xr:uid="{00000000-0005-0000-0000-00000A380000}"/>
    <cellStyle name="표준 2 8 2 2" xfId="4999" xr:uid="{00000000-0005-0000-0000-00000B380000}"/>
    <cellStyle name="표준 2 8 2 2 2" xfId="5001" xr:uid="{00000000-0005-0000-0000-00000C380000}"/>
    <cellStyle name="표준 2 8 2 2 3" xfId="5002" xr:uid="{00000000-0005-0000-0000-00000D380000}"/>
    <cellStyle name="표준 2 8 2 2 4" xfId="5003" xr:uid="{00000000-0005-0000-0000-00000E380000}"/>
    <cellStyle name="표준 2 8 2 2 5" xfId="5004" xr:uid="{00000000-0005-0000-0000-00000F380000}"/>
    <cellStyle name="표준 2 8 2 2 6" xfId="5005" xr:uid="{00000000-0005-0000-0000-000010380000}"/>
    <cellStyle name="표준 2 8 2 2 7" xfId="5006" xr:uid="{00000000-0005-0000-0000-000011380000}"/>
    <cellStyle name="표준 2 8 2 2 8" xfId="5007" xr:uid="{00000000-0005-0000-0000-000012380000}"/>
    <cellStyle name="표준 2 8 2 20" xfId="3933" xr:uid="{00000000-0005-0000-0000-000013380000}"/>
    <cellStyle name="표준 2 8 2 21" xfId="10024" xr:uid="{00000000-0005-0000-0000-000014380000}"/>
    <cellStyle name="표준 2 8 2 22" xfId="4155" xr:uid="{00000000-0005-0000-0000-000015380000}"/>
    <cellStyle name="표준 2 8 2 23" xfId="7807" xr:uid="{00000000-0005-0000-0000-000016380000}"/>
    <cellStyle name="표준 2 8 2 24" xfId="4950" xr:uid="{00000000-0005-0000-0000-000017380000}"/>
    <cellStyle name="표준 2 8 2 25" xfId="8866" xr:uid="{00000000-0005-0000-0000-000018380000}"/>
    <cellStyle name="표준 2 8 2 26" xfId="7687" xr:uid="{00000000-0005-0000-0000-000019380000}"/>
    <cellStyle name="표준 2 8 2 27" xfId="3800" xr:uid="{00000000-0005-0000-0000-00001A380000}"/>
    <cellStyle name="표준 2 8 2 28" xfId="10615" xr:uid="{00000000-0005-0000-0000-00001B380000}"/>
    <cellStyle name="표준 2 8 2 29" xfId="11295" xr:uid="{00000000-0005-0000-0000-00001C380000}"/>
    <cellStyle name="표준 2 8 2 3" xfId="5008" xr:uid="{00000000-0005-0000-0000-00001D380000}"/>
    <cellStyle name="표준 2 8 2 30" xfId="11105" xr:uid="{00000000-0005-0000-0000-00001E380000}"/>
    <cellStyle name="표준 2 8 2 31" xfId="11751" xr:uid="{00000000-0005-0000-0000-00001F380000}"/>
    <cellStyle name="표준 2 8 2 32" xfId="11615" xr:uid="{00000000-0005-0000-0000-000020380000}"/>
    <cellStyle name="표준 2 8 2 33" xfId="11984" xr:uid="{00000000-0005-0000-0000-000021380000}"/>
    <cellStyle name="표준 2 8 2 34" xfId="12112" xr:uid="{00000000-0005-0000-0000-000022380000}"/>
    <cellStyle name="표준 2 8 2 35" xfId="12467" xr:uid="{00000000-0005-0000-0000-000023380000}"/>
    <cellStyle name="표준 2 8 2 36" xfId="12599" xr:uid="{00000000-0005-0000-0000-000024380000}"/>
    <cellStyle name="표준 2 8 2 37" xfId="12933" xr:uid="{00000000-0005-0000-0000-000025380000}"/>
    <cellStyle name="표준 2 8 2 38" xfId="13085" xr:uid="{00000000-0005-0000-0000-000026380000}"/>
    <cellStyle name="표준 2 8 2 39" xfId="13361" xr:uid="{00000000-0005-0000-0000-000027380000}"/>
    <cellStyle name="표준 2 8 2 4" xfId="5009" xr:uid="{00000000-0005-0000-0000-000028380000}"/>
    <cellStyle name="표준 2 8 2 40" xfId="13581" xr:uid="{00000000-0005-0000-0000-000029380000}"/>
    <cellStyle name="표준 2 8 2 41" xfId="13771" xr:uid="{00000000-0005-0000-0000-00002A380000}"/>
    <cellStyle name="표준 2 8 2 42" xfId="13956" xr:uid="{00000000-0005-0000-0000-00002B380000}"/>
    <cellStyle name="표준 2 8 2 43" xfId="14120" xr:uid="{00000000-0005-0000-0000-00002C380000}"/>
    <cellStyle name="표준 2 8 2 44" xfId="14298" xr:uid="{00000000-0005-0000-0000-00002D380000}"/>
    <cellStyle name="표준 2 8 2 45" xfId="14462" xr:uid="{00000000-0005-0000-0000-00002E380000}"/>
    <cellStyle name="표준 2 8 2 46" xfId="14641" xr:uid="{00000000-0005-0000-0000-00002F380000}"/>
    <cellStyle name="표준 2 8 2 47" xfId="14799" xr:uid="{00000000-0005-0000-0000-000030380000}"/>
    <cellStyle name="표준 2 8 2 5" xfId="5010" xr:uid="{00000000-0005-0000-0000-000031380000}"/>
    <cellStyle name="표준 2 8 2 6" xfId="5011" xr:uid="{00000000-0005-0000-0000-000032380000}"/>
    <cellStyle name="표준 2 8 2 7" xfId="5012" xr:uid="{00000000-0005-0000-0000-000033380000}"/>
    <cellStyle name="표준 2 8 2 8" xfId="5013" xr:uid="{00000000-0005-0000-0000-000034380000}"/>
    <cellStyle name="표준 2 8 2 9" xfId="5014" xr:uid="{00000000-0005-0000-0000-000035380000}"/>
    <cellStyle name="표준 2 8 2_Sheet3" xfId="5015" xr:uid="{00000000-0005-0000-0000-000036380000}"/>
    <cellStyle name="표준 2 8 20" xfId="4157" xr:uid="{00000000-0005-0000-0000-000037380000}"/>
    <cellStyle name="표준 2 8 21" xfId="7811" xr:uid="{00000000-0005-0000-0000-000038380000}"/>
    <cellStyle name="표준 2 8 22" xfId="4974" xr:uid="{00000000-0005-0000-0000-000039380000}"/>
    <cellStyle name="표준 2 8 23" xfId="8840" xr:uid="{00000000-0005-0000-0000-00003A380000}"/>
    <cellStyle name="표준 2 8 24" xfId="7686" xr:uid="{00000000-0005-0000-0000-00003B380000}"/>
    <cellStyle name="표준 2 8 25" xfId="3798" xr:uid="{00000000-0005-0000-0000-00003C380000}"/>
    <cellStyle name="표준 2 8 26" xfId="10614" xr:uid="{00000000-0005-0000-0000-00003D380000}"/>
    <cellStyle name="표준 2 8 27" xfId="11294" xr:uid="{00000000-0005-0000-0000-00003E380000}"/>
    <cellStyle name="표준 2 8 28" xfId="11104" xr:uid="{00000000-0005-0000-0000-00003F380000}"/>
    <cellStyle name="표준 2 8 29" xfId="11750" xr:uid="{00000000-0005-0000-0000-000040380000}"/>
    <cellStyle name="표준 2 8 3" xfId="4998" xr:uid="{00000000-0005-0000-0000-000041380000}"/>
    <cellStyle name="표준 2 8 3 10" xfId="8995" xr:uid="{00000000-0005-0000-0000-000042380000}"/>
    <cellStyle name="표준 2 8 3 11" xfId="10285" xr:uid="{00000000-0005-0000-0000-000043380000}"/>
    <cellStyle name="표준 2 8 3 12" xfId="9487" xr:uid="{00000000-0005-0000-0000-000044380000}"/>
    <cellStyle name="표준 2 8 3 13" xfId="3899" xr:uid="{00000000-0005-0000-0000-000045380000}"/>
    <cellStyle name="표준 2 8 3 14" xfId="9997" xr:uid="{00000000-0005-0000-0000-000046380000}"/>
    <cellStyle name="표준 2 8 3 15" xfId="4077" xr:uid="{00000000-0005-0000-0000-000047380000}"/>
    <cellStyle name="표준 2 8 3 16" xfId="7770" xr:uid="{00000000-0005-0000-0000-000048380000}"/>
    <cellStyle name="표준 2 8 3 17" xfId="4557" xr:uid="{00000000-0005-0000-0000-000049380000}"/>
    <cellStyle name="표준 2 8 3 18" xfId="8811" xr:uid="{00000000-0005-0000-0000-00004A380000}"/>
    <cellStyle name="표준 2 8 3 19" xfId="7738" xr:uid="{00000000-0005-0000-0000-00004B380000}"/>
    <cellStyle name="표준 2 8 3 2" xfId="5016" xr:uid="{00000000-0005-0000-0000-00004C380000}"/>
    <cellStyle name="표준 2 8 3 20" xfId="10713" xr:uid="{00000000-0005-0000-0000-00004D380000}"/>
    <cellStyle name="표준 2 8 3 21" xfId="10644" xr:uid="{00000000-0005-0000-0000-00004E380000}"/>
    <cellStyle name="표준 2 8 3 22" xfId="11321" xr:uid="{00000000-0005-0000-0000-00004F380000}"/>
    <cellStyle name="표준 2 8 3 23" xfId="11124" xr:uid="{00000000-0005-0000-0000-000050380000}"/>
    <cellStyle name="표준 2 8 3 24" xfId="11780" xr:uid="{00000000-0005-0000-0000-000051380000}"/>
    <cellStyle name="표준 2 8 3 25" xfId="11632" xr:uid="{00000000-0005-0000-0000-000052380000}"/>
    <cellStyle name="표준 2 8 3 26" xfId="12252" xr:uid="{00000000-0005-0000-0000-000053380000}"/>
    <cellStyle name="표준 2 8 3 27" xfId="12128" xr:uid="{00000000-0005-0000-0000-000054380000}"/>
    <cellStyle name="표준 2 8 3 28" xfId="12734" xr:uid="{00000000-0005-0000-0000-000055380000}"/>
    <cellStyle name="표준 2 8 3 29" xfId="12615" xr:uid="{00000000-0005-0000-0000-000056380000}"/>
    <cellStyle name="표준 2 8 3 3" xfId="7142" xr:uid="{00000000-0005-0000-0000-000057380000}"/>
    <cellStyle name="표준 2 8 3 30" xfId="13169" xr:uid="{00000000-0005-0000-0000-000058380000}"/>
    <cellStyle name="표준 2 8 3 31" xfId="13114" xr:uid="{00000000-0005-0000-0000-000059380000}"/>
    <cellStyle name="표준 2 8 3 32" xfId="13391" xr:uid="{00000000-0005-0000-0000-00005A380000}"/>
    <cellStyle name="표준 2 8 3 33" xfId="13611" xr:uid="{00000000-0005-0000-0000-00005B380000}"/>
    <cellStyle name="표준 2 8 3 34" xfId="13797" xr:uid="{00000000-0005-0000-0000-00005C380000}"/>
    <cellStyle name="표준 2 8 3 35" xfId="13978" xr:uid="{00000000-0005-0000-0000-00005D380000}"/>
    <cellStyle name="표준 2 8 3 36" xfId="14146" xr:uid="{00000000-0005-0000-0000-00005E380000}"/>
    <cellStyle name="표준 2 8 3 37" xfId="14318" xr:uid="{00000000-0005-0000-0000-00005F380000}"/>
    <cellStyle name="표준 2 8 3 38" xfId="14489" xr:uid="{00000000-0005-0000-0000-000060380000}"/>
    <cellStyle name="표준 2 8 3 39" xfId="14658" xr:uid="{00000000-0005-0000-0000-000061380000}"/>
    <cellStyle name="표준 2 8 3 4" xfId="3711" xr:uid="{00000000-0005-0000-0000-000062380000}"/>
    <cellStyle name="표준 2 8 3 40" xfId="14819" xr:uid="{00000000-0005-0000-0000-000063380000}"/>
    <cellStyle name="표준 2 8 3 5" xfId="7281" xr:uid="{00000000-0005-0000-0000-000064380000}"/>
    <cellStyle name="표준 2 8 3 6" xfId="6255" xr:uid="{00000000-0005-0000-0000-000065380000}"/>
    <cellStyle name="표준 2 8 3 7" xfId="7438" xr:uid="{00000000-0005-0000-0000-000066380000}"/>
    <cellStyle name="표준 2 8 3 8" xfId="8456" xr:uid="{00000000-0005-0000-0000-000067380000}"/>
    <cellStyle name="표준 2 8 3 9" xfId="8764" xr:uid="{00000000-0005-0000-0000-000068380000}"/>
    <cellStyle name="표준 2 8 30" xfId="11614" xr:uid="{00000000-0005-0000-0000-000069380000}"/>
    <cellStyle name="표준 2 8 31" xfId="11982" xr:uid="{00000000-0005-0000-0000-00006A380000}"/>
    <cellStyle name="표준 2 8 32" xfId="12110" xr:uid="{00000000-0005-0000-0000-00006B380000}"/>
    <cellStyle name="표준 2 8 33" xfId="12465" xr:uid="{00000000-0005-0000-0000-00006C380000}"/>
    <cellStyle name="표준 2 8 34" xfId="12598" xr:uid="{00000000-0005-0000-0000-00006D380000}"/>
    <cellStyle name="표준 2 8 35" xfId="12932" xr:uid="{00000000-0005-0000-0000-00006E380000}"/>
    <cellStyle name="표준 2 8 36" xfId="13084" xr:uid="{00000000-0005-0000-0000-00006F380000}"/>
    <cellStyle name="표준 2 8 37" xfId="13360" xr:uid="{00000000-0005-0000-0000-000070380000}"/>
    <cellStyle name="표준 2 8 38" xfId="13580" xr:uid="{00000000-0005-0000-0000-000071380000}"/>
    <cellStyle name="표준 2 8 39" xfId="13768" xr:uid="{00000000-0005-0000-0000-000072380000}"/>
    <cellStyle name="표준 2 8 4" xfId="5017" xr:uid="{00000000-0005-0000-0000-000073380000}"/>
    <cellStyle name="표준 2 8 4 2" xfId="15868" xr:uid="{00000000-0005-0000-0000-000074380000}"/>
    <cellStyle name="표준 2 8 4 3" xfId="15869" xr:uid="{00000000-0005-0000-0000-000075380000}"/>
    <cellStyle name="표준 2 8 4 4" xfId="15870" xr:uid="{00000000-0005-0000-0000-000076380000}"/>
    <cellStyle name="표준 2 8 4 5" xfId="15871" xr:uid="{00000000-0005-0000-0000-000077380000}"/>
    <cellStyle name="표준 2 8 4 6" xfId="15872" xr:uid="{00000000-0005-0000-0000-000078380000}"/>
    <cellStyle name="표준 2 8 4 7" xfId="15873" xr:uid="{00000000-0005-0000-0000-000079380000}"/>
    <cellStyle name="표준 2 8 40" xfId="13955" xr:uid="{00000000-0005-0000-0000-00007A380000}"/>
    <cellStyle name="표준 2 8 41" xfId="14117" xr:uid="{00000000-0005-0000-0000-00007B380000}"/>
    <cellStyle name="표준 2 8 42" xfId="14297" xr:uid="{00000000-0005-0000-0000-00007C380000}"/>
    <cellStyle name="표준 2 8 43" xfId="14459" xr:uid="{00000000-0005-0000-0000-00007D380000}"/>
    <cellStyle name="표준 2 8 44" xfId="14640" xr:uid="{00000000-0005-0000-0000-00007E380000}"/>
    <cellStyle name="표준 2 8 45" xfId="14795" xr:uid="{00000000-0005-0000-0000-00007F380000}"/>
    <cellStyle name="표준 2 8 46" xfId="26052" xr:uid="{00000000-0005-0000-0000-000080380000}"/>
    <cellStyle name="표준 2 8 5" xfId="5018" xr:uid="{00000000-0005-0000-0000-000081380000}"/>
    <cellStyle name="표준 2 8 5 2" xfId="15874" xr:uid="{00000000-0005-0000-0000-000082380000}"/>
    <cellStyle name="표준 2 8 5 3" xfId="15875" xr:uid="{00000000-0005-0000-0000-000083380000}"/>
    <cellStyle name="표준 2 8 5 4" xfId="15876" xr:uid="{00000000-0005-0000-0000-000084380000}"/>
    <cellStyle name="표준 2 8 5 5" xfId="15877" xr:uid="{00000000-0005-0000-0000-000085380000}"/>
    <cellStyle name="표준 2 8 5 6" xfId="15878" xr:uid="{00000000-0005-0000-0000-000086380000}"/>
    <cellStyle name="표준 2 8 5 7" xfId="15879" xr:uid="{00000000-0005-0000-0000-000087380000}"/>
    <cellStyle name="표준 2 8 6" xfId="5019" xr:uid="{00000000-0005-0000-0000-000088380000}"/>
    <cellStyle name="표준 2 8 6 2" xfId="15880" xr:uid="{00000000-0005-0000-0000-000089380000}"/>
    <cellStyle name="표준 2 8 6 3" xfId="15881" xr:uid="{00000000-0005-0000-0000-00008A380000}"/>
    <cellStyle name="표준 2 8 6 4" xfId="15882" xr:uid="{00000000-0005-0000-0000-00008B380000}"/>
    <cellStyle name="표준 2 8 6 5" xfId="15883" xr:uid="{00000000-0005-0000-0000-00008C380000}"/>
    <cellStyle name="표준 2 8 6 6" xfId="15884" xr:uid="{00000000-0005-0000-0000-00008D380000}"/>
    <cellStyle name="표준 2 8 6 7" xfId="15885" xr:uid="{00000000-0005-0000-0000-00008E380000}"/>
    <cellStyle name="표준 2 8 7" xfId="5020" xr:uid="{00000000-0005-0000-0000-00008F380000}"/>
    <cellStyle name="표준 2 8 7 2" xfId="15886" xr:uid="{00000000-0005-0000-0000-000090380000}"/>
    <cellStyle name="표준 2 8 7 3" xfId="15887" xr:uid="{00000000-0005-0000-0000-000091380000}"/>
    <cellStyle name="표준 2 8 7 4" xfId="15888" xr:uid="{00000000-0005-0000-0000-000092380000}"/>
    <cellStyle name="표준 2 8 7 5" xfId="15889" xr:uid="{00000000-0005-0000-0000-000093380000}"/>
    <cellStyle name="표준 2 8 7 6" xfId="15890" xr:uid="{00000000-0005-0000-0000-000094380000}"/>
    <cellStyle name="표준 2 8 7 7" xfId="15891" xr:uid="{00000000-0005-0000-0000-000095380000}"/>
    <cellStyle name="표준 2 8 8" xfId="7124" xr:uid="{00000000-0005-0000-0000-000096380000}"/>
    <cellStyle name="표준 2 8 9" xfId="3690" xr:uid="{00000000-0005-0000-0000-000097380000}"/>
    <cellStyle name="표준 2 8_수입_정보제공" xfId="5021" xr:uid="{00000000-0005-0000-0000-000098380000}"/>
    <cellStyle name="표준 2 80" xfId="10279" xr:uid="{00000000-0005-0000-0000-000099380000}"/>
    <cellStyle name="표준 2 81" xfId="10278" xr:uid="{00000000-0005-0000-0000-00009A380000}"/>
    <cellStyle name="표준 2 82" xfId="10277" xr:uid="{00000000-0005-0000-0000-00009B380000}"/>
    <cellStyle name="표준 2 83" xfId="10276" xr:uid="{00000000-0005-0000-0000-00009C380000}"/>
    <cellStyle name="표준 2 84" xfId="15982" xr:uid="{00000000-0005-0000-0000-00009D380000}"/>
    <cellStyle name="표준 2 84 2" xfId="21592" xr:uid="{00000000-0005-0000-0000-00009E380000}"/>
    <cellStyle name="표준 2 84 2 2" xfId="21628" xr:uid="{00000000-0005-0000-0000-00009F380000}"/>
    <cellStyle name="표준 2 84 3" xfId="22621" xr:uid="{00000000-0005-0000-0000-0000A0380000}"/>
    <cellStyle name="표준 2 85" xfId="15983" xr:uid="{00000000-0005-0000-0000-0000A1380000}"/>
    <cellStyle name="표준 2 86" xfId="16430" xr:uid="{00000000-0005-0000-0000-0000A2380000}"/>
    <cellStyle name="표준 2 86 2" xfId="21871" xr:uid="{00000000-0005-0000-0000-0000A3380000}"/>
    <cellStyle name="표준 2 86 3" xfId="22782" xr:uid="{00000000-0005-0000-0000-0000A4380000}"/>
    <cellStyle name="표준 2 87" xfId="19518" xr:uid="{00000000-0005-0000-0000-0000A5380000}"/>
    <cellStyle name="표준 2 87 2" xfId="21800" xr:uid="{00000000-0005-0000-0000-0000A6380000}"/>
    <cellStyle name="표준 2 87 3" xfId="22754" xr:uid="{00000000-0005-0000-0000-0000A7380000}"/>
    <cellStyle name="표준 2 88" xfId="18500" xr:uid="{00000000-0005-0000-0000-0000A8380000}"/>
    <cellStyle name="표준 2 88 2" xfId="22216" xr:uid="{00000000-0005-0000-0000-0000A9380000}"/>
    <cellStyle name="표준 2 88 3" xfId="22822" xr:uid="{00000000-0005-0000-0000-0000AA380000}"/>
    <cellStyle name="표준 2 89" xfId="17296" xr:uid="{00000000-0005-0000-0000-0000AB380000}"/>
    <cellStyle name="표준 2 89 2" xfId="21832" xr:uid="{00000000-0005-0000-0000-0000AC380000}"/>
    <cellStyle name="표준 2 89 3" xfId="22770" xr:uid="{00000000-0005-0000-0000-0000AD380000}"/>
    <cellStyle name="표준 2 9" xfId="2593" xr:uid="{00000000-0005-0000-0000-0000AE380000}"/>
    <cellStyle name="표준 2 9 10" xfId="7287" xr:uid="{00000000-0005-0000-0000-0000AF380000}"/>
    <cellStyle name="표준 2 9 11" xfId="6262" xr:uid="{00000000-0005-0000-0000-0000B0380000}"/>
    <cellStyle name="표준 2 9 12" xfId="7444" xr:uid="{00000000-0005-0000-0000-0000B1380000}"/>
    <cellStyle name="표준 2 9 13" xfId="8449" xr:uid="{00000000-0005-0000-0000-0000B2380000}"/>
    <cellStyle name="표준 2 9 14" xfId="8757" xr:uid="{00000000-0005-0000-0000-0000B3380000}"/>
    <cellStyle name="표준 2 9 15" xfId="8986" xr:uid="{00000000-0005-0000-0000-0000B4380000}"/>
    <cellStyle name="표준 2 9 16" xfId="10275" xr:uid="{00000000-0005-0000-0000-0000B5380000}"/>
    <cellStyle name="표준 2 9 17" xfId="9474" xr:uid="{00000000-0005-0000-0000-0000B6380000}"/>
    <cellStyle name="표준 2 9 18" xfId="3882" xr:uid="{00000000-0005-0000-0000-0000B7380000}"/>
    <cellStyle name="표준 2 9 19" xfId="9990" xr:uid="{00000000-0005-0000-0000-0000B8380000}"/>
    <cellStyle name="표준 2 9 2" xfId="2594" xr:uid="{00000000-0005-0000-0000-0000B9380000}"/>
    <cellStyle name="표준 2 9 2 10" xfId="7149" xr:uid="{00000000-0005-0000-0000-0000BA380000}"/>
    <cellStyle name="표준 2 9 2 11" xfId="3718" xr:uid="{00000000-0005-0000-0000-0000BB380000}"/>
    <cellStyle name="표준 2 9 2 12" xfId="7288" xr:uid="{00000000-0005-0000-0000-0000BC380000}"/>
    <cellStyle name="표준 2 9 2 13" xfId="6263" xr:uid="{00000000-0005-0000-0000-0000BD380000}"/>
    <cellStyle name="표준 2 9 2 14" xfId="7445" xr:uid="{00000000-0005-0000-0000-0000BE380000}"/>
    <cellStyle name="표준 2 9 2 15" xfId="8448" xr:uid="{00000000-0005-0000-0000-0000BF380000}"/>
    <cellStyle name="표준 2 9 2 16" xfId="8755" xr:uid="{00000000-0005-0000-0000-0000C0380000}"/>
    <cellStyle name="표준 2 9 2 17" xfId="8985" xr:uid="{00000000-0005-0000-0000-0000C1380000}"/>
    <cellStyle name="표준 2 9 2 18" xfId="10274" xr:uid="{00000000-0005-0000-0000-0000C2380000}"/>
    <cellStyle name="표준 2 9 2 19" xfId="9473" xr:uid="{00000000-0005-0000-0000-0000C3380000}"/>
    <cellStyle name="표준 2 9 2 2" xfId="5023" xr:uid="{00000000-0005-0000-0000-0000C4380000}"/>
    <cellStyle name="표준 2 9 2 2 2" xfId="5025" xr:uid="{00000000-0005-0000-0000-0000C5380000}"/>
    <cellStyle name="표준 2 9 2 2 3" xfId="5026" xr:uid="{00000000-0005-0000-0000-0000C6380000}"/>
    <cellStyle name="표준 2 9 2 2 4" xfId="5027" xr:uid="{00000000-0005-0000-0000-0000C7380000}"/>
    <cellStyle name="표준 2 9 2 2 5" xfId="5028" xr:uid="{00000000-0005-0000-0000-0000C8380000}"/>
    <cellStyle name="표준 2 9 2 2 6" xfId="5029" xr:uid="{00000000-0005-0000-0000-0000C9380000}"/>
    <cellStyle name="표준 2 9 2 2 7" xfId="5030" xr:uid="{00000000-0005-0000-0000-0000CA380000}"/>
    <cellStyle name="표준 2 9 2 2 8" xfId="5031" xr:uid="{00000000-0005-0000-0000-0000CB380000}"/>
    <cellStyle name="표준 2 9 2 20" xfId="3880" xr:uid="{00000000-0005-0000-0000-0000CC380000}"/>
    <cellStyle name="표준 2 9 2 21" xfId="9988" xr:uid="{00000000-0005-0000-0000-0000CD380000}"/>
    <cellStyle name="표준 2 9 2 22" xfId="3990" xr:uid="{00000000-0005-0000-0000-0000CE380000}"/>
    <cellStyle name="표준 2 9 2 23" xfId="9410" xr:uid="{00000000-0005-0000-0000-0000CF380000}"/>
    <cellStyle name="표준 2 9 2 24" xfId="8613" xr:uid="{00000000-0005-0000-0000-0000D0380000}"/>
    <cellStyle name="표준 2 9 2 25" xfId="8149" xr:uid="{00000000-0005-0000-0000-0000D1380000}"/>
    <cellStyle name="표준 2 9 2 26" xfId="7762" xr:uid="{00000000-0005-0000-0000-0000D2380000}"/>
    <cellStyle name="표준 2 9 2 27" xfId="10724" xr:uid="{00000000-0005-0000-0000-0000D3380000}"/>
    <cellStyle name="표준 2 9 2 28" xfId="10664" xr:uid="{00000000-0005-0000-0000-0000D4380000}"/>
    <cellStyle name="표준 2 9 2 29" xfId="11328" xr:uid="{00000000-0005-0000-0000-0000D5380000}"/>
    <cellStyle name="표준 2 9 2 3" xfId="5032" xr:uid="{00000000-0005-0000-0000-0000D6380000}"/>
    <cellStyle name="표준 2 9 2 30" xfId="11134" xr:uid="{00000000-0005-0000-0000-0000D7380000}"/>
    <cellStyle name="표준 2 9 2 31" xfId="11797" xr:uid="{00000000-0005-0000-0000-0000D8380000}"/>
    <cellStyle name="표준 2 9 2 32" xfId="11644" xr:uid="{00000000-0005-0000-0000-0000D9380000}"/>
    <cellStyle name="표준 2 9 2 33" xfId="12273" xr:uid="{00000000-0005-0000-0000-0000DA380000}"/>
    <cellStyle name="표준 2 9 2 34" xfId="12141" xr:uid="{00000000-0005-0000-0000-0000DB380000}"/>
    <cellStyle name="표준 2 9 2 35" xfId="12751" xr:uid="{00000000-0005-0000-0000-0000DC380000}"/>
    <cellStyle name="표준 2 9 2 36" xfId="12626" xr:uid="{00000000-0005-0000-0000-0000DD380000}"/>
    <cellStyle name="표준 2 9 2 37" xfId="13181" xr:uid="{00000000-0005-0000-0000-0000DE380000}"/>
    <cellStyle name="표준 2 9 2 38" xfId="13126" xr:uid="{00000000-0005-0000-0000-0000DF380000}"/>
    <cellStyle name="표준 2 9 2 39" xfId="13403" xr:uid="{00000000-0005-0000-0000-0000E0380000}"/>
    <cellStyle name="표준 2 9 2 4" xfId="5033" xr:uid="{00000000-0005-0000-0000-0000E1380000}"/>
    <cellStyle name="표준 2 9 2 40" xfId="13623" xr:uid="{00000000-0005-0000-0000-0000E2380000}"/>
    <cellStyle name="표준 2 9 2 41" xfId="13808" xr:uid="{00000000-0005-0000-0000-0000E3380000}"/>
    <cellStyle name="표준 2 9 2 42" xfId="13991" xr:uid="{00000000-0005-0000-0000-0000E4380000}"/>
    <cellStyle name="표준 2 9 2 43" xfId="14157" xr:uid="{00000000-0005-0000-0000-0000E5380000}"/>
    <cellStyle name="표준 2 9 2 44" xfId="14328" xr:uid="{00000000-0005-0000-0000-0000E6380000}"/>
    <cellStyle name="표준 2 9 2 45" xfId="14499" xr:uid="{00000000-0005-0000-0000-0000E7380000}"/>
    <cellStyle name="표준 2 9 2 46" xfId="14665" xr:uid="{00000000-0005-0000-0000-0000E8380000}"/>
    <cellStyle name="표준 2 9 2 47" xfId="14826" xr:uid="{00000000-0005-0000-0000-0000E9380000}"/>
    <cellStyle name="표준 2 9 2 5" xfId="5034" xr:uid="{00000000-0005-0000-0000-0000EA380000}"/>
    <cellStyle name="표준 2 9 2 6" xfId="5035" xr:uid="{00000000-0005-0000-0000-0000EB380000}"/>
    <cellStyle name="표준 2 9 2 7" xfId="5036" xr:uid="{00000000-0005-0000-0000-0000EC380000}"/>
    <cellStyle name="표준 2 9 2 8" xfId="5037" xr:uid="{00000000-0005-0000-0000-0000ED380000}"/>
    <cellStyle name="표준 2 9 2 9" xfId="5038" xr:uid="{00000000-0005-0000-0000-0000EE380000}"/>
    <cellStyle name="표준 2 9 2_Sheet3" xfId="5039" xr:uid="{00000000-0005-0000-0000-0000EF380000}"/>
    <cellStyle name="표준 2 9 20" xfId="4017" xr:uid="{00000000-0005-0000-0000-0000F0380000}"/>
    <cellStyle name="표준 2 9 21" xfId="9412" xr:uid="{00000000-0005-0000-0000-0000F1380000}"/>
    <cellStyle name="표준 2 9 22" xfId="8614" xr:uid="{00000000-0005-0000-0000-0000F2380000}"/>
    <cellStyle name="표준 2 9 23" xfId="8150" xr:uid="{00000000-0005-0000-0000-0000F3380000}"/>
    <cellStyle name="표준 2 9 24" xfId="7754" xr:uid="{00000000-0005-0000-0000-0000F4380000}"/>
    <cellStyle name="표준 2 9 25" xfId="10723" xr:uid="{00000000-0005-0000-0000-0000F5380000}"/>
    <cellStyle name="표준 2 9 26" xfId="10663" xr:uid="{00000000-0005-0000-0000-0000F6380000}"/>
    <cellStyle name="표준 2 9 27" xfId="11327" xr:uid="{00000000-0005-0000-0000-0000F7380000}"/>
    <cellStyle name="표준 2 9 28" xfId="11133" xr:uid="{00000000-0005-0000-0000-0000F8380000}"/>
    <cellStyle name="표준 2 9 29" xfId="11796" xr:uid="{00000000-0005-0000-0000-0000F9380000}"/>
    <cellStyle name="표준 2 9 3" xfId="5022" xr:uid="{00000000-0005-0000-0000-0000FA380000}"/>
    <cellStyle name="표준 2 9 3 10" xfId="8952" xr:uid="{00000000-0005-0000-0000-0000FB380000}"/>
    <cellStyle name="표준 2 9 3 11" xfId="10257" xr:uid="{00000000-0005-0000-0000-0000FC380000}"/>
    <cellStyle name="표준 2 9 3 12" xfId="9456" xr:uid="{00000000-0005-0000-0000-0000FD380000}"/>
    <cellStyle name="표준 2 9 3 13" xfId="3823" xr:uid="{00000000-0005-0000-0000-0000FE380000}"/>
    <cellStyle name="표준 2 9 3 14" xfId="9967" xr:uid="{00000000-0005-0000-0000-0000FF380000}"/>
    <cellStyle name="표준 2 9 3 15" xfId="9141" xr:uid="{00000000-0005-0000-0000-000000390000}"/>
    <cellStyle name="표준 2 9 3 16" xfId="9393" xr:uid="{00000000-0005-0000-0000-000001390000}"/>
    <cellStyle name="표준 2 9 3 17" xfId="8567" xr:uid="{00000000-0005-0000-0000-000002390000}"/>
    <cellStyle name="표준 2 9 3 18" xfId="8098" xr:uid="{00000000-0005-0000-0000-000003390000}"/>
    <cellStyle name="표준 2 9 3 19" xfId="10444" xr:uid="{00000000-0005-0000-0000-000004390000}"/>
    <cellStyle name="표준 2 9 3 2" xfId="5040" xr:uid="{00000000-0005-0000-0000-000005390000}"/>
    <cellStyle name="표준 2 9 3 20" xfId="10774" xr:uid="{00000000-0005-0000-0000-000006390000}"/>
    <cellStyle name="표준 2 9 3 21" xfId="10985" xr:uid="{00000000-0005-0000-0000-000007390000}"/>
    <cellStyle name="표준 2 9 3 22" xfId="11357" xr:uid="{00000000-0005-0000-0000-000008390000}"/>
    <cellStyle name="표준 2 9 3 23" xfId="11158" xr:uid="{00000000-0005-0000-0000-000009390000}"/>
    <cellStyle name="표준 2 9 3 24" xfId="11826" xr:uid="{00000000-0005-0000-0000-00000A390000}"/>
    <cellStyle name="표준 2 9 3 25" xfId="11681" xr:uid="{00000000-0005-0000-0000-00000B390000}"/>
    <cellStyle name="표준 2 9 3 26" xfId="12308" xr:uid="{00000000-0005-0000-0000-00000C390000}"/>
    <cellStyle name="표준 2 9 3 27" xfId="12194" xr:uid="{00000000-0005-0000-0000-00000D390000}"/>
    <cellStyle name="표준 2 9 3 28" xfId="12789" xr:uid="{00000000-0005-0000-0000-00000E390000}"/>
    <cellStyle name="표준 2 9 3 29" xfId="12678" xr:uid="{00000000-0005-0000-0000-00000F390000}"/>
    <cellStyle name="표준 2 9 3 3" xfId="7166" xr:uid="{00000000-0005-0000-0000-000010390000}"/>
    <cellStyle name="표준 2 9 3 30" xfId="13218" xr:uid="{00000000-0005-0000-0000-000011390000}"/>
    <cellStyle name="표준 2 9 3 31" xfId="13439" xr:uid="{00000000-0005-0000-0000-000012390000}"/>
    <cellStyle name="표준 2 9 3 32" xfId="13661" xr:uid="{00000000-0005-0000-0000-000013390000}"/>
    <cellStyle name="표준 2 9 3 33" xfId="13839" xr:uid="{00000000-0005-0000-0000-000014390000}"/>
    <cellStyle name="표준 2 9 3 34" xfId="14008" xr:uid="{00000000-0005-0000-0000-000015390000}"/>
    <cellStyle name="표준 2 9 3 35" xfId="14188" xr:uid="{00000000-0005-0000-0000-000016390000}"/>
    <cellStyle name="표준 2 9 3 36" xfId="14350" xr:uid="{00000000-0005-0000-0000-000017390000}"/>
    <cellStyle name="표준 2 9 3 37" xfId="14531" xr:uid="{00000000-0005-0000-0000-000018390000}"/>
    <cellStyle name="표준 2 9 3 38" xfId="14687" xr:uid="{00000000-0005-0000-0000-000019390000}"/>
    <cellStyle name="표준 2 9 3 39" xfId="14857" xr:uid="{00000000-0005-0000-0000-00001A390000}"/>
    <cellStyle name="표준 2 9 3 4" xfId="3736" xr:uid="{00000000-0005-0000-0000-00001B390000}"/>
    <cellStyle name="표준 2 9 3 40" xfId="15007" xr:uid="{00000000-0005-0000-0000-00001C390000}"/>
    <cellStyle name="표준 2 9 3 5" xfId="7307" xr:uid="{00000000-0005-0000-0000-00001D390000}"/>
    <cellStyle name="표준 2 9 3 6" xfId="6290" xr:uid="{00000000-0005-0000-0000-00001E390000}"/>
    <cellStyle name="표준 2 9 3 7" xfId="7463" xr:uid="{00000000-0005-0000-0000-00001F390000}"/>
    <cellStyle name="표준 2 9 3 8" xfId="8418" xr:uid="{00000000-0005-0000-0000-000020390000}"/>
    <cellStyle name="표준 2 9 3 9" xfId="8731" xr:uid="{00000000-0005-0000-0000-000021390000}"/>
    <cellStyle name="표준 2 9 30" xfId="11643" xr:uid="{00000000-0005-0000-0000-000022390000}"/>
    <cellStyle name="표준 2 9 31" xfId="12272" xr:uid="{00000000-0005-0000-0000-000023390000}"/>
    <cellStyle name="표준 2 9 32" xfId="12139" xr:uid="{00000000-0005-0000-0000-000024390000}"/>
    <cellStyle name="표준 2 9 33" xfId="12750" xr:uid="{00000000-0005-0000-0000-000025390000}"/>
    <cellStyle name="표준 2 9 34" xfId="12625" xr:uid="{00000000-0005-0000-0000-000026390000}"/>
    <cellStyle name="표준 2 9 35" xfId="13180" xr:uid="{00000000-0005-0000-0000-000027390000}"/>
    <cellStyle name="표준 2 9 36" xfId="13125" xr:uid="{00000000-0005-0000-0000-000028390000}"/>
    <cellStyle name="표준 2 9 37" xfId="13402" xr:uid="{00000000-0005-0000-0000-000029390000}"/>
    <cellStyle name="표준 2 9 38" xfId="13622" xr:uid="{00000000-0005-0000-0000-00002A390000}"/>
    <cellStyle name="표준 2 9 39" xfId="13807" xr:uid="{00000000-0005-0000-0000-00002B390000}"/>
    <cellStyle name="표준 2 9 4" xfId="5041" xr:uid="{00000000-0005-0000-0000-00002C390000}"/>
    <cellStyle name="표준 2 9 4 2" xfId="15892" xr:uid="{00000000-0005-0000-0000-00002D390000}"/>
    <cellStyle name="표준 2 9 4 3" xfId="15893" xr:uid="{00000000-0005-0000-0000-00002E390000}"/>
    <cellStyle name="표준 2 9 4 4" xfId="15894" xr:uid="{00000000-0005-0000-0000-00002F390000}"/>
    <cellStyle name="표준 2 9 4 5" xfId="15895" xr:uid="{00000000-0005-0000-0000-000030390000}"/>
    <cellStyle name="표준 2 9 4 6" xfId="15896" xr:uid="{00000000-0005-0000-0000-000031390000}"/>
    <cellStyle name="표준 2 9 4 7" xfId="15897" xr:uid="{00000000-0005-0000-0000-000032390000}"/>
    <cellStyle name="표준 2 9 40" xfId="13985" xr:uid="{00000000-0005-0000-0000-000033390000}"/>
    <cellStyle name="표준 2 9 41" xfId="14156" xr:uid="{00000000-0005-0000-0000-000034390000}"/>
    <cellStyle name="표준 2 9 42" xfId="14327" xr:uid="{00000000-0005-0000-0000-000035390000}"/>
    <cellStyle name="표준 2 9 43" xfId="14498" xr:uid="{00000000-0005-0000-0000-000036390000}"/>
    <cellStyle name="표준 2 9 44" xfId="14664" xr:uid="{00000000-0005-0000-0000-000037390000}"/>
    <cellStyle name="표준 2 9 45" xfId="14825" xr:uid="{00000000-0005-0000-0000-000038390000}"/>
    <cellStyle name="표준 2 9 46" xfId="26053" xr:uid="{00000000-0005-0000-0000-000039390000}"/>
    <cellStyle name="표준 2 9 5" xfId="5042" xr:uid="{00000000-0005-0000-0000-00003A390000}"/>
    <cellStyle name="표준 2 9 5 2" xfId="15898" xr:uid="{00000000-0005-0000-0000-00003B390000}"/>
    <cellStyle name="표준 2 9 5 3" xfId="15899" xr:uid="{00000000-0005-0000-0000-00003C390000}"/>
    <cellStyle name="표준 2 9 5 4" xfId="15900" xr:uid="{00000000-0005-0000-0000-00003D390000}"/>
    <cellStyle name="표준 2 9 5 5" xfId="15901" xr:uid="{00000000-0005-0000-0000-00003E390000}"/>
    <cellStyle name="표준 2 9 5 6" xfId="15902" xr:uid="{00000000-0005-0000-0000-00003F390000}"/>
    <cellStyle name="표준 2 9 5 7" xfId="15903" xr:uid="{00000000-0005-0000-0000-000040390000}"/>
    <cellStyle name="표준 2 9 6" xfId="5043" xr:uid="{00000000-0005-0000-0000-000041390000}"/>
    <cellStyle name="표준 2 9 6 2" xfId="15904" xr:uid="{00000000-0005-0000-0000-000042390000}"/>
    <cellStyle name="표준 2 9 6 3" xfId="15905" xr:uid="{00000000-0005-0000-0000-000043390000}"/>
    <cellStyle name="표준 2 9 6 4" xfId="15906" xr:uid="{00000000-0005-0000-0000-000044390000}"/>
    <cellStyle name="표준 2 9 6 5" xfId="15907" xr:uid="{00000000-0005-0000-0000-000045390000}"/>
    <cellStyle name="표준 2 9 6 6" xfId="15908" xr:uid="{00000000-0005-0000-0000-000046390000}"/>
    <cellStyle name="표준 2 9 6 7" xfId="15909" xr:uid="{00000000-0005-0000-0000-000047390000}"/>
    <cellStyle name="표준 2 9 7" xfId="5044" xr:uid="{00000000-0005-0000-0000-000048390000}"/>
    <cellStyle name="표준 2 9 7 2" xfId="15910" xr:uid="{00000000-0005-0000-0000-000049390000}"/>
    <cellStyle name="표준 2 9 7 3" xfId="15911" xr:uid="{00000000-0005-0000-0000-00004A390000}"/>
    <cellStyle name="표준 2 9 7 4" xfId="15912" xr:uid="{00000000-0005-0000-0000-00004B390000}"/>
    <cellStyle name="표준 2 9 7 5" xfId="15913" xr:uid="{00000000-0005-0000-0000-00004C390000}"/>
    <cellStyle name="표준 2 9 7 6" xfId="15914" xr:uid="{00000000-0005-0000-0000-00004D390000}"/>
    <cellStyle name="표준 2 9 7 7" xfId="15915" xr:uid="{00000000-0005-0000-0000-00004E390000}"/>
    <cellStyle name="표준 2 9 8" xfId="7148" xr:uid="{00000000-0005-0000-0000-00004F390000}"/>
    <cellStyle name="표준 2 9 9" xfId="3717" xr:uid="{00000000-0005-0000-0000-000050390000}"/>
    <cellStyle name="표준 2 9_수입_정보제공" xfId="5045" xr:uid="{00000000-0005-0000-0000-000051390000}"/>
    <cellStyle name="표준 2 90" xfId="20922" xr:uid="{00000000-0005-0000-0000-000052390000}"/>
    <cellStyle name="표준 2 90 2" xfId="22567" xr:uid="{00000000-0005-0000-0000-000053390000}"/>
    <cellStyle name="표준 2 90 3" xfId="22862" xr:uid="{00000000-0005-0000-0000-000054390000}"/>
    <cellStyle name="표준 2 91" xfId="20479" xr:uid="{00000000-0005-0000-0000-000055390000}"/>
    <cellStyle name="표준 2 91 2" xfId="22577" xr:uid="{00000000-0005-0000-0000-000056390000}"/>
    <cellStyle name="표준 2 91 3" xfId="22864" xr:uid="{00000000-0005-0000-0000-000057390000}"/>
    <cellStyle name="표준 2 92" xfId="16946" xr:uid="{00000000-0005-0000-0000-000058390000}"/>
    <cellStyle name="표준 2 93" xfId="17678" xr:uid="{00000000-0005-0000-0000-000059390000}"/>
    <cellStyle name="표준 2 94" xfId="20471" xr:uid="{00000000-0005-0000-0000-00005A390000}"/>
    <cellStyle name="표준 2 95" xfId="22919" xr:uid="{00000000-0005-0000-0000-00005B390000}"/>
    <cellStyle name="표준 2 96" xfId="23366" xr:uid="{00000000-0005-0000-0000-00005C390000}"/>
    <cellStyle name="표준 2 96 2" xfId="27555" xr:uid="{00000000-0005-0000-0000-00005D390000}"/>
    <cellStyle name="표준 2 97" xfId="23905" xr:uid="{00000000-0005-0000-0000-00005E390000}"/>
    <cellStyle name="표준 2 97 2" xfId="27901" xr:uid="{00000000-0005-0000-0000-00005F390000}"/>
    <cellStyle name="표준 2 98" xfId="25883" xr:uid="{00000000-0005-0000-0000-000060390000}"/>
    <cellStyle name="표준 2 98 2" xfId="29794" xr:uid="{00000000-0005-0000-0000-000061390000}"/>
    <cellStyle name="표준 2 99" xfId="26216" xr:uid="{00000000-0005-0000-0000-000062390000}"/>
    <cellStyle name="표준 2_현행응용기능분석서(보정심사)" xfId="26035" xr:uid="{00000000-0005-0000-0000-000063390000}"/>
    <cellStyle name="표준 20" xfId="181" xr:uid="{00000000-0005-0000-0000-000064390000}"/>
    <cellStyle name="표준 20 10" xfId="2596" xr:uid="{00000000-0005-0000-0000-000065390000}"/>
    <cellStyle name="표준 20 10 10" xfId="8945" xr:uid="{00000000-0005-0000-0000-000066390000}"/>
    <cellStyle name="표준 20 10 11" xfId="10251" xr:uid="{00000000-0005-0000-0000-000067390000}"/>
    <cellStyle name="표준 20 10 12" xfId="9450" xr:uid="{00000000-0005-0000-0000-000068390000}"/>
    <cellStyle name="표준 20 10 13" xfId="3815" xr:uid="{00000000-0005-0000-0000-000069390000}"/>
    <cellStyle name="표준 20 10 14" xfId="9960" xr:uid="{00000000-0005-0000-0000-00006A390000}"/>
    <cellStyle name="표준 20 10 15" xfId="9134" xr:uid="{00000000-0005-0000-0000-00006B390000}"/>
    <cellStyle name="표준 20 10 16" xfId="9382" xr:uid="{00000000-0005-0000-0000-00006C390000}"/>
    <cellStyle name="표준 20 10 17" xfId="8550" xr:uid="{00000000-0005-0000-0000-00006D390000}"/>
    <cellStyle name="표준 20 10 18" xfId="8071" xr:uid="{00000000-0005-0000-0000-00006E390000}"/>
    <cellStyle name="표준 20 10 19" xfId="10458" xr:uid="{00000000-0005-0000-0000-00006F390000}"/>
    <cellStyle name="표준 20 10 2" xfId="5046" xr:uid="{00000000-0005-0000-0000-000070390000}"/>
    <cellStyle name="표준 20 10 20" xfId="10784" xr:uid="{00000000-0005-0000-0000-000071390000}"/>
    <cellStyle name="표준 20 10 21" xfId="10993" xr:uid="{00000000-0005-0000-0000-000072390000}"/>
    <cellStyle name="표준 20 10 22" xfId="11362" xr:uid="{00000000-0005-0000-0000-000073390000}"/>
    <cellStyle name="표준 20 10 23" xfId="11163" xr:uid="{00000000-0005-0000-0000-000074390000}"/>
    <cellStyle name="표준 20 10 24" xfId="11833" xr:uid="{00000000-0005-0000-0000-000075390000}"/>
    <cellStyle name="표준 20 10 25" xfId="11694" xr:uid="{00000000-0005-0000-0000-000076390000}"/>
    <cellStyle name="표준 20 10 26" xfId="12316" xr:uid="{00000000-0005-0000-0000-000077390000}"/>
    <cellStyle name="표준 20 10 27" xfId="12200" xr:uid="{00000000-0005-0000-0000-000078390000}"/>
    <cellStyle name="표준 20 10 28" xfId="12798" xr:uid="{00000000-0005-0000-0000-000079390000}"/>
    <cellStyle name="표준 20 10 29" xfId="12684" xr:uid="{00000000-0005-0000-0000-00007A390000}"/>
    <cellStyle name="표준 20 10 3" xfId="7172" xr:uid="{00000000-0005-0000-0000-00007B390000}"/>
    <cellStyle name="표준 20 10 30" xfId="13225" xr:uid="{00000000-0005-0000-0000-00007C390000}"/>
    <cellStyle name="표준 20 10 31" xfId="13448" xr:uid="{00000000-0005-0000-0000-00007D390000}"/>
    <cellStyle name="표준 20 10 32" xfId="13668" xr:uid="{00000000-0005-0000-0000-00007E390000}"/>
    <cellStyle name="표준 20 10 33" xfId="13845" xr:uid="{00000000-0005-0000-0000-00007F390000}"/>
    <cellStyle name="표준 20 10 34" xfId="14023" xr:uid="{00000000-0005-0000-0000-000080390000}"/>
    <cellStyle name="표준 20 10 35" xfId="14198" xr:uid="{00000000-0005-0000-0000-000081390000}"/>
    <cellStyle name="표준 20 10 36" xfId="14365" xr:uid="{00000000-0005-0000-0000-000082390000}"/>
    <cellStyle name="표준 20 10 37" xfId="14541" xr:uid="{00000000-0005-0000-0000-000083390000}"/>
    <cellStyle name="표준 20 10 38" xfId="14700" xr:uid="{00000000-0005-0000-0000-000084390000}"/>
    <cellStyle name="표준 20 10 39" xfId="14867" xr:uid="{00000000-0005-0000-0000-000085390000}"/>
    <cellStyle name="표준 20 10 4" xfId="6076" xr:uid="{00000000-0005-0000-0000-000086390000}"/>
    <cellStyle name="표준 20 10 40" xfId="15019" xr:uid="{00000000-0005-0000-0000-000087390000}"/>
    <cellStyle name="표준 20 10 5" xfId="7316" xr:uid="{00000000-0005-0000-0000-000088390000}"/>
    <cellStyle name="표준 20 10 6" xfId="6298" xr:uid="{00000000-0005-0000-0000-000089390000}"/>
    <cellStyle name="표준 20 10 7" xfId="7473" xr:uid="{00000000-0005-0000-0000-00008A390000}"/>
    <cellStyle name="표준 20 10 8" xfId="8407" xr:uid="{00000000-0005-0000-0000-00008B390000}"/>
    <cellStyle name="표준 20 10 9" xfId="8717" xr:uid="{00000000-0005-0000-0000-00008C390000}"/>
    <cellStyle name="표준 20 11" xfId="2597" xr:uid="{00000000-0005-0000-0000-00008D390000}"/>
    <cellStyle name="표준 20 11 10" xfId="8944" xr:uid="{00000000-0005-0000-0000-00008E390000}"/>
    <cellStyle name="표준 20 11 11" xfId="10250" xr:uid="{00000000-0005-0000-0000-00008F390000}"/>
    <cellStyle name="표준 20 11 12" xfId="9449" xr:uid="{00000000-0005-0000-0000-000090390000}"/>
    <cellStyle name="표준 20 11 13" xfId="3814" xr:uid="{00000000-0005-0000-0000-000091390000}"/>
    <cellStyle name="표준 20 11 14" xfId="9959" xr:uid="{00000000-0005-0000-0000-000092390000}"/>
    <cellStyle name="표준 20 11 15" xfId="9139" xr:uid="{00000000-0005-0000-0000-000093390000}"/>
    <cellStyle name="표준 20 11 16" xfId="9381" xr:uid="{00000000-0005-0000-0000-000094390000}"/>
    <cellStyle name="표준 20 11 17" xfId="8549" xr:uid="{00000000-0005-0000-0000-000095390000}"/>
    <cellStyle name="표준 20 11 18" xfId="8070" xr:uid="{00000000-0005-0000-0000-000096390000}"/>
    <cellStyle name="표준 20 11 19" xfId="10459" xr:uid="{00000000-0005-0000-0000-000097390000}"/>
    <cellStyle name="표준 20 11 2" xfId="5047" xr:uid="{00000000-0005-0000-0000-000098390000}"/>
    <cellStyle name="표준 20 11 20" xfId="10785" xr:uid="{00000000-0005-0000-0000-000099390000}"/>
    <cellStyle name="표준 20 11 21" xfId="10994" xr:uid="{00000000-0005-0000-0000-00009A390000}"/>
    <cellStyle name="표준 20 11 22" xfId="11364" xr:uid="{00000000-0005-0000-0000-00009B390000}"/>
    <cellStyle name="표준 20 11 23" xfId="11165" xr:uid="{00000000-0005-0000-0000-00009C390000}"/>
    <cellStyle name="표준 20 11 24" xfId="11834" xr:uid="{00000000-0005-0000-0000-00009D390000}"/>
    <cellStyle name="표준 20 11 25" xfId="11695" xr:uid="{00000000-0005-0000-0000-00009E390000}"/>
    <cellStyle name="표준 20 11 26" xfId="12317" xr:uid="{00000000-0005-0000-0000-00009F390000}"/>
    <cellStyle name="표준 20 11 27" xfId="12201" xr:uid="{00000000-0005-0000-0000-0000A0390000}"/>
    <cellStyle name="표준 20 11 28" xfId="12799" xr:uid="{00000000-0005-0000-0000-0000A1390000}"/>
    <cellStyle name="표준 20 11 29" xfId="12686" xr:uid="{00000000-0005-0000-0000-0000A2390000}"/>
    <cellStyle name="표준 20 11 3" xfId="7173" xr:uid="{00000000-0005-0000-0000-0000A3390000}"/>
    <cellStyle name="표준 20 11 30" xfId="13229" xr:uid="{00000000-0005-0000-0000-0000A4390000}"/>
    <cellStyle name="표준 20 11 31" xfId="13452" xr:uid="{00000000-0005-0000-0000-0000A5390000}"/>
    <cellStyle name="표준 20 11 32" xfId="13672" xr:uid="{00000000-0005-0000-0000-0000A6390000}"/>
    <cellStyle name="표준 20 11 33" xfId="13849" xr:uid="{00000000-0005-0000-0000-0000A7390000}"/>
    <cellStyle name="표준 20 11 34" xfId="14024" xr:uid="{00000000-0005-0000-0000-0000A8390000}"/>
    <cellStyle name="표준 20 11 35" xfId="14199" xr:uid="{00000000-0005-0000-0000-0000A9390000}"/>
    <cellStyle name="표준 20 11 36" xfId="14366" xr:uid="{00000000-0005-0000-0000-0000AA390000}"/>
    <cellStyle name="표준 20 11 37" xfId="14542" xr:uid="{00000000-0005-0000-0000-0000AB390000}"/>
    <cellStyle name="표준 20 11 38" xfId="14701" xr:uid="{00000000-0005-0000-0000-0000AC390000}"/>
    <cellStyle name="표준 20 11 39" xfId="14868" xr:uid="{00000000-0005-0000-0000-0000AD390000}"/>
    <cellStyle name="표준 20 11 4" xfId="6108" xr:uid="{00000000-0005-0000-0000-0000AE390000}"/>
    <cellStyle name="표준 20 11 40" xfId="15020" xr:uid="{00000000-0005-0000-0000-0000AF390000}"/>
    <cellStyle name="표준 20 11 5" xfId="7317" xr:uid="{00000000-0005-0000-0000-0000B0390000}"/>
    <cellStyle name="표준 20 11 6" xfId="6299" xr:uid="{00000000-0005-0000-0000-0000B1390000}"/>
    <cellStyle name="표준 20 11 7" xfId="7474" xr:uid="{00000000-0005-0000-0000-0000B2390000}"/>
    <cellStyle name="표준 20 11 8" xfId="8406" xr:uid="{00000000-0005-0000-0000-0000B3390000}"/>
    <cellStyle name="표준 20 11 9" xfId="8716" xr:uid="{00000000-0005-0000-0000-0000B4390000}"/>
    <cellStyle name="표준 20 12" xfId="2598" xr:uid="{00000000-0005-0000-0000-0000B5390000}"/>
    <cellStyle name="표준 20 12 10" xfId="8942" xr:uid="{00000000-0005-0000-0000-0000B6390000}"/>
    <cellStyle name="표준 20 12 11" xfId="10249" xr:uid="{00000000-0005-0000-0000-0000B7390000}"/>
    <cellStyle name="표준 20 12 12" xfId="9448" xr:uid="{00000000-0005-0000-0000-0000B8390000}"/>
    <cellStyle name="표준 20 12 13" xfId="3813" xr:uid="{00000000-0005-0000-0000-0000B9390000}"/>
    <cellStyle name="표준 20 12 14" xfId="9958" xr:uid="{00000000-0005-0000-0000-0000BA390000}"/>
    <cellStyle name="표준 20 12 15" xfId="9137" xr:uid="{00000000-0005-0000-0000-0000BB390000}"/>
    <cellStyle name="표준 20 12 16" xfId="9380" xr:uid="{00000000-0005-0000-0000-0000BC390000}"/>
    <cellStyle name="표준 20 12 17" xfId="8547" xr:uid="{00000000-0005-0000-0000-0000BD390000}"/>
    <cellStyle name="표준 20 12 18" xfId="8069" xr:uid="{00000000-0005-0000-0000-0000BE390000}"/>
    <cellStyle name="표준 20 12 19" xfId="10460" xr:uid="{00000000-0005-0000-0000-0000BF390000}"/>
    <cellStyle name="표준 20 12 2" xfId="5048" xr:uid="{00000000-0005-0000-0000-0000C0390000}"/>
    <cellStyle name="표준 20 12 20" xfId="10787" xr:uid="{00000000-0005-0000-0000-0000C1390000}"/>
    <cellStyle name="표준 20 12 21" xfId="10995" xr:uid="{00000000-0005-0000-0000-0000C2390000}"/>
    <cellStyle name="표준 20 12 22" xfId="11365" xr:uid="{00000000-0005-0000-0000-0000C3390000}"/>
    <cellStyle name="표준 20 12 23" xfId="11169" xr:uid="{00000000-0005-0000-0000-0000C4390000}"/>
    <cellStyle name="표준 20 12 24" xfId="11835" xr:uid="{00000000-0005-0000-0000-0000C5390000}"/>
    <cellStyle name="표준 20 12 25" xfId="11700" xr:uid="{00000000-0005-0000-0000-0000C6390000}"/>
    <cellStyle name="표준 20 12 26" xfId="12318" xr:uid="{00000000-0005-0000-0000-0000C7390000}"/>
    <cellStyle name="표준 20 12 27" xfId="12203" xr:uid="{00000000-0005-0000-0000-0000C8390000}"/>
    <cellStyle name="표준 20 12 28" xfId="12801" xr:uid="{00000000-0005-0000-0000-0000C9390000}"/>
    <cellStyle name="표준 20 12 29" xfId="12688" xr:uid="{00000000-0005-0000-0000-0000CA390000}"/>
    <cellStyle name="표준 20 12 3" xfId="7174" xr:uid="{00000000-0005-0000-0000-0000CB390000}"/>
    <cellStyle name="표준 20 12 30" xfId="13231" xr:uid="{00000000-0005-0000-0000-0000CC390000}"/>
    <cellStyle name="표준 20 12 31" xfId="13454" xr:uid="{00000000-0005-0000-0000-0000CD390000}"/>
    <cellStyle name="표준 20 12 32" xfId="13674" xr:uid="{00000000-0005-0000-0000-0000CE390000}"/>
    <cellStyle name="표준 20 12 33" xfId="13851" xr:uid="{00000000-0005-0000-0000-0000CF390000}"/>
    <cellStyle name="표준 20 12 34" xfId="14025" xr:uid="{00000000-0005-0000-0000-0000D0390000}"/>
    <cellStyle name="표준 20 12 35" xfId="14200" xr:uid="{00000000-0005-0000-0000-0000D1390000}"/>
    <cellStyle name="표준 20 12 36" xfId="14367" xr:uid="{00000000-0005-0000-0000-0000D2390000}"/>
    <cellStyle name="표준 20 12 37" xfId="14543" xr:uid="{00000000-0005-0000-0000-0000D3390000}"/>
    <cellStyle name="표준 20 12 38" xfId="14702" xr:uid="{00000000-0005-0000-0000-0000D4390000}"/>
    <cellStyle name="표준 20 12 39" xfId="14869" xr:uid="{00000000-0005-0000-0000-0000D5390000}"/>
    <cellStyle name="표준 20 12 4" xfId="6112" xr:uid="{00000000-0005-0000-0000-0000D6390000}"/>
    <cellStyle name="표준 20 12 40" xfId="15025" xr:uid="{00000000-0005-0000-0000-0000D7390000}"/>
    <cellStyle name="표준 20 12 5" xfId="7318" xr:uid="{00000000-0005-0000-0000-0000D8390000}"/>
    <cellStyle name="표준 20 12 6" xfId="6300" xr:uid="{00000000-0005-0000-0000-0000D9390000}"/>
    <cellStyle name="표준 20 12 7" xfId="7475" xr:uid="{00000000-0005-0000-0000-0000DA390000}"/>
    <cellStyle name="표준 20 12 8" xfId="8404" xr:uid="{00000000-0005-0000-0000-0000DB390000}"/>
    <cellStyle name="표준 20 12 9" xfId="8715" xr:uid="{00000000-0005-0000-0000-0000DC390000}"/>
    <cellStyle name="표준 20 13" xfId="2599" xr:uid="{00000000-0005-0000-0000-0000DD390000}"/>
    <cellStyle name="표준 20 13 10" xfId="8941" xr:uid="{00000000-0005-0000-0000-0000DE390000}"/>
    <cellStyle name="표준 20 13 11" xfId="10248" xr:uid="{00000000-0005-0000-0000-0000DF390000}"/>
    <cellStyle name="표준 20 13 12" xfId="9447" xr:uid="{00000000-0005-0000-0000-0000E0390000}"/>
    <cellStyle name="표준 20 13 13" xfId="3812" xr:uid="{00000000-0005-0000-0000-0000E1390000}"/>
    <cellStyle name="표준 20 13 14" xfId="9957" xr:uid="{00000000-0005-0000-0000-0000E2390000}"/>
    <cellStyle name="표준 20 13 15" xfId="9136" xr:uid="{00000000-0005-0000-0000-0000E3390000}"/>
    <cellStyle name="표준 20 13 16" xfId="9379" xr:uid="{00000000-0005-0000-0000-0000E4390000}"/>
    <cellStyle name="표준 20 13 17" xfId="8545" xr:uid="{00000000-0005-0000-0000-0000E5390000}"/>
    <cellStyle name="표준 20 13 18" xfId="8068" xr:uid="{00000000-0005-0000-0000-0000E6390000}"/>
    <cellStyle name="표준 20 13 19" xfId="10466" xr:uid="{00000000-0005-0000-0000-0000E7390000}"/>
    <cellStyle name="표준 20 13 2" xfId="5049" xr:uid="{00000000-0005-0000-0000-0000E8390000}"/>
    <cellStyle name="표준 20 13 20" xfId="10788" xr:uid="{00000000-0005-0000-0000-0000E9390000}"/>
    <cellStyle name="표준 20 13 21" xfId="10996" xr:uid="{00000000-0005-0000-0000-0000EA390000}"/>
    <cellStyle name="표준 20 13 22" xfId="11367" xr:uid="{00000000-0005-0000-0000-0000EB390000}"/>
    <cellStyle name="표준 20 13 23" xfId="11170" xr:uid="{00000000-0005-0000-0000-0000EC390000}"/>
    <cellStyle name="표준 20 13 24" xfId="11836" xr:uid="{00000000-0005-0000-0000-0000ED390000}"/>
    <cellStyle name="표준 20 13 25" xfId="11701" xr:uid="{00000000-0005-0000-0000-0000EE390000}"/>
    <cellStyle name="표준 20 13 26" xfId="12319" xr:uid="{00000000-0005-0000-0000-0000EF390000}"/>
    <cellStyle name="표준 20 13 27" xfId="12204" xr:uid="{00000000-0005-0000-0000-0000F0390000}"/>
    <cellStyle name="표준 20 13 28" xfId="12802" xr:uid="{00000000-0005-0000-0000-0000F1390000}"/>
    <cellStyle name="표준 20 13 29" xfId="12689" xr:uid="{00000000-0005-0000-0000-0000F2390000}"/>
    <cellStyle name="표준 20 13 3" xfId="7175" xr:uid="{00000000-0005-0000-0000-0000F3390000}"/>
    <cellStyle name="표준 20 13 30" xfId="13232" xr:uid="{00000000-0005-0000-0000-0000F4390000}"/>
    <cellStyle name="표준 20 13 31" xfId="13455" xr:uid="{00000000-0005-0000-0000-0000F5390000}"/>
    <cellStyle name="표준 20 13 32" xfId="13675" xr:uid="{00000000-0005-0000-0000-0000F6390000}"/>
    <cellStyle name="표준 20 13 33" xfId="13852" xr:uid="{00000000-0005-0000-0000-0000F7390000}"/>
    <cellStyle name="표준 20 13 34" xfId="14029" xr:uid="{00000000-0005-0000-0000-0000F8390000}"/>
    <cellStyle name="표준 20 13 35" xfId="14204" xr:uid="{00000000-0005-0000-0000-0000F9390000}"/>
    <cellStyle name="표준 20 13 36" xfId="14371" xr:uid="{00000000-0005-0000-0000-0000FA390000}"/>
    <cellStyle name="표준 20 13 37" xfId="14547" xr:uid="{00000000-0005-0000-0000-0000FB390000}"/>
    <cellStyle name="표준 20 13 38" xfId="14706" xr:uid="{00000000-0005-0000-0000-0000FC390000}"/>
    <cellStyle name="표준 20 13 39" xfId="14873" xr:uid="{00000000-0005-0000-0000-0000FD390000}"/>
    <cellStyle name="표준 20 13 4" xfId="6113" xr:uid="{00000000-0005-0000-0000-0000FE390000}"/>
    <cellStyle name="표준 20 13 40" xfId="15026" xr:uid="{00000000-0005-0000-0000-0000FF390000}"/>
    <cellStyle name="표준 20 13 5" xfId="7319" xr:uid="{00000000-0005-0000-0000-0000003A0000}"/>
    <cellStyle name="표준 20 13 6" xfId="6301" xr:uid="{00000000-0005-0000-0000-0000013A0000}"/>
    <cellStyle name="표준 20 13 7" xfId="7476" xr:uid="{00000000-0005-0000-0000-0000023A0000}"/>
    <cellStyle name="표준 20 13 8" xfId="8403" xr:uid="{00000000-0005-0000-0000-0000033A0000}"/>
    <cellStyle name="표준 20 13 9" xfId="8714" xr:uid="{00000000-0005-0000-0000-0000043A0000}"/>
    <cellStyle name="표준 20 14" xfId="2600" xr:uid="{00000000-0005-0000-0000-0000053A0000}"/>
    <cellStyle name="표준 20 14 10" xfId="8940" xr:uid="{00000000-0005-0000-0000-0000063A0000}"/>
    <cellStyle name="표준 20 14 11" xfId="10247" xr:uid="{00000000-0005-0000-0000-0000073A0000}"/>
    <cellStyle name="표준 20 14 12" xfId="9446" xr:uid="{00000000-0005-0000-0000-0000083A0000}"/>
    <cellStyle name="표준 20 14 13" xfId="3811" xr:uid="{00000000-0005-0000-0000-0000093A0000}"/>
    <cellStyle name="표준 20 14 14" xfId="9956" xr:uid="{00000000-0005-0000-0000-00000A3A0000}"/>
    <cellStyle name="표준 20 14 15" xfId="9135" xr:uid="{00000000-0005-0000-0000-00000B3A0000}"/>
    <cellStyle name="표준 20 14 16" xfId="9377" xr:uid="{00000000-0005-0000-0000-00000C3A0000}"/>
    <cellStyle name="표준 20 14 17" xfId="8544" xr:uid="{00000000-0005-0000-0000-00000D3A0000}"/>
    <cellStyle name="표준 20 14 18" xfId="8066" xr:uid="{00000000-0005-0000-0000-00000E3A0000}"/>
    <cellStyle name="표준 20 14 19" xfId="10467" xr:uid="{00000000-0005-0000-0000-00000F3A0000}"/>
    <cellStyle name="표준 20 14 2" xfId="5050" xr:uid="{00000000-0005-0000-0000-0000103A0000}"/>
    <cellStyle name="표준 20 14 20" xfId="10789" xr:uid="{00000000-0005-0000-0000-0000113A0000}"/>
    <cellStyle name="표준 20 14 21" xfId="10998" xr:uid="{00000000-0005-0000-0000-0000123A0000}"/>
    <cellStyle name="표준 20 14 22" xfId="11368" xr:uid="{00000000-0005-0000-0000-0000133A0000}"/>
    <cellStyle name="표준 20 14 23" xfId="11171" xr:uid="{00000000-0005-0000-0000-0000143A0000}"/>
    <cellStyle name="표준 20 14 24" xfId="11837" xr:uid="{00000000-0005-0000-0000-0000153A0000}"/>
    <cellStyle name="표준 20 14 25" xfId="11702" xr:uid="{00000000-0005-0000-0000-0000163A0000}"/>
    <cellStyle name="표준 20 14 26" xfId="12320" xr:uid="{00000000-0005-0000-0000-0000173A0000}"/>
    <cellStyle name="표준 20 14 27" xfId="12205" xr:uid="{00000000-0005-0000-0000-0000183A0000}"/>
    <cellStyle name="표준 20 14 28" xfId="12803" xr:uid="{00000000-0005-0000-0000-0000193A0000}"/>
    <cellStyle name="표준 20 14 29" xfId="12690" xr:uid="{00000000-0005-0000-0000-00001A3A0000}"/>
    <cellStyle name="표준 20 14 3" xfId="7176" xr:uid="{00000000-0005-0000-0000-00001B3A0000}"/>
    <cellStyle name="표준 20 14 30" xfId="13233" xr:uid="{00000000-0005-0000-0000-00001C3A0000}"/>
    <cellStyle name="표준 20 14 31" xfId="13456" xr:uid="{00000000-0005-0000-0000-00001D3A0000}"/>
    <cellStyle name="표준 20 14 32" xfId="13676" xr:uid="{00000000-0005-0000-0000-00001E3A0000}"/>
    <cellStyle name="표준 20 14 33" xfId="13853" xr:uid="{00000000-0005-0000-0000-00001F3A0000}"/>
    <cellStyle name="표준 20 14 34" xfId="14031" xr:uid="{00000000-0005-0000-0000-0000203A0000}"/>
    <cellStyle name="표준 20 14 35" xfId="14205" xr:uid="{00000000-0005-0000-0000-0000213A0000}"/>
    <cellStyle name="표준 20 14 36" xfId="14373" xr:uid="{00000000-0005-0000-0000-0000223A0000}"/>
    <cellStyle name="표준 20 14 37" xfId="14548" xr:uid="{00000000-0005-0000-0000-0000233A0000}"/>
    <cellStyle name="표준 20 14 38" xfId="14708" xr:uid="{00000000-0005-0000-0000-0000243A0000}"/>
    <cellStyle name="표준 20 14 39" xfId="14874" xr:uid="{00000000-0005-0000-0000-0000253A0000}"/>
    <cellStyle name="표준 20 14 4" xfId="6114" xr:uid="{00000000-0005-0000-0000-0000263A0000}"/>
    <cellStyle name="표준 20 14 40" xfId="15027" xr:uid="{00000000-0005-0000-0000-0000273A0000}"/>
    <cellStyle name="표준 20 14 5" xfId="7320" xr:uid="{00000000-0005-0000-0000-0000283A0000}"/>
    <cellStyle name="표준 20 14 6" xfId="6302" xr:uid="{00000000-0005-0000-0000-0000293A0000}"/>
    <cellStyle name="표준 20 14 7" xfId="7477" xr:uid="{00000000-0005-0000-0000-00002A3A0000}"/>
    <cellStyle name="표준 20 14 8" xfId="8402" xr:uid="{00000000-0005-0000-0000-00002B3A0000}"/>
    <cellStyle name="표준 20 14 9" xfId="8713" xr:uid="{00000000-0005-0000-0000-00002C3A0000}"/>
    <cellStyle name="표준 20 15" xfId="2601" xr:uid="{00000000-0005-0000-0000-00002D3A0000}"/>
    <cellStyle name="표준 20 15 10" xfId="8939" xr:uid="{00000000-0005-0000-0000-00002E3A0000}"/>
    <cellStyle name="표준 20 15 11" xfId="10246" xr:uid="{00000000-0005-0000-0000-00002F3A0000}"/>
    <cellStyle name="표준 20 15 12" xfId="9445" xr:uid="{00000000-0005-0000-0000-0000303A0000}"/>
    <cellStyle name="표준 20 15 13" xfId="3810" xr:uid="{00000000-0005-0000-0000-0000313A0000}"/>
    <cellStyle name="표준 20 15 14" xfId="9955" xr:uid="{00000000-0005-0000-0000-0000323A0000}"/>
    <cellStyle name="표준 20 15 15" xfId="9130" xr:uid="{00000000-0005-0000-0000-0000333A0000}"/>
    <cellStyle name="표준 20 15 16" xfId="9376" xr:uid="{00000000-0005-0000-0000-0000343A0000}"/>
    <cellStyle name="표준 20 15 17" xfId="8543" xr:uid="{00000000-0005-0000-0000-0000353A0000}"/>
    <cellStyle name="표준 20 15 18" xfId="8065" xr:uid="{00000000-0005-0000-0000-0000363A0000}"/>
    <cellStyle name="표준 20 15 19" xfId="10468" xr:uid="{00000000-0005-0000-0000-0000373A0000}"/>
    <cellStyle name="표준 20 15 2" xfId="5051" xr:uid="{00000000-0005-0000-0000-0000383A0000}"/>
    <cellStyle name="표준 20 15 20" xfId="10790" xr:uid="{00000000-0005-0000-0000-0000393A0000}"/>
    <cellStyle name="표준 20 15 21" xfId="10999" xr:uid="{00000000-0005-0000-0000-00003A3A0000}"/>
    <cellStyle name="표준 20 15 22" xfId="11369" xr:uid="{00000000-0005-0000-0000-00003B3A0000}"/>
    <cellStyle name="표준 20 15 23" xfId="11175" xr:uid="{00000000-0005-0000-0000-00003C3A0000}"/>
    <cellStyle name="표준 20 15 24" xfId="11846" xr:uid="{00000000-0005-0000-0000-00003D3A0000}"/>
    <cellStyle name="표준 20 15 25" xfId="11703" xr:uid="{00000000-0005-0000-0000-00003E3A0000}"/>
    <cellStyle name="표준 20 15 26" xfId="12321" xr:uid="{00000000-0005-0000-0000-00003F3A0000}"/>
    <cellStyle name="표준 20 15 27" xfId="12206" xr:uid="{00000000-0005-0000-0000-0000403A0000}"/>
    <cellStyle name="표준 20 15 28" xfId="12804" xr:uid="{00000000-0005-0000-0000-0000413A0000}"/>
    <cellStyle name="표준 20 15 29" xfId="12691" xr:uid="{00000000-0005-0000-0000-0000423A0000}"/>
    <cellStyle name="표준 20 15 3" xfId="7177" xr:uid="{00000000-0005-0000-0000-0000433A0000}"/>
    <cellStyle name="표준 20 15 30" xfId="13237" xr:uid="{00000000-0005-0000-0000-0000443A0000}"/>
    <cellStyle name="표준 20 15 31" xfId="13460" xr:uid="{00000000-0005-0000-0000-0000453A0000}"/>
    <cellStyle name="표준 20 15 32" xfId="13680" xr:uid="{00000000-0005-0000-0000-0000463A0000}"/>
    <cellStyle name="표준 20 15 33" xfId="13857" xr:uid="{00000000-0005-0000-0000-0000473A0000}"/>
    <cellStyle name="표준 20 15 34" xfId="14032" xr:uid="{00000000-0005-0000-0000-0000483A0000}"/>
    <cellStyle name="표준 20 15 35" xfId="14208" xr:uid="{00000000-0005-0000-0000-0000493A0000}"/>
    <cellStyle name="표준 20 15 36" xfId="14374" xr:uid="{00000000-0005-0000-0000-00004A3A0000}"/>
    <cellStyle name="표준 20 15 37" xfId="14550" xr:uid="{00000000-0005-0000-0000-00004B3A0000}"/>
    <cellStyle name="표준 20 15 38" xfId="14709" xr:uid="{00000000-0005-0000-0000-00004C3A0000}"/>
    <cellStyle name="표준 20 15 39" xfId="14875" xr:uid="{00000000-0005-0000-0000-00004D3A0000}"/>
    <cellStyle name="표준 20 15 4" xfId="6117" xr:uid="{00000000-0005-0000-0000-00004E3A0000}"/>
    <cellStyle name="표준 20 15 40" xfId="15028" xr:uid="{00000000-0005-0000-0000-00004F3A0000}"/>
    <cellStyle name="표준 20 15 5" xfId="7321" xr:uid="{00000000-0005-0000-0000-0000503A0000}"/>
    <cellStyle name="표준 20 15 6" xfId="6305" xr:uid="{00000000-0005-0000-0000-0000513A0000}"/>
    <cellStyle name="표준 20 15 7" xfId="7478" xr:uid="{00000000-0005-0000-0000-0000523A0000}"/>
    <cellStyle name="표준 20 15 8" xfId="8401" xr:uid="{00000000-0005-0000-0000-0000533A0000}"/>
    <cellStyle name="표준 20 15 9" xfId="8712" xr:uid="{00000000-0005-0000-0000-0000543A0000}"/>
    <cellStyle name="표준 20 16" xfId="2602" xr:uid="{00000000-0005-0000-0000-0000553A0000}"/>
    <cellStyle name="표준 20 16 10" xfId="8934" xr:uid="{00000000-0005-0000-0000-0000563A0000}"/>
    <cellStyle name="표준 20 16 11" xfId="10245" xr:uid="{00000000-0005-0000-0000-0000573A0000}"/>
    <cellStyle name="표준 20 16 12" xfId="9444" xr:uid="{00000000-0005-0000-0000-0000583A0000}"/>
    <cellStyle name="표준 20 16 13" xfId="3809" xr:uid="{00000000-0005-0000-0000-0000593A0000}"/>
    <cellStyle name="표준 20 16 14" xfId="9954" xr:uid="{00000000-0005-0000-0000-00005A3A0000}"/>
    <cellStyle name="표준 20 16 15" xfId="9129" xr:uid="{00000000-0005-0000-0000-00005B3A0000}"/>
    <cellStyle name="표준 20 16 16" xfId="9375" xr:uid="{00000000-0005-0000-0000-00005C3A0000}"/>
    <cellStyle name="표준 20 16 17" xfId="8542" xr:uid="{00000000-0005-0000-0000-00005D3A0000}"/>
    <cellStyle name="표준 20 16 18" xfId="8064" xr:uid="{00000000-0005-0000-0000-00005E3A0000}"/>
    <cellStyle name="표준 20 16 19" xfId="10469" xr:uid="{00000000-0005-0000-0000-00005F3A0000}"/>
    <cellStyle name="표준 20 16 2" xfId="5052" xr:uid="{00000000-0005-0000-0000-0000603A0000}"/>
    <cellStyle name="표준 20 16 20" xfId="10791" xr:uid="{00000000-0005-0000-0000-0000613A0000}"/>
    <cellStyle name="표준 20 16 21" xfId="11000" xr:uid="{00000000-0005-0000-0000-0000623A0000}"/>
    <cellStyle name="표준 20 16 22" xfId="11370" xr:uid="{00000000-0005-0000-0000-0000633A0000}"/>
    <cellStyle name="표준 20 16 23" xfId="11176" xr:uid="{00000000-0005-0000-0000-0000643A0000}"/>
    <cellStyle name="표준 20 16 24" xfId="11847" xr:uid="{00000000-0005-0000-0000-0000653A0000}"/>
    <cellStyle name="표준 20 16 25" xfId="11705" xr:uid="{00000000-0005-0000-0000-0000663A0000}"/>
    <cellStyle name="표준 20 16 26" xfId="12330" xr:uid="{00000000-0005-0000-0000-0000673A0000}"/>
    <cellStyle name="표준 20 16 27" xfId="12207" xr:uid="{00000000-0005-0000-0000-0000683A0000}"/>
    <cellStyle name="표준 20 16 28" xfId="12813" xr:uid="{00000000-0005-0000-0000-0000693A0000}"/>
    <cellStyle name="표준 20 16 29" xfId="12692" xr:uid="{00000000-0005-0000-0000-00006A3A0000}"/>
    <cellStyle name="표준 20 16 3" xfId="7178" xr:uid="{00000000-0005-0000-0000-00006B3A0000}"/>
    <cellStyle name="표준 20 16 30" xfId="13238" xr:uid="{00000000-0005-0000-0000-00006C3A0000}"/>
    <cellStyle name="표준 20 16 31" xfId="13461" xr:uid="{00000000-0005-0000-0000-00006D3A0000}"/>
    <cellStyle name="표준 20 16 32" xfId="13681" xr:uid="{00000000-0005-0000-0000-00006E3A0000}"/>
    <cellStyle name="표준 20 16 33" xfId="13858" xr:uid="{00000000-0005-0000-0000-00006F3A0000}"/>
    <cellStyle name="표준 20 16 34" xfId="14033" xr:uid="{00000000-0005-0000-0000-0000703A0000}"/>
    <cellStyle name="표준 20 16 35" xfId="14212" xr:uid="{00000000-0005-0000-0000-0000713A0000}"/>
    <cellStyle name="표준 20 16 36" xfId="14375" xr:uid="{00000000-0005-0000-0000-0000723A0000}"/>
    <cellStyle name="표준 20 16 37" xfId="14551" xr:uid="{00000000-0005-0000-0000-0000733A0000}"/>
    <cellStyle name="표준 20 16 38" xfId="14710" xr:uid="{00000000-0005-0000-0000-0000743A0000}"/>
    <cellStyle name="표준 20 16 39" xfId="14876" xr:uid="{00000000-0005-0000-0000-0000753A0000}"/>
    <cellStyle name="표준 20 16 4" xfId="6118" xr:uid="{00000000-0005-0000-0000-0000763A0000}"/>
    <cellStyle name="표준 20 16 40" xfId="15029" xr:uid="{00000000-0005-0000-0000-0000773A0000}"/>
    <cellStyle name="표준 20 16 5" xfId="7322" xr:uid="{00000000-0005-0000-0000-0000783A0000}"/>
    <cellStyle name="표준 20 16 6" xfId="6306" xr:uid="{00000000-0005-0000-0000-0000793A0000}"/>
    <cellStyle name="표준 20 16 7" xfId="7479" xr:uid="{00000000-0005-0000-0000-00007A3A0000}"/>
    <cellStyle name="표준 20 16 8" xfId="8398" xr:uid="{00000000-0005-0000-0000-00007B3A0000}"/>
    <cellStyle name="표준 20 16 9" xfId="8711" xr:uid="{00000000-0005-0000-0000-00007C3A0000}"/>
    <cellStyle name="표준 20 17" xfId="2603" xr:uid="{00000000-0005-0000-0000-00007D3A0000}"/>
    <cellStyle name="표준 20 17 10" xfId="8933" xr:uid="{00000000-0005-0000-0000-00007E3A0000}"/>
    <cellStyle name="표준 20 17 11" xfId="10244" xr:uid="{00000000-0005-0000-0000-00007F3A0000}"/>
    <cellStyle name="표준 20 17 12" xfId="9443" xr:uid="{00000000-0005-0000-0000-0000803A0000}"/>
    <cellStyle name="표준 20 17 13" xfId="3806" xr:uid="{00000000-0005-0000-0000-0000813A0000}"/>
    <cellStyle name="표준 20 17 14" xfId="9953" xr:uid="{00000000-0005-0000-0000-0000823A0000}"/>
    <cellStyle name="표준 20 17 15" xfId="9156" xr:uid="{00000000-0005-0000-0000-0000833A0000}"/>
    <cellStyle name="표준 20 17 16" xfId="9374" xr:uid="{00000000-0005-0000-0000-0000843A0000}"/>
    <cellStyle name="표준 20 17 17" xfId="8541" xr:uid="{00000000-0005-0000-0000-0000853A0000}"/>
    <cellStyle name="표준 20 17 18" xfId="8062" xr:uid="{00000000-0005-0000-0000-0000863A0000}"/>
    <cellStyle name="표준 20 17 19" xfId="10474" xr:uid="{00000000-0005-0000-0000-0000873A0000}"/>
    <cellStyle name="표준 20 17 2" xfId="5053" xr:uid="{00000000-0005-0000-0000-0000883A0000}"/>
    <cellStyle name="표준 20 17 20" xfId="10794" xr:uid="{00000000-0005-0000-0000-0000893A0000}"/>
    <cellStyle name="표준 20 17 21" xfId="11009" xr:uid="{00000000-0005-0000-0000-00008A3A0000}"/>
    <cellStyle name="표준 20 17 22" xfId="11371" xr:uid="{00000000-0005-0000-0000-00008B3A0000}"/>
    <cellStyle name="표준 20 17 23" xfId="11177" xr:uid="{00000000-0005-0000-0000-00008C3A0000}"/>
    <cellStyle name="표준 20 17 24" xfId="11849" xr:uid="{00000000-0005-0000-0000-00008D3A0000}"/>
    <cellStyle name="표준 20 17 25" xfId="11709" xr:uid="{00000000-0005-0000-0000-00008E3A0000}"/>
    <cellStyle name="표준 20 17 26" xfId="12333" xr:uid="{00000000-0005-0000-0000-00008F3A0000}"/>
    <cellStyle name="표준 20 17 27" xfId="12210" xr:uid="{00000000-0005-0000-0000-0000903A0000}"/>
    <cellStyle name="표준 20 17 28" xfId="12816" xr:uid="{00000000-0005-0000-0000-0000913A0000}"/>
    <cellStyle name="표준 20 17 29" xfId="12695" xr:uid="{00000000-0005-0000-0000-0000923A0000}"/>
    <cellStyle name="표준 20 17 3" xfId="7179" xr:uid="{00000000-0005-0000-0000-0000933A0000}"/>
    <cellStyle name="표준 20 17 30" xfId="13241" xr:uid="{00000000-0005-0000-0000-0000943A0000}"/>
    <cellStyle name="표준 20 17 31" xfId="13464" xr:uid="{00000000-0005-0000-0000-0000953A0000}"/>
    <cellStyle name="표준 20 17 32" xfId="13684" xr:uid="{00000000-0005-0000-0000-0000963A0000}"/>
    <cellStyle name="표준 20 17 33" xfId="13861" xr:uid="{00000000-0005-0000-0000-0000973A0000}"/>
    <cellStyle name="표준 20 17 34" xfId="14037" xr:uid="{00000000-0005-0000-0000-0000983A0000}"/>
    <cellStyle name="표준 20 17 35" xfId="14213" xr:uid="{00000000-0005-0000-0000-0000993A0000}"/>
    <cellStyle name="표준 20 17 36" xfId="14380" xr:uid="{00000000-0005-0000-0000-00009A3A0000}"/>
    <cellStyle name="표준 20 17 37" xfId="14556" xr:uid="{00000000-0005-0000-0000-00009B3A0000}"/>
    <cellStyle name="표준 20 17 38" xfId="14716" xr:uid="{00000000-0005-0000-0000-00009C3A0000}"/>
    <cellStyle name="표준 20 17 39" xfId="14882" xr:uid="{00000000-0005-0000-0000-00009D3A0000}"/>
    <cellStyle name="표준 20 17 4" xfId="6119" xr:uid="{00000000-0005-0000-0000-00009E3A0000}"/>
    <cellStyle name="표준 20 17 40" xfId="15035" xr:uid="{00000000-0005-0000-0000-00009F3A0000}"/>
    <cellStyle name="표준 20 17 5" xfId="7324" xr:uid="{00000000-0005-0000-0000-0000A03A0000}"/>
    <cellStyle name="표준 20 17 6" xfId="6309" xr:uid="{00000000-0005-0000-0000-0000A13A0000}"/>
    <cellStyle name="표준 20 17 7" xfId="7482" xr:uid="{00000000-0005-0000-0000-0000A23A0000}"/>
    <cellStyle name="표준 20 17 8" xfId="8397" xr:uid="{00000000-0005-0000-0000-0000A33A0000}"/>
    <cellStyle name="표준 20 17 9" xfId="8708" xr:uid="{00000000-0005-0000-0000-0000A43A0000}"/>
    <cellStyle name="표준 20 18" xfId="2604" xr:uid="{00000000-0005-0000-0000-0000A53A0000}"/>
    <cellStyle name="표준 20 19" xfId="2605" xr:uid="{00000000-0005-0000-0000-0000A63A0000}"/>
    <cellStyle name="표준 20 2" xfId="336" xr:uid="{00000000-0005-0000-0000-0000A73A0000}"/>
    <cellStyle name="표준 20 2 10" xfId="22663" xr:uid="{00000000-0005-0000-0000-0000A83A0000}"/>
    <cellStyle name="표준 20 2 11" xfId="20013" xr:uid="{00000000-0005-0000-0000-0000A93A0000}"/>
    <cellStyle name="표준 20 2 12" xfId="23049" xr:uid="{00000000-0005-0000-0000-0000AA3A0000}"/>
    <cellStyle name="표준 20 2 13" xfId="24083" xr:uid="{00000000-0005-0000-0000-0000AB3A0000}"/>
    <cellStyle name="표준 20 2 13 2" xfId="28057" xr:uid="{00000000-0005-0000-0000-0000AC3A0000}"/>
    <cellStyle name="표준 20 2 14" xfId="24416" xr:uid="{00000000-0005-0000-0000-0000AD3A0000}"/>
    <cellStyle name="표준 20 2 14 2" xfId="28381" xr:uid="{00000000-0005-0000-0000-0000AE3A0000}"/>
    <cellStyle name="표준 20 2 15" xfId="26055" xr:uid="{00000000-0005-0000-0000-0000AF3A0000}"/>
    <cellStyle name="표준 20 2 16" xfId="26520" xr:uid="{00000000-0005-0000-0000-0000B03A0000}"/>
    <cellStyle name="표준 20 2 2" xfId="2606" xr:uid="{00000000-0005-0000-0000-0000B13A0000}"/>
    <cellStyle name="표준 20 2 3" xfId="16472" xr:uid="{00000000-0005-0000-0000-0000B23A0000}"/>
    <cellStyle name="표준 20 2 4" xfId="19737" xr:uid="{00000000-0005-0000-0000-0000B33A0000}"/>
    <cellStyle name="표준 20 2 5" xfId="18114" xr:uid="{00000000-0005-0000-0000-0000B43A0000}"/>
    <cellStyle name="표준 20 2 6" xfId="19458" xr:uid="{00000000-0005-0000-0000-0000B53A0000}"/>
    <cellStyle name="표준 20 2 7" xfId="17942" xr:uid="{00000000-0005-0000-0000-0000B63A0000}"/>
    <cellStyle name="표준 20 2 8" xfId="20408" xr:uid="{00000000-0005-0000-0000-0000B73A0000}"/>
    <cellStyle name="표준 20 2 9" xfId="20670" xr:uid="{00000000-0005-0000-0000-0000B83A0000}"/>
    <cellStyle name="표준 20 20" xfId="2607" xr:uid="{00000000-0005-0000-0000-0000B93A0000}"/>
    <cellStyle name="표준 20 21" xfId="2608" xr:uid="{00000000-0005-0000-0000-0000BA3A0000}"/>
    <cellStyle name="표준 20 22" xfId="2609" xr:uid="{00000000-0005-0000-0000-0000BB3A0000}"/>
    <cellStyle name="표준 20 23" xfId="2610" xr:uid="{00000000-0005-0000-0000-0000BC3A0000}"/>
    <cellStyle name="표준 20 24" xfId="2611" xr:uid="{00000000-0005-0000-0000-0000BD3A0000}"/>
    <cellStyle name="표준 20 25" xfId="2612" xr:uid="{00000000-0005-0000-0000-0000BE3A0000}"/>
    <cellStyle name="표준 20 26" xfId="2613" xr:uid="{00000000-0005-0000-0000-0000BF3A0000}"/>
    <cellStyle name="표준 20 27" xfId="2614" xr:uid="{00000000-0005-0000-0000-0000C03A0000}"/>
    <cellStyle name="표준 20 28" xfId="2615" xr:uid="{00000000-0005-0000-0000-0000C13A0000}"/>
    <cellStyle name="표준 20 29" xfId="2616" xr:uid="{00000000-0005-0000-0000-0000C23A0000}"/>
    <cellStyle name="표준 20 3" xfId="386" xr:uid="{00000000-0005-0000-0000-0000C33A0000}"/>
    <cellStyle name="표준 20 3 10" xfId="21302" xr:uid="{00000000-0005-0000-0000-0000C43A0000}"/>
    <cellStyle name="표준 20 3 11" xfId="21559" xr:uid="{00000000-0005-0000-0000-0000C53A0000}"/>
    <cellStyle name="표준 20 3 12" xfId="23050" xr:uid="{00000000-0005-0000-0000-0000C63A0000}"/>
    <cellStyle name="표준 20 3 13" xfId="24656" xr:uid="{00000000-0005-0000-0000-0000C73A0000}"/>
    <cellStyle name="표준 20 3 13 2" xfId="28619" xr:uid="{00000000-0005-0000-0000-0000C83A0000}"/>
    <cellStyle name="표준 20 3 14" xfId="24630" xr:uid="{00000000-0005-0000-0000-0000C93A0000}"/>
    <cellStyle name="표준 20 3 14 2" xfId="28593" xr:uid="{00000000-0005-0000-0000-0000CA3A0000}"/>
    <cellStyle name="표준 20 3 15" xfId="26056" xr:uid="{00000000-0005-0000-0000-0000CB3A0000}"/>
    <cellStyle name="표준 20 3 16" xfId="26570" xr:uid="{00000000-0005-0000-0000-0000CC3A0000}"/>
    <cellStyle name="표준 20 3 2" xfId="2617" xr:uid="{00000000-0005-0000-0000-0000CD3A0000}"/>
    <cellStyle name="표준 20 3 3" xfId="16474" xr:uid="{00000000-0005-0000-0000-0000CE3A0000}"/>
    <cellStyle name="표준 20 3 4" xfId="18514" xr:uid="{00000000-0005-0000-0000-0000CF3A0000}"/>
    <cellStyle name="표준 20 3 5" xfId="20803" xr:uid="{00000000-0005-0000-0000-0000D03A0000}"/>
    <cellStyle name="표준 20 3 6" xfId="18148" xr:uid="{00000000-0005-0000-0000-0000D13A0000}"/>
    <cellStyle name="표준 20 3 7" xfId="21164" xr:uid="{00000000-0005-0000-0000-0000D23A0000}"/>
    <cellStyle name="표준 20 3 8" xfId="17790" xr:uid="{00000000-0005-0000-0000-0000D33A0000}"/>
    <cellStyle name="표준 20 3 9" xfId="18760" xr:uid="{00000000-0005-0000-0000-0000D43A0000}"/>
    <cellStyle name="표준 20 30" xfId="2618" xr:uid="{00000000-0005-0000-0000-0000D53A0000}"/>
    <cellStyle name="표준 20 31" xfId="2619" xr:uid="{00000000-0005-0000-0000-0000D63A0000}"/>
    <cellStyle name="표준 20 32" xfId="2620" xr:uid="{00000000-0005-0000-0000-0000D73A0000}"/>
    <cellStyle name="표준 20 33" xfId="2621" xr:uid="{00000000-0005-0000-0000-0000D83A0000}"/>
    <cellStyle name="표준 20 34" xfId="2622" xr:uid="{00000000-0005-0000-0000-0000D93A0000}"/>
    <cellStyle name="표준 20 35" xfId="2623" xr:uid="{00000000-0005-0000-0000-0000DA3A0000}"/>
    <cellStyle name="표준 20 36" xfId="2624" xr:uid="{00000000-0005-0000-0000-0000DB3A0000}"/>
    <cellStyle name="표준 20 37" xfId="2625" xr:uid="{00000000-0005-0000-0000-0000DC3A0000}"/>
    <cellStyle name="표준 20 38" xfId="2626" xr:uid="{00000000-0005-0000-0000-0000DD3A0000}"/>
    <cellStyle name="표준 20 39" xfId="2627" xr:uid="{00000000-0005-0000-0000-0000DE3A0000}"/>
    <cellStyle name="표준 20 4" xfId="552" xr:uid="{00000000-0005-0000-0000-0000DF3A0000}"/>
    <cellStyle name="표준 20 4 10" xfId="17076" xr:uid="{00000000-0005-0000-0000-0000E03A0000}"/>
    <cellStyle name="표준 20 4 11" xfId="22738" xr:uid="{00000000-0005-0000-0000-0000E13A0000}"/>
    <cellStyle name="표준 20 4 12" xfId="23051" xr:uid="{00000000-0005-0000-0000-0000E23A0000}"/>
    <cellStyle name="표준 20 4 13" xfId="24983" xr:uid="{00000000-0005-0000-0000-0000E33A0000}"/>
    <cellStyle name="표준 20 4 13 2" xfId="28942" xr:uid="{00000000-0005-0000-0000-0000E43A0000}"/>
    <cellStyle name="표준 20 4 14" xfId="25572" xr:uid="{00000000-0005-0000-0000-0000E53A0000}"/>
    <cellStyle name="표준 20 4 14 2" xfId="29520" xr:uid="{00000000-0005-0000-0000-0000E63A0000}"/>
    <cellStyle name="표준 20 4 15" xfId="26057" xr:uid="{00000000-0005-0000-0000-0000E73A0000}"/>
    <cellStyle name="표준 20 4 16" xfId="26736" xr:uid="{00000000-0005-0000-0000-0000E83A0000}"/>
    <cellStyle name="표준 20 4 2" xfId="2628" xr:uid="{00000000-0005-0000-0000-0000E93A0000}"/>
    <cellStyle name="표준 20 4 3" xfId="16478" xr:uid="{00000000-0005-0000-0000-0000EA3A0000}"/>
    <cellStyle name="표준 20 4 4" xfId="18447" xr:uid="{00000000-0005-0000-0000-0000EB3A0000}"/>
    <cellStyle name="표준 20 4 5" xfId="16093" xr:uid="{00000000-0005-0000-0000-0000EC3A0000}"/>
    <cellStyle name="표준 20 4 6" xfId="19515" xr:uid="{00000000-0005-0000-0000-0000ED3A0000}"/>
    <cellStyle name="표준 20 4 7" xfId="18975" xr:uid="{00000000-0005-0000-0000-0000EE3A0000}"/>
    <cellStyle name="표준 20 4 8" xfId="18765" xr:uid="{00000000-0005-0000-0000-0000EF3A0000}"/>
    <cellStyle name="표준 20 4 9" xfId="16992" xr:uid="{00000000-0005-0000-0000-0000F03A0000}"/>
    <cellStyle name="표준 20 40" xfId="2629" xr:uid="{00000000-0005-0000-0000-0000F13A0000}"/>
    <cellStyle name="표준 20 41" xfId="2630" xr:uid="{00000000-0005-0000-0000-0000F23A0000}"/>
    <cellStyle name="표준 20 42" xfId="2631" xr:uid="{00000000-0005-0000-0000-0000F33A0000}"/>
    <cellStyle name="표준 20 43" xfId="2632" xr:uid="{00000000-0005-0000-0000-0000F43A0000}"/>
    <cellStyle name="표준 20 44" xfId="2633" xr:uid="{00000000-0005-0000-0000-0000F53A0000}"/>
    <cellStyle name="표준 20 45" xfId="2634" xr:uid="{00000000-0005-0000-0000-0000F63A0000}"/>
    <cellStyle name="표준 20 46" xfId="2635" xr:uid="{00000000-0005-0000-0000-0000F73A0000}"/>
    <cellStyle name="표준 20 47" xfId="2636" xr:uid="{00000000-0005-0000-0000-0000F83A0000}"/>
    <cellStyle name="표준 20 48" xfId="2637" xr:uid="{00000000-0005-0000-0000-0000F93A0000}"/>
    <cellStyle name="표준 20 49" xfId="2638" xr:uid="{00000000-0005-0000-0000-0000FA3A0000}"/>
    <cellStyle name="표준 20 5" xfId="718" xr:uid="{00000000-0005-0000-0000-0000FB3A0000}"/>
    <cellStyle name="표준 20 5 10" xfId="17513" xr:uid="{00000000-0005-0000-0000-0000FC3A0000}"/>
    <cellStyle name="표준 20 5 11" xfId="16910" xr:uid="{00000000-0005-0000-0000-0000FD3A0000}"/>
    <cellStyle name="표준 20 5 12" xfId="23052" xr:uid="{00000000-0005-0000-0000-0000FE3A0000}"/>
    <cellStyle name="표준 20 5 13" xfId="23742" xr:uid="{00000000-0005-0000-0000-0000FF3A0000}"/>
    <cellStyle name="표준 20 5 13 2" xfId="27765" xr:uid="{00000000-0005-0000-0000-0000003B0000}"/>
    <cellStyle name="표준 20 5 14" xfId="25344" xr:uid="{00000000-0005-0000-0000-0000013B0000}"/>
    <cellStyle name="표준 20 5 14 2" xfId="29296" xr:uid="{00000000-0005-0000-0000-0000023B0000}"/>
    <cellStyle name="표준 20 5 15" xfId="26058" xr:uid="{00000000-0005-0000-0000-0000033B0000}"/>
    <cellStyle name="표준 20 5 16" xfId="26902" xr:uid="{00000000-0005-0000-0000-0000043B0000}"/>
    <cellStyle name="표준 20 5 2" xfId="2639" xr:uid="{00000000-0005-0000-0000-0000053B0000}"/>
    <cellStyle name="표준 20 5 3" xfId="16482" xr:uid="{00000000-0005-0000-0000-0000063B0000}"/>
    <cellStyle name="표준 20 5 4" xfId="20484" xr:uid="{00000000-0005-0000-0000-0000073B0000}"/>
    <cellStyle name="표준 20 5 5" xfId="18397" xr:uid="{00000000-0005-0000-0000-0000083B0000}"/>
    <cellStyle name="표준 20 5 6" xfId="17626" xr:uid="{00000000-0005-0000-0000-0000093B0000}"/>
    <cellStyle name="표준 20 5 7" xfId="18422" xr:uid="{00000000-0005-0000-0000-00000A3B0000}"/>
    <cellStyle name="표준 20 5 8" xfId="17030" xr:uid="{00000000-0005-0000-0000-00000B3B0000}"/>
    <cellStyle name="표준 20 5 9" xfId="21440" xr:uid="{00000000-0005-0000-0000-00000C3B0000}"/>
    <cellStyle name="표준 20 50" xfId="2640" xr:uid="{00000000-0005-0000-0000-00000D3B0000}"/>
    <cellStyle name="표준 20 51" xfId="2641" xr:uid="{00000000-0005-0000-0000-00000E3B0000}"/>
    <cellStyle name="표준 20 52" xfId="2642" xr:uid="{00000000-0005-0000-0000-00000F3B0000}"/>
    <cellStyle name="표준 20 53" xfId="2643" xr:uid="{00000000-0005-0000-0000-0000103B0000}"/>
    <cellStyle name="표준 20 54" xfId="2644" xr:uid="{00000000-0005-0000-0000-0000113B0000}"/>
    <cellStyle name="표준 20 55" xfId="15984" xr:uid="{00000000-0005-0000-0000-0000123B0000}"/>
    <cellStyle name="표준 20 56" xfId="16469" xr:uid="{00000000-0005-0000-0000-0000133B0000}"/>
    <cellStyle name="표준 20 57" xfId="20301" xr:uid="{00000000-0005-0000-0000-0000143B0000}"/>
    <cellStyle name="표준 20 58" xfId="18085" xr:uid="{00000000-0005-0000-0000-0000153B0000}"/>
    <cellStyle name="표준 20 59" xfId="19963" xr:uid="{00000000-0005-0000-0000-0000163B0000}"/>
    <cellStyle name="표준 20 6" xfId="884" xr:uid="{00000000-0005-0000-0000-0000173B0000}"/>
    <cellStyle name="표준 20 6 10" xfId="17139" xr:uid="{00000000-0005-0000-0000-0000183B0000}"/>
    <cellStyle name="표준 20 6 11" xfId="20919" xr:uid="{00000000-0005-0000-0000-0000193B0000}"/>
    <cellStyle name="표준 20 6 12" xfId="23053" xr:uid="{00000000-0005-0000-0000-00001A3B0000}"/>
    <cellStyle name="표준 20 6 13" xfId="24592" xr:uid="{00000000-0005-0000-0000-00001B3B0000}"/>
    <cellStyle name="표준 20 6 13 2" xfId="28555" xr:uid="{00000000-0005-0000-0000-00001C3B0000}"/>
    <cellStyle name="표준 20 6 14" xfId="23516" xr:uid="{00000000-0005-0000-0000-00001D3B0000}"/>
    <cellStyle name="표준 20 6 14 2" xfId="27656" xr:uid="{00000000-0005-0000-0000-00001E3B0000}"/>
    <cellStyle name="표준 20 6 15" xfId="26059" xr:uid="{00000000-0005-0000-0000-00001F3B0000}"/>
    <cellStyle name="표준 20 6 16" xfId="27068" xr:uid="{00000000-0005-0000-0000-0000203B0000}"/>
    <cellStyle name="표준 20 6 2" xfId="2645" xr:uid="{00000000-0005-0000-0000-0000213B0000}"/>
    <cellStyle name="표준 20 6 3" xfId="16485" xr:uid="{00000000-0005-0000-0000-0000223B0000}"/>
    <cellStyle name="표준 20 6 4" xfId="18277" xr:uid="{00000000-0005-0000-0000-0000233B0000}"/>
    <cellStyle name="표준 20 6 5" xfId="18645" xr:uid="{00000000-0005-0000-0000-0000243B0000}"/>
    <cellStyle name="표준 20 6 6" xfId="20862" xr:uid="{00000000-0005-0000-0000-0000253B0000}"/>
    <cellStyle name="표준 20 6 7" xfId="18128" xr:uid="{00000000-0005-0000-0000-0000263B0000}"/>
    <cellStyle name="표준 20 6 8" xfId="20768" xr:uid="{00000000-0005-0000-0000-0000273B0000}"/>
    <cellStyle name="표준 20 6 9" xfId="20666" xr:uid="{00000000-0005-0000-0000-0000283B0000}"/>
    <cellStyle name="표준 20 60" xfId="17206" xr:uid="{00000000-0005-0000-0000-0000293B0000}"/>
    <cellStyle name="표준 20 61" xfId="21340" xr:uid="{00000000-0005-0000-0000-00002A3B0000}"/>
    <cellStyle name="표준 20 62" xfId="21496" xr:uid="{00000000-0005-0000-0000-00002B3B0000}"/>
    <cellStyle name="표준 20 63" xfId="18755" xr:uid="{00000000-0005-0000-0000-00002C3B0000}"/>
    <cellStyle name="표준 20 64" xfId="18876" xr:uid="{00000000-0005-0000-0000-00002D3B0000}"/>
    <cellStyle name="표준 20 65" xfId="23048" xr:uid="{00000000-0005-0000-0000-00002E3B0000}"/>
    <cellStyle name="표준 20 66" xfId="23999" xr:uid="{00000000-0005-0000-0000-00002F3B0000}"/>
    <cellStyle name="표준 20 66 2" xfId="27981" xr:uid="{00000000-0005-0000-0000-0000303B0000}"/>
    <cellStyle name="표준 20 67" xfId="25360" xr:uid="{00000000-0005-0000-0000-0000313B0000}"/>
    <cellStyle name="표준 20 67 2" xfId="29312" xr:uid="{00000000-0005-0000-0000-0000323B0000}"/>
    <cellStyle name="표준 20 68" xfId="26054" xr:uid="{00000000-0005-0000-0000-0000333B0000}"/>
    <cellStyle name="표준 20 69" xfId="26365" xr:uid="{00000000-0005-0000-0000-0000343B0000}"/>
    <cellStyle name="표준 20 7" xfId="1050" xr:uid="{00000000-0005-0000-0000-0000353B0000}"/>
    <cellStyle name="표준 20 7 10" xfId="18083" xr:uid="{00000000-0005-0000-0000-0000363B0000}"/>
    <cellStyle name="표준 20 7 11" xfId="19451" xr:uid="{00000000-0005-0000-0000-0000373B0000}"/>
    <cellStyle name="표준 20 7 12" xfId="23054" xr:uid="{00000000-0005-0000-0000-0000383B0000}"/>
    <cellStyle name="표준 20 7 13" xfId="23465" xr:uid="{00000000-0005-0000-0000-0000393B0000}"/>
    <cellStyle name="표준 20 7 13 2" xfId="27636" xr:uid="{00000000-0005-0000-0000-00003A3B0000}"/>
    <cellStyle name="표준 20 7 14" xfId="24497" xr:uid="{00000000-0005-0000-0000-00003B3B0000}"/>
    <cellStyle name="표준 20 7 14 2" xfId="28462" xr:uid="{00000000-0005-0000-0000-00003C3B0000}"/>
    <cellStyle name="표준 20 7 15" xfId="26060" xr:uid="{00000000-0005-0000-0000-00003D3B0000}"/>
    <cellStyle name="표준 20 7 16" xfId="27234" xr:uid="{00000000-0005-0000-0000-00003E3B0000}"/>
    <cellStyle name="표준 20 7 2" xfId="2646" xr:uid="{00000000-0005-0000-0000-00003F3B0000}"/>
    <cellStyle name="표준 20 7 3" xfId="16486" xr:uid="{00000000-0005-0000-0000-0000403B0000}"/>
    <cellStyle name="표준 20 7 4" xfId="20196" xr:uid="{00000000-0005-0000-0000-0000413B0000}"/>
    <cellStyle name="표준 20 7 5" xfId="18623" xr:uid="{00000000-0005-0000-0000-0000423B0000}"/>
    <cellStyle name="표준 20 7 6" xfId="19654" xr:uid="{00000000-0005-0000-0000-0000433B0000}"/>
    <cellStyle name="표준 20 7 7" xfId="18797" xr:uid="{00000000-0005-0000-0000-0000443B0000}"/>
    <cellStyle name="표준 20 7 8" xfId="19338" xr:uid="{00000000-0005-0000-0000-0000453B0000}"/>
    <cellStyle name="표준 20 7 9" xfId="19825" xr:uid="{00000000-0005-0000-0000-0000463B0000}"/>
    <cellStyle name="표준 20 8" xfId="2595" xr:uid="{00000000-0005-0000-0000-0000473B0000}"/>
    <cellStyle name="표준 20 8 10" xfId="8924" xr:uid="{00000000-0005-0000-0000-0000483B0000}"/>
    <cellStyle name="표준 20 8 11" xfId="10237" xr:uid="{00000000-0005-0000-0000-0000493B0000}"/>
    <cellStyle name="표준 20 8 12" xfId="9435" xr:uid="{00000000-0005-0000-0000-00004A3B0000}"/>
    <cellStyle name="표준 20 8 13" xfId="9683" xr:uid="{00000000-0005-0000-0000-00004B3B0000}"/>
    <cellStyle name="표준 20 8 14" xfId="9945" xr:uid="{00000000-0005-0000-0000-00004C3B0000}"/>
    <cellStyle name="표준 20 8 15" xfId="9126" xr:uid="{00000000-0005-0000-0000-00004D3B0000}"/>
    <cellStyle name="표준 20 8 16" xfId="9366" xr:uid="{00000000-0005-0000-0000-00004E3B0000}"/>
    <cellStyle name="표준 20 8 17" xfId="5999" xr:uid="{00000000-0005-0000-0000-00004F3B0000}"/>
    <cellStyle name="표준 20 8 18" xfId="8312" xr:uid="{00000000-0005-0000-0000-0000503B0000}"/>
    <cellStyle name="표준 20 8 19" xfId="10485" xr:uid="{00000000-0005-0000-0000-0000513B0000}"/>
    <cellStyle name="표준 20 8 2" xfId="5060" xr:uid="{00000000-0005-0000-0000-0000523B0000}"/>
    <cellStyle name="표준 20 8 20" xfId="10806" xr:uid="{00000000-0005-0000-0000-0000533B0000}"/>
    <cellStyle name="표준 20 8 21" xfId="11020" xr:uid="{00000000-0005-0000-0000-0000543B0000}"/>
    <cellStyle name="표준 20 8 22" xfId="11380" xr:uid="{00000000-0005-0000-0000-0000553B0000}"/>
    <cellStyle name="표준 20 8 23" xfId="11196" xr:uid="{00000000-0005-0000-0000-0000563B0000}"/>
    <cellStyle name="표준 20 8 24" xfId="11857" xr:uid="{00000000-0005-0000-0000-0000573B0000}"/>
    <cellStyle name="표준 20 8 25" xfId="11712" xr:uid="{00000000-0005-0000-0000-0000583B0000}"/>
    <cellStyle name="표준 20 8 26" xfId="12341" xr:uid="{00000000-0005-0000-0000-0000593B0000}"/>
    <cellStyle name="표준 20 8 27" xfId="12215" xr:uid="{00000000-0005-0000-0000-00005A3B0000}"/>
    <cellStyle name="표준 20 8 28" xfId="12822" xr:uid="{00000000-0005-0000-0000-00005B3B0000}"/>
    <cellStyle name="표준 20 8 29" xfId="12700" xr:uid="{00000000-0005-0000-0000-00005C3B0000}"/>
    <cellStyle name="표준 20 8 3" xfId="7186" xr:uid="{00000000-0005-0000-0000-00005D3B0000}"/>
    <cellStyle name="표준 20 8 30" xfId="13252" xr:uid="{00000000-0005-0000-0000-00005E3B0000}"/>
    <cellStyle name="표준 20 8 31" xfId="13472" xr:uid="{00000000-0005-0000-0000-00005F3B0000}"/>
    <cellStyle name="표준 20 8 32" xfId="13691" xr:uid="{00000000-0005-0000-0000-0000603B0000}"/>
    <cellStyle name="표준 20 8 33" xfId="13868" xr:uid="{00000000-0005-0000-0000-0000613B0000}"/>
    <cellStyle name="표준 20 8 34" xfId="14043" xr:uid="{00000000-0005-0000-0000-0000623B0000}"/>
    <cellStyle name="표준 20 8 35" xfId="14216" xr:uid="{00000000-0005-0000-0000-0000633B0000}"/>
    <cellStyle name="표준 20 8 36" xfId="14385" xr:uid="{00000000-0005-0000-0000-0000643B0000}"/>
    <cellStyle name="표준 20 8 37" xfId="14559" xr:uid="{00000000-0005-0000-0000-0000653B0000}"/>
    <cellStyle name="표준 20 8 38" xfId="14720" xr:uid="{00000000-0005-0000-0000-0000663B0000}"/>
    <cellStyle name="표준 20 8 39" xfId="14885" xr:uid="{00000000-0005-0000-0000-0000673B0000}"/>
    <cellStyle name="표준 20 8 4" xfId="6126" xr:uid="{00000000-0005-0000-0000-0000683B0000}"/>
    <cellStyle name="표준 20 8 40" xfId="15039" xr:uid="{00000000-0005-0000-0000-0000693B0000}"/>
    <cellStyle name="표준 20 8 5" xfId="7333" xr:uid="{00000000-0005-0000-0000-00006A3B0000}"/>
    <cellStyle name="표준 20 8 6" xfId="6317" xr:uid="{00000000-0005-0000-0000-00006B3B0000}"/>
    <cellStyle name="표준 20 8 7" xfId="7494" xr:uid="{00000000-0005-0000-0000-00006C3B0000}"/>
    <cellStyle name="표준 20 8 8" xfId="8388" xr:uid="{00000000-0005-0000-0000-00006D3B0000}"/>
    <cellStyle name="표준 20 8 9" xfId="8698" xr:uid="{00000000-0005-0000-0000-00006E3B0000}"/>
    <cellStyle name="표준 20 9" xfId="2647" xr:uid="{00000000-0005-0000-0000-00006F3B0000}"/>
    <cellStyle name="표준 20 9 10" xfId="8923" xr:uid="{00000000-0005-0000-0000-0000703B0000}"/>
    <cellStyle name="표준 20 9 11" xfId="10236" xr:uid="{00000000-0005-0000-0000-0000713B0000}"/>
    <cellStyle name="표준 20 9 12" xfId="9434" xr:uid="{00000000-0005-0000-0000-0000723B0000}"/>
    <cellStyle name="표준 20 9 13" xfId="9682" xr:uid="{00000000-0005-0000-0000-0000733B0000}"/>
    <cellStyle name="표준 20 9 14" xfId="9943" xr:uid="{00000000-0005-0000-0000-0000743B0000}"/>
    <cellStyle name="표준 20 9 15" xfId="9125" xr:uid="{00000000-0005-0000-0000-0000753B0000}"/>
    <cellStyle name="표준 20 9 16" xfId="9365" xr:uid="{00000000-0005-0000-0000-0000763B0000}"/>
    <cellStyle name="표준 20 9 17" xfId="5981" xr:uid="{00000000-0005-0000-0000-0000773B0000}"/>
    <cellStyle name="표준 20 9 18" xfId="8320" xr:uid="{00000000-0005-0000-0000-0000783B0000}"/>
    <cellStyle name="표준 20 9 19" xfId="10489" xr:uid="{00000000-0005-0000-0000-0000793B0000}"/>
    <cellStyle name="표준 20 9 2" xfId="5061" xr:uid="{00000000-0005-0000-0000-00007A3B0000}"/>
    <cellStyle name="표준 20 9 20" xfId="10807" xr:uid="{00000000-0005-0000-0000-00007B3B0000}"/>
    <cellStyle name="표준 20 9 21" xfId="11024" xr:uid="{00000000-0005-0000-0000-00007C3B0000}"/>
    <cellStyle name="표준 20 9 22" xfId="11381" xr:uid="{00000000-0005-0000-0000-00007D3B0000}"/>
    <cellStyle name="표준 20 9 23" xfId="11197" xr:uid="{00000000-0005-0000-0000-00007E3B0000}"/>
    <cellStyle name="표준 20 9 24" xfId="11859" xr:uid="{00000000-0005-0000-0000-00007F3B0000}"/>
    <cellStyle name="표준 20 9 25" xfId="11716" xr:uid="{00000000-0005-0000-0000-0000803B0000}"/>
    <cellStyle name="표준 20 9 26" xfId="12343" xr:uid="{00000000-0005-0000-0000-0000813B0000}"/>
    <cellStyle name="표준 20 9 27" xfId="12216" xr:uid="{00000000-0005-0000-0000-0000823B0000}"/>
    <cellStyle name="표준 20 9 28" xfId="12823" xr:uid="{00000000-0005-0000-0000-0000833B0000}"/>
    <cellStyle name="표준 20 9 29" xfId="12701" xr:uid="{00000000-0005-0000-0000-0000843B0000}"/>
    <cellStyle name="표준 20 9 3" xfId="7187" xr:uid="{00000000-0005-0000-0000-0000853B0000}"/>
    <cellStyle name="표준 20 9 30" xfId="13253" xr:uid="{00000000-0005-0000-0000-0000863B0000}"/>
    <cellStyle name="표준 20 9 31" xfId="13473" xr:uid="{00000000-0005-0000-0000-0000873B0000}"/>
    <cellStyle name="표준 20 9 32" xfId="13692" xr:uid="{00000000-0005-0000-0000-0000883B0000}"/>
    <cellStyle name="표준 20 9 33" xfId="13869" xr:uid="{00000000-0005-0000-0000-0000893B0000}"/>
    <cellStyle name="표준 20 9 34" xfId="14044" xr:uid="{00000000-0005-0000-0000-00008A3B0000}"/>
    <cellStyle name="표준 20 9 35" xfId="14217" xr:uid="{00000000-0005-0000-0000-00008B3B0000}"/>
    <cellStyle name="표준 20 9 36" xfId="14386" xr:uid="{00000000-0005-0000-0000-00008C3B0000}"/>
    <cellStyle name="표준 20 9 37" xfId="14560" xr:uid="{00000000-0005-0000-0000-00008D3B0000}"/>
    <cellStyle name="표준 20 9 38" xfId="14721" xr:uid="{00000000-0005-0000-0000-00008E3B0000}"/>
    <cellStyle name="표준 20 9 39" xfId="14886" xr:uid="{00000000-0005-0000-0000-00008F3B0000}"/>
    <cellStyle name="표준 20 9 4" xfId="6127" xr:uid="{00000000-0005-0000-0000-0000903B0000}"/>
    <cellStyle name="표준 20 9 40" xfId="15040" xr:uid="{00000000-0005-0000-0000-0000913B0000}"/>
    <cellStyle name="표준 20 9 5" xfId="7336" xr:uid="{00000000-0005-0000-0000-0000923B0000}"/>
    <cellStyle name="표준 20 9 6" xfId="6318" xr:uid="{00000000-0005-0000-0000-0000933B0000}"/>
    <cellStyle name="표준 20 9 7" xfId="7499" xr:uid="{00000000-0005-0000-0000-0000943B0000}"/>
    <cellStyle name="표준 20 9 8" xfId="8385" xr:uid="{00000000-0005-0000-0000-0000953B0000}"/>
    <cellStyle name="표준 20 9 9" xfId="8694" xr:uid="{00000000-0005-0000-0000-0000963B0000}"/>
    <cellStyle name="표준 200" xfId="310" xr:uid="{00000000-0005-0000-0000-0000973B0000}"/>
    <cellStyle name="표준 200 10" xfId="18480" xr:uid="{00000000-0005-0000-0000-0000983B0000}"/>
    <cellStyle name="표준 200 11" xfId="19203" xr:uid="{00000000-0005-0000-0000-0000993B0000}"/>
    <cellStyle name="표준 200 12" xfId="20673" xr:uid="{00000000-0005-0000-0000-00009A3B0000}"/>
    <cellStyle name="표준 200 13" xfId="16406" xr:uid="{00000000-0005-0000-0000-00009B3B0000}"/>
    <cellStyle name="표준 200 14" xfId="21220" xr:uid="{00000000-0005-0000-0000-00009C3B0000}"/>
    <cellStyle name="표준 200 15" xfId="16855" xr:uid="{00000000-0005-0000-0000-00009D3B0000}"/>
    <cellStyle name="표준 200 16" xfId="19152" xr:uid="{00000000-0005-0000-0000-00009E3B0000}"/>
    <cellStyle name="표준 200 17" xfId="22796" xr:uid="{00000000-0005-0000-0000-00009F3B0000}"/>
    <cellStyle name="표준 200 18" xfId="25115" xr:uid="{00000000-0005-0000-0000-0000A03B0000}"/>
    <cellStyle name="표준 200 19" xfId="24831" xr:uid="{00000000-0005-0000-0000-0000A13B0000}"/>
    <cellStyle name="표준 200 19 2" xfId="28793" xr:uid="{00000000-0005-0000-0000-0000A23B0000}"/>
    <cellStyle name="표준 200 2" xfId="349" xr:uid="{00000000-0005-0000-0000-0000A33B0000}"/>
    <cellStyle name="표준 200 2 10" xfId="20791" xr:uid="{00000000-0005-0000-0000-0000A43B0000}"/>
    <cellStyle name="표준 200 2 11" xfId="22891" xr:uid="{00000000-0005-0000-0000-0000A53B0000}"/>
    <cellStyle name="표준 200 2 12" xfId="25844" xr:uid="{00000000-0005-0000-0000-0000A63B0000}"/>
    <cellStyle name="표준 200 2 13" xfId="23826" xr:uid="{00000000-0005-0000-0000-0000A73B0000}"/>
    <cellStyle name="표준 200 2 13 2" xfId="27843" xr:uid="{00000000-0005-0000-0000-0000A83B0000}"/>
    <cellStyle name="표준 200 2 14" xfId="24734" xr:uid="{00000000-0005-0000-0000-0000A93B0000}"/>
    <cellStyle name="표준 200 2 14 2" xfId="28696" xr:uid="{00000000-0005-0000-0000-0000AA3B0000}"/>
    <cellStyle name="표준 200 2 15" xfId="26533" xr:uid="{00000000-0005-0000-0000-0000AB3B0000}"/>
    <cellStyle name="표준 200 2 2" xfId="15787" xr:uid="{00000000-0005-0000-0000-0000AC3B0000}"/>
    <cellStyle name="표준 200 2 3" xfId="20632" xr:uid="{00000000-0005-0000-0000-0000AD3B0000}"/>
    <cellStyle name="표준 200 2 4" xfId="20838" xr:uid="{00000000-0005-0000-0000-0000AE3B0000}"/>
    <cellStyle name="표준 200 2 5" xfId="21063" xr:uid="{00000000-0005-0000-0000-0000AF3B0000}"/>
    <cellStyle name="표준 200 2 6" xfId="21242" xr:uid="{00000000-0005-0000-0000-0000B03B0000}"/>
    <cellStyle name="표준 200 2 7" xfId="21392" xr:uid="{00000000-0005-0000-0000-0000B13B0000}"/>
    <cellStyle name="표준 200 2 8" xfId="21549" xr:uid="{00000000-0005-0000-0000-0000B23B0000}"/>
    <cellStyle name="표준 200 2 9" xfId="22702" xr:uid="{00000000-0005-0000-0000-0000B33B0000}"/>
    <cellStyle name="표준 200 20" xfId="23902" xr:uid="{00000000-0005-0000-0000-0000B43B0000}"/>
    <cellStyle name="표준 200 20 2" xfId="27899" xr:uid="{00000000-0005-0000-0000-0000B53B0000}"/>
    <cellStyle name="표준 200 21" xfId="26494" xr:uid="{00000000-0005-0000-0000-0000B63B0000}"/>
    <cellStyle name="표준 200 3" xfId="515" xr:uid="{00000000-0005-0000-0000-0000B73B0000}"/>
    <cellStyle name="표준 200 3 2" xfId="24216" xr:uid="{00000000-0005-0000-0000-0000B83B0000}"/>
    <cellStyle name="표준 200 3 2 2" xfId="28184" xr:uid="{00000000-0005-0000-0000-0000B93B0000}"/>
    <cellStyle name="표준 200 3 3" xfId="24190" xr:uid="{00000000-0005-0000-0000-0000BA3B0000}"/>
    <cellStyle name="표준 200 3 3 2" xfId="28158" xr:uid="{00000000-0005-0000-0000-0000BB3B0000}"/>
    <cellStyle name="표준 200 3 4" xfId="26699" xr:uid="{00000000-0005-0000-0000-0000BC3B0000}"/>
    <cellStyle name="표준 200 4" xfId="681" xr:uid="{00000000-0005-0000-0000-0000BD3B0000}"/>
    <cellStyle name="표준 200 4 2" xfId="24650" xr:uid="{00000000-0005-0000-0000-0000BE3B0000}"/>
    <cellStyle name="표준 200 4 2 2" xfId="28613" xr:uid="{00000000-0005-0000-0000-0000BF3B0000}"/>
    <cellStyle name="표준 200 4 3" xfId="24785" xr:uid="{00000000-0005-0000-0000-0000C03B0000}"/>
    <cellStyle name="표준 200 4 3 2" xfId="28747" xr:uid="{00000000-0005-0000-0000-0000C13B0000}"/>
    <cellStyle name="표준 200 4 4" xfId="26865" xr:uid="{00000000-0005-0000-0000-0000C23B0000}"/>
    <cellStyle name="표준 200 5" xfId="847" xr:uid="{00000000-0005-0000-0000-0000C33B0000}"/>
    <cellStyle name="표준 200 5 2" xfId="24538" xr:uid="{00000000-0005-0000-0000-0000C43B0000}"/>
    <cellStyle name="표준 200 5 2 2" xfId="28502" xr:uid="{00000000-0005-0000-0000-0000C53B0000}"/>
    <cellStyle name="표준 200 5 3" xfId="25004" xr:uid="{00000000-0005-0000-0000-0000C63B0000}"/>
    <cellStyle name="표준 200 5 3 2" xfId="28962" xr:uid="{00000000-0005-0000-0000-0000C73B0000}"/>
    <cellStyle name="표준 200 5 4" xfId="27031" xr:uid="{00000000-0005-0000-0000-0000C83B0000}"/>
    <cellStyle name="표준 200 6" xfId="1013" xr:uid="{00000000-0005-0000-0000-0000C93B0000}"/>
    <cellStyle name="표준 200 6 2" xfId="25757" xr:uid="{00000000-0005-0000-0000-0000CA3B0000}"/>
    <cellStyle name="표준 200 6 2 2" xfId="29701" xr:uid="{00000000-0005-0000-0000-0000CB3B0000}"/>
    <cellStyle name="표준 200 6 3" xfId="24178" xr:uid="{00000000-0005-0000-0000-0000CC3B0000}"/>
    <cellStyle name="표준 200 6 3 2" xfId="28146" xr:uid="{00000000-0005-0000-0000-0000CD3B0000}"/>
    <cellStyle name="표준 200 6 4" xfId="27197" xr:uid="{00000000-0005-0000-0000-0000CE3B0000}"/>
    <cellStyle name="표준 200 7" xfId="1179" xr:uid="{00000000-0005-0000-0000-0000CF3B0000}"/>
    <cellStyle name="표준 200 7 2" xfId="25697" xr:uid="{00000000-0005-0000-0000-0000D03B0000}"/>
    <cellStyle name="표준 200 7 2 2" xfId="29642" xr:uid="{00000000-0005-0000-0000-0000D13B0000}"/>
    <cellStyle name="표준 200 7 3" xfId="25269" xr:uid="{00000000-0005-0000-0000-0000D23B0000}"/>
    <cellStyle name="표준 200 7 3 2" xfId="29223" xr:uid="{00000000-0005-0000-0000-0000D33B0000}"/>
    <cellStyle name="표준 200 7 4" xfId="27363" xr:uid="{00000000-0005-0000-0000-0000D43B0000}"/>
    <cellStyle name="표준 200 8" xfId="14349" xr:uid="{00000000-0005-0000-0000-0000D53B0000}"/>
    <cellStyle name="표준 200 9" xfId="20134" xr:uid="{00000000-0005-0000-0000-0000D63B0000}"/>
    <cellStyle name="표준 201" xfId="311" xr:uid="{00000000-0005-0000-0000-0000D73B0000}"/>
    <cellStyle name="표준 201 10" xfId="19895" xr:uid="{00000000-0005-0000-0000-0000D83B0000}"/>
    <cellStyle name="표준 201 11" xfId="17981" xr:uid="{00000000-0005-0000-0000-0000D93B0000}"/>
    <cellStyle name="표준 201 12" xfId="18871" xr:uid="{00000000-0005-0000-0000-0000DA3B0000}"/>
    <cellStyle name="표준 201 13" xfId="20265" xr:uid="{00000000-0005-0000-0000-0000DB3B0000}"/>
    <cellStyle name="표준 201 14" xfId="20957" xr:uid="{00000000-0005-0000-0000-0000DC3B0000}"/>
    <cellStyle name="표준 201 15" xfId="17662" xr:uid="{00000000-0005-0000-0000-0000DD3B0000}"/>
    <cellStyle name="표준 201 16" xfId="21460" xr:uid="{00000000-0005-0000-0000-0000DE3B0000}"/>
    <cellStyle name="표준 201 17" xfId="18340" xr:uid="{00000000-0005-0000-0000-0000DF3B0000}"/>
    <cellStyle name="표준 201 18" xfId="25171" xr:uid="{00000000-0005-0000-0000-0000E03B0000}"/>
    <cellStyle name="표준 201 19" xfId="24772" xr:uid="{00000000-0005-0000-0000-0000E13B0000}"/>
    <cellStyle name="표준 201 19 2" xfId="28734" xr:uid="{00000000-0005-0000-0000-0000E23B0000}"/>
    <cellStyle name="표준 201 2" xfId="350" xr:uid="{00000000-0005-0000-0000-0000E33B0000}"/>
    <cellStyle name="표준 201 2 10" xfId="16135" xr:uid="{00000000-0005-0000-0000-0000E43B0000}"/>
    <cellStyle name="표준 201 2 11" xfId="22893" xr:uid="{00000000-0005-0000-0000-0000E53B0000}"/>
    <cellStyle name="표준 201 2 12" xfId="25846" xr:uid="{00000000-0005-0000-0000-0000E63B0000}"/>
    <cellStyle name="표준 201 2 13" xfId="23825" xr:uid="{00000000-0005-0000-0000-0000E73B0000}"/>
    <cellStyle name="표준 201 2 13 2" xfId="27842" xr:uid="{00000000-0005-0000-0000-0000E83B0000}"/>
    <cellStyle name="표준 201 2 14" xfId="24684" xr:uid="{00000000-0005-0000-0000-0000E93B0000}"/>
    <cellStyle name="표준 201 2 14 2" xfId="28646" xr:uid="{00000000-0005-0000-0000-0000EA3B0000}"/>
    <cellStyle name="표준 201 2 15" xfId="26534" xr:uid="{00000000-0005-0000-0000-0000EB3B0000}"/>
    <cellStyle name="표준 201 2 2" xfId="15789" xr:uid="{00000000-0005-0000-0000-0000EC3B0000}"/>
    <cellStyle name="표준 201 2 3" xfId="20634" xr:uid="{00000000-0005-0000-0000-0000ED3B0000}"/>
    <cellStyle name="표준 201 2 4" xfId="20840" xr:uid="{00000000-0005-0000-0000-0000EE3B0000}"/>
    <cellStyle name="표준 201 2 5" xfId="21065" xr:uid="{00000000-0005-0000-0000-0000EF3B0000}"/>
    <cellStyle name="표준 201 2 6" xfId="21244" xr:uid="{00000000-0005-0000-0000-0000F03B0000}"/>
    <cellStyle name="표준 201 2 7" xfId="21394" xr:uid="{00000000-0005-0000-0000-0000F13B0000}"/>
    <cellStyle name="표준 201 2 8" xfId="21551" xr:uid="{00000000-0005-0000-0000-0000F23B0000}"/>
    <cellStyle name="표준 201 2 9" xfId="22704" xr:uid="{00000000-0005-0000-0000-0000F33B0000}"/>
    <cellStyle name="표준 201 20" xfId="23398" xr:uid="{00000000-0005-0000-0000-0000F43B0000}"/>
    <cellStyle name="표준 201 20 2" xfId="27584" xr:uid="{00000000-0005-0000-0000-0000F53B0000}"/>
    <cellStyle name="표준 201 21" xfId="26495" xr:uid="{00000000-0005-0000-0000-0000F63B0000}"/>
    <cellStyle name="표준 201 3" xfId="516" xr:uid="{00000000-0005-0000-0000-0000F73B0000}"/>
    <cellStyle name="표준 201 3 2" xfId="24106" xr:uid="{00000000-0005-0000-0000-0000F83B0000}"/>
    <cellStyle name="표준 201 3 2 2" xfId="28077" xr:uid="{00000000-0005-0000-0000-0000F93B0000}"/>
    <cellStyle name="표준 201 3 3" xfId="24168" xr:uid="{00000000-0005-0000-0000-0000FA3B0000}"/>
    <cellStyle name="표준 201 3 3 2" xfId="28136" xr:uid="{00000000-0005-0000-0000-0000FB3B0000}"/>
    <cellStyle name="표준 201 3 4" xfId="26700" xr:uid="{00000000-0005-0000-0000-0000FC3B0000}"/>
    <cellStyle name="표준 201 4" xfId="682" xr:uid="{00000000-0005-0000-0000-0000FD3B0000}"/>
    <cellStyle name="표준 201 4 2" xfId="24596" xr:uid="{00000000-0005-0000-0000-0000FE3B0000}"/>
    <cellStyle name="표준 201 4 2 2" xfId="28559" xr:uid="{00000000-0005-0000-0000-0000FF3B0000}"/>
    <cellStyle name="표준 201 4 3" xfId="24727" xr:uid="{00000000-0005-0000-0000-0000003C0000}"/>
    <cellStyle name="표준 201 4 3 2" xfId="28689" xr:uid="{00000000-0005-0000-0000-0000013C0000}"/>
    <cellStyle name="표준 201 4 4" xfId="26866" xr:uid="{00000000-0005-0000-0000-0000023C0000}"/>
    <cellStyle name="표준 201 5" xfId="848" xr:uid="{00000000-0005-0000-0000-0000033C0000}"/>
    <cellStyle name="표준 201 5 2" xfId="24483" xr:uid="{00000000-0005-0000-0000-0000043C0000}"/>
    <cellStyle name="표준 201 5 2 2" xfId="28448" xr:uid="{00000000-0005-0000-0000-0000053C0000}"/>
    <cellStyle name="표준 201 5 3" xfId="24948" xr:uid="{00000000-0005-0000-0000-0000063C0000}"/>
    <cellStyle name="표준 201 5 3 2" xfId="28907" xr:uid="{00000000-0005-0000-0000-0000073C0000}"/>
    <cellStyle name="표준 201 5 4" xfId="27032" xr:uid="{00000000-0005-0000-0000-0000083C0000}"/>
    <cellStyle name="표준 201 6" xfId="1014" xr:uid="{00000000-0005-0000-0000-0000093C0000}"/>
    <cellStyle name="표준 201 6 2" xfId="25701" xr:uid="{00000000-0005-0000-0000-00000A3C0000}"/>
    <cellStyle name="표준 201 6 2 2" xfId="29646" xr:uid="{00000000-0005-0000-0000-00000B3C0000}"/>
    <cellStyle name="표준 201 6 3" xfId="24016" xr:uid="{00000000-0005-0000-0000-00000C3C0000}"/>
    <cellStyle name="표준 201 6 3 2" xfId="27997" xr:uid="{00000000-0005-0000-0000-00000D3C0000}"/>
    <cellStyle name="표준 201 6 4" xfId="27198" xr:uid="{00000000-0005-0000-0000-00000E3C0000}"/>
    <cellStyle name="표준 201 7" xfId="1180" xr:uid="{00000000-0005-0000-0000-00000F3C0000}"/>
    <cellStyle name="표준 201 7 2" xfId="25641" xr:uid="{00000000-0005-0000-0000-0000103C0000}"/>
    <cellStyle name="표준 201 7 2 2" xfId="29587" xr:uid="{00000000-0005-0000-0000-0000113C0000}"/>
    <cellStyle name="표준 201 7 3" xfId="25213" xr:uid="{00000000-0005-0000-0000-0000123C0000}"/>
    <cellStyle name="표준 201 7 3 2" xfId="29168" xr:uid="{00000000-0005-0000-0000-0000133C0000}"/>
    <cellStyle name="표준 201 7 4" xfId="27364" xr:uid="{00000000-0005-0000-0000-0000143C0000}"/>
    <cellStyle name="표준 201 8" xfId="14521" xr:uid="{00000000-0005-0000-0000-0000153C0000}"/>
    <cellStyle name="표준 201 9" xfId="20184" xr:uid="{00000000-0005-0000-0000-0000163C0000}"/>
    <cellStyle name="표준 202" xfId="312" xr:uid="{00000000-0005-0000-0000-0000173C0000}"/>
    <cellStyle name="표준 202 10" xfId="16085" xr:uid="{00000000-0005-0000-0000-0000183C0000}"/>
    <cellStyle name="표준 202 11" xfId="20851" xr:uid="{00000000-0005-0000-0000-0000193C0000}"/>
    <cellStyle name="표준 202 12" xfId="19726" xr:uid="{00000000-0005-0000-0000-00001A3C0000}"/>
    <cellStyle name="표준 202 13" xfId="19801" xr:uid="{00000000-0005-0000-0000-00001B3C0000}"/>
    <cellStyle name="표준 202 14" xfId="17482" xr:uid="{00000000-0005-0000-0000-00001C3C0000}"/>
    <cellStyle name="표준 202 15" xfId="18011" xr:uid="{00000000-0005-0000-0000-00001D3C0000}"/>
    <cellStyle name="표준 202 16" xfId="20393" xr:uid="{00000000-0005-0000-0000-00001E3C0000}"/>
    <cellStyle name="표준 202 17" xfId="21137" xr:uid="{00000000-0005-0000-0000-00001F3C0000}"/>
    <cellStyle name="표준 202 18" xfId="25227" xr:uid="{00000000-0005-0000-0000-0000203C0000}"/>
    <cellStyle name="표준 202 19" xfId="24716" xr:uid="{00000000-0005-0000-0000-0000213C0000}"/>
    <cellStyle name="표준 202 19 2" xfId="28678" xr:uid="{00000000-0005-0000-0000-0000223C0000}"/>
    <cellStyle name="표준 202 2" xfId="351" xr:uid="{00000000-0005-0000-0000-0000233C0000}"/>
    <cellStyle name="표준 202 2 10" xfId="21486" xr:uid="{00000000-0005-0000-0000-0000243C0000}"/>
    <cellStyle name="표준 202 2 11" xfId="22895" xr:uid="{00000000-0005-0000-0000-0000253C0000}"/>
    <cellStyle name="표준 202 2 12" xfId="25848" xr:uid="{00000000-0005-0000-0000-0000263C0000}"/>
    <cellStyle name="표준 202 2 13" xfId="23824" xr:uid="{00000000-0005-0000-0000-0000273C0000}"/>
    <cellStyle name="표준 202 2 13 2" xfId="27841" xr:uid="{00000000-0005-0000-0000-0000283C0000}"/>
    <cellStyle name="표준 202 2 14" xfId="24629" xr:uid="{00000000-0005-0000-0000-0000293C0000}"/>
    <cellStyle name="표준 202 2 14 2" xfId="28592" xr:uid="{00000000-0005-0000-0000-00002A3C0000}"/>
    <cellStyle name="표준 202 2 15" xfId="26535" xr:uid="{00000000-0005-0000-0000-00002B3C0000}"/>
    <cellStyle name="표준 202 2 2" xfId="15791" xr:uid="{00000000-0005-0000-0000-00002C3C0000}"/>
    <cellStyle name="표준 202 2 3" xfId="20636" xr:uid="{00000000-0005-0000-0000-00002D3C0000}"/>
    <cellStyle name="표준 202 2 4" xfId="20842" xr:uid="{00000000-0005-0000-0000-00002E3C0000}"/>
    <cellStyle name="표준 202 2 5" xfId="21067" xr:uid="{00000000-0005-0000-0000-00002F3C0000}"/>
    <cellStyle name="표준 202 2 6" xfId="21246" xr:uid="{00000000-0005-0000-0000-0000303C0000}"/>
    <cellStyle name="표준 202 2 7" xfId="21396" xr:uid="{00000000-0005-0000-0000-0000313C0000}"/>
    <cellStyle name="표준 202 2 8" xfId="21553" xr:uid="{00000000-0005-0000-0000-0000323C0000}"/>
    <cellStyle name="표준 202 2 9" xfId="22706" xr:uid="{00000000-0005-0000-0000-0000333C0000}"/>
    <cellStyle name="표준 202 20" xfId="23962" xr:uid="{00000000-0005-0000-0000-0000343C0000}"/>
    <cellStyle name="표준 202 20 2" xfId="27952" xr:uid="{00000000-0005-0000-0000-0000353C0000}"/>
    <cellStyle name="표준 202 21" xfId="26496" xr:uid="{00000000-0005-0000-0000-0000363C0000}"/>
    <cellStyle name="표준 202 3" xfId="517" xr:uid="{00000000-0005-0000-0000-0000373C0000}"/>
    <cellStyle name="표준 202 3 2" xfId="25874" xr:uid="{00000000-0005-0000-0000-0000383C0000}"/>
    <cellStyle name="표준 202 3 2 2" xfId="29786" xr:uid="{00000000-0005-0000-0000-0000393C0000}"/>
    <cellStyle name="표준 202 3 3" xfId="24149" xr:uid="{00000000-0005-0000-0000-00003A3C0000}"/>
    <cellStyle name="표준 202 3 3 2" xfId="28118" xr:uid="{00000000-0005-0000-0000-00003B3C0000}"/>
    <cellStyle name="표준 202 3 4" xfId="26701" xr:uid="{00000000-0005-0000-0000-00003C3C0000}"/>
    <cellStyle name="표준 202 4" xfId="683" xr:uid="{00000000-0005-0000-0000-00003D3C0000}"/>
    <cellStyle name="표준 202 4 2" xfId="24541" xr:uid="{00000000-0005-0000-0000-00003E3C0000}"/>
    <cellStyle name="표준 202 4 2 2" xfId="28505" xr:uid="{00000000-0005-0000-0000-00003F3C0000}"/>
    <cellStyle name="표준 202 4 3" xfId="24677" xr:uid="{00000000-0005-0000-0000-0000403C0000}"/>
    <cellStyle name="표준 202 4 3 2" xfId="28639" xr:uid="{00000000-0005-0000-0000-0000413C0000}"/>
    <cellStyle name="표준 202 4 4" xfId="26867" xr:uid="{00000000-0005-0000-0000-0000423C0000}"/>
    <cellStyle name="표준 202 5" xfId="849" xr:uid="{00000000-0005-0000-0000-0000433C0000}"/>
    <cellStyle name="표준 202 5 2" xfId="24429" xr:uid="{00000000-0005-0000-0000-0000443C0000}"/>
    <cellStyle name="표준 202 5 2 2" xfId="28394" xr:uid="{00000000-0005-0000-0000-0000453C0000}"/>
    <cellStyle name="표준 202 5 3" xfId="24892" xr:uid="{00000000-0005-0000-0000-0000463C0000}"/>
    <cellStyle name="표준 202 5 3 2" xfId="28852" xr:uid="{00000000-0005-0000-0000-0000473C0000}"/>
    <cellStyle name="표준 202 5 4" xfId="27033" xr:uid="{00000000-0005-0000-0000-0000483C0000}"/>
    <cellStyle name="표준 202 6" xfId="1015" xr:uid="{00000000-0005-0000-0000-0000493C0000}"/>
    <cellStyle name="표준 202 6 2" xfId="23715" xr:uid="{00000000-0005-0000-0000-00004A3C0000}"/>
    <cellStyle name="표준 202 6 2 2" xfId="27743" xr:uid="{00000000-0005-0000-0000-00004B3C0000}"/>
    <cellStyle name="표준 202 6 3" xfId="23519" xr:uid="{00000000-0005-0000-0000-00004C3C0000}"/>
    <cellStyle name="표준 202 6 3 2" xfId="27659" xr:uid="{00000000-0005-0000-0000-00004D3C0000}"/>
    <cellStyle name="표준 202 6 4" xfId="27199" xr:uid="{00000000-0005-0000-0000-00004E3C0000}"/>
    <cellStyle name="표준 202 7" xfId="1181" xr:uid="{00000000-0005-0000-0000-00004F3C0000}"/>
    <cellStyle name="표준 202 7 2" xfId="25585" xr:uid="{00000000-0005-0000-0000-0000503C0000}"/>
    <cellStyle name="표준 202 7 2 2" xfId="29533" xr:uid="{00000000-0005-0000-0000-0000513C0000}"/>
    <cellStyle name="표준 202 7 3" xfId="25157" xr:uid="{00000000-0005-0000-0000-0000523C0000}"/>
    <cellStyle name="표준 202 7 3 2" xfId="29113" xr:uid="{00000000-0005-0000-0000-0000533C0000}"/>
    <cellStyle name="표준 202 7 4" xfId="27365" xr:uid="{00000000-0005-0000-0000-0000543C0000}"/>
    <cellStyle name="표준 202 8" xfId="14685" xr:uid="{00000000-0005-0000-0000-0000553C0000}"/>
    <cellStyle name="표준 202 9" xfId="20236" xr:uid="{00000000-0005-0000-0000-0000563C0000}"/>
    <cellStyle name="표준 203" xfId="313" xr:uid="{00000000-0005-0000-0000-0000573C0000}"/>
    <cellStyle name="표준 203 10" xfId="16964" xr:uid="{00000000-0005-0000-0000-0000583C0000}"/>
    <cellStyle name="표준 203 11" xfId="20902" xr:uid="{00000000-0005-0000-0000-0000593C0000}"/>
    <cellStyle name="표준 203 12" xfId="19417" xr:uid="{00000000-0005-0000-0000-00005A3C0000}"/>
    <cellStyle name="표준 203 13" xfId="20935" xr:uid="{00000000-0005-0000-0000-00005B3C0000}"/>
    <cellStyle name="표준 203 14" xfId="21129" xr:uid="{00000000-0005-0000-0000-00005C3C0000}"/>
    <cellStyle name="표준 203 15" xfId="19830" xr:uid="{00000000-0005-0000-0000-00005D3C0000}"/>
    <cellStyle name="표준 203 16" xfId="17403" xr:uid="{00000000-0005-0000-0000-00005E3C0000}"/>
    <cellStyle name="표준 203 17" xfId="22657" xr:uid="{00000000-0005-0000-0000-00005F3C0000}"/>
    <cellStyle name="표준 203 18" xfId="25283" xr:uid="{00000000-0005-0000-0000-0000603C0000}"/>
    <cellStyle name="표준 203 19" xfId="24667" xr:uid="{00000000-0005-0000-0000-0000613C0000}"/>
    <cellStyle name="표준 203 19 2" xfId="28630" xr:uid="{00000000-0005-0000-0000-0000623C0000}"/>
    <cellStyle name="표준 203 2" xfId="352" xr:uid="{00000000-0005-0000-0000-0000633C0000}"/>
    <cellStyle name="표준 203 2 10" xfId="16097" xr:uid="{00000000-0005-0000-0000-0000643C0000}"/>
    <cellStyle name="표준 203 2 11" xfId="22897" xr:uid="{00000000-0005-0000-0000-0000653C0000}"/>
    <cellStyle name="표준 203 2 12" xfId="25850" xr:uid="{00000000-0005-0000-0000-0000663C0000}"/>
    <cellStyle name="표준 203 2 13" xfId="23823" xr:uid="{00000000-0005-0000-0000-0000673C0000}"/>
    <cellStyle name="표준 203 2 13 2" xfId="27840" xr:uid="{00000000-0005-0000-0000-0000683C0000}"/>
    <cellStyle name="표준 203 2 14" xfId="24575" xr:uid="{00000000-0005-0000-0000-0000693C0000}"/>
    <cellStyle name="표준 203 2 14 2" xfId="28538" xr:uid="{00000000-0005-0000-0000-00006A3C0000}"/>
    <cellStyle name="표준 203 2 15" xfId="26536" xr:uid="{00000000-0005-0000-0000-00006B3C0000}"/>
    <cellStyle name="표준 203 2 2" xfId="15793" xr:uid="{00000000-0005-0000-0000-00006C3C0000}"/>
    <cellStyle name="표준 203 2 3" xfId="20638" xr:uid="{00000000-0005-0000-0000-00006D3C0000}"/>
    <cellStyle name="표준 203 2 4" xfId="20844" xr:uid="{00000000-0005-0000-0000-00006E3C0000}"/>
    <cellStyle name="표준 203 2 5" xfId="21069" xr:uid="{00000000-0005-0000-0000-00006F3C0000}"/>
    <cellStyle name="표준 203 2 6" xfId="21248" xr:uid="{00000000-0005-0000-0000-0000703C0000}"/>
    <cellStyle name="표준 203 2 7" xfId="21398" xr:uid="{00000000-0005-0000-0000-0000713C0000}"/>
    <cellStyle name="표준 203 2 8" xfId="21555" xr:uid="{00000000-0005-0000-0000-0000723C0000}"/>
    <cellStyle name="표준 203 2 9" xfId="22708" xr:uid="{00000000-0005-0000-0000-0000733C0000}"/>
    <cellStyle name="표준 203 20" xfId="25797" xr:uid="{00000000-0005-0000-0000-0000743C0000}"/>
    <cellStyle name="표준 203 20 2" xfId="29740" xr:uid="{00000000-0005-0000-0000-0000753C0000}"/>
    <cellStyle name="표준 203 21" xfId="26497" xr:uid="{00000000-0005-0000-0000-0000763C0000}"/>
    <cellStyle name="표준 203 3" xfId="518" xr:uid="{00000000-0005-0000-0000-0000773C0000}"/>
    <cellStyle name="표준 203 3 2" xfId="25873" xr:uid="{00000000-0005-0000-0000-0000783C0000}"/>
    <cellStyle name="표준 203 3 2 2" xfId="29785" xr:uid="{00000000-0005-0000-0000-0000793C0000}"/>
    <cellStyle name="표준 203 3 3" xfId="24123" xr:uid="{00000000-0005-0000-0000-00007A3C0000}"/>
    <cellStyle name="표준 203 3 3 2" xfId="28093" xr:uid="{00000000-0005-0000-0000-00007B3C0000}"/>
    <cellStyle name="표준 203 3 4" xfId="26702" xr:uid="{00000000-0005-0000-0000-00007C3C0000}"/>
    <cellStyle name="표준 203 4" xfId="684" xr:uid="{00000000-0005-0000-0000-00007D3C0000}"/>
    <cellStyle name="표준 203 4 2" xfId="24486" xr:uid="{00000000-0005-0000-0000-00007E3C0000}"/>
    <cellStyle name="표준 203 4 2 2" xfId="28451" xr:uid="{00000000-0005-0000-0000-00007F3C0000}"/>
    <cellStyle name="표준 203 4 3" xfId="24622" xr:uid="{00000000-0005-0000-0000-0000803C0000}"/>
    <cellStyle name="표준 203 4 3 2" xfId="28585" xr:uid="{00000000-0005-0000-0000-0000813C0000}"/>
    <cellStyle name="표준 203 4 4" xfId="26868" xr:uid="{00000000-0005-0000-0000-0000823C0000}"/>
    <cellStyle name="표준 203 5" xfId="850" xr:uid="{00000000-0005-0000-0000-0000833C0000}"/>
    <cellStyle name="표준 203 5 2" xfId="24374" xr:uid="{00000000-0005-0000-0000-0000843C0000}"/>
    <cellStyle name="표준 203 5 2 2" xfId="28340" xr:uid="{00000000-0005-0000-0000-0000853C0000}"/>
    <cellStyle name="표준 203 5 3" xfId="24836" xr:uid="{00000000-0005-0000-0000-0000863C0000}"/>
    <cellStyle name="표준 203 5 3 2" xfId="28797" xr:uid="{00000000-0005-0000-0000-0000873C0000}"/>
    <cellStyle name="표준 203 5 4" xfId="27034" xr:uid="{00000000-0005-0000-0000-0000883C0000}"/>
    <cellStyle name="표준 203 6" xfId="1016" xr:uid="{00000000-0005-0000-0000-0000893C0000}"/>
    <cellStyle name="표준 203 6 2" xfId="25645" xr:uid="{00000000-0005-0000-0000-00008A3C0000}"/>
    <cellStyle name="표준 203 6 2 2" xfId="29591" xr:uid="{00000000-0005-0000-0000-00008B3C0000}"/>
    <cellStyle name="표준 203 6 3" xfId="24059" xr:uid="{00000000-0005-0000-0000-00008C3C0000}"/>
    <cellStyle name="표준 203 6 3 2" xfId="28033" xr:uid="{00000000-0005-0000-0000-00008D3C0000}"/>
    <cellStyle name="표준 203 6 4" xfId="27200" xr:uid="{00000000-0005-0000-0000-00008E3C0000}"/>
    <cellStyle name="표준 203 7" xfId="1182" xr:uid="{00000000-0005-0000-0000-00008F3C0000}"/>
    <cellStyle name="표준 203 7 2" xfId="25529" xr:uid="{00000000-0005-0000-0000-0000903C0000}"/>
    <cellStyle name="표준 203 7 2 2" xfId="29478" xr:uid="{00000000-0005-0000-0000-0000913C0000}"/>
    <cellStyle name="표준 203 7 3" xfId="23985" xr:uid="{00000000-0005-0000-0000-0000923C0000}"/>
    <cellStyle name="표준 203 7 3 2" xfId="27970" xr:uid="{00000000-0005-0000-0000-0000933C0000}"/>
    <cellStyle name="표준 203 7 4" xfId="27366" xr:uid="{00000000-0005-0000-0000-0000943C0000}"/>
    <cellStyle name="표준 203 8" xfId="14847" xr:uid="{00000000-0005-0000-0000-0000953C0000}"/>
    <cellStyle name="표준 203 9" xfId="20286" xr:uid="{00000000-0005-0000-0000-0000963C0000}"/>
    <cellStyle name="표준 204" xfId="314" xr:uid="{00000000-0005-0000-0000-0000973C0000}"/>
    <cellStyle name="표준 204 10" xfId="16041" xr:uid="{00000000-0005-0000-0000-0000983C0000}"/>
    <cellStyle name="표준 204 11" xfId="19111" xr:uid="{00000000-0005-0000-0000-0000993C0000}"/>
    <cellStyle name="표준 204 12" xfId="17823" xr:uid="{00000000-0005-0000-0000-00009A3C0000}"/>
    <cellStyle name="표준 204 13" xfId="19798" xr:uid="{00000000-0005-0000-0000-00009B3C0000}"/>
    <cellStyle name="표준 204 14" xfId="18232" xr:uid="{00000000-0005-0000-0000-00009C3C0000}"/>
    <cellStyle name="표준 204 15" xfId="18664" xr:uid="{00000000-0005-0000-0000-00009D3C0000}"/>
    <cellStyle name="표준 204 16" xfId="16290" xr:uid="{00000000-0005-0000-0000-00009E3C0000}"/>
    <cellStyle name="표준 204 17" xfId="22666" xr:uid="{00000000-0005-0000-0000-00009F3C0000}"/>
    <cellStyle name="표준 204 18" xfId="25339" xr:uid="{00000000-0005-0000-0000-0000A03C0000}"/>
    <cellStyle name="표준 204 19" xfId="24613" xr:uid="{00000000-0005-0000-0000-0000A13C0000}"/>
    <cellStyle name="표준 204 19 2" xfId="28576" xr:uid="{00000000-0005-0000-0000-0000A23C0000}"/>
    <cellStyle name="표준 204 2" xfId="353" xr:uid="{00000000-0005-0000-0000-0000A33C0000}"/>
    <cellStyle name="표준 204 2 10" xfId="16707" xr:uid="{00000000-0005-0000-0000-0000A43C0000}"/>
    <cellStyle name="표준 204 2 11" xfId="22883" xr:uid="{00000000-0005-0000-0000-0000A53C0000}"/>
    <cellStyle name="표준 204 2 12" xfId="25836" xr:uid="{00000000-0005-0000-0000-0000A63C0000}"/>
    <cellStyle name="표준 204 2 13" xfId="23330" xr:uid="{00000000-0005-0000-0000-0000A73C0000}"/>
    <cellStyle name="표준 204 2 13 2" xfId="27540" xr:uid="{00000000-0005-0000-0000-0000A83C0000}"/>
    <cellStyle name="표준 204 2 14" xfId="24520" xr:uid="{00000000-0005-0000-0000-0000A93C0000}"/>
    <cellStyle name="표준 204 2 14 2" xfId="28484" xr:uid="{00000000-0005-0000-0000-0000AA3C0000}"/>
    <cellStyle name="표준 204 2 15" xfId="26537" xr:uid="{00000000-0005-0000-0000-0000AB3C0000}"/>
    <cellStyle name="표준 204 2 2" xfId="15779" xr:uid="{00000000-0005-0000-0000-0000AC3C0000}"/>
    <cellStyle name="표준 204 2 3" xfId="20624" xr:uid="{00000000-0005-0000-0000-0000AD3C0000}"/>
    <cellStyle name="표준 204 2 4" xfId="20830" xr:uid="{00000000-0005-0000-0000-0000AE3C0000}"/>
    <cellStyle name="표준 204 2 5" xfId="21055" xr:uid="{00000000-0005-0000-0000-0000AF3C0000}"/>
    <cellStyle name="표준 204 2 6" xfId="21234" xr:uid="{00000000-0005-0000-0000-0000B03C0000}"/>
    <cellStyle name="표준 204 2 7" xfId="21384" xr:uid="{00000000-0005-0000-0000-0000B13C0000}"/>
    <cellStyle name="표준 204 2 8" xfId="21541" xr:uid="{00000000-0005-0000-0000-0000B23C0000}"/>
    <cellStyle name="표준 204 2 9" xfId="22694" xr:uid="{00000000-0005-0000-0000-0000B33C0000}"/>
    <cellStyle name="표준 204 20" xfId="23454" xr:uid="{00000000-0005-0000-0000-0000B43C0000}"/>
    <cellStyle name="표준 204 20 2" xfId="27630" xr:uid="{00000000-0005-0000-0000-0000B53C0000}"/>
    <cellStyle name="표준 204 21" xfId="26498" xr:uid="{00000000-0005-0000-0000-0000B63C0000}"/>
    <cellStyle name="표준 204 3" xfId="519" xr:uid="{00000000-0005-0000-0000-0000B73C0000}"/>
    <cellStyle name="표준 204 3 2" xfId="25872" xr:uid="{00000000-0005-0000-0000-0000B83C0000}"/>
    <cellStyle name="표준 204 3 2 2" xfId="29784" xr:uid="{00000000-0005-0000-0000-0000B93C0000}"/>
    <cellStyle name="표준 204 3 3" xfId="23883" xr:uid="{00000000-0005-0000-0000-0000BA3C0000}"/>
    <cellStyle name="표준 204 3 3 2" xfId="27881" xr:uid="{00000000-0005-0000-0000-0000BB3C0000}"/>
    <cellStyle name="표준 204 3 4" xfId="26703" xr:uid="{00000000-0005-0000-0000-0000BC3C0000}"/>
    <cellStyle name="표준 204 4" xfId="685" xr:uid="{00000000-0005-0000-0000-0000BD3C0000}"/>
    <cellStyle name="표준 204 4 2" xfId="24432" xr:uid="{00000000-0005-0000-0000-0000BE3C0000}"/>
    <cellStyle name="표준 204 4 2 2" xfId="28397" xr:uid="{00000000-0005-0000-0000-0000BF3C0000}"/>
    <cellStyle name="표준 204 4 3" xfId="24568" xr:uid="{00000000-0005-0000-0000-0000C03C0000}"/>
    <cellStyle name="표준 204 4 3 2" xfId="28531" xr:uid="{00000000-0005-0000-0000-0000C13C0000}"/>
    <cellStyle name="표준 204 4 4" xfId="26869" xr:uid="{00000000-0005-0000-0000-0000C23C0000}"/>
    <cellStyle name="표준 204 5" xfId="851" xr:uid="{00000000-0005-0000-0000-0000C33C0000}"/>
    <cellStyle name="표준 204 5 2" xfId="24321" xr:uid="{00000000-0005-0000-0000-0000C43C0000}"/>
    <cellStyle name="표준 204 5 2 2" xfId="28287" xr:uid="{00000000-0005-0000-0000-0000C53C0000}"/>
    <cellStyle name="표준 204 5 3" xfId="24780" xr:uid="{00000000-0005-0000-0000-0000C63C0000}"/>
    <cellStyle name="표준 204 5 3 2" xfId="28742" xr:uid="{00000000-0005-0000-0000-0000C73C0000}"/>
    <cellStyle name="표준 204 5 4" xfId="27035" xr:uid="{00000000-0005-0000-0000-0000C83C0000}"/>
    <cellStyle name="표준 204 6" xfId="1017" xr:uid="{00000000-0005-0000-0000-0000C93C0000}"/>
    <cellStyle name="표준 204 6 2" xfId="25589" xr:uid="{00000000-0005-0000-0000-0000CA3C0000}"/>
    <cellStyle name="표준 204 6 2 2" xfId="29537" xr:uid="{00000000-0005-0000-0000-0000CB3C0000}"/>
    <cellStyle name="표준 204 6 3" xfId="23210" xr:uid="{00000000-0005-0000-0000-0000CC3C0000}"/>
    <cellStyle name="표준 204 6 3 2" xfId="27490" xr:uid="{00000000-0005-0000-0000-0000CD3C0000}"/>
    <cellStyle name="표준 204 6 4" xfId="27201" xr:uid="{00000000-0005-0000-0000-0000CE3C0000}"/>
    <cellStyle name="표준 204 7" xfId="1183" xr:uid="{00000000-0005-0000-0000-0000CF3C0000}"/>
    <cellStyle name="표준 204 7 2" xfId="25473" xr:uid="{00000000-0005-0000-0000-0000D03C0000}"/>
    <cellStyle name="표준 204 7 2 2" xfId="29423" xr:uid="{00000000-0005-0000-0000-0000D13C0000}"/>
    <cellStyle name="표준 204 7 3" xfId="25101" xr:uid="{00000000-0005-0000-0000-0000D23C0000}"/>
    <cellStyle name="표준 204 7 3 2" xfId="29058" xr:uid="{00000000-0005-0000-0000-0000D33C0000}"/>
    <cellStyle name="표준 204 7 4" xfId="27367" xr:uid="{00000000-0005-0000-0000-0000D43C0000}"/>
    <cellStyle name="표준 204 8" xfId="15004" xr:uid="{00000000-0005-0000-0000-0000D53C0000}"/>
    <cellStyle name="표준 204 9" xfId="20346" xr:uid="{00000000-0005-0000-0000-0000D63C0000}"/>
    <cellStyle name="표준 205" xfId="315" xr:uid="{00000000-0005-0000-0000-0000D73C0000}"/>
    <cellStyle name="표준 205 10" xfId="16031" xr:uid="{00000000-0005-0000-0000-0000D83C0000}"/>
    <cellStyle name="표준 205 11" xfId="20274" xr:uid="{00000000-0005-0000-0000-0000D93C0000}"/>
    <cellStyle name="표준 205 12" xfId="16971" xr:uid="{00000000-0005-0000-0000-0000DA3C0000}"/>
    <cellStyle name="표준 205 13" xfId="17035" xr:uid="{00000000-0005-0000-0000-0000DB3C0000}"/>
    <cellStyle name="표준 205 14" xfId="18488" xr:uid="{00000000-0005-0000-0000-0000DC3C0000}"/>
    <cellStyle name="표준 205 15" xfId="21303" xr:uid="{00000000-0005-0000-0000-0000DD3C0000}"/>
    <cellStyle name="표준 205 16" xfId="21263" xr:uid="{00000000-0005-0000-0000-0000DE3C0000}"/>
    <cellStyle name="표준 205 17" xfId="16196" xr:uid="{00000000-0005-0000-0000-0000DF3C0000}"/>
    <cellStyle name="표준 205 18" xfId="25395" xr:uid="{00000000-0005-0000-0000-0000E03C0000}"/>
    <cellStyle name="표준 205 19" xfId="24558" xr:uid="{00000000-0005-0000-0000-0000E13C0000}"/>
    <cellStyle name="표준 205 19 2" xfId="28522" xr:uid="{00000000-0005-0000-0000-0000E23C0000}"/>
    <cellStyle name="표준 205 2" xfId="354" xr:uid="{00000000-0005-0000-0000-0000E33C0000}"/>
    <cellStyle name="표준 205 2 10" xfId="20069" xr:uid="{00000000-0005-0000-0000-0000E43C0000}"/>
    <cellStyle name="표준 205 2 11" xfId="22886" xr:uid="{00000000-0005-0000-0000-0000E53C0000}"/>
    <cellStyle name="표준 205 2 12" xfId="25839" xr:uid="{00000000-0005-0000-0000-0000E63C0000}"/>
    <cellStyle name="표준 205 2 13" xfId="23329" xr:uid="{00000000-0005-0000-0000-0000E73C0000}"/>
    <cellStyle name="표준 205 2 13 2" xfId="27539" xr:uid="{00000000-0005-0000-0000-0000E83C0000}"/>
    <cellStyle name="표준 205 2 14" xfId="24465" xr:uid="{00000000-0005-0000-0000-0000E93C0000}"/>
    <cellStyle name="표준 205 2 14 2" xfId="28430" xr:uid="{00000000-0005-0000-0000-0000EA3C0000}"/>
    <cellStyle name="표준 205 2 15" xfId="26538" xr:uid="{00000000-0005-0000-0000-0000EB3C0000}"/>
    <cellStyle name="표준 205 2 2" xfId="15782" xr:uid="{00000000-0005-0000-0000-0000EC3C0000}"/>
    <cellStyle name="표준 205 2 3" xfId="20627" xr:uid="{00000000-0005-0000-0000-0000ED3C0000}"/>
    <cellStyle name="표준 205 2 4" xfId="20833" xr:uid="{00000000-0005-0000-0000-0000EE3C0000}"/>
    <cellStyle name="표준 205 2 5" xfId="21058" xr:uid="{00000000-0005-0000-0000-0000EF3C0000}"/>
    <cellStyle name="표준 205 2 6" xfId="21237" xr:uid="{00000000-0005-0000-0000-0000F03C0000}"/>
    <cellStyle name="표준 205 2 7" xfId="21387" xr:uid="{00000000-0005-0000-0000-0000F13C0000}"/>
    <cellStyle name="표준 205 2 8" xfId="21544" xr:uid="{00000000-0005-0000-0000-0000F23C0000}"/>
    <cellStyle name="표준 205 2 9" xfId="22697" xr:uid="{00000000-0005-0000-0000-0000F33C0000}"/>
    <cellStyle name="표준 205 20" xfId="25749" xr:uid="{00000000-0005-0000-0000-0000F43C0000}"/>
    <cellStyle name="표준 205 20 2" xfId="29693" xr:uid="{00000000-0005-0000-0000-0000F53C0000}"/>
    <cellStyle name="표준 205 21" xfId="26499" xr:uid="{00000000-0005-0000-0000-0000F63C0000}"/>
    <cellStyle name="표준 205 3" xfId="520" xr:uid="{00000000-0005-0000-0000-0000F73C0000}"/>
    <cellStyle name="표준 205 3 2" xfId="25871" xr:uid="{00000000-0005-0000-0000-0000F83C0000}"/>
    <cellStyle name="표준 205 3 2 2" xfId="29783" xr:uid="{00000000-0005-0000-0000-0000F93C0000}"/>
    <cellStyle name="표준 205 3 3" xfId="23385" xr:uid="{00000000-0005-0000-0000-0000FA3C0000}"/>
    <cellStyle name="표준 205 3 3 2" xfId="27571" xr:uid="{00000000-0005-0000-0000-0000FB3C0000}"/>
    <cellStyle name="표준 205 3 4" xfId="26704" xr:uid="{00000000-0005-0000-0000-0000FC3C0000}"/>
    <cellStyle name="표준 205 4" xfId="686" xr:uid="{00000000-0005-0000-0000-0000FD3C0000}"/>
    <cellStyle name="표준 205 4 2" xfId="24377" xr:uid="{00000000-0005-0000-0000-0000FE3C0000}"/>
    <cellStyle name="표준 205 4 2 2" xfId="28343" xr:uid="{00000000-0005-0000-0000-0000FF3C0000}"/>
    <cellStyle name="표준 205 4 3" xfId="24513" xr:uid="{00000000-0005-0000-0000-0000003D0000}"/>
    <cellStyle name="표준 205 4 3 2" xfId="28477" xr:uid="{00000000-0005-0000-0000-0000013D0000}"/>
    <cellStyle name="표준 205 4 4" xfId="26870" xr:uid="{00000000-0005-0000-0000-0000023D0000}"/>
    <cellStyle name="표준 205 5" xfId="852" xr:uid="{00000000-0005-0000-0000-0000033D0000}"/>
    <cellStyle name="표준 205 5 2" xfId="24267" xr:uid="{00000000-0005-0000-0000-0000043D0000}"/>
    <cellStyle name="표준 205 5 2 2" xfId="28234" xr:uid="{00000000-0005-0000-0000-0000053D0000}"/>
    <cellStyle name="표준 205 5 3" xfId="24722" xr:uid="{00000000-0005-0000-0000-0000063D0000}"/>
    <cellStyle name="표준 205 5 3 2" xfId="28684" xr:uid="{00000000-0005-0000-0000-0000073D0000}"/>
    <cellStyle name="표준 205 5 4" xfId="27036" xr:uid="{00000000-0005-0000-0000-0000083D0000}"/>
    <cellStyle name="표준 205 6" xfId="1018" xr:uid="{00000000-0005-0000-0000-0000093D0000}"/>
    <cellStyle name="표준 205 6 2" xfId="25533" xr:uid="{00000000-0005-0000-0000-00000A3D0000}"/>
    <cellStyle name="표준 205 6 2 2" xfId="29482" xr:uid="{00000000-0005-0000-0000-00000B3D0000}"/>
    <cellStyle name="표준 205 6 3" xfId="23209" xr:uid="{00000000-0005-0000-0000-00000C3D0000}"/>
    <cellStyle name="표준 205 6 3 2" xfId="27489" xr:uid="{00000000-0005-0000-0000-00000D3D0000}"/>
    <cellStyle name="표준 205 6 4" xfId="27202" xr:uid="{00000000-0005-0000-0000-00000E3D0000}"/>
    <cellStyle name="표준 205 7" xfId="1184" xr:uid="{00000000-0005-0000-0000-00000F3D0000}"/>
    <cellStyle name="표준 205 7 2" xfId="25417" xr:uid="{00000000-0005-0000-0000-0000103D0000}"/>
    <cellStyle name="표준 205 7 2 2" xfId="29368" xr:uid="{00000000-0005-0000-0000-0000113D0000}"/>
    <cellStyle name="표준 205 7 3" xfId="25045" xr:uid="{00000000-0005-0000-0000-0000123D0000}"/>
    <cellStyle name="표준 205 7 3 2" xfId="29003" xr:uid="{00000000-0005-0000-0000-0000133D0000}"/>
    <cellStyle name="표준 205 7 4" xfId="27368" xr:uid="{00000000-0005-0000-0000-0000143D0000}"/>
    <cellStyle name="표준 205 8" xfId="15154" xr:uid="{00000000-0005-0000-0000-0000153D0000}"/>
    <cellStyle name="표준 205 9" xfId="20411" xr:uid="{00000000-0005-0000-0000-0000163D0000}"/>
    <cellStyle name="표준 206" xfId="316" xr:uid="{00000000-0005-0000-0000-0000173D0000}"/>
    <cellStyle name="표준 206 10" xfId="16864" xr:uid="{00000000-0005-0000-0000-0000183D0000}"/>
    <cellStyle name="표준 206 11" xfId="16705" xr:uid="{00000000-0005-0000-0000-0000193D0000}"/>
    <cellStyle name="표준 206 12" xfId="18253" xr:uid="{00000000-0005-0000-0000-00001A3D0000}"/>
    <cellStyle name="표준 206 13" xfId="19706" xr:uid="{00000000-0005-0000-0000-00001B3D0000}"/>
    <cellStyle name="표준 206 14" xfId="16709" xr:uid="{00000000-0005-0000-0000-00001C3D0000}"/>
    <cellStyle name="표준 206 15" xfId="17342" xr:uid="{00000000-0005-0000-0000-00001D3D0000}"/>
    <cellStyle name="표준 206 16" xfId="21423" xr:uid="{00000000-0005-0000-0000-00001E3D0000}"/>
    <cellStyle name="표준 206 17" xfId="18311" xr:uid="{00000000-0005-0000-0000-00001F3D0000}"/>
    <cellStyle name="표준 206 18" xfId="25451" xr:uid="{00000000-0005-0000-0000-0000203D0000}"/>
    <cellStyle name="표준 206 19" xfId="24503" xr:uid="{00000000-0005-0000-0000-0000213D0000}"/>
    <cellStyle name="표준 206 19 2" xfId="28468" xr:uid="{00000000-0005-0000-0000-0000223D0000}"/>
    <cellStyle name="표준 206 2" xfId="355" xr:uid="{00000000-0005-0000-0000-0000233D0000}"/>
    <cellStyle name="표준 206 2 10" xfId="18848" xr:uid="{00000000-0005-0000-0000-0000243D0000}"/>
    <cellStyle name="표준 206 2 11" xfId="22889" xr:uid="{00000000-0005-0000-0000-0000253D0000}"/>
    <cellStyle name="표준 206 2 12" xfId="25842" xr:uid="{00000000-0005-0000-0000-0000263D0000}"/>
    <cellStyle name="표준 206 2 13" xfId="23324" xr:uid="{00000000-0005-0000-0000-0000273D0000}"/>
    <cellStyle name="표준 206 2 13 2" xfId="27538" xr:uid="{00000000-0005-0000-0000-0000283D0000}"/>
    <cellStyle name="표준 206 2 14" xfId="24411" xr:uid="{00000000-0005-0000-0000-0000293D0000}"/>
    <cellStyle name="표준 206 2 14 2" xfId="28376" xr:uid="{00000000-0005-0000-0000-00002A3D0000}"/>
    <cellStyle name="표준 206 2 15" xfId="26539" xr:uid="{00000000-0005-0000-0000-00002B3D0000}"/>
    <cellStyle name="표준 206 2 2" xfId="15785" xr:uid="{00000000-0005-0000-0000-00002C3D0000}"/>
    <cellStyle name="표준 206 2 3" xfId="20630" xr:uid="{00000000-0005-0000-0000-00002D3D0000}"/>
    <cellStyle name="표준 206 2 4" xfId="20836" xr:uid="{00000000-0005-0000-0000-00002E3D0000}"/>
    <cellStyle name="표준 206 2 5" xfId="21061" xr:uid="{00000000-0005-0000-0000-00002F3D0000}"/>
    <cellStyle name="표준 206 2 6" xfId="21240" xr:uid="{00000000-0005-0000-0000-0000303D0000}"/>
    <cellStyle name="표준 206 2 7" xfId="21390" xr:uid="{00000000-0005-0000-0000-0000313D0000}"/>
    <cellStyle name="표준 206 2 8" xfId="21547" xr:uid="{00000000-0005-0000-0000-0000323D0000}"/>
    <cellStyle name="표준 206 2 9" xfId="22700" xr:uid="{00000000-0005-0000-0000-0000333D0000}"/>
    <cellStyle name="표준 206 20" xfId="25693" xr:uid="{00000000-0005-0000-0000-0000343D0000}"/>
    <cellStyle name="표준 206 20 2" xfId="29638" xr:uid="{00000000-0005-0000-0000-0000353D0000}"/>
    <cellStyle name="표준 206 21" xfId="26500" xr:uid="{00000000-0005-0000-0000-0000363D0000}"/>
    <cellStyle name="표준 206 3" xfId="521" xr:uid="{00000000-0005-0000-0000-0000373D0000}"/>
    <cellStyle name="표준 206 3 2" xfId="25870" xr:uid="{00000000-0005-0000-0000-0000383D0000}"/>
    <cellStyle name="표준 206 3 2 2" xfId="29782" xr:uid="{00000000-0005-0000-0000-0000393D0000}"/>
    <cellStyle name="표준 206 3 3" xfId="23954" xr:uid="{00000000-0005-0000-0000-00003A3D0000}"/>
    <cellStyle name="표준 206 3 3 2" xfId="27944" xr:uid="{00000000-0005-0000-0000-00003B3D0000}"/>
    <cellStyle name="표준 206 3 4" xfId="26705" xr:uid="{00000000-0005-0000-0000-00003C3D0000}"/>
    <cellStyle name="표준 206 4" xfId="687" xr:uid="{00000000-0005-0000-0000-00003D3D0000}"/>
    <cellStyle name="표준 206 4 2" xfId="24324" xr:uid="{00000000-0005-0000-0000-00003E3D0000}"/>
    <cellStyle name="표준 206 4 2 2" xfId="28290" xr:uid="{00000000-0005-0000-0000-00003F3D0000}"/>
    <cellStyle name="표준 206 4 3" xfId="24458" xr:uid="{00000000-0005-0000-0000-0000403D0000}"/>
    <cellStyle name="표준 206 4 3 2" xfId="28423" xr:uid="{00000000-0005-0000-0000-0000413D0000}"/>
    <cellStyle name="표준 206 4 4" xfId="26871" xr:uid="{00000000-0005-0000-0000-0000423D0000}"/>
    <cellStyle name="표준 206 5" xfId="853" xr:uid="{00000000-0005-0000-0000-0000433D0000}"/>
    <cellStyle name="표준 206 5 2" xfId="24210" xr:uid="{00000000-0005-0000-0000-0000443D0000}"/>
    <cellStyle name="표준 206 5 2 2" xfId="28178" xr:uid="{00000000-0005-0000-0000-0000453D0000}"/>
    <cellStyle name="표준 206 5 3" xfId="24672" xr:uid="{00000000-0005-0000-0000-0000463D0000}"/>
    <cellStyle name="표준 206 5 3 2" xfId="28634" xr:uid="{00000000-0005-0000-0000-0000473D0000}"/>
    <cellStyle name="표준 206 5 4" xfId="27037" xr:uid="{00000000-0005-0000-0000-0000483D0000}"/>
    <cellStyle name="표준 206 6" xfId="1019" xr:uid="{00000000-0005-0000-0000-0000493D0000}"/>
    <cellStyle name="표준 206 6 2" xfId="25477" xr:uid="{00000000-0005-0000-0000-00004A3D0000}"/>
    <cellStyle name="표준 206 6 2 2" xfId="29427" xr:uid="{00000000-0005-0000-0000-00004B3D0000}"/>
    <cellStyle name="표준 206 6 3" xfId="23208" xr:uid="{00000000-0005-0000-0000-00004C3D0000}"/>
    <cellStyle name="표준 206 6 3 2" xfId="27488" xr:uid="{00000000-0005-0000-0000-00004D3D0000}"/>
    <cellStyle name="표준 206 6 4" xfId="27203" xr:uid="{00000000-0005-0000-0000-00004E3D0000}"/>
    <cellStyle name="표준 206 7" xfId="1185" xr:uid="{00000000-0005-0000-0000-00004F3D0000}"/>
    <cellStyle name="표준 206 7 2" xfId="25361" xr:uid="{00000000-0005-0000-0000-0000503D0000}"/>
    <cellStyle name="표준 206 7 2 2" xfId="29313" xr:uid="{00000000-0005-0000-0000-0000513D0000}"/>
    <cellStyle name="표준 206 7 3" xfId="24989" xr:uid="{00000000-0005-0000-0000-0000523D0000}"/>
    <cellStyle name="표준 206 7 3 2" xfId="28948" xr:uid="{00000000-0005-0000-0000-0000533D0000}"/>
    <cellStyle name="표준 206 7 4" xfId="27369" xr:uid="{00000000-0005-0000-0000-0000543D0000}"/>
    <cellStyle name="표준 206 8" xfId="15255" xr:uid="{00000000-0005-0000-0000-0000553D0000}"/>
    <cellStyle name="표준 206 9" xfId="20440" xr:uid="{00000000-0005-0000-0000-0000563D0000}"/>
    <cellStyle name="표준 207" xfId="317" xr:uid="{00000000-0005-0000-0000-0000573D0000}"/>
    <cellStyle name="표준 207 10" xfId="16842" xr:uid="{00000000-0005-0000-0000-0000583D0000}"/>
    <cellStyle name="표준 207 11" xfId="18304" xr:uid="{00000000-0005-0000-0000-0000593D0000}"/>
    <cellStyle name="표준 207 12" xfId="16846" xr:uid="{00000000-0005-0000-0000-00005A3D0000}"/>
    <cellStyle name="표준 207 13" xfId="19793" xr:uid="{00000000-0005-0000-0000-00005B3D0000}"/>
    <cellStyle name="표준 207 14" xfId="21193" xr:uid="{00000000-0005-0000-0000-00005C3D0000}"/>
    <cellStyle name="표준 207 15" xfId="19686" xr:uid="{00000000-0005-0000-0000-00005D3D0000}"/>
    <cellStyle name="표준 207 16" xfId="18533" xr:uid="{00000000-0005-0000-0000-00005E3D0000}"/>
    <cellStyle name="표준 207 17" xfId="18333" xr:uid="{00000000-0005-0000-0000-00005F3D0000}"/>
    <cellStyle name="표준 207 18" xfId="25507" xr:uid="{00000000-0005-0000-0000-0000603D0000}"/>
    <cellStyle name="표준 207 19" xfId="24449" xr:uid="{00000000-0005-0000-0000-0000613D0000}"/>
    <cellStyle name="표준 207 19 2" xfId="28414" xr:uid="{00000000-0005-0000-0000-0000623D0000}"/>
    <cellStyle name="표준 207 2" xfId="356" xr:uid="{00000000-0005-0000-0000-0000633D0000}"/>
    <cellStyle name="표준 207 2 10" xfId="18140" xr:uid="{00000000-0005-0000-0000-0000643D0000}"/>
    <cellStyle name="표준 207 2 11" xfId="22892" xr:uid="{00000000-0005-0000-0000-0000653D0000}"/>
    <cellStyle name="표준 207 2 12" xfId="25845" xr:uid="{00000000-0005-0000-0000-0000663D0000}"/>
    <cellStyle name="표준 207 2 13" xfId="23323" xr:uid="{00000000-0005-0000-0000-0000673D0000}"/>
    <cellStyle name="표준 207 2 13 2" xfId="27537" xr:uid="{00000000-0005-0000-0000-0000683D0000}"/>
    <cellStyle name="표준 207 2 14" xfId="24357" xr:uid="{00000000-0005-0000-0000-0000693D0000}"/>
    <cellStyle name="표준 207 2 14 2" xfId="28323" xr:uid="{00000000-0005-0000-0000-00006A3D0000}"/>
    <cellStyle name="표준 207 2 15" xfId="26540" xr:uid="{00000000-0005-0000-0000-00006B3D0000}"/>
    <cellStyle name="표준 207 2 2" xfId="15788" xr:uid="{00000000-0005-0000-0000-00006C3D0000}"/>
    <cellStyle name="표준 207 2 3" xfId="20633" xr:uid="{00000000-0005-0000-0000-00006D3D0000}"/>
    <cellStyle name="표준 207 2 4" xfId="20839" xr:uid="{00000000-0005-0000-0000-00006E3D0000}"/>
    <cellStyle name="표준 207 2 5" xfId="21064" xr:uid="{00000000-0005-0000-0000-00006F3D0000}"/>
    <cellStyle name="표준 207 2 6" xfId="21243" xr:uid="{00000000-0005-0000-0000-0000703D0000}"/>
    <cellStyle name="표준 207 2 7" xfId="21393" xr:uid="{00000000-0005-0000-0000-0000713D0000}"/>
    <cellStyle name="표준 207 2 8" xfId="21550" xr:uid="{00000000-0005-0000-0000-0000723D0000}"/>
    <cellStyle name="표준 207 2 9" xfId="22703" xr:uid="{00000000-0005-0000-0000-0000733D0000}"/>
    <cellStyle name="표준 207 20" xfId="25637" xr:uid="{00000000-0005-0000-0000-0000743D0000}"/>
    <cellStyle name="표준 207 20 2" xfId="29583" xr:uid="{00000000-0005-0000-0000-0000753D0000}"/>
    <cellStyle name="표준 207 21" xfId="26501" xr:uid="{00000000-0005-0000-0000-0000763D0000}"/>
    <cellStyle name="표준 207 3" xfId="522" xr:uid="{00000000-0005-0000-0000-0000773D0000}"/>
    <cellStyle name="표준 207 3 2" xfId="25869" xr:uid="{00000000-0005-0000-0000-0000783D0000}"/>
    <cellStyle name="표준 207 3 2 2" xfId="29781" xr:uid="{00000000-0005-0000-0000-0000793D0000}"/>
    <cellStyle name="표준 207 3 3" xfId="23441" xr:uid="{00000000-0005-0000-0000-00007A3D0000}"/>
    <cellStyle name="표준 207 3 3 2" xfId="27619" xr:uid="{00000000-0005-0000-0000-00007B3D0000}"/>
    <cellStyle name="표준 207 3 4" xfId="26706" xr:uid="{00000000-0005-0000-0000-00007C3D0000}"/>
    <cellStyle name="표준 207 4" xfId="688" xr:uid="{00000000-0005-0000-0000-00007D3D0000}"/>
    <cellStyle name="표준 207 4 2" xfId="24270" xr:uid="{00000000-0005-0000-0000-00007E3D0000}"/>
    <cellStyle name="표준 207 4 2 2" xfId="28237" xr:uid="{00000000-0005-0000-0000-00007F3D0000}"/>
    <cellStyle name="표준 207 4 3" xfId="24404" xr:uid="{00000000-0005-0000-0000-0000803D0000}"/>
    <cellStyle name="표준 207 4 3 2" xfId="28369" xr:uid="{00000000-0005-0000-0000-0000813D0000}"/>
    <cellStyle name="표준 207 4 4" xfId="26872" xr:uid="{00000000-0005-0000-0000-0000823D0000}"/>
    <cellStyle name="표준 207 5" xfId="854" xr:uid="{00000000-0005-0000-0000-0000833D0000}"/>
    <cellStyle name="표준 207 5 2" xfId="24061" xr:uid="{00000000-0005-0000-0000-0000843D0000}"/>
    <cellStyle name="표준 207 5 2 2" xfId="28035" xr:uid="{00000000-0005-0000-0000-0000853D0000}"/>
    <cellStyle name="표준 207 5 3" xfId="24617" xr:uid="{00000000-0005-0000-0000-0000863D0000}"/>
    <cellStyle name="표준 207 5 3 2" xfId="28580" xr:uid="{00000000-0005-0000-0000-0000873D0000}"/>
    <cellStyle name="표준 207 5 4" xfId="27038" xr:uid="{00000000-0005-0000-0000-0000883D0000}"/>
    <cellStyle name="표준 207 6" xfId="1020" xr:uid="{00000000-0005-0000-0000-0000893D0000}"/>
    <cellStyle name="표준 207 6 2" xfId="25421" xr:uid="{00000000-0005-0000-0000-00008A3D0000}"/>
    <cellStyle name="표준 207 6 2 2" xfId="29372" xr:uid="{00000000-0005-0000-0000-00008B3D0000}"/>
    <cellStyle name="표준 207 6 3" xfId="23207" xr:uid="{00000000-0005-0000-0000-00008C3D0000}"/>
    <cellStyle name="표준 207 6 3 2" xfId="27487" xr:uid="{00000000-0005-0000-0000-00008D3D0000}"/>
    <cellStyle name="표준 207 6 4" xfId="27204" xr:uid="{00000000-0005-0000-0000-00008E3D0000}"/>
    <cellStyle name="표준 207 7" xfId="1186" xr:uid="{00000000-0005-0000-0000-00008F3D0000}"/>
    <cellStyle name="표준 207 7 2" xfId="25305" xr:uid="{00000000-0005-0000-0000-0000903D0000}"/>
    <cellStyle name="표준 207 7 2 2" xfId="29258" xr:uid="{00000000-0005-0000-0000-0000913D0000}"/>
    <cellStyle name="표준 207 7 3" xfId="24933" xr:uid="{00000000-0005-0000-0000-0000923D0000}"/>
    <cellStyle name="표준 207 7 3 2" xfId="28893" xr:uid="{00000000-0005-0000-0000-0000933D0000}"/>
    <cellStyle name="표준 207 7 4" xfId="27370" xr:uid="{00000000-0005-0000-0000-0000943D0000}"/>
    <cellStyle name="표준 207 8" xfId="15350" xr:uid="{00000000-0005-0000-0000-0000953D0000}"/>
    <cellStyle name="표준 207 9" xfId="20473" xr:uid="{00000000-0005-0000-0000-0000963D0000}"/>
    <cellStyle name="표준 208" xfId="318" xr:uid="{00000000-0005-0000-0000-0000973D0000}"/>
    <cellStyle name="표준 208 10" xfId="20714" xr:uid="{00000000-0005-0000-0000-0000983D0000}"/>
    <cellStyle name="표준 208 11" xfId="20936" xr:uid="{00000000-0005-0000-0000-0000993D0000}"/>
    <cellStyle name="표준 208 12" xfId="21132" xr:uid="{00000000-0005-0000-0000-00009A3D0000}"/>
    <cellStyle name="표준 208 13" xfId="21305" xr:uid="{00000000-0005-0000-0000-00009B3D0000}"/>
    <cellStyle name="표준 208 14" xfId="21463" xr:uid="{00000000-0005-0000-0000-00009C3D0000}"/>
    <cellStyle name="표준 208 15" xfId="22634" xr:uid="{00000000-0005-0000-0000-00009D3D0000}"/>
    <cellStyle name="표준 208 16" xfId="16116" xr:uid="{00000000-0005-0000-0000-00009E3D0000}"/>
    <cellStyle name="표준 208 17" xfId="17227" xr:uid="{00000000-0005-0000-0000-00009F3D0000}"/>
    <cellStyle name="표준 208 18" xfId="25563" xr:uid="{00000000-0005-0000-0000-0000A03D0000}"/>
    <cellStyle name="표준 208 19" xfId="24394" xr:uid="{00000000-0005-0000-0000-0000A13D0000}"/>
    <cellStyle name="표준 208 19 2" xfId="28360" xr:uid="{00000000-0005-0000-0000-0000A23D0000}"/>
    <cellStyle name="표준 208 2" xfId="357" xr:uid="{00000000-0005-0000-0000-0000A33D0000}"/>
    <cellStyle name="표준 208 2 10" xfId="16444" xr:uid="{00000000-0005-0000-0000-0000A43D0000}"/>
    <cellStyle name="표준 208 2 11" xfId="22894" xr:uid="{00000000-0005-0000-0000-0000A53D0000}"/>
    <cellStyle name="표준 208 2 12" xfId="25847" xr:uid="{00000000-0005-0000-0000-0000A63D0000}"/>
    <cellStyle name="표준 208 2 13" xfId="23914" xr:uid="{00000000-0005-0000-0000-0000A73D0000}"/>
    <cellStyle name="표준 208 2 13 2" xfId="27906" xr:uid="{00000000-0005-0000-0000-0000A83D0000}"/>
    <cellStyle name="표준 208 2 14" xfId="24145" xr:uid="{00000000-0005-0000-0000-0000A93D0000}"/>
    <cellStyle name="표준 208 2 14 2" xfId="28114" xr:uid="{00000000-0005-0000-0000-0000AA3D0000}"/>
    <cellStyle name="표준 208 2 15" xfId="26541" xr:uid="{00000000-0005-0000-0000-0000AB3D0000}"/>
    <cellStyle name="표준 208 2 2" xfId="15790" xr:uid="{00000000-0005-0000-0000-0000AC3D0000}"/>
    <cellStyle name="표준 208 2 3" xfId="20635" xr:uid="{00000000-0005-0000-0000-0000AD3D0000}"/>
    <cellStyle name="표준 208 2 4" xfId="20841" xr:uid="{00000000-0005-0000-0000-0000AE3D0000}"/>
    <cellStyle name="표준 208 2 5" xfId="21066" xr:uid="{00000000-0005-0000-0000-0000AF3D0000}"/>
    <cellStyle name="표준 208 2 6" xfId="21245" xr:uid="{00000000-0005-0000-0000-0000B03D0000}"/>
    <cellStyle name="표준 208 2 7" xfId="21395" xr:uid="{00000000-0005-0000-0000-0000B13D0000}"/>
    <cellStyle name="표준 208 2 8" xfId="21552" xr:uid="{00000000-0005-0000-0000-0000B23D0000}"/>
    <cellStyle name="표준 208 2 9" xfId="22705" xr:uid="{00000000-0005-0000-0000-0000B33D0000}"/>
    <cellStyle name="표준 208 20" xfId="25581" xr:uid="{00000000-0005-0000-0000-0000B43D0000}"/>
    <cellStyle name="표준 208 20 2" xfId="29529" xr:uid="{00000000-0005-0000-0000-0000B53D0000}"/>
    <cellStyle name="표준 208 21" xfId="26502" xr:uid="{00000000-0005-0000-0000-0000B63D0000}"/>
    <cellStyle name="표준 208 3" xfId="523" xr:uid="{00000000-0005-0000-0000-0000B73D0000}"/>
    <cellStyle name="표준 208 3 2" xfId="23812" xr:uid="{00000000-0005-0000-0000-0000B83D0000}"/>
    <cellStyle name="표준 208 3 2 2" xfId="27835" xr:uid="{00000000-0005-0000-0000-0000B93D0000}"/>
    <cellStyle name="표준 208 3 3" xfId="24009" xr:uid="{00000000-0005-0000-0000-0000BA3D0000}"/>
    <cellStyle name="표준 208 3 3 2" xfId="27990" xr:uid="{00000000-0005-0000-0000-0000BB3D0000}"/>
    <cellStyle name="표준 208 3 4" xfId="26707" xr:uid="{00000000-0005-0000-0000-0000BC3D0000}"/>
    <cellStyle name="표준 208 4" xfId="689" xr:uid="{00000000-0005-0000-0000-0000BD3D0000}"/>
    <cellStyle name="표준 208 4 2" xfId="24213" xr:uid="{00000000-0005-0000-0000-0000BE3D0000}"/>
    <cellStyle name="표준 208 4 2 2" xfId="28181" xr:uid="{00000000-0005-0000-0000-0000BF3D0000}"/>
    <cellStyle name="표준 208 4 3" xfId="24350" xr:uid="{00000000-0005-0000-0000-0000C03D0000}"/>
    <cellStyle name="표준 208 4 3 2" xfId="28316" xr:uid="{00000000-0005-0000-0000-0000C13D0000}"/>
    <cellStyle name="표준 208 4 4" xfId="26873" xr:uid="{00000000-0005-0000-0000-0000C23D0000}"/>
    <cellStyle name="표준 208 5" xfId="855" xr:uid="{00000000-0005-0000-0000-0000C33D0000}"/>
    <cellStyle name="표준 208 5 2" xfId="23697" xr:uid="{00000000-0005-0000-0000-0000C43D0000}"/>
    <cellStyle name="표준 208 5 2 2" xfId="27729" xr:uid="{00000000-0005-0000-0000-0000C53D0000}"/>
    <cellStyle name="표준 208 5 3" xfId="23238" xr:uid="{00000000-0005-0000-0000-0000C63D0000}"/>
    <cellStyle name="표준 208 5 3 2" xfId="27509" xr:uid="{00000000-0005-0000-0000-0000C73D0000}"/>
    <cellStyle name="표준 208 5 4" xfId="27039" xr:uid="{00000000-0005-0000-0000-0000C83D0000}"/>
    <cellStyle name="표준 208 6" xfId="1021" xr:uid="{00000000-0005-0000-0000-0000C93D0000}"/>
    <cellStyle name="표준 208 6 2" xfId="25365" xr:uid="{00000000-0005-0000-0000-0000CA3D0000}"/>
    <cellStyle name="표준 208 6 2 2" xfId="29317" xr:uid="{00000000-0005-0000-0000-0000CB3D0000}"/>
    <cellStyle name="표준 208 6 3" xfId="23206" xr:uid="{00000000-0005-0000-0000-0000CC3D0000}"/>
    <cellStyle name="표준 208 6 3 2" xfId="27486" xr:uid="{00000000-0005-0000-0000-0000CD3D0000}"/>
    <cellStyle name="표준 208 6 4" xfId="27205" xr:uid="{00000000-0005-0000-0000-0000CE3D0000}"/>
    <cellStyle name="표준 208 7" xfId="1187" xr:uid="{00000000-0005-0000-0000-0000CF3D0000}"/>
    <cellStyle name="표준 208 7 2" xfId="25249" xr:uid="{00000000-0005-0000-0000-0000D03D0000}"/>
    <cellStyle name="표준 208 7 2 2" xfId="29203" xr:uid="{00000000-0005-0000-0000-0000D13D0000}"/>
    <cellStyle name="표준 208 7 3" xfId="24877" xr:uid="{00000000-0005-0000-0000-0000D23D0000}"/>
    <cellStyle name="표준 208 7 3 2" xfId="28838" xr:uid="{00000000-0005-0000-0000-0000D33D0000}"/>
    <cellStyle name="표준 208 7 4" xfId="27371" xr:uid="{00000000-0005-0000-0000-0000D43D0000}"/>
    <cellStyle name="표준 208 8" xfId="15431" xr:uid="{00000000-0005-0000-0000-0000D53D0000}"/>
    <cellStyle name="표준 208 9" xfId="20499" xr:uid="{00000000-0005-0000-0000-0000D63D0000}"/>
    <cellStyle name="표준 209" xfId="319" xr:uid="{00000000-0005-0000-0000-0000D73D0000}"/>
    <cellStyle name="표준 209 10" xfId="20742" xr:uid="{00000000-0005-0000-0000-0000D83D0000}"/>
    <cellStyle name="표준 209 11" xfId="20958" xr:uid="{00000000-0005-0000-0000-0000D93D0000}"/>
    <cellStyle name="표준 209 12" xfId="21156" xr:uid="{00000000-0005-0000-0000-0000DA3D0000}"/>
    <cellStyle name="표준 209 13" xfId="21318" xr:uid="{00000000-0005-0000-0000-0000DB3D0000}"/>
    <cellStyle name="표준 209 14" xfId="21476" xr:uid="{00000000-0005-0000-0000-0000DC3D0000}"/>
    <cellStyle name="표준 209 15" xfId="22646" xr:uid="{00000000-0005-0000-0000-0000DD3D0000}"/>
    <cellStyle name="표준 209 16" xfId="19237" xr:uid="{00000000-0005-0000-0000-0000DE3D0000}"/>
    <cellStyle name="표준 209 17" xfId="19467" xr:uid="{00000000-0005-0000-0000-0000DF3D0000}"/>
    <cellStyle name="표준 209 18" xfId="25619" xr:uid="{00000000-0005-0000-0000-0000E03D0000}"/>
    <cellStyle name="표준 209 19" xfId="24341" xr:uid="{00000000-0005-0000-0000-0000E13D0000}"/>
    <cellStyle name="표준 209 19 2" xfId="28307" xr:uid="{00000000-0005-0000-0000-0000E23D0000}"/>
    <cellStyle name="표준 209 2" xfId="358" xr:uid="{00000000-0005-0000-0000-0000E33D0000}"/>
    <cellStyle name="표준 209 2 10" xfId="16462" xr:uid="{00000000-0005-0000-0000-0000E43D0000}"/>
    <cellStyle name="표준 209 2 11" xfId="22896" xr:uid="{00000000-0005-0000-0000-0000E53D0000}"/>
    <cellStyle name="표준 209 2 12" xfId="25849" xr:uid="{00000000-0005-0000-0000-0000E63D0000}"/>
    <cellStyle name="표준 209 2 13" xfId="23411" xr:uid="{00000000-0005-0000-0000-0000E73D0000}"/>
    <cellStyle name="표준 209 2 13 2" xfId="27591" xr:uid="{00000000-0005-0000-0000-0000E83D0000}"/>
    <cellStyle name="표준 209 2 14" xfId="24118" xr:uid="{00000000-0005-0000-0000-0000E93D0000}"/>
    <cellStyle name="표준 209 2 14 2" xfId="28088" xr:uid="{00000000-0005-0000-0000-0000EA3D0000}"/>
    <cellStyle name="표준 209 2 15" xfId="26542" xr:uid="{00000000-0005-0000-0000-0000EB3D0000}"/>
    <cellStyle name="표준 209 2 2" xfId="15792" xr:uid="{00000000-0005-0000-0000-0000EC3D0000}"/>
    <cellStyle name="표준 209 2 3" xfId="20637" xr:uid="{00000000-0005-0000-0000-0000ED3D0000}"/>
    <cellStyle name="표준 209 2 4" xfId="20843" xr:uid="{00000000-0005-0000-0000-0000EE3D0000}"/>
    <cellStyle name="표준 209 2 5" xfId="21068" xr:uid="{00000000-0005-0000-0000-0000EF3D0000}"/>
    <cellStyle name="표준 209 2 6" xfId="21247" xr:uid="{00000000-0005-0000-0000-0000F03D0000}"/>
    <cellStyle name="표준 209 2 7" xfId="21397" xr:uid="{00000000-0005-0000-0000-0000F13D0000}"/>
    <cellStyle name="표준 209 2 8" xfId="21554" xr:uid="{00000000-0005-0000-0000-0000F23D0000}"/>
    <cellStyle name="표준 209 2 9" xfId="22707" xr:uid="{00000000-0005-0000-0000-0000F33D0000}"/>
    <cellStyle name="표준 209 20" xfId="25525" xr:uid="{00000000-0005-0000-0000-0000F43D0000}"/>
    <cellStyle name="표준 209 20 2" xfId="29474" xr:uid="{00000000-0005-0000-0000-0000F53D0000}"/>
    <cellStyle name="표준 209 21" xfId="26503" xr:uid="{00000000-0005-0000-0000-0000F63D0000}"/>
    <cellStyle name="표준 209 3" xfId="524" xr:uid="{00000000-0005-0000-0000-0000F73D0000}"/>
    <cellStyle name="표준 209 3 2" xfId="23811" xr:uid="{00000000-0005-0000-0000-0000F83D0000}"/>
    <cellStyle name="표준 209 3 2 2" xfId="27834" xr:uid="{00000000-0005-0000-0000-0000F93D0000}"/>
    <cellStyle name="표준 209 3 3" xfId="23659" xr:uid="{00000000-0005-0000-0000-0000FA3D0000}"/>
    <cellStyle name="표준 209 3 3 2" xfId="27706" xr:uid="{00000000-0005-0000-0000-0000FB3D0000}"/>
    <cellStyle name="표준 209 3 4" xfId="26708" xr:uid="{00000000-0005-0000-0000-0000FC3D0000}"/>
    <cellStyle name="표준 209 4" xfId="690" xr:uid="{00000000-0005-0000-0000-0000FD3D0000}"/>
    <cellStyle name="표준 209 4 2" xfId="24127" xr:uid="{00000000-0005-0000-0000-0000FE3D0000}"/>
    <cellStyle name="표준 209 4 2 2" xfId="28097" xr:uid="{00000000-0005-0000-0000-0000FF3D0000}"/>
    <cellStyle name="표준 209 4 3" xfId="24297" xr:uid="{00000000-0005-0000-0000-0000003E0000}"/>
    <cellStyle name="표준 209 4 3 2" xfId="28263" xr:uid="{00000000-0005-0000-0000-0000013E0000}"/>
    <cellStyle name="표준 209 4 4" xfId="26874" xr:uid="{00000000-0005-0000-0000-0000023E0000}"/>
    <cellStyle name="표준 209 5" xfId="856" xr:uid="{00000000-0005-0000-0000-0000033E0000}"/>
    <cellStyle name="표준 209 5 2" xfId="24100" xr:uid="{00000000-0005-0000-0000-0000043E0000}"/>
    <cellStyle name="표준 209 5 2 2" xfId="28071" xr:uid="{00000000-0005-0000-0000-0000053E0000}"/>
    <cellStyle name="표준 209 5 3" xfId="24563" xr:uid="{00000000-0005-0000-0000-0000063E0000}"/>
    <cellStyle name="표준 209 5 3 2" xfId="28526" xr:uid="{00000000-0005-0000-0000-0000073E0000}"/>
    <cellStyle name="표준 209 5 4" xfId="27040" xr:uid="{00000000-0005-0000-0000-0000083E0000}"/>
    <cellStyle name="표준 209 6" xfId="1022" xr:uid="{00000000-0005-0000-0000-0000093E0000}"/>
    <cellStyle name="표준 209 6 2" xfId="25309" xr:uid="{00000000-0005-0000-0000-00000A3E0000}"/>
    <cellStyle name="표준 209 6 2 2" xfId="29262" xr:uid="{00000000-0005-0000-0000-00000B3E0000}"/>
    <cellStyle name="표준 209 6 3" xfId="23205" xr:uid="{00000000-0005-0000-0000-00000C3E0000}"/>
    <cellStyle name="표준 209 6 3 2" xfId="27485" xr:uid="{00000000-0005-0000-0000-00000D3E0000}"/>
    <cellStyle name="표준 209 6 4" xfId="27206" xr:uid="{00000000-0005-0000-0000-00000E3E0000}"/>
    <cellStyle name="표준 209 7" xfId="1188" xr:uid="{00000000-0005-0000-0000-00000F3E0000}"/>
    <cellStyle name="표준 209 7 2" xfId="25193" xr:uid="{00000000-0005-0000-0000-0000103E0000}"/>
    <cellStyle name="표준 209 7 2 2" xfId="29148" xr:uid="{00000000-0005-0000-0000-0000113E0000}"/>
    <cellStyle name="표준 209 7 3" xfId="24821" xr:uid="{00000000-0005-0000-0000-0000123E0000}"/>
    <cellStyle name="표준 209 7 3 2" xfId="28783" xr:uid="{00000000-0005-0000-0000-0000133E0000}"/>
    <cellStyle name="표준 209 7 4" xfId="27372" xr:uid="{00000000-0005-0000-0000-0000143E0000}"/>
    <cellStyle name="표준 209 8" xfId="15512" xr:uid="{00000000-0005-0000-0000-0000153E0000}"/>
    <cellStyle name="표준 209 9" xfId="20527" xr:uid="{00000000-0005-0000-0000-0000163E0000}"/>
    <cellStyle name="표준 21" xfId="182" xr:uid="{00000000-0005-0000-0000-0000173E0000}"/>
    <cellStyle name="표준 21 10" xfId="2649" xr:uid="{00000000-0005-0000-0000-0000183E0000}"/>
    <cellStyle name="표준 21 10 10" xfId="8922" xr:uid="{00000000-0005-0000-0000-0000193E0000}"/>
    <cellStyle name="표준 21 10 11" xfId="10235" xr:uid="{00000000-0005-0000-0000-00001A3E0000}"/>
    <cellStyle name="표준 21 10 12" xfId="9433" xr:uid="{00000000-0005-0000-0000-00001B3E0000}"/>
    <cellStyle name="표준 21 10 13" xfId="9680" xr:uid="{00000000-0005-0000-0000-00001C3E0000}"/>
    <cellStyle name="표준 21 10 14" xfId="9942" xr:uid="{00000000-0005-0000-0000-00001D3E0000}"/>
    <cellStyle name="표준 21 10 15" xfId="9124" xr:uid="{00000000-0005-0000-0000-00001E3E0000}"/>
    <cellStyle name="표준 21 10 16" xfId="9364" xr:uid="{00000000-0005-0000-0000-00001F3E0000}"/>
    <cellStyle name="표준 21 10 17" xfId="5881" xr:uid="{00000000-0005-0000-0000-0000203E0000}"/>
    <cellStyle name="표준 21 10 18" xfId="8319" xr:uid="{00000000-0005-0000-0000-0000213E0000}"/>
    <cellStyle name="표준 21 10 19" xfId="10490" xr:uid="{00000000-0005-0000-0000-0000223E0000}"/>
    <cellStyle name="표준 21 10 2" xfId="5062" xr:uid="{00000000-0005-0000-0000-0000233E0000}"/>
    <cellStyle name="표준 21 10 20" xfId="10808" xr:uid="{00000000-0005-0000-0000-0000243E0000}"/>
    <cellStyle name="표준 21 10 21" xfId="11025" xr:uid="{00000000-0005-0000-0000-0000253E0000}"/>
    <cellStyle name="표준 21 10 22" xfId="11383" xr:uid="{00000000-0005-0000-0000-0000263E0000}"/>
    <cellStyle name="표준 21 10 23" xfId="11202" xr:uid="{00000000-0005-0000-0000-0000273E0000}"/>
    <cellStyle name="표준 21 10 24" xfId="11860" xr:uid="{00000000-0005-0000-0000-0000283E0000}"/>
    <cellStyle name="표준 21 10 25" xfId="11717" xr:uid="{00000000-0005-0000-0000-0000293E0000}"/>
    <cellStyle name="표준 21 10 26" xfId="12344" xr:uid="{00000000-0005-0000-0000-00002A3E0000}"/>
    <cellStyle name="표준 21 10 27" xfId="12217" xr:uid="{00000000-0005-0000-0000-00002B3E0000}"/>
    <cellStyle name="표준 21 10 28" xfId="12825" xr:uid="{00000000-0005-0000-0000-00002C3E0000}"/>
    <cellStyle name="표준 21 10 29" xfId="12703" xr:uid="{00000000-0005-0000-0000-00002D3E0000}"/>
    <cellStyle name="표준 21 10 3" xfId="7188" xr:uid="{00000000-0005-0000-0000-00002E3E0000}"/>
    <cellStyle name="표준 21 10 30" xfId="13254" xr:uid="{00000000-0005-0000-0000-00002F3E0000}"/>
    <cellStyle name="표준 21 10 31" xfId="13474" xr:uid="{00000000-0005-0000-0000-0000303E0000}"/>
    <cellStyle name="표준 21 10 32" xfId="13693" xr:uid="{00000000-0005-0000-0000-0000313E0000}"/>
    <cellStyle name="표준 21 10 33" xfId="13870" xr:uid="{00000000-0005-0000-0000-0000323E0000}"/>
    <cellStyle name="표준 21 10 34" xfId="14047" xr:uid="{00000000-0005-0000-0000-0000333E0000}"/>
    <cellStyle name="표준 21 10 35" xfId="14218" xr:uid="{00000000-0005-0000-0000-0000343E0000}"/>
    <cellStyle name="표준 21 10 36" xfId="14389" xr:uid="{00000000-0005-0000-0000-0000353E0000}"/>
    <cellStyle name="표준 21 10 37" xfId="14561" xr:uid="{00000000-0005-0000-0000-0000363E0000}"/>
    <cellStyle name="표준 21 10 38" xfId="14724" xr:uid="{00000000-0005-0000-0000-0000373E0000}"/>
    <cellStyle name="표준 21 10 39" xfId="14887" xr:uid="{00000000-0005-0000-0000-0000383E0000}"/>
    <cellStyle name="표준 21 10 4" xfId="6128" xr:uid="{00000000-0005-0000-0000-0000393E0000}"/>
    <cellStyle name="표준 21 10 40" xfId="15043" xr:uid="{00000000-0005-0000-0000-00003A3E0000}"/>
    <cellStyle name="표준 21 10 5" xfId="7337" xr:uid="{00000000-0005-0000-0000-00003B3E0000}"/>
    <cellStyle name="표준 21 10 6" xfId="6321" xr:uid="{00000000-0005-0000-0000-00003C3E0000}"/>
    <cellStyle name="표준 21 10 7" xfId="7500" xr:uid="{00000000-0005-0000-0000-00003D3E0000}"/>
    <cellStyle name="표준 21 10 8" xfId="8384" xr:uid="{00000000-0005-0000-0000-00003E3E0000}"/>
    <cellStyle name="표준 21 10 9" xfId="8693" xr:uid="{00000000-0005-0000-0000-00003F3E0000}"/>
    <cellStyle name="표준 21 11" xfId="2650" xr:uid="{00000000-0005-0000-0000-0000403E0000}"/>
    <cellStyle name="표준 21 11 10" xfId="8921" xr:uid="{00000000-0005-0000-0000-0000413E0000}"/>
    <cellStyle name="표준 21 11 11" xfId="10234" xr:uid="{00000000-0005-0000-0000-0000423E0000}"/>
    <cellStyle name="표준 21 11 12" xfId="9432" xr:uid="{00000000-0005-0000-0000-0000433E0000}"/>
    <cellStyle name="표준 21 11 13" xfId="9671" xr:uid="{00000000-0005-0000-0000-0000443E0000}"/>
    <cellStyle name="표준 21 11 14" xfId="9941" xr:uid="{00000000-0005-0000-0000-0000453E0000}"/>
    <cellStyle name="표준 21 11 15" xfId="9120" xr:uid="{00000000-0005-0000-0000-0000463E0000}"/>
    <cellStyle name="표준 21 11 16" xfId="9363" xr:uid="{00000000-0005-0000-0000-0000473E0000}"/>
    <cellStyle name="표준 21 11 17" xfId="5880" xr:uid="{00000000-0005-0000-0000-0000483E0000}"/>
    <cellStyle name="표준 21 11 18" xfId="8318" xr:uid="{00000000-0005-0000-0000-0000493E0000}"/>
    <cellStyle name="표준 21 11 19" xfId="10491" xr:uid="{00000000-0005-0000-0000-00004A3E0000}"/>
    <cellStyle name="표준 21 11 2" xfId="5063" xr:uid="{00000000-0005-0000-0000-00004B3E0000}"/>
    <cellStyle name="표준 21 11 20" xfId="10809" xr:uid="{00000000-0005-0000-0000-00004C3E0000}"/>
    <cellStyle name="표준 21 11 21" xfId="11026" xr:uid="{00000000-0005-0000-0000-00004D3E0000}"/>
    <cellStyle name="표준 21 11 22" xfId="11385" xr:uid="{00000000-0005-0000-0000-00004E3E0000}"/>
    <cellStyle name="표준 21 11 23" xfId="11203" xr:uid="{00000000-0005-0000-0000-00004F3E0000}"/>
    <cellStyle name="표준 21 11 24" xfId="11861" xr:uid="{00000000-0005-0000-0000-0000503E0000}"/>
    <cellStyle name="표준 21 11 25" xfId="11718" xr:uid="{00000000-0005-0000-0000-0000513E0000}"/>
    <cellStyle name="표준 21 11 26" xfId="12345" xr:uid="{00000000-0005-0000-0000-0000523E0000}"/>
    <cellStyle name="표준 21 11 27" xfId="12218" xr:uid="{00000000-0005-0000-0000-0000533E0000}"/>
    <cellStyle name="표준 21 11 28" xfId="12826" xr:uid="{00000000-0005-0000-0000-0000543E0000}"/>
    <cellStyle name="표준 21 11 29" xfId="12704" xr:uid="{00000000-0005-0000-0000-0000553E0000}"/>
    <cellStyle name="표준 21 11 3" xfId="7189" xr:uid="{00000000-0005-0000-0000-0000563E0000}"/>
    <cellStyle name="표준 21 11 30" xfId="13255" xr:uid="{00000000-0005-0000-0000-0000573E0000}"/>
    <cellStyle name="표준 21 11 31" xfId="13475" xr:uid="{00000000-0005-0000-0000-0000583E0000}"/>
    <cellStyle name="표준 21 11 32" xfId="13694" xr:uid="{00000000-0005-0000-0000-0000593E0000}"/>
    <cellStyle name="표준 21 11 33" xfId="13871" xr:uid="{00000000-0005-0000-0000-00005A3E0000}"/>
    <cellStyle name="표준 21 11 34" xfId="14048" xr:uid="{00000000-0005-0000-0000-00005B3E0000}"/>
    <cellStyle name="표준 21 11 35" xfId="14219" xr:uid="{00000000-0005-0000-0000-00005C3E0000}"/>
    <cellStyle name="표준 21 11 36" xfId="14390" xr:uid="{00000000-0005-0000-0000-00005D3E0000}"/>
    <cellStyle name="표준 21 11 37" xfId="14562" xr:uid="{00000000-0005-0000-0000-00005E3E0000}"/>
    <cellStyle name="표준 21 11 38" xfId="14725" xr:uid="{00000000-0005-0000-0000-00005F3E0000}"/>
    <cellStyle name="표준 21 11 39" xfId="14888" xr:uid="{00000000-0005-0000-0000-0000603E0000}"/>
    <cellStyle name="표준 21 11 4" xfId="6129" xr:uid="{00000000-0005-0000-0000-0000613E0000}"/>
    <cellStyle name="표준 21 11 40" xfId="15044" xr:uid="{00000000-0005-0000-0000-0000623E0000}"/>
    <cellStyle name="표준 21 11 5" xfId="7339" xr:uid="{00000000-0005-0000-0000-0000633E0000}"/>
    <cellStyle name="표준 21 11 6" xfId="6322" xr:uid="{00000000-0005-0000-0000-0000643E0000}"/>
    <cellStyle name="표준 21 11 7" xfId="7504" xr:uid="{00000000-0005-0000-0000-0000653E0000}"/>
    <cellStyle name="표준 21 11 8" xfId="8382" xr:uid="{00000000-0005-0000-0000-0000663E0000}"/>
    <cellStyle name="표준 21 11 9" xfId="8691" xr:uid="{00000000-0005-0000-0000-0000673E0000}"/>
    <cellStyle name="표준 21 12" xfId="2651" xr:uid="{00000000-0005-0000-0000-0000683E0000}"/>
    <cellStyle name="표준 21 12 10" xfId="8920" xr:uid="{00000000-0005-0000-0000-0000693E0000}"/>
    <cellStyle name="표준 21 12 11" xfId="10233" xr:uid="{00000000-0005-0000-0000-00006A3E0000}"/>
    <cellStyle name="표준 21 12 12" xfId="9431" xr:uid="{00000000-0005-0000-0000-00006B3E0000}"/>
    <cellStyle name="표준 21 12 13" xfId="9670" xr:uid="{00000000-0005-0000-0000-00006C3E0000}"/>
    <cellStyle name="표준 21 12 14" xfId="9940" xr:uid="{00000000-0005-0000-0000-00006D3E0000}"/>
    <cellStyle name="표준 21 12 15" xfId="9119" xr:uid="{00000000-0005-0000-0000-00006E3E0000}"/>
    <cellStyle name="표준 21 12 16" xfId="9362" xr:uid="{00000000-0005-0000-0000-00006F3E0000}"/>
    <cellStyle name="표준 21 12 17" xfId="5932" xr:uid="{00000000-0005-0000-0000-0000703E0000}"/>
    <cellStyle name="표준 21 12 18" xfId="8316" xr:uid="{00000000-0005-0000-0000-0000713E0000}"/>
    <cellStyle name="표준 21 12 19" xfId="10494" xr:uid="{00000000-0005-0000-0000-0000723E0000}"/>
    <cellStyle name="표준 21 12 2" xfId="5064" xr:uid="{00000000-0005-0000-0000-0000733E0000}"/>
    <cellStyle name="표준 21 12 20" xfId="10810" xr:uid="{00000000-0005-0000-0000-0000743E0000}"/>
    <cellStyle name="표준 21 12 21" xfId="11027" xr:uid="{00000000-0005-0000-0000-0000753E0000}"/>
    <cellStyle name="표준 21 12 22" xfId="11386" xr:uid="{00000000-0005-0000-0000-0000763E0000}"/>
    <cellStyle name="표준 21 12 23" xfId="11204" xr:uid="{00000000-0005-0000-0000-0000773E0000}"/>
    <cellStyle name="표준 21 12 24" xfId="11862" xr:uid="{00000000-0005-0000-0000-0000783E0000}"/>
    <cellStyle name="표준 21 12 25" xfId="11722" xr:uid="{00000000-0005-0000-0000-0000793E0000}"/>
    <cellStyle name="표준 21 12 26" xfId="12346" xr:uid="{00000000-0005-0000-0000-00007A3E0000}"/>
    <cellStyle name="표준 21 12 27" xfId="12220" xr:uid="{00000000-0005-0000-0000-00007B3E0000}"/>
    <cellStyle name="표준 21 12 28" xfId="12827" xr:uid="{00000000-0005-0000-0000-00007C3E0000}"/>
    <cellStyle name="표준 21 12 29" xfId="12705" xr:uid="{00000000-0005-0000-0000-00007D3E0000}"/>
    <cellStyle name="표준 21 12 3" xfId="7190" xr:uid="{00000000-0005-0000-0000-00007E3E0000}"/>
    <cellStyle name="표준 21 12 30" xfId="13256" xr:uid="{00000000-0005-0000-0000-00007F3E0000}"/>
    <cellStyle name="표준 21 12 31" xfId="13476" xr:uid="{00000000-0005-0000-0000-0000803E0000}"/>
    <cellStyle name="표준 21 12 32" xfId="13695" xr:uid="{00000000-0005-0000-0000-0000813E0000}"/>
    <cellStyle name="표준 21 12 33" xfId="13872" xr:uid="{00000000-0005-0000-0000-0000823E0000}"/>
    <cellStyle name="표준 21 12 34" xfId="14049" xr:uid="{00000000-0005-0000-0000-0000833E0000}"/>
    <cellStyle name="표준 21 12 35" xfId="14220" xr:uid="{00000000-0005-0000-0000-0000843E0000}"/>
    <cellStyle name="표준 21 12 36" xfId="14391" xr:uid="{00000000-0005-0000-0000-0000853E0000}"/>
    <cellStyle name="표준 21 12 37" xfId="14563" xr:uid="{00000000-0005-0000-0000-0000863E0000}"/>
    <cellStyle name="표준 21 12 38" xfId="14726" xr:uid="{00000000-0005-0000-0000-0000873E0000}"/>
    <cellStyle name="표준 21 12 39" xfId="14889" xr:uid="{00000000-0005-0000-0000-0000883E0000}"/>
    <cellStyle name="표준 21 12 4" xfId="6130" xr:uid="{00000000-0005-0000-0000-0000893E0000}"/>
    <cellStyle name="표준 21 12 40" xfId="15045" xr:uid="{00000000-0005-0000-0000-00008A3E0000}"/>
    <cellStyle name="표준 21 12 5" xfId="7340" xr:uid="{00000000-0005-0000-0000-00008B3E0000}"/>
    <cellStyle name="표준 21 12 6" xfId="6323" xr:uid="{00000000-0005-0000-0000-00008C3E0000}"/>
    <cellStyle name="표준 21 12 7" xfId="7505" xr:uid="{00000000-0005-0000-0000-00008D3E0000}"/>
    <cellStyle name="표준 21 12 8" xfId="8380" xr:uid="{00000000-0005-0000-0000-00008E3E0000}"/>
    <cellStyle name="표준 21 12 9" xfId="8689" xr:uid="{00000000-0005-0000-0000-00008F3E0000}"/>
    <cellStyle name="표준 21 13" xfId="2652" xr:uid="{00000000-0005-0000-0000-0000903E0000}"/>
    <cellStyle name="표준 21 13 10" xfId="8918" xr:uid="{00000000-0005-0000-0000-0000913E0000}"/>
    <cellStyle name="표준 21 13 11" xfId="10232" xr:uid="{00000000-0005-0000-0000-0000923E0000}"/>
    <cellStyle name="표준 21 13 12" xfId="9430" xr:uid="{00000000-0005-0000-0000-0000933E0000}"/>
    <cellStyle name="표준 21 13 13" xfId="9676" xr:uid="{00000000-0005-0000-0000-0000943E0000}"/>
    <cellStyle name="표준 21 13 14" xfId="9939" xr:uid="{00000000-0005-0000-0000-0000953E0000}"/>
    <cellStyle name="표준 21 13 15" xfId="9118" xr:uid="{00000000-0005-0000-0000-0000963E0000}"/>
    <cellStyle name="표준 21 13 16" xfId="9361" xr:uid="{00000000-0005-0000-0000-0000973E0000}"/>
    <cellStyle name="표준 21 13 17" xfId="5866" xr:uid="{00000000-0005-0000-0000-0000983E0000}"/>
    <cellStyle name="표준 21 13 18" xfId="8314" xr:uid="{00000000-0005-0000-0000-0000993E0000}"/>
    <cellStyle name="표준 21 13 19" xfId="10497" xr:uid="{00000000-0005-0000-0000-00009A3E0000}"/>
    <cellStyle name="표준 21 13 2" xfId="5065" xr:uid="{00000000-0005-0000-0000-00009B3E0000}"/>
    <cellStyle name="표준 21 13 20" xfId="10811" xr:uid="{00000000-0005-0000-0000-00009C3E0000}"/>
    <cellStyle name="표준 21 13 21" xfId="11028" xr:uid="{00000000-0005-0000-0000-00009D3E0000}"/>
    <cellStyle name="표준 21 13 22" xfId="11389" xr:uid="{00000000-0005-0000-0000-00009E3E0000}"/>
    <cellStyle name="표준 21 13 23" xfId="11205" xr:uid="{00000000-0005-0000-0000-00009F3E0000}"/>
    <cellStyle name="표준 21 13 24" xfId="11863" xr:uid="{00000000-0005-0000-0000-0000A03E0000}"/>
    <cellStyle name="표준 21 13 25" xfId="11723" xr:uid="{00000000-0005-0000-0000-0000A13E0000}"/>
    <cellStyle name="표준 21 13 26" xfId="12347" xr:uid="{00000000-0005-0000-0000-0000A23E0000}"/>
    <cellStyle name="표준 21 13 27" xfId="12221" xr:uid="{00000000-0005-0000-0000-0000A33E0000}"/>
    <cellStyle name="표준 21 13 28" xfId="12828" xr:uid="{00000000-0005-0000-0000-0000A43E0000}"/>
    <cellStyle name="표준 21 13 29" xfId="12706" xr:uid="{00000000-0005-0000-0000-0000A53E0000}"/>
    <cellStyle name="표준 21 13 3" xfId="7191" xr:uid="{00000000-0005-0000-0000-0000A63E0000}"/>
    <cellStyle name="표준 21 13 30" xfId="13257" xr:uid="{00000000-0005-0000-0000-0000A73E0000}"/>
    <cellStyle name="표준 21 13 31" xfId="13477" xr:uid="{00000000-0005-0000-0000-0000A83E0000}"/>
    <cellStyle name="표준 21 13 32" xfId="13696" xr:uid="{00000000-0005-0000-0000-0000A93E0000}"/>
    <cellStyle name="표준 21 13 33" xfId="13873" xr:uid="{00000000-0005-0000-0000-0000AA3E0000}"/>
    <cellStyle name="표준 21 13 34" xfId="14050" xr:uid="{00000000-0005-0000-0000-0000AB3E0000}"/>
    <cellStyle name="표준 21 13 35" xfId="14221" xr:uid="{00000000-0005-0000-0000-0000AC3E0000}"/>
    <cellStyle name="표준 21 13 36" xfId="14392" xr:uid="{00000000-0005-0000-0000-0000AD3E0000}"/>
    <cellStyle name="표준 21 13 37" xfId="14564" xr:uid="{00000000-0005-0000-0000-0000AE3E0000}"/>
    <cellStyle name="표준 21 13 38" xfId="14727" xr:uid="{00000000-0005-0000-0000-0000AF3E0000}"/>
    <cellStyle name="표준 21 13 39" xfId="14890" xr:uid="{00000000-0005-0000-0000-0000B03E0000}"/>
    <cellStyle name="표준 21 13 4" xfId="6131" xr:uid="{00000000-0005-0000-0000-0000B13E0000}"/>
    <cellStyle name="표준 21 13 40" xfId="15046" xr:uid="{00000000-0005-0000-0000-0000B23E0000}"/>
    <cellStyle name="표준 21 13 5" xfId="7341" xr:uid="{00000000-0005-0000-0000-0000B33E0000}"/>
    <cellStyle name="표준 21 13 6" xfId="6324" xr:uid="{00000000-0005-0000-0000-0000B43E0000}"/>
    <cellStyle name="표준 21 13 7" xfId="7506" xr:uid="{00000000-0005-0000-0000-0000B53E0000}"/>
    <cellStyle name="표준 21 13 8" xfId="8379" xr:uid="{00000000-0005-0000-0000-0000B63E0000}"/>
    <cellStyle name="표준 21 13 9" xfId="8688" xr:uid="{00000000-0005-0000-0000-0000B73E0000}"/>
    <cellStyle name="표준 21 14" xfId="2653" xr:uid="{00000000-0005-0000-0000-0000B83E0000}"/>
    <cellStyle name="표준 21 14 10" xfId="8917" xr:uid="{00000000-0005-0000-0000-0000B93E0000}"/>
    <cellStyle name="표준 21 14 11" xfId="10231" xr:uid="{00000000-0005-0000-0000-0000BA3E0000}"/>
    <cellStyle name="표준 21 14 12" xfId="9429" xr:uid="{00000000-0005-0000-0000-0000BB3E0000}"/>
    <cellStyle name="표준 21 14 13" xfId="9675" xr:uid="{00000000-0005-0000-0000-0000BC3E0000}"/>
    <cellStyle name="표준 21 14 14" xfId="9938" xr:uid="{00000000-0005-0000-0000-0000BD3E0000}"/>
    <cellStyle name="표준 21 14 15" xfId="9117" xr:uid="{00000000-0005-0000-0000-0000BE3E0000}"/>
    <cellStyle name="표준 21 14 16" xfId="9360" xr:uid="{00000000-0005-0000-0000-0000BF3E0000}"/>
    <cellStyle name="표준 21 14 17" xfId="5807" xr:uid="{00000000-0005-0000-0000-0000C03E0000}"/>
    <cellStyle name="표준 21 14 18" xfId="8306" xr:uid="{00000000-0005-0000-0000-0000C13E0000}"/>
    <cellStyle name="표준 21 14 19" xfId="10498" xr:uid="{00000000-0005-0000-0000-0000C23E0000}"/>
    <cellStyle name="표준 21 14 2" xfId="5066" xr:uid="{00000000-0005-0000-0000-0000C33E0000}"/>
    <cellStyle name="표준 21 14 20" xfId="10812" xr:uid="{00000000-0005-0000-0000-0000C43E0000}"/>
    <cellStyle name="표준 21 14 21" xfId="11032" xr:uid="{00000000-0005-0000-0000-0000C53E0000}"/>
    <cellStyle name="표준 21 14 22" xfId="11391" xr:uid="{00000000-0005-0000-0000-0000C63E0000}"/>
    <cellStyle name="표준 21 14 23" xfId="11210" xr:uid="{00000000-0005-0000-0000-0000C73E0000}"/>
    <cellStyle name="표준 21 14 24" xfId="11864" xr:uid="{00000000-0005-0000-0000-0000C83E0000}"/>
    <cellStyle name="표준 21 14 25" xfId="11724" xr:uid="{00000000-0005-0000-0000-0000C93E0000}"/>
    <cellStyle name="표준 21 14 26" xfId="12348" xr:uid="{00000000-0005-0000-0000-0000CA3E0000}"/>
    <cellStyle name="표준 21 14 27" xfId="12222" xr:uid="{00000000-0005-0000-0000-0000CB3E0000}"/>
    <cellStyle name="표준 21 14 28" xfId="12829" xr:uid="{00000000-0005-0000-0000-0000CC3E0000}"/>
    <cellStyle name="표준 21 14 29" xfId="12707" xr:uid="{00000000-0005-0000-0000-0000CD3E0000}"/>
    <cellStyle name="표준 21 14 3" xfId="7192" xr:uid="{00000000-0005-0000-0000-0000CE3E0000}"/>
    <cellStyle name="표준 21 14 30" xfId="13258" xr:uid="{00000000-0005-0000-0000-0000CF3E0000}"/>
    <cellStyle name="표준 21 14 31" xfId="13478" xr:uid="{00000000-0005-0000-0000-0000D03E0000}"/>
    <cellStyle name="표준 21 14 32" xfId="13697" xr:uid="{00000000-0005-0000-0000-0000D13E0000}"/>
    <cellStyle name="표준 21 14 33" xfId="13874" xr:uid="{00000000-0005-0000-0000-0000D23E0000}"/>
    <cellStyle name="표준 21 14 34" xfId="14051" xr:uid="{00000000-0005-0000-0000-0000D33E0000}"/>
    <cellStyle name="표준 21 14 35" xfId="14222" xr:uid="{00000000-0005-0000-0000-0000D43E0000}"/>
    <cellStyle name="표준 21 14 36" xfId="14393" xr:uid="{00000000-0005-0000-0000-0000D53E0000}"/>
    <cellStyle name="표준 21 14 37" xfId="14565" xr:uid="{00000000-0005-0000-0000-0000D63E0000}"/>
    <cellStyle name="표준 21 14 38" xfId="14728" xr:uid="{00000000-0005-0000-0000-0000D73E0000}"/>
    <cellStyle name="표준 21 14 39" xfId="14891" xr:uid="{00000000-0005-0000-0000-0000D83E0000}"/>
    <cellStyle name="표준 21 14 4" xfId="6132" xr:uid="{00000000-0005-0000-0000-0000D93E0000}"/>
    <cellStyle name="표준 21 14 40" xfId="15047" xr:uid="{00000000-0005-0000-0000-0000DA3E0000}"/>
    <cellStyle name="표준 21 14 5" xfId="7342" xr:uid="{00000000-0005-0000-0000-0000DB3E0000}"/>
    <cellStyle name="표준 21 14 6" xfId="6325" xr:uid="{00000000-0005-0000-0000-0000DC3E0000}"/>
    <cellStyle name="표준 21 14 7" xfId="7507" xr:uid="{00000000-0005-0000-0000-0000DD3E0000}"/>
    <cellStyle name="표준 21 14 8" xfId="8378" xr:uid="{00000000-0005-0000-0000-0000DE3E0000}"/>
    <cellStyle name="표준 21 14 9" xfId="8687" xr:uid="{00000000-0005-0000-0000-0000DF3E0000}"/>
    <cellStyle name="표준 21 15" xfId="2654" xr:uid="{00000000-0005-0000-0000-0000E03E0000}"/>
    <cellStyle name="표준 21 15 10" xfId="8916" xr:uid="{00000000-0005-0000-0000-0000E13E0000}"/>
    <cellStyle name="표준 21 15 11" xfId="10230" xr:uid="{00000000-0005-0000-0000-0000E23E0000}"/>
    <cellStyle name="표준 21 15 12" xfId="9427" xr:uid="{00000000-0005-0000-0000-0000E33E0000}"/>
    <cellStyle name="표준 21 15 13" xfId="9674" xr:uid="{00000000-0005-0000-0000-0000E43E0000}"/>
    <cellStyle name="표준 21 15 14" xfId="9937" xr:uid="{00000000-0005-0000-0000-0000E53E0000}"/>
    <cellStyle name="표준 21 15 15" xfId="9116" xr:uid="{00000000-0005-0000-0000-0000E63E0000}"/>
    <cellStyle name="표준 21 15 16" xfId="9359" xr:uid="{00000000-0005-0000-0000-0000E73E0000}"/>
    <cellStyle name="표준 21 15 17" xfId="5806" xr:uid="{00000000-0005-0000-0000-0000E83E0000}"/>
    <cellStyle name="표준 21 15 18" xfId="8303" xr:uid="{00000000-0005-0000-0000-0000E93E0000}"/>
    <cellStyle name="표준 21 15 19" xfId="10499" xr:uid="{00000000-0005-0000-0000-0000EA3E0000}"/>
    <cellStyle name="표준 21 15 2" xfId="5067" xr:uid="{00000000-0005-0000-0000-0000EB3E0000}"/>
    <cellStyle name="표준 21 15 20" xfId="10813" xr:uid="{00000000-0005-0000-0000-0000EC3E0000}"/>
    <cellStyle name="표준 21 15 21" xfId="11033" xr:uid="{00000000-0005-0000-0000-0000ED3E0000}"/>
    <cellStyle name="표준 21 15 22" xfId="11392" xr:uid="{00000000-0005-0000-0000-0000EE3E0000}"/>
    <cellStyle name="표준 21 15 23" xfId="11211" xr:uid="{00000000-0005-0000-0000-0000EF3E0000}"/>
    <cellStyle name="표준 21 15 24" xfId="11865" xr:uid="{00000000-0005-0000-0000-0000F03E0000}"/>
    <cellStyle name="표준 21 15 25" xfId="11725" xr:uid="{00000000-0005-0000-0000-0000F13E0000}"/>
    <cellStyle name="표준 21 15 26" xfId="12349" xr:uid="{00000000-0005-0000-0000-0000F23E0000}"/>
    <cellStyle name="표준 21 15 27" xfId="12223" xr:uid="{00000000-0005-0000-0000-0000F33E0000}"/>
    <cellStyle name="표준 21 15 28" xfId="12830" xr:uid="{00000000-0005-0000-0000-0000F43E0000}"/>
    <cellStyle name="표준 21 15 29" xfId="12708" xr:uid="{00000000-0005-0000-0000-0000F53E0000}"/>
    <cellStyle name="표준 21 15 3" xfId="7193" xr:uid="{00000000-0005-0000-0000-0000F63E0000}"/>
    <cellStyle name="표준 21 15 30" xfId="13259" xr:uid="{00000000-0005-0000-0000-0000F73E0000}"/>
    <cellStyle name="표준 21 15 31" xfId="13479" xr:uid="{00000000-0005-0000-0000-0000F83E0000}"/>
    <cellStyle name="표준 21 15 32" xfId="13698" xr:uid="{00000000-0005-0000-0000-0000F93E0000}"/>
    <cellStyle name="표준 21 15 33" xfId="13875" xr:uid="{00000000-0005-0000-0000-0000FA3E0000}"/>
    <cellStyle name="표준 21 15 34" xfId="14052" xr:uid="{00000000-0005-0000-0000-0000FB3E0000}"/>
    <cellStyle name="표준 21 15 35" xfId="14224" xr:uid="{00000000-0005-0000-0000-0000FC3E0000}"/>
    <cellStyle name="표준 21 15 36" xfId="14394" xr:uid="{00000000-0005-0000-0000-0000FD3E0000}"/>
    <cellStyle name="표준 21 15 37" xfId="14567" xr:uid="{00000000-0005-0000-0000-0000FE3E0000}"/>
    <cellStyle name="표준 21 15 38" xfId="14729" xr:uid="{00000000-0005-0000-0000-0000FF3E0000}"/>
    <cellStyle name="표준 21 15 39" xfId="14893" xr:uid="{00000000-0005-0000-0000-0000003F0000}"/>
    <cellStyle name="표준 21 15 4" xfId="6133" xr:uid="{00000000-0005-0000-0000-0000013F0000}"/>
    <cellStyle name="표준 21 15 40" xfId="15048" xr:uid="{00000000-0005-0000-0000-0000023F0000}"/>
    <cellStyle name="표준 21 15 5" xfId="7343" xr:uid="{00000000-0005-0000-0000-0000033F0000}"/>
    <cellStyle name="표준 21 15 6" xfId="6326" xr:uid="{00000000-0005-0000-0000-0000043F0000}"/>
    <cellStyle name="표준 21 15 7" xfId="7508" xr:uid="{00000000-0005-0000-0000-0000053F0000}"/>
    <cellStyle name="표준 21 15 8" xfId="8377" xr:uid="{00000000-0005-0000-0000-0000063F0000}"/>
    <cellStyle name="표준 21 15 9" xfId="8686" xr:uid="{00000000-0005-0000-0000-0000073F0000}"/>
    <cellStyle name="표준 21 16" xfId="2655" xr:uid="{00000000-0005-0000-0000-0000083F0000}"/>
    <cellStyle name="표준 21 16 10" xfId="8915" xr:uid="{00000000-0005-0000-0000-0000093F0000}"/>
    <cellStyle name="표준 21 16 11" xfId="10229" xr:uid="{00000000-0005-0000-0000-00000A3F0000}"/>
    <cellStyle name="표준 21 16 12" xfId="9426" xr:uid="{00000000-0005-0000-0000-00000B3F0000}"/>
    <cellStyle name="표준 21 16 13" xfId="9673" xr:uid="{00000000-0005-0000-0000-00000C3F0000}"/>
    <cellStyle name="표준 21 16 14" xfId="9935" xr:uid="{00000000-0005-0000-0000-00000D3F0000}"/>
    <cellStyle name="표준 21 16 15" xfId="9115" xr:uid="{00000000-0005-0000-0000-00000E3F0000}"/>
    <cellStyle name="표준 21 16 16" xfId="9358" xr:uid="{00000000-0005-0000-0000-00000F3F0000}"/>
    <cellStyle name="표준 21 16 17" xfId="5805" xr:uid="{00000000-0005-0000-0000-0000103F0000}"/>
    <cellStyle name="표준 21 16 18" xfId="8311" xr:uid="{00000000-0005-0000-0000-0000113F0000}"/>
    <cellStyle name="표준 21 16 19" xfId="10500" xr:uid="{00000000-0005-0000-0000-0000123F0000}"/>
    <cellStyle name="표준 21 16 2" xfId="5068" xr:uid="{00000000-0005-0000-0000-0000133F0000}"/>
    <cellStyle name="표준 21 16 20" xfId="10814" xr:uid="{00000000-0005-0000-0000-0000143F0000}"/>
    <cellStyle name="표준 21 16 21" xfId="11034" xr:uid="{00000000-0005-0000-0000-0000153F0000}"/>
    <cellStyle name="표준 21 16 22" xfId="11393" xr:uid="{00000000-0005-0000-0000-0000163F0000}"/>
    <cellStyle name="표준 21 16 23" xfId="11213" xr:uid="{00000000-0005-0000-0000-0000173F0000}"/>
    <cellStyle name="표준 21 16 24" xfId="11866" xr:uid="{00000000-0005-0000-0000-0000183F0000}"/>
    <cellStyle name="표준 21 16 25" xfId="11726" xr:uid="{00000000-0005-0000-0000-0000193F0000}"/>
    <cellStyle name="표준 21 16 26" xfId="12350" xr:uid="{00000000-0005-0000-0000-00001A3F0000}"/>
    <cellStyle name="표준 21 16 27" xfId="12224" xr:uid="{00000000-0005-0000-0000-00001B3F0000}"/>
    <cellStyle name="표준 21 16 28" xfId="12831" xr:uid="{00000000-0005-0000-0000-00001C3F0000}"/>
    <cellStyle name="표준 21 16 29" xfId="12710" xr:uid="{00000000-0005-0000-0000-00001D3F0000}"/>
    <cellStyle name="표준 21 16 3" xfId="7194" xr:uid="{00000000-0005-0000-0000-00001E3F0000}"/>
    <cellStyle name="표준 21 16 30" xfId="13260" xr:uid="{00000000-0005-0000-0000-00001F3F0000}"/>
    <cellStyle name="표준 21 16 31" xfId="13480" xr:uid="{00000000-0005-0000-0000-0000203F0000}"/>
    <cellStyle name="표준 21 16 32" xfId="13699" xr:uid="{00000000-0005-0000-0000-0000213F0000}"/>
    <cellStyle name="표준 21 16 33" xfId="13876" xr:uid="{00000000-0005-0000-0000-0000223F0000}"/>
    <cellStyle name="표준 21 16 34" xfId="14053" xr:uid="{00000000-0005-0000-0000-0000233F0000}"/>
    <cellStyle name="표준 21 16 35" xfId="14225" xr:uid="{00000000-0005-0000-0000-0000243F0000}"/>
    <cellStyle name="표준 21 16 36" xfId="14395" xr:uid="{00000000-0005-0000-0000-0000253F0000}"/>
    <cellStyle name="표준 21 16 37" xfId="14568" xr:uid="{00000000-0005-0000-0000-0000263F0000}"/>
    <cellStyle name="표준 21 16 38" xfId="14730" xr:uid="{00000000-0005-0000-0000-0000273F0000}"/>
    <cellStyle name="표준 21 16 39" xfId="14894" xr:uid="{00000000-0005-0000-0000-0000283F0000}"/>
    <cellStyle name="표준 21 16 4" xfId="6134" xr:uid="{00000000-0005-0000-0000-0000293F0000}"/>
    <cellStyle name="표준 21 16 40" xfId="15049" xr:uid="{00000000-0005-0000-0000-00002A3F0000}"/>
    <cellStyle name="표준 21 16 5" xfId="7344" xr:uid="{00000000-0005-0000-0000-00002B3F0000}"/>
    <cellStyle name="표준 21 16 6" xfId="6327" xr:uid="{00000000-0005-0000-0000-00002C3F0000}"/>
    <cellStyle name="표준 21 16 7" xfId="7509" xr:uid="{00000000-0005-0000-0000-00002D3F0000}"/>
    <cellStyle name="표준 21 16 8" xfId="8376" xr:uid="{00000000-0005-0000-0000-00002E3F0000}"/>
    <cellStyle name="표준 21 16 9" xfId="8683" xr:uid="{00000000-0005-0000-0000-00002F3F0000}"/>
    <cellStyle name="표준 21 17" xfId="2656" xr:uid="{00000000-0005-0000-0000-0000303F0000}"/>
    <cellStyle name="표준 21 17 10" xfId="8914" xr:uid="{00000000-0005-0000-0000-0000313F0000}"/>
    <cellStyle name="표준 21 17 11" xfId="10228" xr:uid="{00000000-0005-0000-0000-0000323F0000}"/>
    <cellStyle name="표준 21 17 12" xfId="9425" xr:uid="{00000000-0005-0000-0000-0000333F0000}"/>
    <cellStyle name="표준 21 17 13" xfId="9672" xr:uid="{00000000-0005-0000-0000-0000343F0000}"/>
    <cellStyle name="표준 21 17 14" xfId="9934" xr:uid="{00000000-0005-0000-0000-0000353F0000}"/>
    <cellStyle name="표준 21 17 15" xfId="9114" xr:uid="{00000000-0005-0000-0000-0000363F0000}"/>
    <cellStyle name="표준 21 17 16" xfId="9357" xr:uid="{00000000-0005-0000-0000-0000373F0000}"/>
    <cellStyle name="표준 21 17 17" xfId="5794" xr:uid="{00000000-0005-0000-0000-0000383F0000}"/>
    <cellStyle name="표준 21 17 18" xfId="8310" xr:uid="{00000000-0005-0000-0000-0000393F0000}"/>
    <cellStyle name="표준 21 17 19" xfId="10501" xr:uid="{00000000-0005-0000-0000-00003A3F0000}"/>
    <cellStyle name="표준 21 17 2" xfId="5069" xr:uid="{00000000-0005-0000-0000-00003B3F0000}"/>
    <cellStyle name="표준 21 17 20" xfId="10815" xr:uid="{00000000-0005-0000-0000-00003C3F0000}"/>
    <cellStyle name="표준 21 17 21" xfId="11035" xr:uid="{00000000-0005-0000-0000-00003D3F0000}"/>
    <cellStyle name="표준 21 17 22" xfId="11394" xr:uid="{00000000-0005-0000-0000-00003E3F0000}"/>
    <cellStyle name="표준 21 17 23" xfId="11216" xr:uid="{00000000-0005-0000-0000-00003F3F0000}"/>
    <cellStyle name="표준 21 17 24" xfId="11868" xr:uid="{00000000-0005-0000-0000-0000403F0000}"/>
    <cellStyle name="표준 21 17 25" xfId="11727" xr:uid="{00000000-0005-0000-0000-0000413F0000}"/>
    <cellStyle name="표준 21 17 26" xfId="12351" xr:uid="{00000000-0005-0000-0000-0000423F0000}"/>
    <cellStyle name="표준 21 17 27" xfId="12225" xr:uid="{00000000-0005-0000-0000-0000433F0000}"/>
    <cellStyle name="표준 21 17 28" xfId="12832" xr:uid="{00000000-0005-0000-0000-0000443F0000}"/>
    <cellStyle name="표준 21 17 29" xfId="12711" xr:uid="{00000000-0005-0000-0000-0000453F0000}"/>
    <cellStyle name="표준 21 17 3" xfId="7195" xr:uid="{00000000-0005-0000-0000-0000463F0000}"/>
    <cellStyle name="표준 21 17 30" xfId="13262" xr:uid="{00000000-0005-0000-0000-0000473F0000}"/>
    <cellStyle name="표준 21 17 31" xfId="13482" xr:uid="{00000000-0005-0000-0000-0000483F0000}"/>
    <cellStyle name="표준 21 17 32" xfId="13701" xr:uid="{00000000-0005-0000-0000-0000493F0000}"/>
    <cellStyle name="표준 21 17 33" xfId="13878" xr:uid="{00000000-0005-0000-0000-00004A3F0000}"/>
    <cellStyle name="표준 21 17 34" xfId="14054" xr:uid="{00000000-0005-0000-0000-00004B3F0000}"/>
    <cellStyle name="표준 21 17 35" xfId="14226" xr:uid="{00000000-0005-0000-0000-00004C3F0000}"/>
    <cellStyle name="표준 21 17 36" xfId="14396" xr:uid="{00000000-0005-0000-0000-00004D3F0000}"/>
    <cellStyle name="표준 21 17 37" xfId="14569" xr:uid="{00000000-0005-0000-0000-00004E3F0000}"/>
    <cellStyle name="표준 21 17 38" xfId="14731" xr:uid="{00000000-0005-0000-0000-00004F3F0000}"/>
    <cellStyle name="표준 21 17 39" xfId="14895" xr:uid="{00000000-0005-0000-0000-0000503F0000}"/>
    <cellStyle name="표준 21 17 4" xfId="6135" xr:uid="{00000000-0005-0000-0000-0000513F0000}"/>
    <cellStyle name="표준 21 17 40" xfId="15050" xr:uid="{00000000-0005-0000-0000-0000523F0000}"/>
    <cellStyle name="표준 21 17 5" xfId="7345" xr:uid="{00000000-0005-0000-0000-0000533F0000}"/>
    <cellStyle name="표준 21 17 6" xfId="6328" xr:uid="{00000000-0005-0000-0000-0000543F0000}"/>
    <cellStyle name="표준 21 17 7" xfId="7510" xr:uid="{00000000-0005-0000-0000-0000553F0000}"/>
    <cellStyle name="표준 21 17 8" xfId="8375" xr:uid="{00000000-0005-0000-0000-0000563F0000}"/>
    <cellStyle name="표준 21 17 9" xfId="8682" xr:uid="{00000000-0005-0000-0000-0000573F0000}"/>
    <cellStyle name="표준 21 18" xfId="2657" xr:uid="{00000000-0005-0000-0000-0000583F0000}"/>
    <cellStyle name="표준 21 19" xfId="2658" xr:uid="{00000000-0005-0000-0000-0000593F0000}"/>
    <cellStyle name="표준 21 2" xfId="337" xr:uid="{00000000-0005-0000-0000-00005A3F0000}"/>
    <cellStyle name="표준 21 2 10" xfId="18809" xr:uid="{00000000-0005-0000-0000-00005B3F0000}"/>
    <cellStyle name="표준 21 2 11" xfId="16185" xr:uid="{00000000-0005-0000-0000-00005C3F0000}"/>
    <cellStyle name="표준 21 2 12" xfId="23056" xr:uid="{00000000-0005-0000-0000-00005D3F0000}"/>
    <cellStyle name="표준 21 2 13" xfId="25222" xr:uid="{00000000-0005-0000-0000-00005E3F0000}"/>
    <cellStyle name="표준 21 2 13 2" xfId="29177" xr:uid="{00000000-0005-0000-0000-00005F3F0000}"/>
    <cellStyle name="표준 21 2 14" xfId="24362" xr:uid="{00000000-0005-0000-0000-0000603F0000}"/>
    <cellStyle name="표준 21 2 14 2" xfId="28328" xr:uid="{00000000-0005-0000-0000-0000613F0000}"/>
    <cellStyle name="표준 21 2 15" xfId="26062" xr:uid="{00000000-0005-0000-0000-0000623F0000}"/>
    <cellStyle name="표준 21 2 16" xfId="26521" xr:uid="{00000000-0005-0000-0000-0000633F0000}"/>
    <cellStyle name="표준 21 2 2" xfId="2659" xr:uid="{00000000-0005-0000-0000-0000643F0000}"/>
    <cellStyle name="표준 21 2 3" xfId="16489" xr:uid="{00000000-0005-0000-0000-0000653F0000}"/>
    <cellStyle name="표준 21 2 4" xfId="19296" xr:uid="{00000000-0005-0000-0000-0000663F0000}"/>
    <cellStyle name="표준 21 2 5" xfId="19185" xr:uid="{00000000-0005-0000-0000-0000673F0000}"/>
    <cellStyle name="표준 21 2 6" xfId="19600" xr:uid="{00000000-0005-0000-0000-0000683F0000}"/>
    <cellStyle name="표준 21 2 7" xfId="18859" xr:uid="{00000000-0005-0000-0000-0000693F0000}"/>
    <cellStyle name="표준 21 2 8" xfId="19602" xr:uid="{00000000-0005-0000-0000-00006A3F0000}"/>
    <cellStyle name="표준 21 2 9" xfId="20770" xr:uid="{00000000-0005-0000-0000-00006B3F0000}"/>
    <cellStyle name="표준 21 20" xfId="2660" xr:uid="{00000000-0005-0000-0000-00006C3F0000}"/>
    <cellStyle name="표준 21 21" xfId="2661" xr:uid="{00000000-0005-0000-0000-00006D3F0000}"/>
    <cellStyle name="표준 21 22" xfId="2662" xr:uid="{00000000-0005-0000-0000-00006E3F0000}"/>
    <cellStyle name="표준 21 23" xfId="2663" xr:uid="{00000000-0005-0000-0000-00006F3F0000}"/>
    <cellStyle name="표준 21 24" xfId="2664" xr:uid="{00000000-0005-0000-0000-0000703F0000}"/>
    <cellStyle name="표준 21 25" xfId="2665" xr:uid="{00000000-0005-0000-0000-0000713F0000}"/>
    <cellStyle name="표준 21 26" xfId="2666" xr:uid="{00000000-0005-0000-0000-0000723F0000}"/>
    <cellStyle name="표준 21 27" xfId="2667" xr:uid="{00000000-0005-0000-0000-0000733F0000}"/>
    <cellStyle name="표준 21 28" xfId="2668" xr:uid="{00000000-0005-0000-0000-0000743F0000}"/>
    <cellStyle name="표준 21 29" xfId="2669" xr:uid="{00000000-0005-0000-0000-0000753F0000}"/>
    <cellStyle name="표준 21 3" xfId="387" xr:uid="{00000000-0005-0000-0000-0000763F0000}"/>
    <cellStyle name="표준 21 3 10" xfId="20319" xr:uid="{00000000-0005-0000-0000-0000773F0000}"/>
    <cellStyle name="표준 21 3 11" xfId="19576" xr:uid="{00000000-0005-0000-0000-0000783F0000}"/>
    <cellStyle name="표준 21 3 12" xfId="23057" xr:uid="{00000000-0005-0000-0000-0000793F0000}"/>
    <cellStyle name="표준 21 3 13" xfId="24602" xr:uid="{00000000-0005-0000-0000-00007A3F0000}"/>
    <cellStyle name="표준 21 3 13 2" xfId="28565" xr:uid="{00000000-0005-0000-0000-00007B3F0000}"/>
    <cellStyle name="표준 21 3 14" xfId="24576" xr:uid="{00000000-0005-0000-0000-00007C3F0000}"/>
    <cellStyle name="표준 21 3 14 2" xfId="28539" xr:uid="{00000000-0005-0000-0000-00007D3F0000}"/>
    <cellStyle name="표준 21 3 15" xfId="26063" xr:uid="{00000000-0005-0000-0000-00007E3F0000}"/>
    <cellStyle name="표준 21 3 16" xfId="26571" xr:uid="{00000000-0005-0000-0000-00007F3F0000}"/>
    <cellStyle name="표준 21 3 2" xfId="2670" xr:uid="{00000000-0005-0000-0000-0000803F0000}"/>
    <cellStyle name="표준 21 3 3" xfId="16492" xr:uid="{00000000-0005-0000-0000-0000813F0000}"/>
    <cellStyle name="표준 21 3 4" xfId="18366" xr:uid="{00000000-0005-0000-0000-0000823F0000}"/>
    <cellStyle name="표준 21 3 5" xfId="16890" xr:uid="{00000000-0005-0000-0000-0000833F0000}"/>
    <cellStyle name="표준 21 3 6" xfId="16525" xr:uid="{00000000-0005-0000-0000-0000843F0000}"/>
    <cellStyle name="표준 21 3 7" xfId="18788" xr:uid="{00000000-0005-0000-0000-0000853F0000}"/>
    <cellStyle name="표준 21 3 8" xfId="19223" xr:uid="{00000000-0005-0000-0000-0000863F0000}"/>
    <cellStyle name="표준 21 3 9" xfId="19122" xr:uid="{00000000-0005-0000-0000-0000873F0000}"/>
    <cellStyle name="표준 21 30" xfId="2671" xr:uid="{00000000-0005-0000-0000-0000883F0000}"/>
    <cellStyle name="표준 21 31" xfId="2672" xr:uid="{00000000-0005-0000-0000-0000893F0000}"/>
    <cellStyle name="표준 21 32" xfId="2673" xr:uid="{00000000-0005-0000-0000-00008A3F0000}"/>
    <cellStyle name="표준 21 33" xfId="2674" xr:uid="{00000000-0005-0000-0000-00008B3F0000}"/>
    <cellStyle name="표준 21 34" xfId="2675" xr:uid="{00000000-0005-0000-0000-00008C3F0000}"/>
    <cellStyle name="표준 21 35" xfId="2676" xr:uid="{00000000-0005-0000-0000-00008D3F0000}"/>
    <cellStyle name="표준 21 36" xfId="2677" xr:uid="{00000000-0005-0000-0000-00008E3F0000}"/>
    <cellStyle name="표준 21 37" xfId="2678" xr:uid="{00000000-0005-0000-0000-00008F3F0000}"/>
    <cellStyle name="표준 21 38" xfId="2679" xr:uid="{00000000-0005-0000-0000-0000903F0000}"/>
    <cellStyle name="표준 21 39" xfId="2680" xr:uid="{00000000-0005-0000-0000-0000913F0000}"/>
    <cellStyle name="표준 21 4" xfId="553" xr:uid="{00000000-0005-0000-0000-0000923F0000}"/>
    <cellStyle name="표준 21 4 10" xfId="21291" xr:uid="{00000000-0005-0000-0000-0000933F0000}"/>
    <cellStyle name="표준 21 4 11" xfId="22710" xr:uid="{00000000-0005-0000-0000-0000943F0000}"/>
    <cellStyle name="표준 21 4 12" xfId="23058" xr:uid="{00000000-0005-0000-0000-0000953F0000}"/>
    <cellStyle name="표준 21 4 13" xfId="24927" xr:uid="{00000000-0005-0000-0000-0000963F0000}"/>
    <cellStyle name="표준 21 4 13 2" xfId="28887" xr:uid="{00000000-0005-0000-0000-0000973F0000}"/>
    <cellStyle name="표준 21 4 14" xfId="25516" xr:uid="{00000000-0005-0000-0000-0000983F0000}"/>
    <cellStyle name="표준 21 4 14 2" xfId="29465" xr:uid="{00000000-0005-0000-0000-0000993F0000}"/>
    <cellStyle name="표준 21 4 15" xfId="26064" xr:uid="{00000000-0005-0000-0000-00009A3F0000}"/>
    <cellStyle name="표준 21 4 16" xfId="26737" xr:uid="{00000000-0005-0000-0000-00009B3F0000}"/>
    <cellStyle name="표준 21 4 2" xfId="2681" xr:uid="{00000000-0005-0000-0000-00009C3F0000}"/>
    <cellStyle name="표준 21 4 3" xfId="16494" xr:uid="{00000000-0005-0000-0000-00009D3F0000}"/>
    <cellStyle name="표준 21 4 4" xfId="20586" xr:uid="{00000000-0005-0000-0000-00009E3F0000}"/>
    <cellStyle name="표준 21 4 5" xfId="18002" xr:uid="{00000000-0005-0000-0000-00009F3F0000}"/>
    <cellStyle name="표준 21 4 6" xfId="21012" xr:uid="{00000000-0005-0000-0000-0000A03F0000}"/>
    <cellStyle name="표준 21 4 7" xfId="17060" xr:uid="{00000000-0005-0000-0000-0000A13F0000}"/>
    <cellStyle name="표준 21 4 8" xfId="18408" xr:uid="{00000000-0005-0000-0000-0000A23F0000}"/>
    <cellStyle name="표준 21 4 9" xfId="19567" xr:uid="{00000000-0005-0000-0000-0000A33F0000}"/>
    <cellStyle name="표준 21 40" xfId="2682" xr:uid="{00000000-0005-0000-0000-0000A43F0000}"/>
    <cellStyle name="표준 21 41" xfId="2683" xr:uid="{00000000-0005-0000-0000-0000A53F0000}"/>
    <cellStyle name="표준 21 42" xfId="2684" xr:uid="{00000000-0005-0000-0000-0000A63F0000}"/>
    <cellStyle name="표준 21 43" xfId="2685" xr:uid="{00000000-0005-0000-0000-0000A73F0000}"/>
    <cellStyle name="표준 21 44" xfId="2686" xr:uid="{00000000-0005-0000-0000-0000A83F0000}"/>
    <cellStyle name="표준 21 45" xfId="2687" xr:uid="{00000000-0005-0000-0000-0000A93F0000}"/>
    <cellStyle name="표준 21 46" xfId="2688" xr:uid="{00000000-0005-0000-0000-0000AA3F0000}"/>
    <cellStyle name="표준 21 47" xfId="2689" xr:uid="{00000000-0005-0000-0000-0000AB3F0000}"/>
    <cellStyle name="표준 21 48" xfId="2690" xr:uid="{00000000-0005-0000-0000-0000AC3F0000}"/>
    <cellStyle name="표준 21 49" xfId="2691" xr:uid="{00000000-0005-0000-0000-0000AD3F0000}"/>
    <cellStyle name="표준 21 5" xfId="719" xr:uid="{00000000-0005-0000-0000-0000AE3F0000}"/>
    <cellStyle name="표준 21 5 10" xfId="17072" xr:uid="{00000000-0005-0000-0000-0000AF3F0000}"/>
    <cellStyle name="표준 21 5 11" xfId="18242" xr:uid="{00000000-0005-0000-0000-0000B03F0000}"/>
    <cellStyle name="표준 21 5 12" xfId="23059" xr:uid="{00000000-0005-0000-0000-0000B13F0000}"/>
    <cellStyle name="표준 21 5 13" xfId="23741" xr:uid="{00000000-0005-0000-0000-0000B23F0000}"/>
    <cellStyle name="표준 21 5 13 2" xfId="27764" xr:uid="{00000000-0005-0000-0000-0000B33F0000}"/>
    <cellStyle name="표준 21 5 14" xfId="25288" xr:uid="{00000000-0005-0000-0000-0000B43F0000}"/>
    <cellStyle name="표준 21 5 14 2" xfId="29241" xr:uid="{00000000-0005-0000-0000-0000B53F0000}"/>
    <cellStyle name="표준 21 5 15" xfId="26065" xr:uid="{00000000-0005-0000-0000-0000B63F0000}"/>
    <cellStyle name="표준 21 5 16" xfId="26903" xr:uid="{00000000-0005-0000-0000-0000B73F0000}"/>
    <cellStyle name="표준 21 5 2" xfId="2692" xr:uid="{00000000-0005-0000-0000-0000B83F0000}"/>
    <cellStyle name="표준 21 5 3" xfId="16495" xr:uid="{00000000-0005-0000-0000-0000B93F0000}"/>
    <cellStyle name="표준 21 5 4" xfId="20194" xr:uid="{00000000-0005-0000-0000-0000BA3F0000}"/>
    <cellStyle name="표준 21 5 5" xfId="15949" xr:uid="{00000000-0005-0000-0000-0000BB3F0000}"/>
    <cellStyle name="표준 21 5 6" xfId="16033" xr:uid="{00000000-0005-0000-0000-0000BC3F0000}"/>
    <cellStyle name="표준 21 5 7" xfId="16114" xr:uid="{00000000-0005-0000-0000-0000BD3F0000}"/>
    <cellStyle name="표준 21 5 8" xfId="16488" xr:uid="{00000000-0005-0000-0000-0000BE3F0000}"/>
    <cellStyle name="표준 21 5 9" xfId="18551" xr:uid="{00000000-0005-0000-0000-0000BF3F0000}"/>
    <cellStyle name="표준 21 50" xfId="2693" xr:uid="{00000000-0005-0000-0000-0000C03F0000}"/>
    <cellStyle name="표준 21 51" xfId="16487" xr:uid="{00000000-0005-0000-0000-0000C13F0000}"/>
    <cellStyle name="표준 21 52" xfId="20034" xr:uid="{00000000-0005-0000-0000-0000C23F0000}"/>
    <cellStyle name="표준 21 53" xfId="17857" xr:uid="{00000000-0005-0000-0000-0000C33F0000}"/>
    <cellStyle name="표준 21 54" xfId="20001" xr:uid="{00000000-0005-0000-0000-0000C43F0000}"/>
    <cellStyle name="표준 21 55" xfId="20455" xr:uid="{00000000-0005-0000-0000-0000C53F0000}"/>
    <cellStyle name="표준 21 56" xfId="17106" xr:uid="{00000000-0005-0000-0000-0000C63F0000}"/>
    <cellStyle name="표준 21 57" xfId="19173" xr:uid="{00000000-0005-0000-0000-0000C73F0000}"/>
    <cellStyle name="표준 21 58" xfId="17474" xr:uid="{00000000-0005-0000-0000-0000C83F0000}"/>
    <cellStyle name="표준 21 59" xfId="21104" xr:uid="{00000000-0005-0000-0000-0000C93F0000}"/>
    <cellStyle name="표준 21 6" xfId="885" xr:uid="{00000000-0005-0000-0000-0000CA3F0000}"/>
    <cellStyle name="표준 21 6 10" xfId="21282" xr:uid="{00000000-0005-0000-0000-0000CB3F0000}"/>
    <cellStyle name="표준 21 6 11" xfId="17029" xr:uid="{00000000-0005-0000-0000-0000CC3F0000}"/>
    <cellStyle name="표준 21 6 12" xfId="23060" xr:uid="{00000000-0005-0000-0000-0000CD3F0000}"/>
    <cellStyle name="표준 21 6 13" xfId="24537" xr:uid="{00000000-0005-0000-0000-0000CE3F0000}"/>
    <cellStyle name="표준 21 6 13 2" xfId="28501" xr:uid="{00000000-0005-0000-0000-0000CF3F0000}"/>
    <cellStyle name="표준 21 6 14" xfId="24132" xr:uid="{00000000-0005-0000-0000-0000D03F0000}"/>
    <cellStyle name="표준 21 6 14 2" xfId="28102" xr:uid="{00000000-0005-0000-0000-0000D13F0000}"/>
    <cellStyle name="표준 21 6 15" xfId="26066" xr:uid="{00000000-0005-0000-0000-0000D23F0000}"/>
    <cellStyle name="표준 21 6 16" xfId="27069" xr:uid="{00000000-0005-0000-0000-0000D33F0000}"/>
    <cellStyle name="표준 21 6 2" xfId="2694" xr:uid="{00000000-0005-0000-0000-0000D43F0000}"/>
    <cellStyle name="표준 21 6 3" xfId="16496" xr:uid="{00000000-0005-0000-0000-0000D53F0000}"/>
    <cellStyle name="표준 21 6 4" xfId="20086" xr:uid="{00000000-0005-0000-0000-0000D63F0000}"/>
    <cellStyle name="표준 21 6 5" xfId="16038" xr:uid="{00000000-0005-0000-0000-0000D73F0000}"/>
    <cellStyle name="표준 21 6 6" xfId="19241" xr:uid="{00000000-0005-0000-0000-0000D83F0000}"/>
    <cellStyle name="표준 21 6 7" xfId="19029" xr:uid="{00000000-0005-0000-0000-0000D93F0000}"/>
    <cellStyle name="표준 21 6 8" xfId="20472" xr:uid="{00000000-0005-0000-0000-0000DA3F0000}"/>
    <cellStyle name="표준 21 6 9" xfId="16086" xr:uid="{00000000-0005-0000-0000-0000DB3F0000}"/>
    <cellStyle name="표준 21 60" xfId="23055" xr:uid="{00000000-0005-0000-0000-0000DC3F0000}"/>
    <cellStyle name="표준 21 61" xfId="23514" xr:uid="{00000000-0005-0000-0000-0000DD3F0000}"/>
    <cellStyle name="표준 21 61 2" xfId="27654" xr:uid="{00000000-0005-0000-0000-0000DE3F0000}"/>
    <cellStyle name="표준 21 62" xfId="25304" xr:uid="{00000000-0005-0000-0000-0000DF3F0000}"/>
    <cellStyle name="표준 21 62 2" xfId="29257" xr:uid="{00000000-0005-0000-0000-0000E03F0000}"/>
    <cellStyle name="표준 21 63" xfId="26061" xr:uid="{00000000-0005-0000-0000-0000E13F0000}"/>
    <cellStyle name="표준 21 64" xfId="26366" xr:uid="{00000000-0005-0000-0000-0000E23F0000}"/>
    <cellStyle name="표준 21 7" xfId="1051" xr:uid="{00000000-0005-0000-0000-0000E33F0000}"/>
    <cellStyle name="표준 21 7 10" xfId="18573" xr:uid="{00000000-0005-0000-0000-0000E43F0000}"/>
    <cellStyle name="표준 21 7 11" xfId="19183" xr:uid="{00000000-0005-0000-0000-0000E53F0000}"/>
    <cellStyle name="표준 21 7 12" xfId="23061" xr:uid="{00000000-0005-0000-0000-0000E63F0000}"/>
    <cellStyle name="표준 21 7 13" xfId="24039" xr:uid="{00000000-0005-0000-0000-0000E73F0000}"/>
    <cellStyle name="표준 21 7 13 2" xfId="28015" xr:uid="{00000000-0005-0000-0000-0000E83F0000}"/>
    <cellStyle name="표준 21 7 14" xfId="24439" xr:uid="{00000000-0005-0000-0000-0000E93F0000}"/>
    <cellStyle name="표준 21 7 14 2" xfId="28404" xr:uid="{00000000-0005-0000-0000-0000EA3F0000}"/>
    <cellStyle name="표준 21 7 15" xfId="26067" xr:uid="{00000000-0005-0000-0000-0000EB3F0000}"/>
    <cellStyle name="표준 21 7 16" xfId="27235" xr:uid="{00000000-0005-0000-0000-0000EC3F0000}"/>
    <cellStyle name="표준 21 7 2" xfId="2695" xr:uid="{00000000-0005-0000-0000-0000ED3F0000}"/>
    <cellStyle name="표준 21 7 3" xfId="16497" xr:uid="{00000000-0005-0000-0000-0000EE3F0000}"/>
    <cellStyle name="표준 21 7 4" xfId="20032" xr:uid="{00000000-0005-0000-0000-0000EF3F0000}"/>
    <cellStyle name="표준 21 7 5" xfId="16062" xr:uid="{00000000-0005-0000-0000-0000F03F0000}"/>
    <cellStyle name="표준 21 7 6" xfId="18944" xr:uid="{00000000-0005-0000-0000-0000F13F0000}"/>
    <cellStyle name="표준 21 7 7" xfId="21087" xr:uid="{00000000-0005-0000-0000-0000F23F0000}"/>
    <cellStyle name="표준 21 7 8" xfId="20928" xr:uid="{00000000-0005-0000-0000-0000F33F0000}"/>
    <cellStyle name="표준 21 7 9" xfId="19442" xr:uid="{00000000-0005-0000-0000-0000F43F0000}"/>
    <cellStyle name="표준 21 8" xfId="2648" xr:uid="{00000000-0005-0000-0000-0000F53F0000}"/>
    <cellStyle name="표준 21 8 10" xfId="8907" xr:uid="{00000000-0005-0000-0000-0000F63F0000}"/>
    <cellStyle name="표준 21 8 11" xfId="10219" xr:uid="{00000000-0005-0000-0000-0000F73F0000}"/>
    <cellStyle name="표준 21 8 12" xfId="10132" xr:uid="{00000000-0005-0000-0000-0000F83F0000}"/>
    <cellStyle name="표준 21 8 13" xfId="9689" xr:uid="{00000000-0005-0000-0000-0000F93F0000}"/>
    <cellStyle name="표준 21 8 14" xfId="9926" xr:uid="{00000000-0005-0000-0000-0000FA3F0000}"/>
    <cellStyle name="표준 21 8 15" xfId="9106" xr:uid="{00000000-0005-0000-0000-0000FB3F0000}"/>
    <cellStyle name="표준 21 8 16" xfId="9348" xr:uid="{00000000-0005-0000-0000-0000FC3F0000}"/>
    <cellStyle name="표준 21 8 17" xfId="5776" xr:uid="{00000000-0005-0000-0000-0000FD3F0000}"/>
    <cellStyle name="표준 21 8 18" xfId="8327" xr:uid="{00000000-0005-0000-0000-0000FE3F0000}"/>
    <cellStyle name="표준 21 8 19" xfId="10509" xr:uid="{00000000-0005-0000-0000-0000FF3F0000}"/>
    <cellStyle name="표준 21 8 2" xfId="5076" xr:uid="{00000000-0005-0000-0000-000000400000}"/>
    <cellStyle name="표준 21 8 20" xfId="10829" xr:uid="{00000000-0005-0000-0000-000001400000}"/>
    <cellStyle name="표준 21 8 21" xfId="11045" xr:uid="{00000000-0005-0000-0000-000002400000}"/>
    <cellStyle name="표준 21 8 22" xfId="11405" xr:uid="{00000000-0005-0000-0000-000003400000}"/>
    <cellStyle name="표준 21 8 23" xfId="11226" xr:uid="{00000000-0005-0000-0000-000004400000}"/>
    <cellStyle name="표준 21 8 24" xfId="11875" xr:uid="{00000000-0005-0000-0000-000005400000}"/>
    <cellStyle name="표준 21 8 25" xfId="11734" xr:uid="{00000000-0005-0000-0000-000006400000}"/>
    <cellStyle name="표준 21 8 26" xfId="12358" xr:uid="{00000000-0005-0000-0000-000007400000}"/>
    <cellStyle name="표준 21 8 27" xfId="12480" xr:uid="{00000000-0005-0000-0000-000008400000}"/>
    <cellStyle name="표준 21 8 28" xfId="12839" xr:uid="{00000000-0005-0000-0000-000009400000}"/>
    <cellStyle name="표준 21 8 29" xfId="12964" xr:uid="{00000000-0005-0000-0000-00000A400000}"/>
    <cellStyle name="표준 21 8 3" xfId="7202" xr:uid="{00000000-0005-0000-0000-00000B400000}"/>
    <cellStyle name="표준 21 8 30" xfId="13269" xr:uid="{00000000-0005-0000-0000-00000C400000}"/>
    <cellStyle name="표준 21 8 31" xfId="13489" xr:uid="{00000000-0005-0000-0000-00000D400000}"/>
    <cellStyle name="표준 21 8 32" xfId="13706" xr:uid="{00000000-0005-0000-0000-00000E400000}"/>
    <cellStyle name="표준 21 8 33" xfId="13882" xr:uid="{00000000-0005-0000-0000-00000F400000}"/>
    <cellStyle name="표준 21 8 34" xfId="14058" xr:uid="{00000000-0005-0000-0000-000010400000}"/>
    <cellStyle name="표준 21 8 35" xfId="14229" xr:uid="{00000000-0005-0000-0000-000011400000}"/>
    <cellStyle name="표준 21 8 36" xfId="14400" xr:uid="{00000000-0005-0000-0000-000012400000}"/>
    <cellStyle name="표준 21 8 37" xfId="14572" xr:uid="{00000000-0005-0000-0000-000013400000}"/>
    <cellStyle name="표준 21 8 38" xfId="14733" xr:uid="{00000000-0005-0000-0000-000014400000}"/>
    <cellStyle name="표준 21 8 39" xfId="14896" xr:uid="{00000000-0005-0000-0000-000015400000}"/>
    <cellStyle name="표준 21 8 4" xfId="6147" xr:uid="{00000000-0005-0000-0000-000016400000}"/>
    <cellStyle name="표준 21 8 40" xfId="15052" xr:uid="{00000000-0005-0000-0000-000017400000}"/>
    <cellStyle name="표준 21 8 5" xfId="7353" xr:uid="{00000000-0005-0000-0000-000018400000}"/>
    <cellStyle name="표준 21 8 6" xfId="6335" xr:uid="{00000000-0005-0000-0000-000019400000}"/>
    <cellStyle name="표준 21 8 7" xfId="7516" xr:uid="{00000000-0005-0000-0000-00001A400000}"/>
    <cellStyle name="표준 21 8 8" xfId="8368" xr:uid="{00000000-0005-0000-0000-00001B400000}"/>
    <cellStyle name="표준 21 8 9" xfId="8674" xr:uid="{00000000-0005-0000-0000-00001C400000}"/>
    <cellStyle name="표준 21 9" xfId="2696" xr:uid="{00000000-0005-0000-0000-00001D400000}"/>
    <cellStyle name="표준 21 9 10" xfId="8906" xr:uid="{00000000-0005-0000-0000-00001E400000}"/>
    <cellStyle name="표준 21 9 11" xfId="10218" xr:uid="{00000000-0005-0000-0000-00001F400000}"/>
    <cellStyle name="표준 21 9 12" xfId="10131" xr:uid="{00000000-0005-0000-0000-000020400000}"/>
    <cellStyle name="표준 21 9 13" xfId="9660" xr:uid="{00000000-0005-0000-0000-000021400000}"/>
    <cellStyle name="표준 21 9 14" xfId="9925" xr:uid="{00000000-0005-0000-0000-000022400000}"/>
    <cellStyle name="표준 21 9 15" xfId="9105" xr:uid="{00000000-0005-0000-0000-000023400000}"/>
    <cellStyle name="표준 21 9 16" xfId="9347" xr:uid="{00000000-0005-0000-0000-000024400000}"/>
    <cellStyle name="표준 21 9 17" xfId="5775" xr:uid="{00000000-0005-0000-0000-000025400000}"/>
    <cellStyle name="표준 21 9 18" xfId="8325" xr:uid="{00000000-0005-0000-0000-000026400000}"/>
    <cellStyle name="표준 21 9 19" xfId="10510" xr:uid="{00000000-0005-0000-0000-000027400000}"/>
    <cellStyle name="표준 21 9 2" xfId="5077" xr:uid="{00000000-0005-0000-0000-000028400000}"/>
    <cellStyle name="표준 21 9 20" xfId="10830" xr:uid="{00000000-0005-0000-0000-000029400000}"/>
    <cellStyle name="표준 21 9 21" xfId="11048" xr:uid="{00000000-0005-0000-0000-00002A400000}"/>
    <cellStyle name="표준 21 9 22" xfId="11407" xr:uid="{00000000-0005-0000-0000-00002B400000}"/>
    <cellStyle name="표준 21 9 23" xfId="11229" xr:uid="{00000000-0005-0000-0000-00002C400000}"/>
    <cellStyle name="표준 21 9 24" xfId="11876" xr:uid="{00000000-0005-0000-0000-00002D400000}"/>
    <cellStyle name="표준 21 9 25" xfId="11735" xr:uid="{00000000-0005-0000-0000-00002E400000}"/>
    <cellStyle name="표준 21 9 26" xfId="12359" xr:uid="{00000000-0005-0000-0000-00002F400000}"/>
    <cellStyle name="표준 21 9 27" xfId="12481" xr:uid="{00000000-0005-0000-0000-000030400000}"/>
    <cellStyle name="표준 21 9 28" xfId="12840" xr:uid="{00000000-0005-0000-0000-000031400000}"/>
    <cellStyle name="표준 21 9 29" xfId="12965" xr:uid="{00000000-0005-0000-0000-000032400000}"/>
    <cellStyle name="표준 21 9 3" xfId="7203" xr:uid="{00000000-0005-0000-0000-000033400000}"/>
    <cellStyle name="표준 21 9 30" xfId="13270" xr:uid="{00000000-0005-0000-0000-000034400000}"/>
    <cellStyle name="표준 21 9 31" xfId="13490" xr:uid="{00000000-0005-0000-0000-000035400000}"/>
    <cellStyle name="표준 21 9 32" xfId="13707" xr:uid="{00000000-0005-0000-0000-000036400000}"/>
    <cellStyle name="표준 21 9 33" xfId="13883" xr:uid="{00000000-0005-0000-0000-000037400000}"/>
    <cellStyle name="표준 21 9 34" xfId="14059" xr:uid="{00000000-0005-0000-0000-000038400000}"/>
    <cellStyle name="표준 21 9 35" xfId="14230" xr:uid="{00000000-0005-0000-0000-000039400000}"/>
    <cellStyle name="표준 21 9 36" xfId="14401" xr:uid="{00000000-0005-0000-0000-00003A400000}"/>
    <cellStyle name="표준 21 9 37" xfId="14573" xr:uid="{00000000-0005-0000-0000-00003B400000}"/>
    <cellStyle name="표준 21 9 38" xfId="14734" xr:uid="{00000000-0005-0000-0000-00003C400000}"/>
    <cellStyle name="표준 21 9 39" xfId="14897" xr:uid="{00000000-0005-0000-0000-00003D400000}"/>
    <cellStyle name="표준 21 9 4" xfId="6148" xr:uid="{00000000-0005-0000-0000-00003E400000}"/>
    <cellStyle name="표준 21 9 40" xfId="15053" xr:uid="{00000000-0005-0000-0000-00003F400000}"/>
    <cellStyle name="표준 21 9 5" xfId="7354" xr:uid="{00000000-0005-0000-0000-000040400000}"/>
    <cellStyle name="표준 21 9 6" xfId="6336" xr:uid="{00000000-0005-0000-0000-000041400000}"/>
    <cellStyle name="표준 21 9 7" xfId="7517" xr:uid="{00000000-0005-0000-0000-000042400000}"/>
    <cellStyle name="표준 21 9 8" xfId="8367" xr:uid="{00000000-0005-0000-0000-000043400000}"/>
    <cellStyle name="표준 21 9 9" xfId="8673" xr:uid="{00000000-0005-0000-0000-000044400000}"/>
    <cellStyle name="표준 210" xfId="320" xr:uid="{00000000-0005-0000-0000-000045400000}"/>
    <cellStyle name="표준 210 10" xfId="20767" xr:uid="{00000000-0005-0000-0000-000046400000}"/>
    <cellStyle name="표준 210 11" xfId="20981" xr:uid="{00000000-0005-0000-0000-000047400000}"/>
    <cellStyle name="표준 210 12" xfId="21177" xr:uid="{00000000-0005-0000-0000-000048400000}"/>
    <cellStyle name="표준 210 13" xfId="21333" xr:uid="{00000000-0005-0000-0000-000049400000}"/>
    <cellStyle name="표준 210 14" xfId="21490" xr:uid="{00000000-0005-0000-0000-00004A400000}"/>
    <cellStyle name="표준 210 15" xfId="22658" xr:uid="{00000000-0005-0000-0000-00004B400000}"/>
    <cellStyle name="표준 210 16" xfId="21162" xr:uid="{00000000-0005-0000-0000-00004C400000}"/>
    <cellStyle name="표준 210 17" xfId="22871" xr:uid="{00000000-0005-0000-0000-00004D400000}"/>
    <cellStyle name="표준 210 18" xfId="25675" xr:uid="{00000000-0005-0000-0000-00004E400000}"/>
    <cellStyle name="표준 210 19" xfId="24287" xr:uid="{00000000-0005-0000-0000-00004F400000}"/>
    <cellStyle name="표준 210 19 2" xfId="28254" xr:uid="{00000000-0005-0000-0000-000050400000}"/>
    <cellStyle name="표준 210 2" xfId="359" xr:uid="{00000000-0005-0000-0000-000051400000}"/>
    <cellStyle name="표준 210 2 10" xfId="20595" xr:uid="{00000000-0005-0000-0000-000052400000}"/>
    <cellStyle name="표준 210 2 11" xfId="22898" xr:uid="{00000000-0005-0000-0000-000053400000}"/>
    <cellStyle name="표준 210 2 12" xfId="25851" xr:uid="{00000000-0005-0000-0000-000054400000}"/>
    <cellStyle name="표준 210 2 13" xfId="23972" xr:uid="{00000000-0005-0000-0000-000055400000}"/>
    <cellStyle name="표준 210 2 13 2" xfId="27958" xr:uid="{00000000-0005-0000-0000-000056400000}"/>
    <cellStyle name="표준 210 2 14" xfId="23897" xr:uid="{00000000-0005-0000-0000-000057400000}"/>
    <cellStyle name="표준 210 2 14 2" xfId="27894" xr:uid="{00000000-0005-0000-0000-000058400000}"/>
    <cellStyle name="표준 210 2 15" xfId="26543" xr:uid="{00000000-0005-0000-0000-000059400000}"/>
    <cellStyle name="표준 210 2 2" xfId="15794" xr:uid="{00000000-0005-0000-0000-00005A400000}"/>
    <cellStyle name="표준 210 2 3" xfId="20639" xr:uid="{00000000-0005-0000-0000-00005B400000}"/>
    <cellStyle name="표준 210 2 4" xfId="20845" xr:uid="{00000000-0005-0000-0000-00005C400000}"/>
    <cellStyle name="표준 210 2 5" xfId="21070" xr:uid="{00000000-0005-0000-0000-00005D400000}"/>
    <cellStyle name="표준 210 2 6" xfId="21249" xr:uid="{00000000-0005-0000-0000-00005E400000}"/>
    <cellStyle name="표준 210 2 7" xfId="21399" xr:uid="{00000000-0005-0000-0000-00005F400000}"/>
    <cellStyle name="표준 210 2 8" xfId="21556" xr:uid="{00000000-0005-0000-0000-000060400000}"/>
    <cellStyle name="표준 210 2 9" xfId="22709" xr:uid="{00000000-0005-0000-0000-000061400000}"/>
    <cellStyle name="표준 210 20" xfId="25469" xr:uid="{00000000-0005-0000-0000-000062400000}"/>
    <cellStyle name="표준 210 20 2" xfId="29419" xr:uid="{00000000-0005-0000-0000-000063400000}"/>
    <cellStyle name="표준 210 21" xfId="26504" xr:uid="{00000000-0005-0000-0000-000064400000}"/>
    <cellStyle name="표준 210 3" xfId="525" xr:uid="{00000000-0005-0000-0000-000065400000}"/>
    <cellStyle name="표준 210 3 2" xfId="23810" xr:uid="{00000000-0005-0000-0000-000066400000}"/>
    <cellStyle name="표준 210 3 2 2" xfId="27833" xr:uid="{00000000-0005-0000-0000-000067400000}"/>
    <cellStyle name="표준 210 3 3" xfId="25786" xr:uid="{00000000-0005-0000-0000-000068400000}"/>
    <cellStyle name="표준 210 3 3 2" xfId="29729" xr:uid="{00000000-0005-0000-0000-000069400000}"/>
    <cellStyle name="표준 210 3 4" xfId="26709" xr:uid="{00000000-0005-0000-0000-00006A400000}"/>
    <cellStyle name="표준 210 4" xfId="691" xr:uid="{00000000-0005-0000-0000-00006B400000}"/>
    <cellStyle name="표준 210 4 2" xfId="23311" xr:uid="{00000000-0005-0000-0000-00006C400000}"/>
    <cellStyle name="표준 210 4 2 2" xfId="27530" xr:uid="{00000000-0005-0000-0000-00006D400000}"/>
    <cellStyle name="표준 210 4 3" xfId="24243" xr:uid="{00000000-0005-0000-0000-00006E400000}"/>
    <cellStyle name="표준 210 4 3 2" xfId="28210" xr:uid="{00000000-0005-0000-0000-00006F400000}"/>
    <cellStyle name="표준 210 4 4" xfId="26875" xr:uid="{00000000-0005-0000-0000-000070400000}"/>
    <cellStyle name="표준 210 5" xfId="857" xr:uid="{00000000-0005-0000-0000-000071400000}"/>
    <cellStyle name="표준 210 5 2" xfId="23920" xr:uid="{00000000-0005-0000-0000-000072400000}"/>
    <cellStyle name="표준 210 5 2 2" xfId="27912" xr:uid="{00000000-0005-0000-0000-000073400000}"/>
    <cellStyle name="표준 210 5 3" xfId="24508" xr:uid="{00000000-0005-0000-0000-000074400000}"/>
    <cellStyle name="표준 210 5 3 2" xfId="28472" xr:uid="{00000000-0005-0000-0000-000075400000}"/>
    <cellStyle name="표준 210 5 4" xfId="27041" xr:uid="{00000000-0005-0000-0000-000076400000}"/>
    <cellStyle name="표준 210 6" xfId="1023" xr:uid="{00000000-0005-0000-0000-000077400000}"/>
    <cellStyle name="표준 210 6 2" xfId="25253" xr:uid="{00000000-0005-0000-0000-000078400000}"/>
    <cellStyle name="표준 210 6 2 2" xfId="29207" xr:uid="{00000000-0005-0000-0000-000079400000}"/>
    <cellStyle name="표준 210 6 3" xfId="23204" xr:uid="{00000000-0005-0000-0000-00007A400000}"/>
    <cellStyle name="표준 210 6 3 2" xfId="27484" xr:uid="{00000000-0005-0000-0000-00007B400000}"/>
    <cellStyle name="표준 210 6 4" xfId="27207" xr:uid="{00000000-0005-0000-0000-00007C400000}"/>
    <cellStyle name="표준 210 7" xfId="1189" xr:uid="{00000000-0005-0000-0000-00007D400000}"/>
    <cellStyle name="표준 210 7 2" xfId="25137" xr:uid="{00000000-0005-0000-0000-00007E400000}"/>
    <cellStyle name="표준 210 7 2 2" xfId="29093" xr:uid="{00000000-0005-0000-0000-00007F400000}"/>
    <cellStyle name="표준 210 7 3" xfId="24757" xr:uid="{00000000-0005-0000-0000-000080400000}"/>
    <cellStyle name="표준 210 7 3 2" xfId="28719" xr:uid="{00000000-0005-0000-0000-000081400000}"/>
    <cellStyle name="표준 210 7 4" xfId="27373" xr:uid="{00000000-0005-0000-0000-000082400000}"/>
    <cellStyle name="표준 210 8" xfId="15584" xr:uid="{00000000-0005-0000-0000-000083400000}"/>
    <cellStyle name="표준 210 9" xfId="20550" xr:uid="{00000000-0005-0000-0000-000084400000}"/>
    <cellStyle name="표준 211" xfId="321" xr:uid="{00000000-0005-0000-0000-000085400000}"/>
    <cellStyle name="표준 211 10" xfId="20793" xr:uid="{00000000-0005-0000-0000-000086400000}"/>
    <cellStyle name="표준 211 11" xfId="21004" xr:uid="{00000000-0005-0000-0000-000087400000}"/>
    <cellStyle name="표준 211 12" xfId="21195" xr:uid="{00000000-0005-0000-0000-000088400000}"/>
    <cellStyle name="표준 211 13" xfId="21353" xr:uid="{00000000-0005-0000-0000-000089400000}"/>
    <cellStyle name="표준 211 14" xfId="21511" xr:uid="{00000000-0005-0000-0000-00008A400000}"/>
    <cellStyle name="표준 211 15" xfId="22667" xr:uid="{00000000-0005-0000-0000-00008B400000}"/>
    <cellStyle name="표준 211 16" xfId="21071" xr:uid="{00000000-0005-0000-0000-00008C400000}"/>
    <cellStyle name="표준 211 17" xfId="22872" xr:uid="{00000000-0005-0000-0000-00008D400000}"/>
    <cellStyle name="표준 211 18" xfId="25731" xr:uid="{00000000-0005-0000-0000-00008E400000}"/>
    <cellStyle name="표준 211 19" xfId="24230" xr:uid="{00000000-0005-0000-0000-00008F400000}"/>
    <cellStyle name="표준 211 19 2" xfId="28198" xr:uid="{00000000-0005-0000-0000-000090400000}"/>
    <cellStyle name="표준 211 2" xfId="360" xr:uid="{00000000-0005-0000-0000-000091400000}"/>
    <cellStyle name="표준 211 2 10" xfId="18007" xr:uid="{00000000-0005-0000-0000-000092400000}"/>
    <cellStyle name="표준 211 2 11" xfId="22884" xr:uid="{00000000-0005-0000-0000-000093400000}"/>
    <cellStyle name="표준 211 2 12" xfId="25837" xr:uid="{00000000-0005-0000-0000-000094400000}"/>
    <cellStyle name="표준 211 2 13" xfId="23488" xr:uid="{00000000-0005-0000-0000-000095400000}"/>
    <cellStyle name="표준 211 2 13 2" xfId="27646" xr:uid="{00000000-0005-0000-0000-000096400000}"/>
    <cellStyle name="표준 211 2 14" xfId="23391" xr:uid="{00000000-0005-0000-0000-000097400000}"/>
    <cellStyle name="표준 211 2 14 2" xfId="27577" xr:uid="{00000000-0005-0000-0000-000098400000}"/>
    <cellStyle name="표준 211 2 15" xfId="26544" xr:uid="{00000000-0005-0000-0000-000099400000}"/>
    <cellStyle name="표준 211 2 2" xfId="15780" xr:uid="{00000000-0005-0000-0000-00009A400000}"/>
    <cellStyle name="표준 211 2 3" xfId="20625" xr:uid="{00000000-0005-0000-0000-00009B400000}"/>
    <cellStyle name="표준 211 2 4" xfId="20831" xr:uid="{00000000-0005-0000-0000-00009C400000}"/>
    <cellStyle name="표준 211 2 5" xfId="21056" xr:uid="{00000000-0005-0000-0000-00009D400000}"/>
    <cellStyle name="표준 211 2 6" xfId="21235" xr:uid="{00000000-0005-0000-0000-00009E400000}"/>
    <cellStyle name="표준 211 2 7" xfId="21385" xr:uid="{00000000-0005-0000-0000-00009F400000}"/>
    <cellStyle name="표준 211 2 8" xfId="21542" xr:uid="{00000000-0005-0000-0000-0000A0400000}"/>
    <cellStyle name="표준 211 2 9" xfId="22695" xr:uid="{00000000-0005-0000-0000-0000A1400000}"/>
    <cellStyle name="표준 211 20" xfId="25413" xr:uid="{00000000-0005-0000-0000-0000A2400000}"/>
    <cellStyle name="표준 211 20 2" xfId="29364" xr:uid="{00000000-0005-0000-0000-0000A3400000}"/>
    <cellStyle name="표준 211 21" xfId="26505" xr:uid="{00000000-0005-0000-0000-0000A4400000}"/>
    <cellStyle name="표준 211 3" xfId="526" xr:uid="{00000000-0005-0000-0000-0000A5400000}"/>
    <cellStyle name="표준 211 3 2" xfId="23809" xr:uid="{00000000-0005-0000-0000-0000A6400000}"/>
    <cellStyle name="표준 211 3 2 2" xfId="27832" xr:uid="{00000000-0005-0000-0000-0000A7400000}"/>
    <cellStyle name="표준 211 3 3" xfId="25738" xr:uid="{00000000-0005-0000-0000-0000A8400000}"/>
    <cellStyle name="표준 211 3 3 2" xfId="29682" xr:uid="{00000000-0005-0000-0000-0000A9400000}"/>
    <cellStyle name="표준 211 3 4" xfId="26710" xr:uid="{00000000-0005-0000-0000-0000AA400000}"/>
    <cellStyle name="표준 211 4" xfId="692" xr:uid="{00000000-0005-0000-0000-0000AB400000}"/>
    <cellStyle name="표준 211 4 2" xfId="23310" xr:uid="{00000000-0005-0000-0000-0000AC400000}"/>
    <cellStyle name="표준 211 4 2 2" xfId="27529" xr:uid="{00000000-0005-0000-0000-0000AD400000}"/>
    <cellStyle name="표준 211 4 3" xfId="24186" xr:uid="{00000000-0005-0000-0000-0000AE400000}"/>
    <cellStyle name="표준 211 4 3 2" xfId="28154" xr:uid="{00000000-0005-0000-0000-0000AF400000}"/>
    <cellStyle name="표준 211 4 4" xfId="26876" xr:uid="{00000000-0005-0000-0000-0000B0400000}"/>
    <cellStyle name="표준 211 5" xfId="858" xr:uid="{00000000-0005-0000-0000-0000B1400000}"/>
    <cellStyle name="표준 211 5 2" xfId="23421" xr:uid="{00000000-0005-0000-0000-0000B2400000}"/>
    <cellStyle name="표준 211 5 2 2" xfId="27600" xr:uid="{00000000-0005-0000-0000-0000B3400000}"/>
    <cellStyle name="표준 211 5 3" xfId="24453" xr:uid="{00000000-0005-0000-0000-0000B4400000}"/>
    <cellStyle name="표준 211 5 3 2" xfId="28418" xr:uid="{00000000-0005-0000-0000-0000B5400000}"/>
    <cellStyle name="표준 211 5 4" xfId="27042" xr:uid="{00000000-0005-0000-0000-0000B6400000}"/>
    <cellStyle name="표준 211 6" xfId="1024" xr:uid="{00000000-0005-0000-0000-0000B7400000}"/>
    <cellStyle name="표준 211 6 2" xfId="25197" xr:uid="{00000000-0005-0000-0000-0000B8400000}"/>
    <cellStyle name="표준 211 6 2 2" xfId="29152" xr:uid="{00000000-0005-0000-0000-0000B9400000}"/>
    <cellStyle name="표준 211 6 3" xfId="23203" xr:uid="{00000000-0005-0000-0000-0000BA400000}"/>
    <cellStyle name="표준 211 6 3 2" xfId="27483" xr:uid="{00000000-0005-0000-0000-0000BB400000}"/>
    <cellStyle name="표준 211 6 4" xfId="27208" xr:uid="{00000000-0005-0000-0000-0000BC400000}"/>
    <cellStyle name="표준 211 7" xfId="1190" xr:uid="{00000000-0005-0000-0000-0000BD400000}"/>
    <cellStyle name="표준 211 7 2" xfId="25081" xr:uid="{00000000-0005-0000-0000-0000BE400000}"/>
    <cellStyle name="표준 211 7 2 2" xfId="29038" xr:uid="{00000000-0005-0000-0000-0000BF400000}"/>
    <cellStyle name="표준 211 7 3" xfId="24714" xr:uid="{00000000-0005-0000-0000-0000C0400000}"/>
    <cellStyle name="표준 211 7 3 2" xfId="28676" xr:uid="{00000000-0005-0000-0000-0000C1400000}"/>
    <cellStyle name="표준 211 7 4" xfId="27374" xr:uid="{00000000-0005-0000-0000-0000C2400000}"/>
    <cellStyle name="표준 211 8" xfId="15656" xr:uid="{00000000-0005-0000-0000-0000C3400000}"/>
    <cellStyle name="표준 211 9" xfId="20577" xr:uid="{00000000-0005-0000-0000-0000C4400000}"/>
    <cellStyle name="표준 212" xfId="322" xr:uid="{00000000-0005-0000-0000-0000C5400000}"/>
    <cellStyle name="표준 212 10" xfId="20810" xr:uid="{00000000-0005-0000-0000-0000C6400000}"/>
    <cellStyle name="표준 212 11" xfId="21022" xr:uid="{00000000-0005-0000-0000-0000C7400000}"/>
    <cellStyle name="표준 212 12" xfId="21207" xr:uid="{00000000-0005-0000-0000-0000C8400000}"/>
    <cellStyle name="표준 212 13" xfId="21364" xr:uid="{00000000-0005-0000-0000-0000C9400000}"/>
    <cellStyle name="표준 212 14" xfId="21520" xr:uid="{00000000-0005-0000-0000-0000CA400000}"/>
    <cellStyle name="표준 212 15" xfId="22676" xr:uid="{00000000-0005-0000-0000-0000CB400000}"/>
    <cellStyle name="표준 212 16" xfId="18177" xr:uid="{00000000-0005-0000-0000-0000CC400000}"/>
    <cellStyle name="표준 212 17" xfId="22873" xr:uid="{00000000-0005-0000-0000-0000CD400000}"/>
    <cellStyle name="표준 212 18" xfId="25779" xr:uid="{00000000-0005-0000-0000-0000CE400000}"/>
    <cellStyle name="표준 212 19" xfId="23388" xr:uid="{00000000-0005-0000-0000-0000CF400000}"/>
    <cellStyle name="표준 212 19 2" xfId="27574" xr:uid="{00000000-0005-0000-0000-0000D0400000}"/>
    <cellStyle name="표준 212 2" xfId="361" xr:uid="{00000000-0005-0000-0000-0000D1400000}"/>
    <cellStyle name="표준 212 2 10" xfId="20417" xr:uid="{00000000-0005-0000-0000-0000D2400000}"/>
    <cellStyle name="표준 212 2 11" xfId="22887" xr:uid="{00000000-0005-0000-0000-0000D3400000}"/>
    <cellStyle name="표준 212 2 12" xfId="25840" xr:uid="{00000000-0005-0000-0000-0000D4400000}"/>
    <cellStyle name="표준 212 2 13" xfId="24035" xr:uid="{00000000-0005-0000-0000-0000D5400000}"/>
    <cellStyle name="표준 212 2 13 2" xfId="28012" xr:uid="{00000000-0005-0000-0000-0000D6400000}"/>
    <cellStyle name="표준 212 2 14" xfId="23958" xr:uid="{00000000-0005-0000-0000-0000D7400000}"/>
    <cellStyle name="표준 212 2 14 2" xfId="27948" xr:uid="{00000000-0005-0000-0000-0000D8400000}"/>
    <cellStyle name="표준 212 2 15" xfId="26545" xr:uid="{00000000-0005-0000-0000-0000D9400000}"/>
    <cellStyle name="표준 212 2 2" xfId="15783" xr:uid="{00000000-0005-0000-0000-0000DA400000}"/>
    <cellStyle name="표준 212 2 3" xfId="20628" xr:uid="{00000000-0005-0000-0000-0000DB400000}"/>
    <cellStyle name="표준 212 2 4" xfId="20834" xr:uid="{00000000-0005-0000-0000-0000DC400000}"/>
    <cellStyle name="표준 212 2 5" xfId="21059" xr:uid="{00000000-0005-0000-0000-0000DD400000}"/>
    <cellStyle name="표준 212 2 6" xfId="21238" xr:uid="{00000000-0005-0000-0000-0000DE400000}"/>
    <cellStyle name="표준 212 2 7" xfId="21388" xr:uid="{00000000-0005-0000-0000-0000DF400000}"/>
    <cellStyle name="표준 212 2 8" xfId="21545" xr:uid="{00000000-0005-0000-0000-0000E0400000}"/>
    <cellStyle name="표준 212 2 9" xfId="22698" xr:uid="{00000000-0005-0000-0000-0000E1400000}"/>
    <cellStyle name="표준 212 20" xfId="25357" xr:uid="{00000000-0005-0000-0000-0000E2400000}"/>
    <cellStyle name="표준 212 20 2" xfId="29309" xr:uid="{00000000-0005-0000-0000-0000E3400000}"/>
    <cellStyle name="표준 212 21" xfId="26506" xr:uid="{00000000-0005-0000-0000-0000E4400000}"/>
    <cellStyle name="표준 212 3" xfId="527" xr:uid="{00000000-0005-0000-0000-0000E5400000}"/>
    <cellStyle name="표준 212 3 2" xfId="23808" xr:uid="{00000000-0005-0000-0000-0000E6400000}"/>
    <cellStyle name="표준 212 3 2 2" xfId="27831" xr:uid="{00000000-0005-0000-0000-0000E7400000}"/>
    <cellStyle name="표준 212 3 3" xfId="25682" xr:uid="{00000000-0005-0000-0000-0000E8400000}"/>
    <cellStyle name="표준 212 3 3 2" xfId="29627" xr:uid="{00000000-0005-0000-0000-0000E9400000}"/>
    <cellStyle name="표준 212 3 4" xfId="26711" xr:uid="{00000000-0005-0000-0000-0000EA400000}"/>
    <cellStyle name="표준 212 4" xfId="693" xr:uid="{00000000-0005-0000-0000-0000EB400000}"/>
    <cellStyle name="표준 212 4 2" xfId="23760" xr:uid="{00000000-0005-0000-0000-0000EC400000}"/>
    <cellStyle name="표준 212 4 2 2" xfId="27783" xr:uid="{00000000-0005-0000-0000-0000ED400000}"/>
    <cellStyle name="표준 212 4 3" xfId="24174" xr:uid="{00000000-0005-0000-0000-0000EE400000}"/>
    <cellStyle name="표준 212 4 3 2" xfId="28142" xr:uid="{00000000-0005-0000-0000-0000EF400000}"/>
    <cellStyle name="표준 212 4 4" xfId="26877" xr:uid="{00000000-0005-0000-0000-0000F0400000}"/>
    <cellStyle name="표준 212 5" xfId="859" xr:uid="{00000000-0005-0000-0000-0000F1400000}"/>
    <cellStyle name="표준 212 5 2" xfId="23981" xr:uid="{00000000-0005-0000-0000-0000F2400000}"/>
    <cellStyle name="표준 212 5 2 2" xfId="27966" xr:uid="{00000000-0005-0000-0000-0000F3400000}"/>
    <cellStyle name="표준 212 5 3" xfId="24399" xr:uid="{00000000-0005-0000-0000-0000F4400000}"/>
    <cellStyle name="표준 212 5 3 2" xfId="28364" xr:uid="{00000000-0005-0000-0000-0000F5400000}"/>
    <cellStyle name="표준 212 5 4" xfId="27043" xr:uid="{00000000-0005-0000-0000-0000F6400000}"/>
    <cellStyle name="표준 212 6" xfId="1025" xr:uid="{00000000-0005-0000-0000-0000F7400000}"/>
    <cellStyle name="표준 212 6 2" xfId="25141" xr:uid="{00000000-0005-0000-0000-0000F8400000}"/>
    <cellStyle name="표준 212 6 2 2" xfId="29097" xr:uid="{00000000-0005-0000-0000-0000F9400000}"/>
    <cellStyle name="표준 212 6 3" xfId="23202" xr:uid="{00000000-0005-0000-0000-0000FA400000}"/>
    <cellStyle name="표준 212 6 3 2" xfId="27482" xr:uid="{00000000-0005-0000-0000-0000FB400000}"/>
    <cellStyle name="표준 212 6 4" xfId="27209" xr:uid="{00000000-0005-0000-0000-0000FC400000}"/>
    <cellStyle name="표준 212 7" xfId="1191" xr:uid="{00000000-0005-0000-0000-0000FD400000}"/>
    <cellStyle name="표준 212 7 2" xfId="25025" xr:uid="{00000000-0005-0000-0000-0000FE400000}"/>
    <cellStyle name="표준 212 7 2 2" xfId="28983" xr:uid="{00000000-0005-0000-0000-0000FF400000}"/>
    <cellStyle name="표준 212 7 3" xfId="24657" xr:uid="{00000000-0005-0000-0000-000000410000}"/>
    <cellStyle name="표준 212 7 3 2" xfId="28620" xr:uid="{00000000-0005-0000-0000-000001410000}"/>
    <cellStyle name="표준 212 7 4" xfId="27375" xr:uid="{00000000-0005-0000-0000-000002410000}"/>
    <cellStyle name="표준 212 8" xfId="15706" xr:uid="{00000000-0005-0000-0000-000003410000}"/>
    <cellStyle name="표준 212 9" xfId="20597" xr:uid="{00000000-0005-0000-0000-000004410000}"/>
    <cellStyle name="표준 213" xfId="323" xr:uid="{00000000-0005-0000-0000-000005410000}"/>
    <cellStyle name="표준 213 10" xfId="20826" xr:uid="{00000000-0005-0000-0000-000006410000}"/>
    <cellStyle name="표준 213 11" xfId="21049" xr:uid="{00000000-0005-0000-0000-000007410000}"/>
    <cellStyle name="표준 213 12" xfId="21230" xr:uid="{00000000-0005-0000-0000-000008410000}"/>
    <cellStyle name="표준 213 13" xfId="21381" xr:uid="{00000000-0005-0000-0000-000009410000}"/>
    <cellStyle name="표준 213 14" xfId="21538" xr:uid="{00000000-0005-0000-0000-00000A410000}"/>
    <cellStyle name="표준 213 15" xfId="22691" xr:uid="{00000000-0005-0000-0000-00000B410000}"/>
    <cellStyle name="표준 213 16" xfId="19236" xr:uid="{00000000-0005-0000-0000-00000C410000}"/>
    <cellStyle name="표준 213 17" xfId="22880" xr:uid="{00000000-0005-0000-0000-00000D410000}"/>
    <cellStyle name="표준 213 18" xfId="25833" xr:uid="{00000000-0005-0000-0000-00000E410000}"/>
    <cellStyle name="표준 213 19" xfId="23937" xr:uid="{00000000-0005-0000-0000-00000F410000}"/>
    <cellStyle name="표준 213 19 2" xfId="27928" xr:uid="{00000000-0005-0000-0000-000010410000}"/>
    <cellStyle name="표준 213 2" xfId="362" xr:uid="{00000000-0005-0000-0000-000011410000}"/>
    <cellStyle name="표준 213 2 2" xfId="25819" xr:uid="{00000000-0005-0000-0000-000012410000}"/>
    <cellStyle name="표준 213 2 2 2" xfId="29762" xr:uid="{00000000-0005-0000-0000-000013410000}"/>
    <cellStyle name="표준 213 2 3" xfId="25793" xr:uid="{00000000-0005-0000-0000-000014410000}"/>
    <cellStyle name="표준 213 2 3 2" xfId="29736" xr:uid="{00000000-0005-0000-0000-000015410000}"/>
    <cellStyle name="표준 213 2 4" xfId="26546" xr:uid="{00000000-0005-0000-0000-000016410000}"/>
    <cellStyle name="표준 213 20" xfId="25301" xr:uid="{00000000-0005-0000-0000-000017410000}"/>
    <cellStyle name="표준 213 20 2" xfId="29254" xr:uid="{00000000-0005-0000-0000-000018410000}"/>
    <cellStyle name="표준 213 21" xfId="26507" xr:uid="{00000000-0005-0000-0000-000019410000}"/>
    <cellStyle name="표준 213 3" xfId="528" xr:uid="{00000000-0005-0000-0000-00001A410000}"/>
    <cellStyle name="표준 213 3 2" xfId="23807" xr:uid="{00000000-0005-0000-0000-00001B410000}"/>
    <cellStyle name="표준 213 3 2 2" xfId="27830" xr:uid="{00000000-0005-0000-0000-00001C410000}"/>
    <cellStyle name="표준 213 3 3" xfId="25626" xr:uid="{00000000-0005-0000-0000-00001D410000}"/>
    <cellStyle name="표준 213 3 3 2" xfId="29572" xr:uid="{00000000-0005-0000-0000-00001E410000}"/>
    <cellStyle name="표준 213 3 4" xfId="26712" xr:uid="{00000000-0005-0000-0000-00001F410000}"/>
    <cellStyle name="표준 213 4" xfId="694" xr:uid="{00000000-0005-0000-0000-000020410000}"/>
    <cellStyle name="표준 213 4 2" xfId="23759" xr:uid="{00000000-0005-0000-0000-000021410000}"/>
    <cellStyle name="표준 213 4 2 2" xfId="27782" xr:uid="{00000000-0005-0000-0000-000022410000}"/>
    <cellStyle name="표준 213 4 3" xfId="24839" xr:uid="{00000000-0005-0000-0000-000023410000}"/>
    <cellStyle name="표준 213 4 3 2" xfId="28800" xr:uid="{00000000-0005-0000-0000-000024410000}"/>
    <cellStyle name="표준 213 4 4" xfId="26878" xr:uid="{00000000-0005-0000-0000-000025410000}"/>
    <cellStyle name="표준 213 5" xfId="860" xr:uid="{00000000-0005-0000-0000-000026410000}"/>
    <cellStyle name="표준 213 5 2" xfId="25809" xr:uid="{00000000-0005-0000-0000-000027410000}"/>
    <cellStyle name="표준 213 5 2 2" xfId="29752" xr:uid="{00000000-0005-0000-0000-000028410000}"/>
    <cellStyle name="표준 213 5 3" xfId="24345" xr:uid="{00000000-0005-0000-0000-000029410000}"/>
    <cellStyle name="표준 213 5 3 2" xfId="28311" xr:uid="{00000000-0005-0000-0000-00002A410000}"/>
    <cellStyle name="표준 213 5 4" xfId="27044" xr:uid="{00000000-0005-0000-0000-00002B410000}"/>
    <cellStyle name="표준 213 6" xfId="1026" xr:uid="{00000000-0005-0000-0000-00002C410000}"/>
    <cellStyle name="표준 213 6 2" xfId="23373" xr:uid="{00000000-0005-0000-0000-00002D410000}"/>
    <cellStyle name="표준 213 6 2 2" xfId="27562" xr:uid="{00000000-0005-0000-0000-00002E410000}"/>
    <cellStyle name="표준 213 6 3" xfId="23201" xr:uid="{00000000-0005-0000-0000-00002F410000}"/>
    <cellStyle name="표준 213 6 3 2" xfId="27481" xr:uid="{00000000-0005-0000-0000-000030410000}"/>
    <cellStyle name="표준 213 6 4" xfId="27210" xr:uid="{00000000-0005-0000-0000-000031410000}"/>
    <cellStyle name="표준 213 7" xfId="1192" xr:uid="{00000000-0005-0000-0000-000032410000}"/>
    <cellStyle name="표준 213 7 2" xfId="24969" xr:uid="{00000000-0005-0000-0000-000033410000}"/>
    <cellStyle name="표준 213 7 2 2" xfId="28928" xr:uid="{00000000-0005-0000-0000-000034410000}"/>
    <cellStyle name="표준 213 7 3" xfId="24603" xr:uid="{00000000-0005-0000-0000-000035410000}"/>
    <cellStyle name="표준 213 7 3 2" xfId="28566" xr:uid="{00000000-0005-0000-0000-000036410000}"/>
    <cellStyle name="표준 213 7 4" xfId="27376" xr:uid="{00000000-0005-0000-0000-000037410000}"/>
    <cellStyle name="표준 213 8" xfId="15765" xr:uid="{00000000-0005-0000-0000-000038410000}"/>
    <cellStyle name="표준 213 9" xfId="20618" xr:uid="{00000000-0005-0000-0000-000039410000}"/>
    <cellStyle name="표준 214" xfId="324" xr:uid="{00000000-0005-0000-0000-00003A410000}"/>
    <cellStyle name="표준 214 10" xfId="20825" xr:uid="{00000000-0005-0000-0000-00003B410000}"/>
    <cellStyle name="표준 214 11" xfId="21048" xr:uid="{00000000-0005-0000-0000-00003C410000}"/>
    <cellStyle name="표준 214 12" xfId="21229" xr:uid="{00000000-0005-0000-0000-00003D410000}"/>
    <cellStyle name="표준 214 13" xfId="21380" xr:uid="{00000000-0005-0000-0000-00003E410000}"/>
    <cellStyle name="표준 214 14" xfId="21537" xr:uid="{00000000-0005-0000-0000-00003F410000}"/>
    <cellStyle name="표준 214 15" xfId="22690" xr:uid="{00000000-0005-0000-0000-000040410000}"/>
    <cellStyle name="표준 214 16" xfId="18700" xr:uid="{00000000-0005-0000-0000-000041410000}"/>
    <cellStyle name="표준 214 17" xfId="22879" xr:uid="{00000000-0005-0000-0000-000042410000}"/>
    <cellStyle name="표준 214 18" xfId="25832" xr:uid="{00000000-0005-0000-0000-000043410000}"/>
    <cellStyle name="표준 214 19" xfId="23440" xr:uid="{00000000-0005-0000-0000-000044410000}"/>
    <cellStyle name="표준 214 19 2" xfId="27618" xr:uid="{00000000-0005-0000-0000-000045410000}"/>
    <cellStyle name="표준 214 2" xfId="363" xr:uid="{00000000-0005-0000-0000-000046410000}"/>
    <cellStyle name="표준 214 2 2" xfId="23522" xr:uid="{00000000-0005-0000-0000-000047410000}"/>
    <cellStyle name="표준 214 2 2 2" xfId="27662" xr:uid="{00000000-0005-0000-0000-000048410000}"/>
    <cellStyle name="표준 214 2 3" xfId="23448" xr:uid="{00000000-0005-0000-0000-000049410000}"/>
    <cellStyle name="표준 214 2 3 2" xfId="27625" xr:uid="{00000000-0005-0000-0000-00004A410000}"/>
    <cellStyle name="표준 214 2 4" xfId="26547" xr:uid="{00000000-0005-0000-0000-00004B410000}"/>
    <cellStyle name="표준 214 20" xfId="25245" xr:uid="{00000000-0005-0000-0000-00004C410000}"/>
    <cellStyle name="표준 214 20 2" xfId="29199" xr:uid="{00000000-0005-0000-0000-00004D410000}"/>
    <cellStyle name="표준 214 21" xfId="26508" xr:uid="{00000000-0005-0000-0000-00004E410000}"/>
    <cellStyle name="표준 214 3" xfId="529" xr:uid="{00000000-0005-0000-0000-00004F410000}"/>
    <cellStyle name="표준 214 3 2" xfId="23806" xr:uid="{00000000-0005-0000-0000-000050410000}"/>
    <cellStyle name="표준 214 3 2 2" xfId="27829" xr:uid="{00000000-0005-0000-0000-000051410000}"/>
    <cellStyle name="표준 214 3 3" xfId="25570" xr:uid="{00000000-0005-0000-0000-000052410000}"/>
    <cellStyle name="표준 214 3 3 2" xfId="29518" xr:uid="{00000000-0005-0000-0000-000053410000}"/>
    <cellStyle name="표준 214 3 4" xfId="26713" xr:uid="{00000000-0005-0000-0000-000054410000}"/>
    <cellStyle name="표준 214 4" xfId="695" xr:uid="{00000000-0005-0000-0000-000055410000}"/>
    <cellStyle name="표준 214 4 2" xfId="23758" xr:uid="{00000000-0005-0000-0000-000056410000}"/>
    <cellStyle name="표준 214 4 2 2" xfId="27781" xr:uid="{00000000-0005-0000-0000-000057410000}"/>
    <cellStyle name="표준 214 4 3" xfId="24783" xr:uid="{00000000-0005-0000-0000-000058410000}"/>
    <cellStyle name="표준 214 4 3 2" xfId="28745" xr:uid="{00000000-0005-0000-0000-000059410000}"/>
    <cellStyle name="표준 214 4 4" xfId="26879" xr:uid="{00000000-0005-0000-0000-00005A410000}"/>
    <cellStyle name="표준 214 5" xfId="861" xr:uid="{00000000-0005-0000-0000-00005B410000}"/>
    <cellStyle name="표준 214 5 2" xfId="23470" xr:uid="{00000000-0005-0000-0000-00005C410000}"/>
    <cellStyle name="표준 214 5 2 2" xfId="27641" xr:uid="{00000000-0005-0000-0000-00005D410000}"/>
    <cellStyle name="표준 214 5 3" xfId="24292" xr:uid="{00000000-0005-0000-0000-00005E410000}"/>
    <cellStyle name="표준 214 5 3 2" xfId="28258" xr:uid="{00000000-0005-0000-0000-00005F410000}"/>
    <cellStyle name="표준 214 5 4" xfId="27045" xr:uid="{00000000-0005-0000-0000-000060410000}"/>
    <cellStyle name="표준 214 6" xfId="1027" xr:uid="{00000000-0005-0000-0000-000061410000}"/>
    <cellStyle name="표준 214 6 2" xfId="25085" xr:uid="{00000000-0005-0000-0000-000062410000}"/>
    <cellStyle name="표준 214 6 2 2" xfId="29042" xr:uid="{00000000-0005-0000-0000-000063410000}"/>
    <cellStyle name="표준 214 6 3" xfId="24062" xr:uid="{00000000-0005-0000-0000-000064410000}"/>
    <cellStyle name="표준 214 6 3 2" xfId="28036" xr:uid="{00000000-0005-0000-0000-000065410000}"/>
    <cellStyle name="표준 214 6 4" xfId="27211" xr:uid="{00000000-0005-0000-0000-000066410000}"/>
    <cellStyle name="표준 214 7" xfId="1193" xr:uid="{00000000-0005-0000-0000-000067410000}"/>
    <cellStyle name="표준 214 7 2" xfId="24913" xr:uid="{00000000-0005-0000-0000-000068410000}"/>
    <cellStyle name="표준 214 7 2 2" xfId="28873" xr:uid="{00000000-0005-0000-0000-000069410000}"/>
    <cellStyle name="표준 214 7 3" xfId="23610" xr:uid="{00000000-0005-0000-0000-00006A410000}"/>
    <cellStyle name="표준 214 7 3 2" xfId="27675" xr:uid="{00000000-0005-0000-0000-00006B410000}"/>
    <cellStyle name="표준 214 7 4" xfId="27377" xr:uid="{00000000-0005-0000-0000-00006C410000}"/>
    <cellStyle name="표준 214 8" xfId="15764" xr:uid="{00000000-0005-0000-0000-00006D410000}"/>
    <cellStyle name="표준 214 9" xfId="20617" xr:uid="{00000000-0005-0000-0000-00006E410000}"/>
    <cellStyle name="표준 215" xfId="325" xr:uid="{00000000-0005-0000-0000-00006F410000}"/>
    <cellStyle name="표준 215 10" xfId="20827" xr:uid="{00000000-0005-0000-0000-000070410000}"/>
    <cellStyle name="표준 215 11" xfId="21050" xr:uid="{00000000-0005-0000-0000-000071410000}"/>
    <cellStyle name="표준 215 12" xfId="21231" xr:uid="{00000000-0005-0000-0000-000072410000}"/>
    <cellStyle name="표준 215 13" xfId="21382" xr:uid="{00000000-0005-0000-0000-000073410000}"/>
    <cellStyle name="표준 215 14" xfId="21539" xr:uid="{00000000-0005-0000-0000-000074410000}"/>
    <cellStyle name="표준 215 15" xfId="22692" xr:uid="{00000000-0005-0000-0000-000075410000}"/>
    <cellStyle name="표준 215 16" xfId="21184" xr:uid="{00000000-0005-0000-0000-000076410000}"/>
    <cellStyle name="표준 215 17" xfId="22881" xr:uid="{00000000-0005-0000-0000-000077410000}"/>
    <cellStyle name="표준 215 18" xfId="25834" xr:uid="{00000000-0005-0000-0000-000078410000}"/>
    <cellStyle name="표준 215 19" xfId="23993" xr:uid="{00000000-0005-0000-0000-000079410000}"/>
    <cellStyle name="표준 215 19 2" xfId="27977" xr:uid="{00000000-0005-0000-0000-00007A410000}"/>
    <cellStyle name="표준 215 2" xfId="364" xr:uid="{00000000-0005-0000-0000-00007B410000}"/>
    <cellStyle name="표준 215 2 2" xfId="25771" xr:uid="{00000000-0005-0000-0000-00007C410000}"/>
    <cellStyle name="표준 215 2 2 2" xfId="29715" xr:uid="{00000000-0005-0000-0000-00007D410000}"/>
    <cellStyle name="표준 215 2 3" xfId="25745" xr:uid="{00000000-0005-0000-0000-00007E410000}"/>
    <cellStyle name="표준 215 2 3 2" xfId="29689" xr:uid="{00000000-0005-0000-0000-00007F410000}"/>
    <cellStyle name="표준 215 2 4" xfId="26548" xr:uid="{00000000-0005-0000-0000-000080410000}"/>
    <cellStyle name="표준 215 20" xfId="24022" xr:uid="{00000000-0005-0000-0000-000081410000}"/>
    <cellStyle name="표준 215 20 2" xfId="28003" xr:uid="{00000000-0005-0000-0000-000082410000}"/>
    <cellStyle name="표준 215 21" xfId="26509" xr:uid="{00000000-0005-0000-0000-000083410000}"/>
    <cellStyle name="표준 215 3" xfId="530" xr:uid="{00000000-0005-0000-0000-000084410000}"/>
    <cellStyle name="표준 215 3 2" xfId="23805" xr:uid="{00000000-0005-0000-0000-000085410000}"/>
    <cellStyle name="표준 215 3 2 2" xfId="27828" xr:uid="{00000000-0005-0000-0000-000086410000}"/>
    <cellStyle name="표준 215 3 3" xfId="25514" xr:uid="{00000000-0005-0000-0000-000087410000}"/>
    <cellStyle name="표준 215 3 3 2" xfId="29463" xr:uid="{00000000-0005-0000-0000-000088410000}"/>
    <cellStyle name="표준 215 3 4" xfId="26714" xr:uid="{00000000-0005-0000-0000-000089410000}"/>
    <cellStyle name="표준 215 4" xfId="696" xr:uid="{00000000-0005-0000-0000-00008A410000}"/>
    <cellStyle name="표준 215 4 2" xfId="23757" xr:uid="{00000000-0005-0000-0000-00008B410000}"/>
    <cellStyle name="표준 215 4 2 2" xfId="27780" xr:uid="{00000000-0005-0000-0000-00008C410000}"/>
    <cellStyle name="표준 215 4 3" xfId="24725" xr:uid="{00000000-0005-0000-0000-00008D410000}"/>
    <cellStyle name="표준 215 4 3 2" xfId="28687" xr:uid="{00000000-0005-0000-0000-00008E410000}"/>
    <cellStyle name="표준 215 4 4" xfId="26880" xr:uid="{00000000-0005-0000-0000-00008F410000}"/>
    <cellStyle name="표준 215 5" xfId="862" xr:uid="{00000000-0005-0000-0000-000090410000}"/>
    <cellStyle name="표준 215 5 2" xfId="25761" xr:uid="{00000000-0005-0000-0000-000091410000}"/>
    <cellStyle name="표준 215 5 2 2" xfId="29705" xr:uid="{00000000-0005-0000-0000-000092410000}"/>
    <cellStyle name="표준 215 5 3" xfId="24238" xr:uid="{00000000-0005-0000-0000-000093410000}"/>
    <cellStyle name="표준 215 5 3 2" xfId="28205" xr:uid="{00000000-0005-0000-0000-000094410000}"/>
    <cellStyle name="표준 215 5 4" xfId="27046" xr:uid="{00000000-0005-0000-0000-000095410000}"/>
    <cellStyle name="표준 215 6" xfId="1028" xr:uid="{00000000-0005-0000-0000-000096410000}"/>
    <cellStyle name="표준 215 6 2" xfId="25029" xr:uid="{00000000-0005-0000-0000-000097410000}"/>
    <cellStyle name="표준 215 6 2 2" xfId="28987" xr:uid="{00000000-0005-0000-0000-000098410000}"/>
    <cellStyle name="표준 215 6 3" xfId="25721" xr:uid="{00000000-0005-0000-0000-000099410000}"/>
    <cellStyle name="표준 215 6 3 2" xfId="29666" xr:uid="{00000000-0005-0000-0000-00009A410000}"/>
    <cellStyle name="표준 215 6 4" xfId="27212" xr:uid="{00000000-0005-0000-0000-00009B410000}"/>
    <cellStyle name="표준 215 7" xfId="1194" xr:uid="{00000000-0005-0000-0000-00009C410000}"/>
    <cellStyle name="표준 215 7 2" xfId="24857" xr:uid="{00000000-0005-0000-0000-00009D410000}"/>
    <cellStyle name="표준 215 7 2 2" xfId="28818" xr:uid="{00000000-0005-0000-0000-00009E410000}"/>
    <cellStyle name="표준 215 7 3" xfId="24548" xr:uid="{00000000-0005-0000-0000-00009F410000}"/>
    <cellStyle name="표준 215 7 3 2" xfId="28512" xr:uid="{00000000-0005-0000-0000-0000A0410000}"/>
    <cellStyle name="표준 215 7 4" xfId="27378" xr:uid="{00000000-0005-0000-0000-0000A1410000}"/>
    <cellStyle name="표준 215 8" xfId="15767" xr:uid="{00000000-0005-0000-0000-0000A2410000}"/>
    <cellStyle name="표준 215 9" xfId="20619" xr:uid="{00000000-0005-0000-0000-0000A3410000}"/>
    <cellStyle name="표준 216" xfId="46" xr:uid="{00000000-0005-0000-0000-0000A4410000}"/>
    <cellStyle name="표준 216 2" xfId="22206" xr:uid="{00000000-0005-0000-0000-0000A5410000}"/>
    <cellStyle name="표준 216 3" xfId="22818" xr:uid="{00000000-0005-0000-0000-0000A6410000}"/>
    <cellStyle name="표준 217" xfId="15768" xr:uid="{00000000-0005-0000-0000-0000A7410000}"/>
    <cellStyle name="표준 217 2" xfId="26215" xr:uid="{00000000-0005-0000-0000-0000A8410000}"/>
    <cellStyle name="표준 218" xfId="15771" xr:uid="{00000000-0005-0000-0000-0000A9410000}"/>
    <cellStyle name="표준 219" xfId="15769" xr:uid="{00000000-0005-0000-0000-0000AA410000}"/>
    <cellStyle name="표준 22" xfId="183" xr:uid="{00000000-0005-0000-0000-0000AB410000}"/>
    <cellStyle name="표준 22 10" xfId="2698" xr:uid="{00000000-0005-0000-0000-0000AC410000}"/>
    <cellStyle name="표준 22 10 10" xfId="8905" xr:uid="{00000000-0005-0000-0000-0000AD410000}"/>
    <cellStyle name="표준 22 10 11" xfId="10217" xr:uid="{00000000-0005-0000-0000-0000AE410000}"/>
    <cellStyle name="표준 22 10 12" xfId="10130" xr:uid="{00000000-0005-0000-0000-0000AF410000}"/>
    <cellStyle name="표준 22 10 13" xfId="9659" xr:uid="{00000000-0005-0000-0000-0000B0410000}"/>
    <cellStyle name="표준 22 10 14" xfId="9923" xr:uid="{00000000-0005-0000-0000-0000B1410000}"/>
    <cellStyle name="표준 22 10 15" xfId="9104" xr:uid="{00000000-0005-0000-0000-0000B2410000}"/>
    <cellStyle name="표준 22 10 16" xfId="9346" xr:uid="{00000000-0005-0000-0000-0000B3410000}"/>
    <cellStyle name="표준 22 10 17" xfId="5774" xr:uid="{00000000-0005-0000-0000-0000B4410000}"/>
    <cellStyle name="표준 22 10 18" xfId="8298" xr:uid="{00000000-0005-0000-0000-0000B5410000}"/>
    <cellStyle name="표준 22 10 19" xfId="10511" xr:uid="{00000000-0005-0000-0000-0000B6410000}"/>
    <cellStyle name="표준 22 10 2" xfId="5078" xr:uid="{00000000-0005-0000-0000-0000B7410000}"/>
    <cellStyle name="표준 22 10 20" xfId="10831" xr:uid="{00000000-0005-0000-0000-0000B8410000}"/>
    <cellStyle name="표준 22 10 21" xfId="11049" xr:uid="{00000000-0005-0000-0000-0000B9410000}"/>
    <cellStyle name="표준 22 10 22" xfId="11408" xr:uid="{00000000-0005-0000-0000-0000BA410000}"/>
    <cellStyle name="표준 22 10 23" xfId="11230" xr:uid="{00000000-0005-0000-0000-0000BB410000}"/>
    <cellStyle name="표준 22 10 24" xfId="11877" xr:uid="{00000000-0005-0000-0000-0000BC410000}"/>
    <cellStyle name="표준 22 10 25" xfId="11736" xr:uid="{00000000-0005-0000-0000-0000BD410000}"/>
    <cellStyle name="표준 22 10 26" xfId="12360" xr:uid="{00000000-0005-0000-0000-0000BE410000}"/>
    <cellStyle name="표준 22 10 27" xfId="12482" xr:uid="{00000000-0005-0000-0000-0000BF410000}"/>
    <cellStyle name="표준 22 10 28" xfId="12841" xr:uid="{00000000-0005-0000-0000-0000C0410000}"/>
    <cellStyle name="표준 22 10 29" xfId="12972" xr:uid="{00000000-0005-0000-0000-0000C1410000}"/>
    <cellStyle name="표준 22 10 3" xfId="7204" xr:uid="{00000000-0005-0000-0000-0000C2410000}"/>
    <cellStyle name="표준 22 10 30" xfId="13271" xr:uid="{00000000-0005-0000-0000-0000C3410000}"/>
    <cellStyle name="표준 22 10 31" xfId="13491" xr:uid="{00000000-0005-0000-0000-0000C4410000}"/>
    <cellStyle name="표준 22 10 32" xfId="13708" xr:uid="{00000000-0005-0000-0000-0000C5410000}"/>
    <cellStyle name="표준 22 10 33" xfId="13884" xr:uid="{00000000-0005-0000-0000-0000C6410000}"/>
    <cellStyle name="표준 22 10 34" xfId="14060" xr:uid="{00000000-0005-0000-0000-0000C7410000}"/>
    <cellStyle name="표준 22 10 35" xfId="14231" xr:uid="{00000000-0005-0000-0000-0000C8410000}"/>
    <cellStyle name="표준 22 10 36" xfId="14402" xr:uid="{00000000-0005-0000-0000-0000C9410000}"/>
    <cellStyle name="표준 22 10 37" xfId="14574" xr:uid="{00000000-0005-0000-0000-0000CA410000}"/>
    <cellStyle name="표준 22 10 38" xfId="14735" xr:uid="{00000000-0005-0000-0000-0000CB410000}"/>
    <cellStyle name="표준 22 10 39" xfId="14898" xr:uid="{00000000-0005-0000-0000-0000CC410000}"/>
    <cellStyle name="표준 22 10 4" xfId="6149" xr:uid="{00000000-0005-0000-0000-0000CD410000}"/>
    <cellStyle name="표준 22 10 40" xfId="15054" xr:uid="{00000000-0005-0000-0000-0000CE410000}"/>
    <cellStyle name="표준 22 10 5" xfId="7355" xr:uid="{00000000-0005-0000-0000-0000CF410000}"/>
    <cellStyle name="표준 22 10 6" xfId="6337" xr:uid="{00000000-0005-0000-0000-0000D0410000}"/>
    <cellStyle name="표준 22 10 7" xfId="7520" xr:uid="{00000000-0005-0000-0000-0000D1410000}"/>
    <cellStyle name="표준 22 10 8" xfId="8366" xr:uid="{00000000-0005-0000-0000-0000D2410000}"/>
    <cellStyle name="표준 22 10 9" xfId="8672" xr:uid="{00000000-0005-0000-0000-0000D3410000}"/>
    <cellStyle name="표준 22 11" xfId="2699" xr:uid="{00000000-0005-0000-0000-0000D4410000}"/>
    <cellStyle name="표준 22 11 10" xfId="8904" xr:uid="{00000000-0005-0000-0000-0000D5410000}"/>
    <cellStyle name="표준 22 11 11" xfId="10216" xr:uid="{00000000-0005-0000-0000-0000D6410000}"/>
    <cellStyle name="표준 22 11 12" xfId="10129" xr:uid="{00000000-0005-0000-0000-0000D7410000}"/>
    <cellStyle name="표준 22 11 13" xfId="9664" xr:uid="{00000000-0005-0000-0000-0000D8410000}"/>
    <cellStyle name="표준 22 11 14" xfId="9921" xr:uid="{00000000-0005-0000-0000-0000D9410000}"/>
    <cellStyle name="표준 22 11 15" xfId="9103" xr:uid="{00000000-0005-0000-0000-0000DA410000}"/>
    <cellStyle name="표준 22 11 16" xfId="9344" xr:uid="{00000000-0005-0000-0000-0000DB410000}"/>
    <cellStyle name="표준 22 11 17" xfId="5771" xr:uid="{00000000-0005-0000-0000-0000DC410000}"/>
    <cellStyle name="표준 22 11 18" xfId="8297" xr:uid="{00000000-0005-0000-0000-0000DD410000}"/>
    <cellStyle name="표준 22 11 19" xfId="10512" xr:uid="{00000000-0005-0000-0000-0000DE410000}"/>
    <cellStyle name="표준 22 11 2" xfId="5079" xr:uid="{00000000-0005-0000-0000-0000DF410000}"/>
    <cellStyle name="표준 22 11 20" xfId="10832" xr:uid="{00000000-0005-0000-0000-0000E0410000}"/>
    <cellStyle name="표준 22 11 21" xfId="11050" xr:uid="{00000000-0005-0000-0000-0000E1410000}"/>
    <cellStyle name="표준 22 11 22" xfId="11409" xr:uid="{00000000-0005-0000-0000-0000E2410000}"/>
    <cellStyle name="표준 22 11 23" xfId="11231" xr:uid="{00000000-0005-0000-0000-0000E3410000}"/>
    <cellStyle name="표준 22 11 24" xfId="11879" xr:uid="{00000000-0005-0000-0000-0000E4410000}"/>
    <cellStyle name="표준 22 11 25" xfId="11997" xr:uid="{00000000-0005-0000-0000-0000E5410000}"/>
    <cellStyle name="표준 22 11 26" xfId="12361" xr:uid="{00000000-0005-0000-0000-0000E6410000}"/>
    <cellStyle name="표준 22 11 27" xfId="12483" xr:uid="{00000000-0005-0000-0000-0000E7410000}"/>
    <cellStyle name="표준 22 11 28" xfId="12842" xr:uid="{00000000-0005-0000-0000-0000E8410000}"/>
    <cellStyle name="표준 22 11 29" xfId="12973" xr:uid="{00000000-0005-0000-0000-0000E9410000}"/>
    <cellStyle name="표준 22 11 3" xfId="7205" xr:uid="{00000000-0005-0000-0000-0000EA410000}"/>
    <cellStyle name="표준 22 11 30" xfId="13272" xr:uid="{00000000-0005-0000-0000-0000EB410000}"/>
    <cellStyle name="표준 22 11 31" xfId="13492" xr:uid="{00000000-0005-0000-0000-0000EC410000}"/>
    <cellStyle name="표준 22 11 32" xfId="13709" xr:uid="{00000000-0005-0000-0000-0000ED410000}"/>
    <cellStyle name="표준 22 11 33" xfId="13885" xr:uid="{00000000-0005-0000-0000-0000EE410000}"/>
    <cellStyle name="표준 22 11 34" xfId="14061" xr:uid="{00000000-0005-0000-0000-0000EF410000}"/>
    <cellStyle name="표준 22 11 35" xfId="14235" xr:uid="{00000000-0005-0000-0000-0000F0410000}"/>
    <cellStyle name="표준 22 11 36" xfId="14403" xr:uid="{00000000-0005-0000-0000-0000F1410000}"/>
    <cellStyle name="표준 22 11 37" xfId="14578" xr:uid="{00000000-0005-0000-0000-0000F2410000}"/>
    <cellStyle name="표준 22 11 38" xfId="14736" xr:uid="{00000000-0005-0000-0000-0000F3410000}"/>
    <cellStyle name="표준 22 11 39" xfId="14902" xr:uid="{00000000-0005-0000-0000-0000F4410000}"/>
    <cellStyle name="표준 22 11 4" xfId="6150" xr:uid="{00000000-0005-0000-0000-0000F5410000}"/>
    <cellStyle name="표준 22 11 40" xfId="15055" xr:uid="{00000000-0005-0000-0000-0000F6410000}"/>
    <cellStyle name="표준 22 11 5" xfId="7356" xr:uid="{00000000-0005-0000-0000-0000F7410000}"/>
    <cellStyle name="표준 22 11 6" xfId="6338" xr:uid="{00000000-0005-0000-0000-0000F8410000}"/>
    <cellStyle name="표준 22 11 7" xfId="7521" xr:uid="{00000000-0005-0000-0000-0000F9410000}"/>
    <cellStyle name="표준 22 11 8" xfId="8365" xr:uid="{00000000-0005-0000-0000-0000FA410000}"/>
    <cellStyle name="표준 22 11 9" xfId="8671" xr:uid="{00000000-0005-0000-0000-0000FB410000}"/>
    <cellStyle name="표준 22 12" xfId="2700" xr:uid="{00000000-0005-0000-0000-0000FC410000}"/>
    <cellStyle name="표준 22 12 10" xfId="8903" xr:uid="{00000000-0005-0000-0000-0000FD410000}"/>
    <cellStyle name="표준 22 12 11" xfId="10215" xr:uid="{00000000-0005-0000-0000-0000FE410000}"/>
    <cellStyle name="표준 22 12 12" xfId="10128" xr:uid="{00000000-0005-0000-0000-0000FF410000}"/>
    <cellStyle name="표준 22 12 13" xfId="9663" xr:uid="{00000000-0005-0000-0000-000000420000}"/>
    <cellStyle name="표준 22 12 14" xfId="9919" xr:uid="{00000000-0005-0000-0000-000001420000}"/>
    <cellStyle name="표준 22 12 15" xfId="9102" xr:uid="{00000000-0005-0000-0000-000002420000}"/>
    <cellStyle name="표준 22 12 16" xfId="8049" xr:uid="{00000000-0005-0000-0000-000003420000}"/>
    <cellStyle name="표준 22 12 17" xfId="5770" xr:uid="{00000000-0005-0000-0000-000004420000}"/>
    <cellStyle name="표준 22 12 18" xfId="8292" xr:uid="{00000000-0005-0000-0000-000005420000}"/>
    <cellStyle name="표준 22 12 19" xfId="10513" xr:uid="{00000000-0005-0000-0000-000006420000}"/>
    <cellStyle name="표준 22 12 2" xfId="5080" xr:uid="{00000000-0005-0000-0000-000007420000}"/>
    <cellStyle name="표준 22 12 20" xfId="10833" xr:uid="{00000000-0005-0000-0000-000008420000}"/>
    <cellStyle name="표준 22 12 21" xfId="11051" xr:uid="{00000000-0005-0000-0000-000009420000}"/>
    <cellStyle name="표준 22 12 22" xfId="11410" xr:uid="{00000000-0005-0000-0000-00000A420000}"/>
    <cellStyle name="표준 22 12 23" xfId="11232" xr:uid="{00000000-0005-0000-0000-00000B420000}"/>
    <cellStyle name="표준 22 12 24" xfId="11880" xr:uid="{00000000-0005-0000-0000-00000C420000}"/>
    <cellStyle name="표준 22 12 25" xfId="12000" xr:uid="{00000000-0005-0000-0000-00000D420000}"/>
    <cellStyle name="표준 22 12 26" xfId="12362" xr:uid="{00000000-0005-0000-0000-00000E420000}"/>
    <cellStyle name="표준 22 12 27" xfId="12491" xr:uid="{00000000-0005-0000-0000-00000F420000}"/>
    <cellStyle name="표준 22 12 28" xfId="12843" xr:uid="{00000000-0005-0000-0000-000010420000}"/>
    <cellStyle name="표준 22 12 29" xfId="12974" xr:uid="{00000000-0005-0000-0000-000011420000}"/>
    <cellStyle name="표준 22 12 3" xfId="7206" xr:uid="{00000000-0005-0000-0000-000012420000}"/>
    <cellStyle name="표준 22 12 30" xfId="13273" xr:uid="{00000000-0005-0000-0000-000013420000}"/>
    <cellStyle name="표준 22 12 31" xfId="13493" xr:uid="{00000000-0005-0000-0000-000014420000}"/>
    <cellStyle name="표준 22 12 32" xfId="13710" xr:uid="{00000000-0005-0000-0000-000015420000}"/>
    <cellStyle name="표준 22 12 33" xfId="13886" xr:uid="{00000000-0005-0000-0000-000016420000}"/>
    <cellStyle name="표준 22 12 34" xfId="14062" xr:uid="{00000000-0005-0000-0000-000017420000}"/>
    <cellStyle name="표준 22 12 35" xfId="14238" xr:uid="{00000000-0005-0000-0000-000018420000}"/>
    <cellStyle name="표준 22 12 36" xfId="14404" xr:uid="{00000000-0005-0000-0000-000019420000}"/>
    <cellStyle name="표준 22 12 37" xfId="14581" xr:uid="{00000000-0005-0000-0000-00001A420000}"/>
    <cellStyle name="표준 22 12 38" xfId="14737" xr:uid="{00000000-0005-0000-0000-00001B420000}"/>
    <cellStyle name="표준 22 12 39" xfId="14905" xr:uid="{00000000-0005-0000-0000-00001C420000}"/>
    <cellStyle name="표준 22 12 4" xfId="6151" xr:uid="{00000000-0005-0000-0000-00001D420000}"/>
    <cellStyle name="표준 22 12 40" xfId="15056" xr:uid="{00000000-0005-0000-0000-00001E420000}"/>
    <cellStyle name="표준 22 12 5" xfId="7357" xr:uid="{00000000-0005-0000-0000-00001F420000}"/>
    <cellStyle name="표준 22 12 6" xfId="6339" xr:uid="{00000000-0005-0000-0000-000020420000}"/>
    <cellStyle name="표준 22 12 7" xfId="7522" xr:uid="{00000000-0005-0000-0000-000021420000}"/>
    <cellStyle name="표준 22 12 8" xfId="8364" xr:uid="{00000000-0005-0000-0000-000022420000}"/>
    <cellStyle name="표준 22 12 9" xfId="8670" xr:uid="{00000000-0005-0000-0000-000023420000}"/>
    <cellStyle name="표준 22 13" xfId="2701" xr:uid="{00000000-0005-0000-0000-000024420000}"/>
    <cellStyle name="표준 22 13 10" xfId="8902" xr:uid="{00000000-0005-0000-0000-000025420000}"/>
    <cellStyle name="표준 22 13 11" xfId="10214" xr:uid="{00000000-0005-0000-0000-000026420000}"/>
    <cellStyle name="표준 22 13 12" xfId="10127" xr:uid="{00000000-0005-0000-0000-000027420000}"/>
    <cellStyle name="표준 22 13 13" xfId="9662" xr:uid="{00000000-0005-0000-0000-000028420000}"/>
    <cellStyle name="표준 22 13 14" xfId="9918" xr:uid="{00000000-0005-0000-0000-000029420000}"/>
    <cellStyle name="표준 22 13 15" xfId="9101" xr:uid="{00000000-0005-0000-0000-00002A420000}"/>
    <cellStyle name="표준 22 13 16" xfId="8048" xr:uid="{00000000-0005-0000-0000-00002B420000}"/>
    <cellStyle name="표준 22 13 17" xfId="5769" xr:uid="{00000000-0005-0000-0000-00002C420000}"/>
    <cellStyle name="표준 22 13 18" xfId="8288" xr:uid="{00000000-0005-0000-0000-00002D420000}"/>
    <cellStyle name="표준 22 13 19" xfId="10514" xr:uid="{00000000-0005-0000-0000-00002E420000}"/>
    <cellStyle name="표준 22 13 2" xfId="5081" xr:uid="{00000000-0005-0000-0000-00002F420000}"/>
    <cellStyle name="표준 22 13 20" xfId="10834" xr:uid="{00000000-0005-0000-0000-000030420000}"/>
    <cellStyle name="표준 22 13 21" xfId="11052" xr:uid="{00000000-0005-0000-0000-000031420000}"/>
    <cellStyle name="표준 22 13 22" xfId="11411" xr:uid="{00000000-0005-0000-0000-000032420000}"/>
    <cellStyle name="표준 22 13 23" xfId="11233" xr:uid="{00000000-0005-0000-0000-000033420000}"/>
    <cellStyle name="표준 22 13 24" xfId="11881" xr:uid="{00000000-0005-0000-0000-000034420000}"/>
    <cellStyle name="표준 22 13 25" xfId="12008" xr:uid="{00000000-0005-0000-0000-000035420000}"/>
    <cellStyle name="표준 22 13 26" xfId="12363" xr:uid="{00000000-0005-0000-0000-000036420000}"/>
    <cellStyle name="표준 22 13 27" xfId="12492" xr:uid="{00000000-0005-0000-0000-000037420000}"/>
    <cellStyle name="표준 22 13 28" xfId="12844" xr:uid="{00000000-0005-0000-0000-000038420000}"/>
    <cellStyle name="표준 22 13 29" xfId="12975" xr:uid="{00000000-0005-0000-0000-000039420000}"/>
    <cellStyle name="표준 22 13 3" xfId="7207" xr:uid="{00000000-0005-0000-0000-00003A420000}"/>
    <cellStyle name="표준 22 13 30" xfId="13277" xr:uid="{00000000-0005-0000-0000-00003B420000}"/>
    <cellStyle name="표준 22 13 31" xfId="13497" xr:uid="{00000000-0005-0000-0000-00003C420000}"/>
    <cellStyle name="표준 22 13 32" xfId="13714" xr:uid="{00000000-0005-0000-0000-00003D420000}"/>
    <cellStyle name="표준 22 13 33" xfId="13890" xr:uid="{00000000-0005-0000-0000-00003E420000}"/>
    <cellStyle name="표준 22 13 34" xfId="14063" xr:uid="{00000000-0005-0000-0000-00003F420000}"/>
    <cellStyle name="표준 22 13 35" xfId="14239" xr:uid="{00000000-0005-0000-0000-000040420000}"/>
    <cellStyle name="표준 22 13 36" xfId="14405" xr:uid="{00000000-0005-0000-0000-000041420000}"/>
    <cellStyle name="표준 22 13 37" xfId="14582" xr:uid="{00000000-0005-0000-0000-000042420000}"/>
    <cellStyle name="표준 22 13 38" xfId="14738" xr:uid="{00000000-0005-0000-0000-000043420000}"/>
    <cellStyle name="표준 22 13 39" xfId="14906" xr:uid="{00000000-0005-0000-0000-000044420000}"/>
    <cellStyle name="표준 22 13 4" xfId="6152" xr:uid="{00000000-0005-0000-0000-000045420000}"/>
    <cellStyle name="표준 22 13 40" xfId="15057" xr:uid="{00000000-0005-0000-0000-000046420000}"/>
    <cellStyle name="표준 22 13 5" xfId="7358" xr:uid="{00000000-0005-0000-0000-000047420000}"/>
    <cellStyle name="표준 22 13 6" xfId="6340" xr:uid="{00000000-0005-0000-0000-000048420000}"/>
    <cellStyle name="표준 22 13 7" xfId="7523" xr:uid="{00000000-0005-0000-0000-000049420000}"/>
    <cellStyle name="표준 22 13 8" xfId="8363" xr:uid="{00000000-0005-0000-0000-00004A420000}"/>
    <cellStyle name="표준 22 13 9" xfId="8669" xr:uid="{00000000-0005-0000-0000-00004B420000}"/>
    <cellStyle name="표준 22 14" xfId="2702" xr:uid="{00000000-0005-0000-0000-00004C420000}"/>
    <cellStyle name="표준 22 14 10" xfId="8901" xr:uid="{00000000-0005-0000-0000-00004D420000}"/>
    <cellStyle name="표준 22 14 11" xfId="10213" xr:uid="{00000000-0005-0000-0000-00004E420000}"/>
    <cellStyle name="표준 22 14 12" xfId="10126" xr:uid="{00000000-0005-0000-0000-00004F420000}"/>
    <cellStyle name="표준 22 14 13" xfId="9661" xr:uid="{00000000-0005-0000-0000-000050420000}"/>
    <cellStyle name="표준 22 14 14" xfId="9917" xr:uid="{00000000-0005-0000-0000-000051420000}"/>
    <cellStyle name="표준 22 14 15" xfId="9100" xr:uid="{00000000-0005-0000-0000-000052420000}"/>
    <cellStyle name="표준 22 14 16" xfId="8047" xr:uid="{00000000-0005-0000-0000-000053420000}"/>
    <cellStyle name="표준 22 14 17" xfId="5768" xr:uid="{00000000-0005-0000-0000-000054420000}"/>
    <cellStyle name="표준 22 14 18" xfId="8286" xr:uid="{00000000-0005-0000-0000-000055420000}"/>
    <cellStyle name="표준 22 14 19" xfId="10515" xr:uid="{00000000-0005-0000-0000-000056420000}"/>
    <cellStyle name="표준 22 14 2" xfId="5082" xr:uid="{00000000-0005-0000-0000-000057420000}"/>
    <cellStyle name="표준 22 14 20" xfId="10835" xr:uid="{00000000-0005-0000-0000-000058420000}"/>
    <cellStyle name="표준 22 14 21" xfId="11053" xr:uid="{00000000-0005-0000-0000-000059420000}"/>
    <cellStyle name="표준 22 14 22" xfId="11412" xr:uid="{00000000-0005-0000-0000-00005A420000}"/>
    <cellStyle name="표준 22 14 23" xfId="11236" xr:uid="{00000000-0005-0000-0000-00005B420000}"/>
    <cellStyle name="표준 22 14 24" xfId="11882" xr:uid="{00000000-0005-0000-0000-00005C420000}"/>
    <cellStyle name="표준 22 14 25" xfId="12009" xr:uid="{00000000-0005-0000-0000-00005D420000}"/>
    <cellStyle name="표준 22 14 26" xfId="12364" xr:uid="{00000000-0005-0000-0000-00005E420000}"/>
    <cellStyle name="표준 22 14 27" xfId="12493" xr:uid="{00000000-0005-0000-0000-00005F420000}"/>
    <cellStyle name="표준 22 14 28" xfId="12845" xr:uid="{00000000-0005-0000-0000-000060420000}"/>
    <cellStyle name="표준 22 14 29" xfId="12976" xr:uid="{00000000-0005-0000-0000-000061420000}"/>
    <cellStyle name="표준 22 14 3" xfId="7208" xr:uid="{00000000-0005-0000-0000-000062420000}"/>
    <cellStyle name="표준 22 14 30" xfId="13280" xr:uid="{00000000-0005-0000-0000-000063420000}"/>
    <cellStyle name="표준 22 14 31" xfId="13500" xr:uid="{00000000-0005-0000-0000-000064420000}"/>
    <cellStyle name="표준 22 14 32" xfId="13717" xr:uid="{00000000-0005-0000-0000-000065420000}"/>
    <cellStyle name="표준 22 14 33" xfId="13893" xr:uid="{00000000-0005-0000-0000-000066420000}"/>
    <cellStyle name="표준 22 14 34" xfId="14064" xr:uid="{00000000-0005-0000-0000-000067420000}"/>
    <cellStyle name="표준 22 14 35" xfId="14240" xr:uid="{00000000-0005-0000-0000-000068420000}"/>
    <cellStyle name="표준 22 14 36" xfId="14406" xr:uid="{00000000-0005-0000-0000-000069420000}"/>
    <cellStyle name="표준 22 14 37" xfId="14583" xr:uid="{00000000-0005-0000-0000-00006A420000}"/>
    <cellStyle name="표준 22 14 38" xfId="14739" xr:uid="{00000000-0005-0000-0000-00006B420000}"/>
    <cellStyle name="표준 22 14 39" xfId="14907" xr:uid="{00000000-0005-0000-0000-00006C420000}"/>
    <cellStyle name="표준 22 14 4" xfId="6153" xr:uid="{00000000-0005-0000-0000-00006D420000}"/>
    <cellStyle name="표준 22 14 40" xfId="15058" xr:uid="{00000000-0005-0000-0000-00006E420000}"/>
    <cellStyle name="표준 22 14 5" xfId="7359" xr:uid="{00000000-0005-0000-0000-00006F420000}"/>
    <cellStyle name="표준 22 14 6" xfId="6341" xr:uid="{00000000-0005-0000-0000-000070420000}"/>
    <cellStyle name="표준 22 14 7" xfId="7524" xr:uid="{00000000-0005-0000-0000-000071420000}"/>
    <cellStyle name="표준 22 14 8" xfId="8362" xr:uid="{00000000-0005-0000-0000-000072420000}"/>
    <cellStyle name="표준 22 14 9" xfId="8667" xr:uid="{00000000-0005-0000-0000-000073420000}"/>
    <cellStyle name="표준 22 15" xfId="2703" xr:uid="{00000000-0005-0000-0000-000074420000}"/>
    <cellStyle name="표준 22 15 10" xfId="8900" xr:uid="{00000000-0005-0000-0000-000075420000}"/>
    <cellStyle name="표준 22 15 11" xfId="10212" xr:uid="{00000000-0005-0000-0000-000076420000}"/>
    <cellStyle name="표준 22 15 12" xfId="10125" xr:uid="{00000000-0005-0000-0000-000077420000}"/>
    <cellStyle name="표준 22 15 13" xfId="9658" xr:uid="{00000000-0005-0000-0000-000078420000}"/>
    <cellStyle name="표준 22 15 14" xfId="9916" xr:uid="{00000000-0005-0000-0000-000079420000}"/>
    <cellStyle name="표준 22 15 15" xfId="9098" xr:uid="{00000000-0005-0000-0000-00007A420000}"/>
    <cellStyle name="표준 22 15 16" xfId="8046" xr:uid="{00000000-0005-0000-0000-00007B420000}"/>
    <cellStyle name="표준 22 15 17" xfId="5766" xr:uid="{00000000-0005-0000-0000-00007C420000}"/>
    <cellStyle name="표준 22 15 18" xfId="8285" xr:uid="{00000000-0005-0000-0000-00007D420000}"/>
    <cellStyle name="표준 22 15 19" xfId="10516" xr:uid="{00000000-0005-0000-0000-00007E420000}"/>
    <cellStyle name="표준 22 15 2" xfId="5083" xr:uid="{00000000-0005-0000-0000-00007F420000}"/>
    <cellStyle name="표준 22 15 20" xfId="10837" xr:uid="{00000000-0005-0000-0000-000080420000}"/>
    <cellStyle name="표준 22 15 21" xfId="11054" xr:uid="{00000000-0005-0000-0000-000081420000}"/>
    <cellStyle name="표준 22 15 22" xfId="11414" xr:uid="{00000000-0005-0000-0000-000082420000}"/>
    <cellStyle name="표준 22 15 23" xfId="11239" xr:uid="{00000000-0005-0000-0000-000083420000}"/>
    <cellStyle name="표준 22 15 24" xfId="11883" xr:uid="{00000000-0005-0000-0000-000084420000}"/>
    <cellStyle name="표준 22 15 25" xfId="12010" xr:uid="{00000000-0005-0000-0000-000085420000}"/>
    <cellStyle name="표준 22 15 26" xfId="12365" xr:uid="{00000000-0005-0000-0000-000086420000}"/>
    <cellStyle name="표준 22 15 27" xfId="12494" xr:uid="{00000000-0005-0000-0000-000087420000}"/>
    <cellStyle name="표준 22 15 28" xfId="12846" xr:uid="{00000000-0005-0000-0000-000088420000}"/>
    <cellStyle name="표준 22 15 29" xfId="12980" xr:uid="{00000000-0005-0000-0000-000089420000}"/>
    <cellStyle name="표준 22 15 3" xfId="7209" xr:uid="{00000000-0005-0000-0000-00008A420000}"/>
    <cellStyle name="표준 22 15 30" xfId="13281" xr:uid="{00000000-0005-0000-0000-00008B420000}"/>
    <cellStyle name="표준 22 15 31" xfId="13501" xr:uid="{00000000-0005-0000-0000-00008C420000}"/>
    <cellStyle name="표준 22 15 32" xfId="13718" xr:uid="{00000000-0005-0000-0000-00008D420000}"/>
    <cellStyle name="표준 22 15 33" xfId="13894" xr:uid="{00000000-0005-0000-0000-00008E420000}"/>
    <cellStyle name="표준 22 15 34" xfId="14068" xr:uid="{00000000-0005-0000-0000-00008F420000}"/>
    <cellStyle name="표준 22 15 35" xfId="14241" xr:uid="{00000000-0005-0000-0000-000090420000}"/>
    <cellStyle name="표준 22 15 36" xfId="14410" xr:uid="{00000000-0005-0000-0000-000091420000}"/>
    <cellStyle name="표준 22 15 37" xfId="14584" xr:uid="{00000000-0005-0000-0000-000092420000}"/>
    <cellStyle name="표준 22 15 38" xfId="14743" xr:uid="{00000000-0005-0000-0000-000093420000}"/>
    <cellStyle name="표준 22 15 39" xfId="14908" xr:uid="{00000000-0005-0000-0000-000094420000}"/>
    <cellStyle name="표준 22 15 4" xfId="6154" xr:uid="{00000000-0005-0000-0000-000095420000}"/>
    <cellStyle name="표준 22 15 40" xfId="15062" xr:uid="{00000000-0005-0000-0000-000096420000}"/>
    <cellStyle name="표준 22 15 5" xfId="7360" xr:uid="{00000000-0005-0000-0000-000097420000}"/>
    <cellStyle name="표준 22 15 6" xfId="6342" xr:uid="{00000000-0005-0000-0000-000098420000}"/>
    <cellStyle name="표준 22 15 7" xfId="7525" xr:uid="{00000000-0005-0000-0000-000099420000}"/>
    <cellStyle name="표준 22 15 8" xfId="8361" xr:uid="{00000000-0005-0000-0000-00009A420000}"/>
    <cellStyle name="표준 22 15 9" xfId="8666" xr:uid="{00000000-0005-0000-0000-00009B420000}"/>
    <cellStyle name="표준 22 16" xfId="2704" xr:uid="{00000000-0005-0000-0000-00009C420000}"/>
    <cellStyle name="표준 22 16 10" xfId="8899" xr:uid="{00000000-0005-0000-0000-00009D420000}"/>
    <cellStyle name="표준 22 16 11" xfId="10211" xr:uid="{00000000-0005-0000-0000-00009E420000}"/>
    <cellStyle name="표준 22 16 12" xfId="10123" xr:uid="{00000000-0005-0000-0000-00009F420000}"/>
    <cellStyle name="표준 22 16 13" xfId="9656" xr:uid="{00000000-0005-0000-0000-0000A0420000}"/>
    <cellStyle name="표준 22 16 14" xfId="9915" xr:uid="{00000000-0005-0000-0000-0000A1420000}"/>
    <cellStyle name="표준 22 16 15" xfId="9097" xr:uid="{00000000-0005-0000-0000-0000A2420000}"/>
    <cellStyle name="표준 22 16 16" xfId="8045" xr:uid="{00000000-0005-0000-0000-0000A3420000}"/>
    <cellStyle name="표준 22 16 17" xfId="5765" xr:uid="{00000000-0005-0000-0000-0000A4420000}"/>
    <cellStyle name="표준 22 16 18" xfId="8284" xr:uid="{00000000-0005-0000-0000-0000A5420000}"/>
    <cellStyle name="표준 22 16 19" xfId="10517" xr:uid="{00000000-0005-0000-0000-0000A6420000}"/>
    <cellStyle name="표준 22 16 2" xfId="5084" xr:uid="{00000000-0005-0000-0000-0000A7420000}"/>
    <cellStyle name="표준 22 16 20" xfId="10838" xr:uid="{00000000-0005-0000-0000-0000A8420000}"/>
    <cellStyle name="표준 22 16 21" xfId="11055" xr:uid="{00000000-0005-0000-0000-0000A9420000}"/>
    <cellStyle name="표준 22 16 22" xfId="11415" xr:uid="{00000000-0005-0000-0000-0000AA420000}"/>
    <cellStyle name="표준 22 16 23" xfId="11240" xr:uid="{00000000-0005-0000-0000-0000AB420000}"/>
    <cellStyle name="표준 22 16 24" xfId="11884" xr:uid="{00000000-0005-0000-0000-0000AC420000}"/>
    <cellStyle name="표준 22 16 25" xfId="12011" xr:uid="{00000000-0005-0000-0000-0000AD420000}"/>
    <cellStyle name="표준 22 16 26" xfId="12366" xr:uid="{00000000-0005-0000-0000-0000AE420000}"/>
    <cellStyle name="표준 22 16 27" xfId="12498" xr:uid="{00000000-0005-0000-0000-0000AF420000}"/>
    <cellStyle name="표준 22 16 28" xfId="12847" xr:uid="{00000000-0005-0000-0000-0000B0420000}"/>
    <cellStyle name="표준 22 16 29" xfId="12981" xr:uid="{00000000-0005-0000-0000-0000B1420000}"/>
    <cellStyle name="표준 22 16 3" xfId="7210" xr:uid="{00000000-0005-0000-0000-0000B2420000}"/>
    <cellStyle name="표준 22 16 30" xfId="13282" xr:uid="{00000000-0005-0000-0000-0000B3420000}"/>
    <cellStyle name="표준 22 16 31" xfId="13502" xr:uid="{00000000-0005-0000-0000-0000B4420000}"/>
    <cellStyle name="표준 22 16 32" xfId="13719" xr:uid="{00000000-0005-0000-0000-0000B5420000}"/>
    <cellStyle name="표준 22 16 33" xfId="13895" xr:uid="{00000000-0005-0000-0000-0000B6420000}"/>
    <cellStyle name="표준 22 16 34" xfId="14071" xr:uid="{00000000-0005-0000-0000-0000B7420000}"/>
    <cellStyle name="표준 22 16 35" xfId="14242" xr:uid="{00000000-0005-0000-0000-0000B8420000}"/>
    <cellStyle name="표준 22 16 36" xfId="14413" xr:uid="{00000000-0005-0000-0000-0000B9420000}"/>
    <cellStyle name="표준 22 16 37" xfId="14585" xr:uid="{00000000-0005-0000-0000-0000BA420000}"/>
    <cellStyle name="표준 22 16 38" xfId="14746" xr:uid="{00000000-0005-0000-0000-0000BB420000}"/>
    <cellStyle name="표준 22 16 39" xfId="14909" xr:uid="{00000000-0005-0000-0000-0000BC420000}"/>
    <cellStyle name="표준 22 16 4" xfId="6155" xr:uid="{00000000-0005-0000-0000-0000BD420000}"/>
    <cellStyle name="표준 22 16 40" xfId="15065" xr:uid="{00000000-0005-0000-0000-0000BE420000}"/>
    <cellStyle name="표준 22 16 5" xfId="7361" xr:uid="{00000000-0005-0000-0000-0000BF420000}"/>
    <cellStyle name="표준 22 16 6" xfId="6343" xr:uid="{00000000-0005-0000-0000-0000C0420000}"/>
    <cellStyle name="표준 22 16 7" xfId="7526" xr:uid="{00000000-0005-0000-0000-0000C1420000}"/>
    <cellStyle name="표준 22 16 8" xfId="8360" xr:uid="{00000000-0005-0000-0000-0000C2420000}"/>
    <cellStyle name="표준 22 16 9" xfId="8664" xr:uid="{00000000-0005-0000-0000-0000C3420000}"/>
    <cellStyle name="표준 22 17" xfId="2705" xr:uid="{00000000-0005-0000-0000-0000C4420000}"/>
    <cellStyle name="표준 22 17 10" xfId="8898" xr:uid="{00000000-0005-0000-0000-0000C5420000}"/>
    <cellStyle name="표준 22 17 11" xfId="10210" xr:uid="{00000000-0005-0000-0000-0000C6420000}"/>
    <cellStyle name="표준 22 17 12" xfId="10122" xr:uid="{00000000-0005-0000-0000-0000C7420000}"/>
    <cellStyle name="표준 22 17 13" xfId="9655" xr:uid="{00000000-0005-0000-0000-0000C8420000}"/>
    <cellStyle name="표준 22 17 14" xfId="9914" xr:uid="{00000000-0005-0000-0000-0000C9420000}"/>
    <cellStyle name="표준 22 17 15" xfId="9096" xr:uid="{00000000-0005-0000-0000-0000CA420000}"/>
    <cellStyle name="표준 22 17 16" xfId="8043" xr:uid="{00000000-0005-0000-0000-0000CB420000}"/>
    <cellStyle name="표준 22 17 17" xfId="5764" xr:uid="{00000000-0005-0000-0000-0000CC420000}"/>
    <cellStyle name="표준 22 17 18" xfId="8282" xr:uid="{00000000-0005-0000-0000-0000CD420000}"/>
    <cellStyle name="표준 22 17 19" xfId="10518" xr:uid="{00000000-0005-0000-0000-0000CE420000}"/>
    <cellStyle name="표준 22 17 2" xfId="5085" xr:uid="{00000000-0005-0000-0000-0000CF420000}"/>
    <cellStyle name="표준 22 17 20" xfId="10839" xr:uid="{00000000-0005-0000-0000-0000D0420000}"/>
    <cellStyle name="표준 22 17 21" xfId="11056" xr:uid="{00000000-0005-0000-0000-0000D1420000}"/>
    <cellStyle name="표준 22 17 22" xfId="11416" xr:uid="{00000000-0005-0000-0000-0000D2420000}"/>
    <cellStyle name="표준 22 17 23" xfId="11241" xr:uid="{00000000-0005-0000-0000-0000D3420000}"/>
    <cellStyle name="표준 22 17 24" xfId="11885" xr:uid="{00000000-0005-0000-0000-0000D4420000}"/>
    <cellStyle name="표준 22 17 25" xfId="12015" xr:uid="{00000000-0005-0000-0000-0000D5420000}"/>
    <cellStyle name="표준 22 17 26" xfId="12367" xr:uid="{00000000-0005-0000-0000-0000D6420000}"/>
    <cellStyle name="표준 22 17 27" xfId="12499" xr:uid="{00000000-0005-0000-0000-0000D7420000}"/>
    <cellStyle name="표준 22 17 28" xfId="12848" xr:uid="{00000000-0005-0000-0000-0000D8420000}"/>
    <cellStyle name="표준 22 17 29" xfId="12982" xr:uid="{00000000-0005-0000-0000-0000D9420000}"/>
    <cellStyle name="표준 22 17 3" xfId="7211" xr:uid="{00000000-0005-0000-0000-0000DA420000}"/>
    <cellStyle name="표준 22 17 30" xfId="13283" xr:uid="{00000000-0005-0000-0000-0000DB420000}"/>
    <cellStyle name="표준 22 17 31" xfId="13503" xr:uid="{00000000-0005-0000-0000-0000DC420000}"/>
    <cellStyle name="표준 22 17 32" xfId="13720" xr:uid="{00000000-0005-0000-0000-0000DD420000}"/>
    <cellStyle name="표준 22 17 33" xfId="13896" xr:uid="{00000000-0005-0000-0000-0000DE420000}"/>
    <cellStyle name="표준 22 17 34" xfId="14072" xr:uid="{00000000-0005-0000-0000-0000DF420000}"/>
    <cellStyle name="표준 22 17 35" xfId="14243" xr:uid="{00000000-0005-0000-0000-0000E0420000}"/>
    <cellStyle name="표준 22 17 36" xfId="14414" xr:uid="{00000000-0005-0000-0000-0000E1420000}"/>
    <cellStyle name="표준 22 17 37" xfId="14586" xr:uid="{00000000-0005-0000-0000-0000E2420000}"/>
    <cellStyle name="표준 22 17 38" xfId="14747" xr:uid="{00000000-0005-0000-0000-0000E3420000}"/>
    <cellStyle name="표준 22 17 39" xfId="14910" xr:uid="{00000000-0005-0000-0000-0000E4420000}"/>
    <cellStyle name="표준 22 17 4" xfId="6156" xr:uid="{00000000-0005-0000-0000-0000E5420000}"/>
    <cellStyle name="표준 22 17 40" xfId="15066" xr:uid="{00000000-0005-0000-0000-0000E6420000}"/>
    <cellStyle name="표준 22 17 5" xfId="7362" xr:uid="{00000000-0005-0000-0000-0000E7420000}"/>
    <cellStyle name="표준 22 17 6" xfId="6344" xr:uid="{00000000-0005-0000-0000-0000E8420000}"/>
    <cellStyle name="표준 22 17 7" xfId="7527" xr:uid="{00000000-0005-0000-0000-0000E9420000}"/>
    <cellStyle name="표준 22 17 8" xfId="8359" xr:uid="{00000000-0005-0000-0000-0000EA420000}"/>
    <cellStyle name="표준 22 17 9" xfId="8663" xr:uid="{00000000-0005-0000-0000-0000EB420000}"/>
    <cellStyle name="표준 22 18" xfId="2706" xr:uid="{00000000-0005-0000-0000-0000EC420000}"/>
    <cellStyle name="표준 22 19" xfId="2707" xr:uid="{00000000-0005-0000-0000-0000ED420000}"/>
    <cellStyle name="표준 22 2" xfId="338" xr:uid="{00000000-0005-0000-0000-0000EE420000}"/>
    <cellStyle name="표준 22 2 10" xfId="17924" xr:uid="{00000000-0005-0000-0000-0000EF420000}"/>
    <cellStyle name="표준 22 2 11" xfId="19635" xr:uid="{00000000-0005-0000-0000-0000F0420000}"/>
    <cellStyle name="표준 22 2 12" xfId="23063" xr:uid="{00000000-0005-0000-0000-0000F1420000}"/>
    <cellStyle name="표준 22 2 13" xfId="25166" xr:uid="{00000000-0005-0000-0000-0000F2420000}"/>
    <cellStyle name="표준 22 2 13 2" xfId="29122" xr:uid="{00000000-0005-0000-0000-0000F3420000}"/>
    <cellStyle name="표준 22 2 14" xfId="24309" xr:uid="{00000000-0005-0000-0000-0000F4420000}"/>
    <cellStyle name="표준 22 2 14 2" xfId="28275" xr:uid="{00000000-0005-0000-0000-0000F5420000}"/>
    <cellStyle name="표준 22 2 15" xfId="26069" xr:uid="{00000000-0005-0000-0000-0000F6420000}"/>
    <cellStyle name="표준 22 2 16" xfId="26522" xr:uid="{00000000-0005-0000-0000-0000F7420000}"/>
    <cellStyle name="표준 22 2 2" xfId="2708" xr:uid="{00000000-0005-0000-0000-0000F8420000}"/>
    <cellStyle name="표준 22 2 3" xfId="16501" xr:uid="{00000000-0005-0000-0000-0000F9420000}"/>
    <cellStyle name="표준 22 2 4" xfId="20482" xr:uid="{00000000-0005-0000-0000-0000FA420000}"/>
    <cellStyle name="표준 22 2 5" xfId="17859" xr:uid="{00000000-0005-0000-0000-0000FB420000}"/>
    <cellStyle name="표준 22 2 6" xfId="16815" xr:uid="{00000000-0005-0000-0000-0000FC420000}"/>
    <cellStyle name="표준 22 2 7" xfId="17110" xr:uid="{00000000-0005-0000-0000-0000FD420000}"/>
    <cellStyle name="표준 22 2 8" xfId="18819" xr:uid="{00000000-0005-0000-0000-0000FE420000}"/>
    <cellStyle name="표준 22 2 9" xfId="20169" xr:uid="{00000000-0005-0000-0000-0000FF420000}"/>
    <cellStyle name="표준 22 20" xfId="2709" xr:uid="{00000000-0005-0000-0000-000000430000}"/>
    <cellStyle name="표준 22 21" xfId="2710" xr:uid="{00000000-0005-0000-0000-000001430000}"/>
    <cellStyle name="표준 22 22" xfId="2711" xr:uid="{00000000-0005-0000-0000-000002430000}"/>
    <cellStyle name="표준 22 23" xfId="2712" xr:uid="{00000000-0005-0000-0000-000003430000}"/>
    <cellStyle name="표준 22 24" xfId="2713" xr:uid="{00000000-0005-0000-0000-000004430000}"/>
    <cellStyle name="표준 22 25" xfId="2714" xr:uid="{00000000-0005-0000-0000-000005430000}"/>
    <cellStyle name="표준 22 26" xfId="2715" xr:uid="{00000000-0005-0000-0000-000006430000}"/>
    <cellStyle name="표준 22 27" xfId="2716" xr:uid="{00000000-0005-0000-0000-000007430000}"/>
    <cellStyle name="표준 22 28" xfId="2717" xr:uid="{00000000-0005-0000-0000-000008430000}"/>
    <cellStyle name="표준 22 29" xfId="2718" xr:uid="{00000000-0005-0000-0000-000009430000}"/>
    <cellStyle name="표준 22 3" xfId="388" xr:uid="{00000000-0005-0000-0000-00000A430000}"/>
    <cellStyle name="표준 22 3 10" xfId="17109" xr:uid="{00000000-0005-0000-0000-00000B430000}"/>
    <cellStyle name="표준 22 3 11" xfId="16958" xr:uid="{00000000-0005-0000-0000-00000C430000}"/>
    <cellStyle name="표준 22 3 12" xfId="23064" xr:uid="{00000000-0005-0000-0000-00000D430000}"/>
    <cellStyle name="표준 22 3 13" xfId="24547" xr:uid="{00000000-0005-0000-0000-00000E430000}"/>
    <cellStyle name="표준 22 3 13 2" xfId="28511" xr:uid="{00000000-0005-0000-0000-00000F430000}"/>
    <cellStyle name="표준 22 3 14" xfId="24521" xr:uid="{00000000-0005-0000-0000-000010430000}"/>
    <cellStyle name="표준 22 3 14 2" xfId="28485" xr:uid="{00000000-0005-0000-0000-000011430000}"/>
    <cellStyle name="표준 22 3 15" xfId="26070" xr:uid="{00000000-0005-0000-0000-000012430000}"/>
    <cellStyle name="표준 22 3 16" xfId="26572" xr:uid="{00000000-0005-0000-0000-000013430000}"/>
    <cellStyle name="표준 22 3 2" xfId="2719" xr:uid="{00000000-0005-0000-0000-000014430000}"/>
    <cellStyle name="표준 22 3 3" xfId="16504" xr:uid="{00000000-0005-0000-0000-000015430000}"/>
    <cellStyle name="표준 22 3 4" xfId="19977" xr:uid="{00000000-0005-0000-0000-000016430000}"/>
    <cellStyle name="표준 22 3 5" xfId="19407" xr:uid="{00000000-0005-0000-0000-000017430000}"/>
    <cellStyle name="표준 22 3 6" xfId="16780" xr:uid="{00000000-0005-0000-0000-000018430000}"/>
    <cellStyle name="표준 22 3 7" xfId="20035" xr:uid="{00000000-0005-0000-0000-000019430000}"/>
    <cellStyle name="표준 22 3 8" xfId="17376" xr:uid="{00000000-0005-0000-0000-00001A430000}"/>
    <cellStyle name="표준 22 3 9" xfId="17671" xr:uid="{00000000-0005-0000-0000-00001B430000}"/>
    <cellStyle name="표준 22 30" xfId="2720" xr:uid="{00000000-0005-0000-0000-00001C430000}"/>
    <cellStyle name="표준 22 31" xfId="2721" xr:uid="{00000000-0005-0000-0000-00001D430000}"/>
    <cellStyle name="표준 22 32" xfId="2722" xr:uid="{00000000-0005-0000-0000-00001E430000}"/>
    <cellStyle name="표준 22 33" xfId="2723" xr:uid="{00000000-0005-0000-0000-00001F430000}"/>
    <cellStyle name="표준 22 34" xfId="2724" xr:uid="{00000000-0005-0000-0000-000020430000}"/>
    <cellStyle name="표준 22 35" xfId="2725" xr:uid="{00000000-0005-0000-0000-000021430000}"/>
    <cellStyle name="표준 22 36" xfId="2726" xr:uid="{00000000-0005-0000-0000-000022430000}"/>
    <cellStyle name="표준 22 37" xfId="2727" xr:uid="{00000000-0005-0000-0000-000023430000}"/>
    <cellStyle name="표준 22 38" xfId="2728" xr:uid="{00000000-0005-0000-0000-000024430000}"/>
    <cellStyle name="표준 22 39" xfId="2729" xr:uid="{00000000-0005-0000-0000-000025430000}"/>
    <cellStyle name="표준 22 4" xfId="554" xr:uid="{00000000-0005-0000-0000-000026430000}"/>
    <cellStyle name="표준 22 4 10" xfId="16833" xr:uid="{00000000-0005-0000-0000-000027430000}"/>
    <cellStyle name="표준 22 4 11" xfId="16852" xr:uid="{00000000-0005-0000-0000-000028430000}"/>
    <cellStyle name="표준 22 4 12" xfId="23065" xr:uid="{00000000-0005-0000-0000-000029430000}"/>
    <cellStyle name="표준 22 4 13" xfId="24871" xr:uid="{00000000-0005-0000-0000-00002A430000}"/>
    <cellStyle name="표준 22 4 13 2" xfId="28832" xr:uid="{00000000-0005-0000-0000-00002B430000}"/>
    <cellStyle name="표준 22 4 14" xfId="25460" xr:uid="{00000000-0005-0000-0000-00002C430000}"/>
    <cellStyle name="표준 22 4 14 2" xfId="29410" xr:uid="{00000000-0005-0000-0000-00002D430000}"/>
    <cellStyle name="표준 22 4 15" xfId="26071" xr:uid="{00000000-0005-0000-0000-00002E430000}"/>
    <cellStyle name="표준 22 4 16" xfId="26738" xr:uid="{00000000-0005-0000-0000-00002F430000}"/>
    <cellStyle name="표준 22 4 2" xfId="2730" xr:uid="{00000000-0005-0000-0000-000030430000}"/>
    <cellStyle name="표준 22 4 3" xfId="16508" xr:uid="{00000000-0005-0000-0000-000031430000}"/>
    <cellStyle name="표준 22 4 4" xfId="19295" xr:uid="{00000000-0005-0000-0000-000032430000}"/>
    <cellStyle name="표준 22 4 5" xfId="16465" xr:uid="{00000000-0005-0000-0000-000033430000}"/>
    <cellStyle name="표준 22 4 6" xfId="19647" xr:uid="{00000000-0005-0000-0000-000034430000}"/>
    <cellStyle name="표준 22 4 7" xfId="18469" xr:uid="{00000000-0005-0000-0000-000035430000}"/>
    <cellStyle name="표준 22 4 8" xfId="19002" xr:uid="{00000000-0005-0000-0000-000036430000}"/>
    <cellStyle name="표준 22 4 9" xfId="19014" xr:uid="{00000000-0005-0000-0000-000037430000}"/>
    <cellStyle name="표준 22 40" xfId="2731" xr:uid="{00000000-0005-0000-0000-000038430000}"/>
    <cellStyle name="표준 22 41" xfId="2732" xr:uid="{00000000-0005-0000-0000-000039430000}"/>
    <cellStyle name="표준 22 42" xfId="2733" xr:uid="{00000000-0005-0000-0000-00003A430000}"/>
    <cellStyle name="표준 22 43" xfId="2734" xr:uid="{00000000-0005-0000-0000-00003B430000}"/>
    <cellStyle name="표준 22 44" xfId="2735" xr:uid="{00000000-0005-0000-0000-00003C430000}"/>
    <cellStyle name="표준 22 45" xfId="2736" xr:uid="{00000000-0005-0000-0000-00003D430000}"/>
    <cellStyle name="표준 22 46" xfId="2737" xr:uid="{00000000-0005-0000-0000-00003E430000}"/>
    <cellStyle name="표준 22 47" xfId="2738" xr:uid="{00000000-0005-0000-0000-00003F430000}"/>
    <cellStyle name="표준 22 48" xfId="2739" xr:uid="{00000000-0005-0000-0000-000040430000}"/>
    <cellStyle name="표준 22 49" xfId="2740" xr:uid="{00000000-0005-0000-0000-000041430000}"/>
    <cellStyle name="표준 22 5" xfId="720" xr:uid="{00000000-0005-0000-0000-000042430000}"/>
    <cellStyle name="표준 22 5 10" xfId="21040" xr:uid="{00000000-0005-0000-0000-000043430000}"/>
    <cellStyle name="표준 22 5 11" xfId="20733" xr:uid="{00000000-0005-0000-0000-000044430000}"/>
    <cellStyle name="표준 22 5 12" xfId="23066" xr:uid="{00000000-0005-0000-0000-000045430000}"/>
    <cellStyle name="표준 22 5 13" xfId="23740" xr:uid="{00000000-0005-0000-0000-000046430000}"/>
    <cellStyle name="표준 22 5 13 2" xfId="27763" xr:uid="{00000000-0005-0000-0000-000047430000}"/>
    <cellStyle name="표준 22 5 14" xfId="25232" xr:uid="{00000000-0005-0000-0000-000048430000}"/>
    <cellStyle name="표준 22 5 14 2" xfId="29186" xr:uid="{00000000-0005-0000-0000-000049430000}"/>
    <cellStyle name="표준 22 5 15" xfId="26072" xr:uid="{00000000-0005-0000-0000-00004A430000}"/>
    <cellStyle name="표준 22 5 16" xfId="26904" xr:uid="{00000000-0005-0000-0000-00004B430000}"/>
    <cellStyle name="표준 22 5 2" xfId="2741" xr:uid="{00000000-0005-0000-0000-00004C430000}"/>
    <cellStyle name="표준 22 5 3" xfId="16512" xr:uid="{00000000-0005-0000-0000-00004D430000}"/>
    <cellStyle name="표준 22 5 4" xfId="19581" xr:uid="{00000000-0005-0000-0000-00004E430000}"/>
    <cellStyle name="표준 22 5 5" xfId="16858" xr:uid="{00000000-0005-0000-0000-00004F430000}"/>
    <cellStyle name="표준 22 5 6" xfId="16918" xr:uid="{00000000-0005-0000-0000-000050430000}"/>
    <cellStyle name="표준 22 5 7" xfId="20736" xr:uid="{00000000-0005-0000-0000-000051430000}"/>
    <cellStyle name="표준 22 5 8" xfId="16111" xr:uid="{00000000-0005-0000-0000-000052430000}"/>
    <cellStyle name="표준 22 5 9" xfId="17539" xr:uid="{00000000-0005-0000-0000-000053430000}"/>
    <cellStyle name="표준 22 50" xfId="2742" xr:uid="{00000000-0005-0000-0000-000054430000}"/>
    <cellStyle name="표준 22 51" xfId="2743" xr:uid="{00000000-0005-0000-0000-000055430000}"/>
    <cellStyle name="표준 22 52" xfId="16499" xr:uid="{00000000-0005-0000-0000-000056430000}"/>
    <cellStyle name="표준 22 53" xfId="18450" xr:uid="{00000000-0005-0000-0000-000057430000}"/>
    <cellStyle name="표준 22 54" xfId="18670" xr:uid="{00000000-0005-0000-0000-000058430000}"/>
    <cellStyle name="표준 22 55" xfId="18206" xr:uid="{00000000-0005-0000-0000-000059430000}"/>
    <cellStyle name="표준 22 56" xfId="19517" xr:uid="{00000000-0005-0000-0000-00005A430000}"/>
    <cellStyle name="표준 22 57" xfId="19668" xr:uid="{00000000-0005-0000-0000-00005B430000}"/>
    <cellStyle name="표준 22 58" xfId="16182" xr:uid="{00000000-0005-0000-0000-00005C430000}"/>
    <cellStyle name="표준 22 59" xfId="22680" xr:uid="{00000000-0005-0000-0000-00005D430000}"/>
    <cellStyle name="표준 22 6" xfId="886" xr:uid="{00000000-0005-0000-0000-00005E430000}"/>
    <cellStyle name="표준 22 6 10" xfId="21256" xr:uid="{00000000-0005-0000-0000-00005F430000}"/>
    <cellStyle name="표준 22 6 11" xfId="21417" xr:uid="{00000000-0005-0000-0000-000060430000}"/>
    <cellStyle name="표준 22 6 12" xfId="23067" xr:uid="{00000000-0005-0000-0000-000061430000}"/>
    <cellStyle name="표준 22 6 13" xfId="24482" xr:uid="{00000000-0005-0000-0000-000062430000}"/>
    <cellStyle name="표준 22 6 13 2" xfId="28447" xr:uid="{00000000-0005-0000-0000-000063430000}"/>
    <cellStyle name="표준 22 6 14" xfId="23573" xr:uid="{00000000-0005-0000-0000-000064430000}"/>
    <cellStyle name="표준 22 6 14 2" xfId="27673" xr:uid="{00000000-0005-0000-0000-000065430000}"/>
    <cellStyle name="표준 22 6 15" xfId="26073" xr:uid="{00000000-0005-0000-0000-000066430000}"/>
    <cellStyle name="표준 22 6 16" xfId="27070" xr:uid="{00000000-0005-0000-0000-000067430000}"/>
    <cellStyle name="표준 22 6 2" xfId="2744" xr:uid="{00000000-0005-0000-0000-000068430000}"/>
    <cellStyle name="표준 22 6 3" xfId="16515" xr:uid="{00000000-0005-0000-0000-000069430000}"/>
    <cellStyle name="표준 22 6 4" xfId="19362" xr:uid="{00000000-0005-0000-0000-00006A430000}"/>
    <cellStyle name="표준 22 6 5" xfId="16063" xr:uid="{00000000-0005-0000-0000-00006B430000}"/>
    <cellStyle name="표준 22 6 6" xfId="18383" xr:uid="{00000000-0005-0000-0000-00006C430000}"/>
    <cellStyle name="표준 22 6 7" xfId="18556" xr:uid="{00000000-0005-0000-0000-00006D430000}"/>
    <cellStyle name="표준 22 6 8" xfId="20948" xr:uid="{00000000-0005-0000-0000-00006E430000}"/>
    <cellStyle name="표준 22 6 9" xfId="18754" xr:uid="{00000000-0005-0000-0000-00006F430000}"/>
    <cellStyle name="표준 22 60" xfId="22837" xr:uid="{00000000-0005-0000-0000-000070430000}"/>
    <cellStyle name="표준 22 61" xfId="23062" xr:uid="{00000000-0005-0000-0000-000071430000}"/>
    <cellStyle name="표준 22 62" xfId="24054" xr:uid="{00000000-0005-0000-0000-000072430000}"/>
    <cellStyle name="표준 22 62 2" xfId="28028" xr:uid="{00000000-0005-0000-0000-000073430000}"/>
    <cellStyle name="표준 22 63" xfId="25248" xr:uid="{00000000-0005-0000-0000-000074430000}"/>
    <cellStyle name="표준 22 63 2" xfId="29202" xr:uid="{00000000-0005-0000-0000-000075430000}"/>
    <cellStyle name="표준 22 64" xfId="26068" xr:uid="{00000000-0005-0000-0000-000076430000}"/>
    <cellStyle name="표준 22 65" xfId="26367" xr:uid="{00000000-0005-0000-0000-000077430000}"/>
    <cellStyle name="표준 22 7" xfId="1052" xr:uid="{00000000-0005-0000-0000-000078430000}"/>
    <cellStyle name="표준 22 7 10" xfId="20179" xr:uid="{00000000-0005-0000-0000-000079430000}"/>
    <cellStyle name="표준 22 7 11" xfId="19247" xr:uid="{00000000-0005-0000-0000-00007A430000}"/>
    <cellStyle name="표준 22 7 12" xfId="23068" xr:uid="{00000000-0005-0000-0000-00007B430000}"/>
    <cellStyle name="표준 22 7 13" xfId="25868" xr:uid="{00000000-0005-0000-0000-00007C430000}"/>
    <cellStyle name="표준 22 7 13 2" xfId="29780" xr:uid="{00000000-0005-0000-0000-00007D430000}"/>
    <cellStyle name="표준 22 7 14" xfId="24388" xr:uid="{00000000-0005-0000-0000-00007E430000}"/>
    <cellStyle name="표준 22 7 14 2" xfId="28354" xr:uid="{00000000-0005-0000-0000-00007F430000}"/>
    <cellStyle name="표준 22 7 15" xfId="26074" xr:uid="{00000000-0005-0000-0000-000080430000}"/>
    <cellStyle name="표준 22 7 16" xfId="27236" xr:uid="{00000000-0005-0000-0000-000081430000}"/>
    <cellStyle name="표준 22 7 2" xfId="2745" xr:uid="{00000000-0005-0000-0000-000082430000}"/>
    <cellStyle name="표준 22 7 3" xfId="16516" xr:uid="{00000000-0005-0000-0000-000083430000}"/>
    <cellStyle name="표준 22 7 4" xfId="19294" xr:uid="{00000000-0005-0000-0000-000084430000}"/>
    <cellStyle name="표준 22 7 5" xfId="16075" xr:uid="{00000000-0005-0000-0000-000085430000}"/>
    <cellStyle name="표준 22 7 6" xfId="18468" xr:uid="{00000000-0005-0000-0000-000086430000}"/>
    <cellStyle name="표준 22 7 7" xfId="20707" xr:uid="{00000000-0005-0000-0000-000087430000}"/>
    <cellStyle name="표준 22 7 8" xfId="17136" xr:uid="{00000000-0005-0000-0000-000088430000}"/>
    <cellStyle name="표준 22 7 9" xfId="17613" xr:uid="{00000000-0005-0000-0000-000089430000}"/>
    <cellStyle name="표준 22 8" xfId="2697" xr:uid="{00000000-0005-0000-0000-00008A430000}"/>
    <cellStyle name="표준 22 8 10" xfId="8890" xr:uid="{00000000-0005-0000-0000-00008B430000}"/>
    <cellStyle name="표준 22 8 11" xfId="10202" xr:uid="{00000000-0005-0000-0000-00008C430000}"/>
    <cellStyle name="표준 22 8 12" xfId="10114" xr:uid="{00000000-0005-0000-0000-00008D430000}"/>
    <cellStyle name="표준 22 8 13" xfId="9647" xr:uid="{00000000-0005-0000-0000-00008E430000}"/>
    <cellStyle name="표준 22 8 14" xfId="9908" xr:uid="{00000000-0005-0000-0000-00008F430000}"/>
    <cellStyle name="표준 22 8 15" xfId="9089" xr:uid="{00000000-0005-0000-0000-000090430000}"/>
    <cellStyle name="표준 22 8 16" xfId="8037" xr:uid="{00000000-0005-0000-0000-000091430000}"/>
    <cellStyle name="표준 22 8 17" xfId="5408" xr:uid="{00000000-0005-0000-0000-000092430000}"/>
    <cellStyle name="표준 22 8 18" xfId="8266" xr:uid="{00000000-0005-0000-0000-000093430000}"/>
    <cellStyle name="표준 22 8 19" xfId="10531" xr:uid="{00000000-0005-0000-0000-000094430000}"/>
    <cellStyle name="표준 22 8 2" xfId="5091" xr:uid="{00000000-0005-0000-0000-000095430000}"/>
    <cellStyle name="표준 22 8 20" xfId="10848" xr:uid="{00000000-0005-0000-0000-000096430000}"/>
    <cellStyle name="표준 22 8 21" xfId="11065" xr:uid="{00000000-0005-0000-0000-000097430000}"/>
    <cellStyle name="표준 22 8 22" xfId="11426" xr:uid="{00000000-0005-0000-0000-000098430000}"/>
    <cellStyle name="표준 22 8 23" xfId="11523" xr:uid="{00000000-0005-0000-0000-000099430000}"/>
    <cellStyle name="표준 22 8 24" xfId="11892" xr:uid="{00000000-0005-0000-0000-00009A430000}"/>
    <cellStyle name="표준 22 8 25" xfId="12027" xr:uid="{00000000-0005-0000-0000-00009B430000}"/>
    <cellStyle name="표준 22 8 26" xfId="12372" xr:uid="{00000000-0005-0000-0000-00009C430000}"/>
    <cellStyle name="표준 22 8 27" xfId="12514" xr:uid="{00000000-0005-0000-0000-00009D430000}"/>
    <cellStyle name="표준 22 8 28" xfId="12852" xr:uid="{00000000-0005-0000-0000-00009E430000}"/>
    <cellStyle name="표준 22 8 29" xfId="12996" xr:uid="{00000000-0005-0000-0000-00009F430000}"/>
    <cellStyle name="표준 22 8 3" xfId="7218" xr:uid="{00000000-0005-0000-0000-0000A0430000}"/>
    <cellStyle name="표준 22 8 30" xfId="13287" xr:uid="{00000000-0005-0000-0000-0000A1430000}"/>
    <cellStyle name="표준 22 8 31" xfId="13511" xr:uid="{00000000-0005-0000-0000-0000A2430000}"/>
    <cellStyle name="표준 22 8 32" xfId="13722" xr:uid="{00000000-0005-0000-0000-0000A3430000}"/>
    <cellStyle name="표준 22 8 33" xfId="13900" xr:uid="{00000000-0005-0000-0000-0000A4430000}"/>
    <cellStyle name="표준 22 8 34" xfId="14073" xr:uid="{00000000-0005-0000-0000-0000A5430000}"/>
    <cellStyle name="표준 22 8 35" xfId="14253" xr:uid="{00000000-0005-0000-0000-0000A6430000}"/>
    <cellStyle name="표준 22 8 36" xfId="14416" xr:uid="{00000000-0005-0000-0000-0000A7430000}"/>
    <cellStyle name="표준 22 8 37" xfId="14596" xr:uid="{00000000-0005-0000-0000-0000A8430000}"/>
    <cellStyle name="표준 22 8 38" xfId="14749" xr:uid="{00000000-0005-0000-0000-0000A9430000}"/>
    <cellStyle name="표준 22 8 39" xfId="14920" xr:uid="{00000000-0005-0000-0000-0000AA430000}"/>
    <cellStyle name="표준 22 8 4" xfId="6163" xr:uid="{00000000-0005-0000-0000-0000AB430000}"/>
    <cellStyle name="표준 22 8 40" xfId="15068" xr:uid="{00000000-0005-0000-0000-0000AC430000}"/>
    <cellStyle name="표준 22 8 5" xfId="7369" xr:uid="{00000000-0005-0000-0000-0000AD430000}"/>
    <cellStyle name="표준 22 8 6" xfId="6357" xr:uid="{00000000-0005-0000-0000-0000AE430000}"/>
    <cellStyle name="표준 22 8 7" xfId="7534" xr:uid="{00000000-0005-0000-0000-0000AF430000}"/>
    <cellStyle name="표준 22 8 8" xfId="8352" xr:uid="{00000000-0005-0000-0000-0000B0430000}"/>
    <cellStyle name="표준 22 8 9" xfId="8656" xr:uid="{00000000-0005-0000-0000-0000B1430000}"/>
    <cellStyle name="표준 22 9" xfId="2747" xr:uid="{00000000-0005-0000-0000-0000B2430000}"/>
    <cellStyle name="표준 22 9 10" xfId="8889" xr:uid="{00000000-0005-0000-0000-0000B3430000}"/>
    <cellStyle name="표준 22 9 11" xfId="10201" xr:uid="{00000000-0005-0000-0000-0000B4430000}"/>
    <cellStyle name="표준 22 9 12" xfId="10112" xr:uid="{00000000-0005-0000-0000-0000B5430000}"/>
    <cellStyle name="표준 22 9 13" xfId="9644" xr:uid="{00000000-0005-0000-0000-0000B6430000}"/>
    <cellStyle name="표준 22 9 14" xfId="9907" xr:uid="{00000000-0005-0000-0000-0000B7430000}"/>
    <cellStyle name="표준 22 9 15" xfId="9088" xr:uid="{00000000-0005-0000-0000-0000B8430000}"/>
    <cellStyle name="표준 22 9 16" xfId="8036" xr:uid="{00000000-0005-0000-0000-0000B9430000}"/>
    <cellStyle name="표준 22 9 17" xfId="5406" xr:uid="{00000000-0005-0000-0000-0000BA430000}"/>
    <cellStyle name="표준 22 9 18" xfId="8265" xr:uid="{00000000-0005-0000-0000-0000BB430000}"/>
    <cellStyle name="표준 22 9 19" xfId="10532" xr:uid="{00000000-0005-0000-0000-0000BC430000}"/>
    <cellStyle name="표준 22 9 2" xfId="5092" xr:uid="{00000000-0005-0000-0000-0000BD430000}"/>
    <cellStyle name="표준 22 9 20" xfId="10849" xr:uid="{00000000-0005-0000-0000-0000BE430000}"/>
    <cellStyle name="표준 22 9 21" xfId="11066" xr:uid="{00000000-0005-0000-0000-0000BF430000}"/>
    <cellStyle name="표준 22 9 22" xfId="11427" xr:uid="{00000000-0005-0000-0000-0000C0430000}"/>
    <cellStyle name="표준 22 9 23" xfId="11524" xr:uid="{00000000-0005-0000-0000-0000C1430000}"/>
    <cellStyle name="표준 22 9 24" xfId="11893" xr:uid="{00000000-0005-0000-0000-0000C2430000}"/>
    <cellStyle name="표준 22 9 25" xfId="12031" xr:uid="{00000000-0005-0000-0000-0000C3430000}"/>
    <cellStyle name="표준 22 9 26" xfId="12373" xr:uid="{00000000-0005-0000-0000-0000C4430000}"/>
    <cellStyle name="표준 22 9 27" xfId="12515" xr:uid="{00000000-0005-0000-0000-0000C5430000}"/>
    <cellStyle name="표준 22 9 28" xfId="12854" xr:uid="{00000000-0005-0000-0000-0000C6430000}"/>
    <cellStyle name="표준 22 9 29" xfId="12997" xr:uid="{00000000-0005-0000-0000-0000C7430000}"/>
    <cellStyle name="표준 22 9 3" xfId="7219" xr:uid="{00000000-0005-0000-0000-0000C8430000}"/>
    <cellStyle name="표준 22 9 30" xfId="13296" xr:uid="{00000000-0005-0000-0000-0000C9430000}"/>
    <cellStyle name="표준 22 9 31" xfId="13520" xr:uid="{00000000-0005-0000-0000-0000CA430000}"/>
    <cellStyle name="표준 22 9 32" xfId="13731" xr:uid="{00000000-0005-0000-0000-0000CB430000}"/>
    <cellStyle name="표준 22 9 33" xfId="13909" xr:uid="{00000000-0005-0000-0000-0000CC430000}"/>
    <cellStyle name="표준 22 9 34" xfId="14075" xr:uid="{00000000-0005-0000-0000-0000CD430000}"/>
    <cellStyle name="표준 22 9 35" xfId="14254" xr:uid="{00000000-0005-0000-0000-0000CE430000}"/>
    <cellStyle name="표준 22 9 36" xfId="14417" xr:uid="{00000000-0005-0000-0000-0000CF430000}"/>
    <cellStyle name="표준 22 9 37" xfId="14597" xr:uid="{00000000-0005-0000-0000-0000D0430000}"/>
    <cellStyle name="표준 22 9 38" xfId="14750" xr:uid="{00000000-0005-0000-0000-0000D1430000}"/>
    <cellStyle name="표준 22 9 39" xfId="14921" xr:uid="{00000000-0005-0000-0000-0000D2430000}"/>
    <cellStyle name="표준 22 9 4" xfId="6164" xr:uid="{00000000-0005-0000-0000-0000D3430000}"/>
    <cellStyle name="표준 22 9 40" xfId="15069" xr:uid="{00000000-0005-0000-0000-0000D4430000}"/>
    <cellStyle name="표준 22 9 5" xfId="7370" xr:uid="{00000000-0005-0000-0000-0000D5430000}"/>
    <cellStyle name="표준 22 9 6" xfId="6358" xr:uid="{00000000-0005-0000-0000-0000D6430000}"/>
    <cellStyle name="표준 22 9 7" xfId="7535" xr:uid="{00000000-0005-0000-0000-0000D7430000}"/>
    <cellStyle name="표준 22 9 8" xfId="8351" xr:uid="{00000000-0005-0000-0000-0000D8430000}"/>
    <cellStyle name="표준 22 9 9" xfId="8655" xr:uid="{00000000-0005-0000-0000-0000D9430000}"/>
    <cellStyle name="표준 220" xfId="29805" xr:uid="{00000000-0005-0000-0000-0000DA430000}"/>
    <cellStyle name="표준 220 2" xfId="22217" xr:uid="{00000000-0005-0000-0000-0000DB430000}"/>
    <cellStyle name="표준 220 3" xfId="22823" xr:uid="{00000000-0005-0000-0000-0000DC430000}"/>
    <cellStyle name="표준 221" xfId="15763" xr:uid="{00000000-0005-0000-0000-0000DD430000}"/>
    <cellStyle name="표준 222" xfId="15772" xr:uid="{00000000-0005-0000-0000-0000DE430000}"/>
    <cellStyle name="표준 223" xfId="15770" xr:uid="{00000000-0005-0000-0000-0000DF430000}"/>
    <cellStyle name="표준 224" xfId="15766" xr:uid="{00000000-0005-0000-0000-0000E0430000}"/>
    <cellStyle name="표준 225" xfId="15773" xr:uid="{00000000-0005-0000-0000-0000E1430000}"/>
    <cellStyle name="표준 226" xfId="29806" xr:uid="{00000000-0005-0000-0000-0000E2430000}"/>
    <cellStyle name="표준 226 2" xfId="22213" xr:uid="{00000000-0005-0000-0000-0000E3430000}"/>
    <cellStyle name="표준 226 3" xfId="22819" xr:uid="{00000000-0005-0000-0000-0000E4430000}"/>
    <cellStyle name="표준 227" xfId="15985" xr:uid="{00000000-0005-0000-0000-0000E5430000}"/>
    <cellStyle name="표준 227 2" xfId="15986" xr:uid="{00000000-0005-0000-0000-0000E6430000}"/>
    <cellStyle name="표준 227 2 2" xfId="25858" xr:uid="{00000000-0005-0000-0000-0000E7430000}"/>
    <cellStyle name="표준 227 2 2 2" xfId="29772" xr:uid="{00000000-0005-0000-0000-0000E8430000}"/>
    <cellStyle name="표준 227 2 3" xfId="27411" xr:uid="{00000000-0005-0000-0000-0000E9430000}"/>
    <cellStyle name="표준 227 3" xfId="15987" xr:uid="{00000000-0005-0000-0000-0000EA430000}"/>
    <cellStyle name="표준 227 3 2" xfId="25859" xr:uid="{00000000-0005-0000-0000-0000EB430000}"/>
    <cellStyle name="표준 227 3 2 2" xfId="29773" xr:uid="{00000000-0005-0000-0000-0000EC430000}"/>
    <cellStyle name="표준 227 3 3" xfId="27412" xr:uid="{00000000-0005-0000-0000-0000ED430000}"/>
    <cellStyle name="표준 227 4" xfId="25857" xr:uid="{00000000-0005-0000-0000-0000EE430000}"/>
    <cellStyle name="표준 227 4 2" xfId="29771" xr:uid="{00000000-0005-0000-0000-0000EF430000}"/>
    <cellStyle name="표준 227 5" xfId="27410" xr:uid="{00000000-0005-0000-0000-0000F0430000}"/>
    <cellStyle name="표준 228" xfId="15774" xr:uid="{00000000-0005-0000-0000-0000F1430000}"/>
    <cellStyle name="표준 229" xfId="15775" xr:uid="{00000000-0005-0000-0000-0000F2430000}"/>
    <cellStyle name="표준 23" xfId="184" xr:uid="{00000000-0005-0000-0000-0000F3430000}"/>
    <cellStyle name="표준 23 10" xfId="2749" xr:uid="{00000000-0005-0000-0000-0000F4430000}"/>
    <cellStyle name="표준 23 10 10" xfId="8888" xr:uid="{00000000-0005-0000-0000-0000F5430000}"/>
    <cellStyle name="표준 23 10 11" xfId="10200" xr:uid="{00000000-0005-0000-0000-0000F6430000}"/>
    <cellStyle name="표준 23 10 12" xfId="10111" xr:uid="{00000000-0005-0000-0000-0000F7430000}"/>
    <cellStyle name="표준 23 10 13" xfId="9643" xr:uid="{00000000-0005-0000-0000-0000F8430000}"/>
    <cellStyle name="표준 23 10 14" xfId="9906" xr:uid="{00000000-0005-0000-0000-0000F9430000}"/>
    <cellStyle name="표준 23 10 15" xfId="9087" xr:uid="{00000000-0005-0000-0000-0000FA430000}"/>
    <cellStyle name="표준 23 10 16" xfId="8031" xr:uid="{00000000-0005-0000-0000-0000FB430000}"/>
    <cellStyle name="표준 23 10 17" xfId="5405" xr:uid="{00000000-0005-0000-0000-0000FC430000}"/>
    <cellStyle name="표준 23 10 18" xfId="8261" xr:uid="{00000000-0005-0000-0000-0000FD430000}"/>
    <cellStyle name="표준 23 10 19" xfId="10533" xr:uid="{00000000-0005-0000-0000-0000FE430000}"/>
    <cellStyle name="표준 23 10 2" xfId="5093" xr:uid="{00000000-0005-0000-0000-0000FF430000}"/>
    <cellStyle name="표준 23 10 20" xfId="10850" xr:uid="{00000000-0005-0000-0000-000000440000}"/>
    <cellStyle name="표준 23 10 21" xfId="11067" xr:uid="{00000000-0005-0000-0000-000001440000}"/>
    <cellStyle name="표준 23 10 22" xfId="11428" xr:uid="{00000000-0005-0000-0000-000002440000}"/>
    <cellStyle name="표준 23 10 23" xfId="11525" xr:uid="{00000000-0005-0000-0000-000003440000}"/>
    <cellStyle name="표준 23 10 24" xfId="11894" xr:uid="{00000000-0005-0000-0000-000004440000}"/>
    <cellStyle name="표준 23 10 25" xfId="12032" xr:uid="{00000000-0005-0000-0000-000005440000}"/>
    <cellStyle name="표준 23 10 26" xfId="12374" xr:uid="{00000000-0005-0000-0000-000006440000}"/>
    <cellStyle name="표준 23 10 27" xfId="12516" xr:uid="{00000000-0005-0000-0000-000007440000}"/>
    <cellStyle name="표준 23 10 28" xfId="12855" xr:uid="{00000000-0005-0000-0000-000008440000}"/>
    <cellStyle name="표준 23 10 29" xfId="12998" xr:uid="{00000000-0005-0000-0000-000009440000}"/>
    <cellStyle name="표준 23 10 3" xfId="7220" xr:uid="{00000000-0005-0000-0000-00000A440000}"/>
    <cellStyle name="표준 23 10 30" xfId="13297" xr:uid="{00000000-0005-0000-0000-00000B440000}"/>
    <cellStyle name="표준 23 10 31" xfId="13521" xr:uid="{00000000-0005-0000-0000-00000C440000}"/>
    <cellStyle name="표준 23 10 32" xfId="13732" xr:uid="{00000000-0005-0000-0000-00000D440000}"/>
    <cellStyle name="표준 23 10 33" xfId="13910" xr:uid="{00000000-0005-0000-0000-00000E440000}"/>
    <cellStyle name="표준 23 10 34" xfId="14076" xr:uid="{00000000-0005-0000-0000-00000F440000}"/>
    <cellStyle name="표준 23 10 35" xfId="14255" xr:uid="{00000000-0005-0000-0000-000010440000}"/>
    <cellStyle name="표준 23 10 36" xfId="14418" xr:uid="{00000000-0005-0000-0000-000011440000}"/>
    <cellStyle name="표준 23 10 37" xfId="14598" xr:uid="{00000000-0005-0000-0000-000012440000}"/>
    <cellStyle name="표준 23 10 38" xfId="14751" xr:uid="{00000000-0005-0000-0000-000013440000}"/>
    <cellStyle name="표준 23 10 39" xfId="14922" xr:uid="{00000000-0005-0000-0000-000014440000}"/>
    <cellStyle name="표준 23 10 4" xfId="6165" xr:uid="{00000000-0005-0000-0000-000015440000}"/>
    <cellStyle name="표준 23 10 40" xfId="15070" xr:uid="{00000000-0005-0000-0000-000016440000}"/>
    <cellStyle name="표준 23 10 5" xfId="7371" xr:uid="{00000000-0005-0000-0000-000017440000}"/>
    <cellStyle name="표준 23 10 6" xfId="6359" xr:uid="{00000000-0005-0000-0000-000018440000}"/>
    <cellStyle name="표준 23 10 7" xfId="7537" xr:uid="{00000000-0005-0000-0000-000019440000}"/>
    <cellStyle name="표준 23 10 8" xfId="8350" xr:uid="{00000000-0005-0000-0000-00001A440000}"/>
    <cellStyle name="표준 23 10 9" xfId="8654" xr:uid="{00000000-0005-0000-0000-00001B440000}"/>
    <cellStyle name="표준 23 11" xfId="2750" xr:uid="{00000000-0005-0000-0000-00001C440000}"/>
    <cellStyle name="표준 23 11 10" xfId="8887" xr:uid="{00000000-0005-0000-0000-00001D440000}"/>
    <cellStyle name="표준 23 11 11" xfId="10199" xr:uid="{00000000-0005-0000-0000-00001E440000}"/>
    <cellStyle name="표준 23 11 12" xfId="10110" xr:uid="{00000000-0005-0000-0000-00001F440000}"/>
    <cellStyle name="표준 23 11 13" xfId="9641" xr:uid="{00000000-0005-0000-0000-000020440000}"/>
    <cellStyle name="표준 23 11 14" xfId="9905" xr:uid="{00000000-0005-0000-0000-000021440000}"/>
    <cellStyle name="표준 23 11 15" xfId="9085" xr:uid="{00000000-0005-0000-0000-000022440000}"/>
    <cellStyle name="표준 23 11 16" xfId="9341" xr:uid="{00000000-0005-0000-0000-000023440000}"/>
    <cellStyle name="표준 23 11 17" xfId="5404" xr:uid="{00000000-0005-0000-0000-000024440000}"/>
    <cellStyle name="표준 23 11 18" xfId="8260" xr:uid="{00000000-0005-0000-0000-000025440000}"/>
    <cellStyle name="표준 23 11 19" xfId="10534" xr:uid="{00000000-0005-0000-0000-000026440000}"/>
    <cellStyle name="표준 23 11 2" xfId="5094" xr:uid="{00000000-0005-0000-0000-000027440000}"/>
    <cellStyle name="표준 23 11 20" xfId="10851" xr:uid="{00000000-0005-0000-0000-000028440000}"/>
    <cellStyle name="표준 23 11 21" xfId="11068" xr:uid="{00000000-0005-0000-0000-000029440000}"/>
    <cellStyle name="표준 23 11 22" xfId="11429" xr:uid="{00000000-0005-0000-0000-00002A440000}"/>
    <cellStyle name="표준 23 11 23" xfId="11526" xr:uid="{00000000-0005-0000-0000-00002B440000}"/>
    <cellStyle name="표준 23 11 24" xfId="11895" xr:uid="{00000000-0005-0000-0000-00002C440000}"/>
    <cellStyle name="표준 23 11 25" xfId="12034" xr:uid="{00000000-0005-0000-0000-00002D440000}"/>
    <cellStyle name="표준 23 11 26" xfId="12375" xr:uid="{00000000-0005-0000-0000-00002E440000}"/>
    <cellStyle name="표준 23 11 27" xfId="12517" xr:uid="{00000000-0005-0000-0000-00002F440000}"/>
    <cellStyle name="표준 23 11 28" xfId="12856" xr:uid="{00000000-0005-0000-0000-000030440000}"/>
    <cellStyle name="표준 23 11 29" xfId="12999" xr:uid="{00000000-0005-0000-0000-000031440000}"/>
    <cellStyle name="표준 23 11 3" xfId="7221" xr:uid="{00000000-0005-0000-0000-000032440000}"/>
    <cellStyle name="표준 23 11 30" xfId="13298" xr:uid="{00000000-0005-0000-0000-000033440000}"/>
    <cellStyle name="표준 23 11 31" xfId="13522" xr:uid="{00000000-0005-0000-0000-000034440000}"/>
    <cellStyle name="표준 23 11 32" xfId="13733" xr:uid="{00000000-0005-0000-0000-000035440000}"/>
    <cellStyle name="표준 23 11 33" xfId="13911" xr:uid="{00000000-0005-0000-0000-000036440000}"/>
    <cellStyle name="표준 23 11 34" xfId="14085" xr:uid="{00000000-0005-0000-0000-000037440000}"/>
    <cellStyle name="표준 23 11 35" xfId="14256" xr:uid="{00000000-0005-0000-0000-000038440000}"/>
    <cellStyle name="표준 23 11 36" xfId="14427" xr:uid="{00000000-0005-0000-0000-000039440000}"/>
    <cellStyle name="표준 23 11 37" xfId="14599" xr:uid="{00000000-0005-0000-0000-00003A440000}"/>
    <cellStyle name="표준 23 11 38" xfId="14760" xr:uid="{00000000-0005-0000-0000-00003B440000}"/>
    <cellStyle name="표준 23 11 39" xfId="14923" xr:uid="{00000000-0005-0000-0000-00003C440000}"/>
    <cellStyle name="표준 23 11 4" xfId="6166" xr:uid="{00000000-0005-0000-0000-00003D440000}"/>
    <cellStyle name="표준 23 11 40" xfId="15079" xr:uid="{00000000-0005-0000-0000-00003E440000}"/>
    <cellStyle name="표준 23 11 5" xfId="7372" xr:uid="{00000000-0005-0000-0000-00003F440000}"/>
    <cellStyle name="표준 23 11 6" xfId="6360" xr:uid="{00000000-0005-0000-0000-000040440000}"/>
    <cellStyle name="표준 23 11 7" xfId="7538" xr:uid="{00000000-0005-0000-0000-000041440000}"/>
    <cellStyle name="표준 23 11 8" xfId="8349" xr:uid="{00000000-0005-0000-0000-000042440000}"/>
    <cellStyle name="표준 23 11 9" xfId="8653" xr:uid="{00000000-0005-0000-0000-000043440000}"/>
    <cellStyle name="표준 23 12" xfId="2751" xr:uid="{00000000-0005-0000-0000-000044440000}"/>
    <cellStyle name="표준 23 12 10" xfId="8886" xr:uid="{00000000-0005-0000-0000-000045440000}"/>
    <cellStyle name="표준 23 12 11" xfId="10197" xr:uid="{00000000-0005-0000-0000-000046440000}"/>
    <cellStyle name="표준 23 12 12" xfId="10108" xr:uid="{00000000-0005-0000-0000-000047440000}"/>
    <cellStyle name="표준 23 12 13" xfId="9640" xr:uid="{00000000-0005-0000-0000-000048440000}"/>
    <cellStyle name="표준 23 12 14" xfId="9903" xr:uid="{00000000-0005-0000-0000-000049440000}"/>
    <cellStyle name="표준 23 12 15" xfId="9082" xr:uid="{00000000-0005-0000-0000-00004A440000}"/>
    <cellStyle name="표준 23 12 16" xfId="8028" xr:uid="{00000000-0005-0000-0000-00004B440000}"/>
    <cellStyle name="표준 23 12 17" xfId="5403" xr:uid="{00000000-0005-0000-0000-00004C440000}"/>
    <cellStyle name="표준 23 12 18" xfId="8258" xr:uid="{00000000-0005-0000-0000-00004D440000}"/>
    <cellStyle name="표준 23 12 19" xfId="10535" xr:uid="{00000000-0005-0000-0000-00004E440000}"/>
    <cellStyle name="표준 23 12 2" xfId="5095" xr:uid="{00000000-0005-0000-0000-00004F440000}"/>
    <cellStyle name="표준 23 12 20" xfId="10852" xr:uid="{00000000-0005-0000-0000-000050440000}"/>
    <cellStyle name="표준 23 12 21" xfId="11069" xr:uid="{00000000-0005-0000-0000-000051440000}"/>
    <cellStyle name="표준 23 12 22" xfId="11430" xr:uid="{00000000-0005-0000-0000-000052440000}"/>
    <cellStyle name="표준 23 12 23" xfId="11527" xr:uid="{00000000-0005-0000-0000-000053440000}"/>
    <cellStyle name="표준 23 12 24" xfId="11897" xr:uid="{00000000-0005-0000-0000-000054440000}"/>
    <cellStyle name="표준 23 12 25" xfId="12035" xr:uid="{00000000-0005-0000-0000-000055440000}"/>
    <cellStyle name="표준 23 12 26" xfId="12376" xr:uid="{00000000-0005-0000-0000-000056440000}"/>
    <cellStyle name="표준 23 12 27" xfId="12518" xr:uid="{00000000-0005-0000-0000-000057440000}"/>
    <cellStyle name="표준 23 12 28" xfId="12857" xr:uid="{00000000-0005-0000-0000-000058440000}"/>
    <cellStyle name="표준 23 12 29" xfId="13000" xr:uid="{00000000-0005-0000-0000-000059440000}"/>
    <cellStyle name="표준 23 12 3" xfId="7222" xr:uid="{00000000-0005-0000-0000-00005A440000}"/>
    <cellStyle name="표준 23 12 30" xfId="13299" xr:uid="{00000000-0005-0000-0000-00005B440000}"/>
    <cellStyle name="표준 23 12 31" xfId="13523" xr:uid="{00000000-0005-0000-0000-00005C440000}"/>
    <cellStyle name="표준 23 12 32" xfId="13734" xr:uid="{00000000-0005-0000-0000-00005D440000}"/>
    <cellStyle name="표준 23 12 33" xfId="13912" xr:uid="{00000000-0005-0000-0000-00005E440000}"/>
    <cellStyle name="표준 23 12 34" xfId="14086" xr:uid="{00000000-0005-0000-0000-00005F440000}"/>
    <cellStyle name="표준 23 12 35" xfId="14257" xr:uid="{00000000-0005-0000-0000-000060440000}"/>
    <cellStyle name="표준 23 12 36" xfId="14428" xr:uid="{00000000-0005-0000-0000-000061440000}"/>
    <cellStyle name="표준 23 12 37" xfId="14600" xr:uid="{00000000-0005-0000-0000-000062440000}"/>
    <cellStyle name="표준 23 12 38" xfId="14761" xr:uid="{00000000-0005-0000-0000-000063440000}"/>
    <cellStyle name="표준 23 12 39" xfId="14924" xr:uid="{00000000-0005-0000-0000-000064440000}"/>
    <cellStyle name="표준 23 12 4" xfId="6167" xr:uid="{00000000-0005-0000-0000-000065440000}"/>
    <cellStyle name="표준 23 12 40" xfId="15080" xr:uid="{00000000-0005-0000-0000-000066440000}"/>
    <cellStyle name="표준 23 12 5" xfId="7373" xr:uid="{00000000-0005-0000-0000-000067440000}"/>
    <cellStyle name="표준 23 12 6" xfId="6361" xr:uid="{00000000-0005-0000-0000-000068440000}"/>
    <cellStyle name="표준 23 12 7" xfId="7539" xr:uid="{00000000-0005-0000-0000-000069440000}"/>
    <cellStyle name="표준 23 12 8" xfId="8348" xr:uid="{00000000-0005-0000-0000-00006A440000}"/>
    <cellStyle name="표준 23 12 9" xfId="8652" xr:uid="{00000000-0005-0000-0000-00006B440000}"/>
    <cellStyle name="표준 23 13" xfId="2752" xr:uid="{00000000-0005-0000-0000-00006C440000}"/>
    <cellStyle name="표준 23 13 10" xfId="8885" xr:uid="{00000000-0005-0000-0000-00006D440000}"/>
    <cellStyle name="표준 23 13 11" xfId="10196" xr:uid="{00000000-0005-0000-0000-00006E440000}"/>
    <cellStyle name="표준 23 13 12" xfId="10107" xr:uid="{00000000-0005-0000-0000-00006F440000}"/>
    <cellStyle name="표준 23 13 13" xfId="9637" xr:uid="{00000000-0005-0000-0000-000070440000}"/>
    <cellStyle name="표준 23 13 14" xfId="9901" xr:uid="{00000000-0005-0000-0000-000071440000}"/>
    <cellStyle name="표준 23 13 15" xfId="9081" xr:uid="{00000000-0005-0000-0000-000072440000}"/>
    <cellStyle name="표준 23 13 16" xfId="8026" xr:uid="{00000000-0005-0000-0000-000073440000}"/>
    <cellStyle name="표준 23 13 17" xfId="5402" xr:uid="{00000000-0005-0000-0000-000074440000}"/>
    <cellStyle name="표준 23 13 18" xfId="8256" xr:uid="{00000000-0005-0000-0000-000075440000}"/>
    <cellStyle name="표준 23 13 19" xfId="10536" xr:uid="{00000000-0005-0000-0000-000076440000}"/>
    <cellStyle name="표준 23 13 2" xfId="5096" xr:uid="{00000000-0005-0000-0000-000077440000}"/>
    <cellStyle name="표준 23 13 20" xfId="10853" xr:uid="{00000000-0005-0000-0000-000078440000}"/>
    <cellStyle name="표준 23 13 21" xfId="11073" xr:uid="{00000000-0005-0000-0000-000079440000}"/>
    <cellStyle name="표준 23 13 22" xfId="11431" xr:uid="{00000000-0005-0000-0000-00007A440000}"/>
    <cellStyle name="표준 23 13 23" xfId="11533" xr:uid="{00000000-0005-0000-0000-00007B440000}"/>
    <cellStyle name="표준 23 13 24" xfId="11898" xr:uid="{00000000-0005-0000-0000-00007C440000}"/>
    <cellStyle name="표준 23 13 25" xfId="12039" xr:uid="{00000000-0005-0000-0000-00007D440000}"/>
    <cellStyle name="표준 23 13 26" xfId="12377" xr:uid="{00000000-0005-0000-0000-00007E440000}"/>
    <cellStyle name="표준 23 13 27" xfId="12522" xr:uid="{00000000-0005-0000-0000-00007F440000}"/>
    <cellStyle name="표준 23 13 28" xfId="12858" xr:uid="{00000000-0005-0000-0000-000080440000}"/>
    <cellStyle name="표준 23 13 29" xfId="13004" xr:uid="{00000000-0005-0000-0000-000081440000}"/>
    <cellStyle name="표준 23 13 3" xfId="7223" xr:uid="{00000000-0005-0000-0000-000082440000}"/>
    <cellStyle name="표준 23 13 30" xfId="13300" xr:uid="{00000000-0005-0000-0000-000083440000}"/>
    <cellStyle name="표준 23 13 31" xfId="13524" xr:uid="{00000000-0005-0000-0000-000084440000}"/>
    <cellStyle name="표준 23 13 32" xfId="13735" xr:uid="{00000000-0005-0000-0000-000085440000}"/>
    <cellStyle name="표준 23 13 33" xfId="13913" xr:uid="{00000000-0005-0000-0000-000086440000}"/>
    <cellStyle name="표준 23 13 34" xfId="14087" xr:uid="{00000000-0005-0000-0000-000087440000}"/>
    <cellStyle name="표준 23 13 35" xfId="14258" xr:uid="{00000000-0005-0000-0000-000088440000}"/>
    <cellStyle name="표준 23 13 36" xfId="14429" xr:uid="{00000000-0005-0000-0000-000089440000}"/>
    <cellStyle name="표준 23 13 37" xfId="14601" xr:uid="{00000000-0005-0000-0000-00008A440000}"/>
    <cellStyle name="표준 23 13 38" xfId="14762" xr:uid="{00000000-0005-0000-0000-00008B440000}"/>
    <cellStyle name="표준 23 13 39" xfId="14925" xr:uid="{00000000-0005-0000-0000-00008C440000}"/>
    <cellStyle name="표준 23 13 4" xfId="6168" xr:uid="{00000000-0005-0000-0000-00008D440000}"/>
    <cellStyle name="표준 23 13 40" xfId="15081" xr:uid="{00000000-0005-0000-0000-00008E440000}"/>
    <cellStyle name="표준 23 13 5" xfId="7374" xr:uid="{00000000-0005-0000-0000-00008F440000}"/>
    <cellStyle name="표준 23 13 6" xfId="6363" xr:uid="{00000000-0005-0000-0000-000090440000}"/>
    <cellStyle name="표준 23 13 7" xfId="7540" xr:uid="{00000000-0005-0000-0000-000091440000}"/>
    <cellStyle name="표준 23 13 8" xfId="8347" xr:uid="{00000000-0005-0000-0000-000092440000}"/>
    <cellStyle name="표준 23 13 9" xfId="8651" xr:uid="{00000000-0005-0000-0000-000093440000}"/>
    <cellStyle name="표준 23 14" xfId="2753" xr:uid="{00000000-0005-0000-0000-000094440000}"/>
    <cellStyle name="표준 23 14 10" xfId="8884" xr:uid="{00000000-0005-0000-0000-000095440000}"/>
    <cellStyle name="표준 23 14 11" xfId="10195" xr:uid="{00000000-0005-0000-0000-000096440000}"/>
    <cellStyle name="표준 23 14 12" xfId="10106" xr:uid="{00000000-0005-0000-0000-000097440000}"/>
    <cellStyle name="표준 23 14 13" xfId="9636" xr:uid="{00000000-0005-0000-0000-000098440000}"/>
    <cellStyle name="표준 23 14 14" xfId="9898" xr:uid="{00000000-0005-0000-0000-000099440000}"/>
    <cellStyle name="표준 23 14 15" xfId="9080" xr:uid="{00000000-0005-0000-0000-00009A440000}"/>
    <cellStyle name="표준 23 14 16" xfId="8023" xr:uid="{00000000-0005-0000-0000-00009B440000}"/>
    <cellStyle name="표준 23 14 17" xfId="5377" xr:uid="{00000000-0005-0000-0000-00009C440000}"/>
    <cellStyle name="표준 23 14 18" xfId="8255" xr:uid="{00000000-0005-0000-0000-00009D440000}"/>
    <cellStyle name="표준 23 14 19" xfId="10545" xr:uid="{00000000-0005-0000-0000-00009E440000}"/>
    <cellStyle name="표준 23 14 2" xfId="5097" xr:uid="{00000000-0005-0000-0000-00009F440000}"/>
    <cellStyle name="표준 23 14 20" xfId="10854" xr:uid="{00000000-0005-0000-0000-0000A0440000}"/>
    <cellStyle name="표준 23 14 21" xfId="11076" xr:uid="{00000000-0005-0000-0000-0000A1440000}"/>
    <cellStyle name="표준 23 14 22" xfId="11432" xr:uid="{00000000-0005-0000-0000-0000A2440000}"/>
    <cellStyle name="표준 23 14 23" xfId="11534" xr:uid="{00000000-0005-0000-0000-0000A3440000}"/>
    <cellStyle name="표준 23 14 24" xfId="11900" xr:uid="{00000000-0005-0000-0000-0000A4440000}"/>
    <cellStyle name="표준 23 14 25" xfId="12040" xr:uid="{00000000-0005-0000-0000-0000A5440000}"/>
    <cellStyle name="표준 23 14 26" xfId="12379" xr:uid="{00000000-0005-0000-0000-0000A6440000}"/>
    <cellStyle name="표준 23 14 27" xfId="12523" xr:uid="{00000000-0005-0000-0000-0000A7440000}"/>
    <cellStyle name="표준 23 14 28" xfId="12859" xr:uid="{00000000-0005-0000-0000-0000A8440000}"/>
    <cellStyle name="표준 23 14 29" xfId="13005" xr:uid="{00000000-0005-0000-0000-0000A9440000}"/>
    <cellStyle name="표준 23 14 3" xfId="7224" xr:uid="{00000000-0005-0000-0000-0000AA440000}"/>
    <cellStyle name="표준 23 14 30" xfId="13301" xr:uid="{00000000-0005-0000-0000-0000AB440000}"/>
    <cellStyle name="표준 23 14 31" xfId="13525" xr:uid="{00000000-0005-0000-0000-0000AC440000}"/>
    <cellStyle name="표준 23 14 32" xfId="13736" xr:uid="{00000000-0005-0000-0000-0000AD440000}"/>
    <cellStyle name="표준 23 14 33" xfId="13914" xr:uid="{00000000-0005-0000-0000-0000AE440000}"/>
    <cellStyle name="표준 23 14 34" xfId="14088" xr:uid="{00000000-0005-0000-0000-0000AF440000}"/>
    <cellStyle name="표준 23 14 35" xfId="14259" xr:uid="{00000000-0005-0000-0000-0000B0440000}"/>
    <cellStyle name="표준 23 14 36" xfId="14430" xr:uid="{00000000-0005-0000-0000-0000B1440000}"/>
    <cellStyle name="표준 23 14 37" xfId="14602" xr:uid="{00000000-0005-0000-0000-0000B2440000}"/>
    <cellStyle name="표준 23 14 38" xfId="14763" xr:uid="{00000000-0005-0000-0000-0000B3440000}"/>
    <cellStyle name="표준 23 14 39" xfId="14926" xr:uid="{00000000-0005-0000-0000-0000B4440000}"/>
    <cellStyle name="표준 23 14 4" xfId="6171" xr:uid="{00000000-0005-0000-0000-0000B5440000}"/>
    <cellStyle name="표준 23 14 40" xfId="15082" xr:uid="{00000000-0005-0000-0000-0000B6440000}"/>
    <cellStyle name="표준 23 14 5" xfId="7375" xr:uid="{00000000-0005-0000-0000-0000B7440000}"/>
    <cellStyle name="표준 23 14 6" xfId="6364" xr:uid="{00000000-0005-0000-0000-0000B8440000}"/>
    <cellStyle name="표준 23 14 7" xfId="7541" xr:uid="{00000000-0005-0000-0000-0000B9440000}"/>
    <cellStyle name="표준 23 14 8" xfId="8346" xr:uid="{00000000-0005-0000-0000-0000BA440000}"/>
    <cellStyle name="표준 23 14 9" xfId="8650" xr:uid="{00000000-0005-0000-0000-0000BB440000}"/>
    <cellStyle name="표준 23 15" xfId="2754" xr:uid="{00000000-0005-0000-0000-0000BC440000}"/>
    <cellStyle name="표준 23 15 10" xfId="8883" xr:uid="{00000000-0005-0000-0000-0000BD440000}"/>
    <cellStyle name="표준 23 15 11" xfId="10194" xr:uid="{00000000-0005-0000-0000-0000BE440000}"/>
    <cellStyle name="표준 23 15 12" xfId="10105" xr:uid="{00000000-0005-0000-0000-0000BF440000}"/>
    <cellStyle name="표준 23 15 13" xfId="9634" xr:uid="{00000000-0005-0000-0000-0000C0440000}"/>
    <cellStyle name="표준 23 15 14" xfId="9897" xr:uid="{00000000-0005-0000-0000-0000C1440000}"/>
    <cellStyle name="표준 23 15 15" xfId="9079" xr:uid="{00000000-0005-0000-0000-0000C2440000}"/>
    <cellStyle name="표준 23 15 16" xfId="8022" xr:uid="{00000000-0005-0000-0000-0000C3440000}"/>
    <cellStyle name="표준 23 15 17" xfId="5369" xr:uid="{00000000-0005-0000-0000-0000C4440000}"/>
    <cellStyle name="표준 23 15 18" xfId="8254" xr:uid="{00000000-0005-0000-0000-0000C5440000}"/>
    <cellStyle name="표준 23 15 19" xfId="10546" xr:uid="{00000000-0005-0000-0000-0000C6440000}"/>
    <cellStyle name="표준 23 15 2" xfId="5098" xr:uid="{00000000-0005-0000-0000-0000C7440000}"/>
    <cellStyle name="표준 23 15 20" xfId="10855" xr:uid="{00000000-0005-0000-0000-0000C8440000}"/>
    <cellStyle name="표준 23 15 21" xfId="11077" xr:uid="{00000000-0005-0000-0000-0000C9440000}"/>
    <cellStyle name="표준 23 15 22" xfId="11434" xr:uid="{00000000-0005-0000-0000-0000CA440000}"/>
    <cellStyle name="표준 23 15 23" xfId="11535" xr:uid="{00000000-0005-0000-0000-0000CB440000}"/>
    <cellStyle name="표준 23 15 24" xfId="11901" xr:uid="{00000000-0005-0000-0000-0000CC440000}"/>
    <cellStyle name="표준 23 15 25" xfId="12041" xr:uid="{00000000-0005-0000-0000-0000CD440000}"/>
    <cellStyle name="표준 23 15 26" xfId="12380" xr:uid="{00000000-0005-0000-0000-0000CE440000}"/>
    <cellStyle name="표준 23 15 27" xfId="12524" xr:uid="{00000000-0005-0000-0000-0000CF440000}"/>
    <cellStyle name="표준 23 15 28" xfId="12861" xr:uid="{00000000-0005-0000-0000-0000D0440000}"/>
    <cellStyle name="표준 23 15 29" xfId="13006" xr:uid="{00000000-0005-0000-0000-0000D1440000}"/>
    <cellStyle name="표준 23 15 3" xfId="7225" xr:uid="{00000000-0005-0000-0000-0000D2440000}"/>
    <cellStyle name="표준 23 15 30" xfId="13302" xr:uid="{00000000-0005-0000-0000-0000D3440000}"/>
    <cellStyle name="표준 23 15 31" xfId="13526" xr:uid="{00000000-0005-0000-0000-0000D4440000}"/>
    <cellStyle name="표준 23 15 32" xfId="13737" xr:uid="{00000000-0005-0000-0000-0000D5440000}"/>
    <cellStyle name="표준 23 15 33" xfId="13915" xr:uid="{00000000-0005-0000-0000-0000D6440000}"/>
    <cellStyle name="표준 23 15 34" xfId="14089" xr:uid="{00000000-0005-0000-0000-0000D7440000}"/>
    <cellStyle name="표준 23 15 35" xfId="14262" xr:uid="{00000000-0005-0000-0000-0000D8440000}"/>
    <cellStyle name="표준 23 15 36" xfId="14431" xr:uid="{00000000-0005-0000-0000-0000D9440000}"/>
    <cellStyle name="표준 23 15 37" xfId="14603" xr:uid="{00000000-0005-0000-0000-0000DA440000}"/>
    <cellStyle name="표준 23 15 38" xfId="14764" xr:uid="{00000000-0005-0000-0000-0000DB440000}"/>
    <cellStyle name="표준 23 15 39" xfId="14927" xr:uid="{00000000-0005-0000-0000-0000DC440000}"/>
    <cellStyle name="표준 23 15 4" xfId="6172" xr:uid="{00000000-0005-0000-0000-0000DD440000}"/>
    <cellStyle name="표준 23 15 40" xfId="15083" xr:uid="{00000000-0005-0000-0000-0000DE440000}"/>
    <cellStyle name="표준 23 15 5" xfId="7376" xr:uid="{00000000-0005-0000-0000-0000DF440000}"/>
    <cellStyle name="표준 23 15 6" xfId="6365" xr:uid="{00000000-0005-0000-0000-0000E0440000}"/>
    <cellStyle name="표준 23 15 7" xfId="7542" xr:uid="{00000000-0005-0000-0000-0000E1440000}"/>
    <cellStyle name="표준 23 15 8" xfId="8345" xr:uid="{00000000-0005-0000-0000-0000E2440000}"/>
    <cellStyle name="표준 23 15 9" xfId="8649" xr:uid="{00000000-0005-0000-0000-0000E3440000}"/>
    <cellStyle name="표준 23 16" xfId="2755" xr:uid="{00000000-0005-0000-0000-0000E4440000}"/>
    <cellStyle name="표준 23 16 10" xfId="8882" xr:uid="{00000000-0005-0000-0000-0000E5440000}"/>
    <cellStyle name="표준 23 16 11" xfId="10193" xr:uid="{00000000-0005-0000-0000-0000E6440000}"/>
    <cellStyle name="표준 23 16 12" xfId="10104" xr:uid="{00000000-0005-0000-0000-0000E7440000}"/>
    <cellStyle name="표준 23 16 13" xfId="9633" xr:uid="{00000000-0005-0000-0000-0000E8440000}"/>
    <cellStyle name="표준 23 16 14" xfId="9896" xr:uid="{00000000-0005-0000-0000-0000E9440000}"/>
    <cellStyle name="표준 23 16 15" xfId="9078" xr:uid="{00000000-0005-0000-0000-0000EA440000}"/>
    <cellStyle name="표준 23 16 16" xfId="8021" xr:uid="{00000000-0005-0000-0000-0000EB440000}"/>
    <cellStyle name="표준 23 16 17" xfId="5368" xr:uid="{00000000-0005-0000-0000-0000EC440000}"/>
    <cellStyle name="표준 23 16 18" xfId="8250" xr:uid="{00000000-0005-0000-0000-0000ED440000}"/>
    <cellStyle name="표준 23 16 19" xfId="10547" xr:uid="{00000000-0005-0000-0000-0000EE440000}"/>
    <cellStyle name="표준 23 16 2" xfId="5099" xr:uid="{00000000-0005-0000-0000-0000EF440000}"/>
    <cellStyle name="표준 23 16 20" xfId="10856" xr:uid="{00000000-0005-0000-0000-0000F0440000}"/>
    <cellStyle name="표준 23 16 21" xfId="11078" xr:uid="{00000000-0005-0000-0000-0000F1440000}"/>
    <cellStyle name="표준 23 16 22" xfId="11435" xr:uid="{00000000-0005-0000-0000-0000F2440000}"/>
    <cellStyle name="표준 23 16 23" xfId="11539" xr:uid="{00000000-0005-0000-0000-0000F3440000}"/>
    <cellStyle name="표준 23 16 24" xfId="11902" xr:uid="{00000000-0005-0000-0000-0000F4440000}"/>
    <cellStyle name="표준 23 16 25" xfId="12042" xr:uid="{00000000-0005-0000-0000-0000F5440000}"/>
    <cellStyle name="표준 23 16 26" xfId="12381" xr:uid="{00000000-0005-0000-0000-0000F6440000}"/>
    <cellStyle name="표준 23 16 27" xfId="12525" xr:uid="{00000000-0005-0000-0000-0000F7440000}"/>
    <cellStyle name="표준 23 16 28" xfId="12862" xr:uid="{00000000-0005-0000-0000-0000F8440000}"/>
    <cellStyle name="표준 23 16 29" xfId="13007" xr:uid="{00000000-0005-0000-0000-0000F9440000}"/>
    <cellStyle name="표준 23 16 3" xfId="7226" xr:uid="{00000000-0005-0000-0000-0000FA440000}"/>
    <cellStyle name="표준 23 16 30" xfId="13303" xr:uid="{00000000-0005-0000-0000-0000FB440000}"/>
    <cellStyle name="표준 23 16 31" xfId="13527" xr:uid="{00000000-0005-0000-0000-0000FC440000}"/>
    <cellStyle name="표준 23 16 32" xfId="13738" xr:uid="{00000000-0005-0000-0000-0000FD440000}"/>
    <cellStyle name="표준 23 16 33" xfId="13916" xr:uid="{00000000-0005-0000-0000-0000FE440000}"/>
    <cellStyle name="표준 23 16 34" xfId="14090" xr:uid="{00000000-0005-0000-0000-0000FF440000}"/>
    <cellStyle name="표준 23 16 35" xfId="14263" xr:uid="{00000000-0005-0000-0000-000000450000}"/>
    <cellStyle name="표준 23 16 36" xfId="14432" xr:uid="{00000000-0005-0000-0000-000001450000}"/>
    <cellStyle name="표준 23 16 37" xfId="14605" xr:uid="{00000000-0005-0000-0000-000002450000}"/>
    <cellStyle name="표준 23 16 38" xfId="14765" xr:uid="{00000000-0005-0000-0000-000003450000}"/>
    <cellStyle name="표준 23 16 39" xfId="14929" xr:uid="{00000000-0005-0000-0000-000004450000}"/>
    <cellStyle name="표준 23 16 4" xfId="6173" xr:uid="{00000000-0005-0000-0000-000005450000}"/>
    <cellStyle name="표준 23 16 40" xfId="15084" xr:uid="{00000000-0005-0000-0000-000006450000}"/>
    <cellStyle name="표준 23 16 5" xfId="7377" xr:uid="{00000000-0005-0000-0000-000007450000}"/>
    <cellStyle name="표준 23 16 6" xfId="6366" xr:uid="{00000000-0005-0000-0000-000008450000}"/>
    <cellStyle name="표준 23 16 7" xfId="7543" xr:uid="{00000000-0005-0000-0000-000009450000}"/>
    <cellStyle name="표준 23 16 8" xfId="8344" xr:uid="{00000000-0005-0000-0000-00000A450000}"/>
    <cellStyle name="표준 23 16 9" xfId="8648" xr:uid="{00000000-0005-0000-0000-00000B450000}"/>
    <cellStyle name="표준 23 17" xfId="2756" xr:uid="{00000000-0005-0000-0000-00000C450000}"/>
    <cellStyle name="표준 23 17 10" xfId="8881" xr:uid="{00000000-0005-0000-0000-00000D450000}"/>
    <cellStyle name="표준 23 17 11" xfId="10192" xr:uid="{00000000-0005-0000-0000-00000E450000}"/>
    <cellStyle name="표준 23 17 12" xfId="10102" xr:uid="{00000000-0005-0000-0000-00000F450000}"/>
    <cellStyle name="표준 23 17 13" xfId="9632" xr:uid="{00000000-0005-0000-0000-000010450000}"/>
    <cellStyle name="표준 23 17 14" xfId="9895" xr:uid="{00000000-0005-0000-0000-000011450000}"/>
    <cellStyle name="표준 23 17 15" xfId="9077" xr:uid="{00000000-0005-0000-0000-000012450000}"/>
    <cellStyle name="표준 23 17 16" xfId="8020" xr:uid="{00000000-0005-0000-0000-000013450000}"/>
    <cellStyle name="표준 23 17 17" xfId="5367" xr:uid="{00000000-0005-0000-0000-000014450000}"/>
    <cellStyle name="표준 23 17 18" xfId="8247" xr:uid="{00000000-0005-0000-0000-000015450000}"/>
    <cellStyle name="표준 23 17 19" xfId="10549" xr:uid="{00000000-0005-0000-0000-000016450000}"/>
    <cellStyle name="표준 23 17 2" xfId="5100" xr:uid="{00000000-0005-0000-0000-000017450000}"/>
    <cellStyle name="표준 23 17 20" xfId="10858" xr:uid="{00000000-0005-0000-0000-000018450000}"/>
    <cellStyle name="표준 23 17 21" xfId="11080" xr:uid="{00000000-0005-0000-0000-000019450000}"/>
    <cellStyle name="표준 23 17 22" xfId="11436" xr:uid="{00000000-0005-0000-0000-00001A450000}"/>
    <cellStyle name="표준 23 17 23" xfId="11540" xr:uid="{00000000-0005-0000-0000-00001B450000}"/>
    <cellStyle name="표준 23 17 24" xfId="11904" xr:uid="{00000000-0005-0000-0000-00001C450000}"/>
    <cellStyle name="표준 23 17 25" xfId="12044" xr:uid="{00000000-0005-0000-0000-00001D450000}"/>
    <cellStyle name="표준 23 17 26" xfId="12383" xr:uid="{00000000-0005-0000-0000-00001E450000}"/>
    <cellStyle name="표준 23 17 27" xfId="12527" xr:uid="{00000000-0005-0000-0000-00001F450000}"/>
    <cellStyle name="표준 23 17 28" xfId="12865" xr:uid="{00000000-0005-0000-0000-000020450000}"/>
    <cellStyle name="표준 23 17 29" xfId="13012" xr:uid="{00000000-0005-0000-0000-000021450000}"/>
    <cellStyle name="표준 23 17 3" xfId="7227" xr:uid="{00000000-0005-0000-0000-000022450000}"/>
    <cellStyle name="표준 23 17 30" xfId="13306" xr:uid="{00000000-0005-0000-0000-000023450000}"/>
    <cellStyle name="표준 23 17 31" xfId="13530" xr:uid="{00000000-0005-0000-0000-000024450000}"/>
    <cellStyle name="표준 23 17 32" xfId="13741" xr:uid="{00000000-0005-0000-0000-000025450000}"/>
    <cellStyle name="표준 23 17 33" xfId="13919" xr:uid="{00000000-0005-0000-0000-000026450000}"/>
    <cellStyle name="표준 23 17 34" xfId="14091" xr:uid="{00000000-0005-0000-0000-000027450000}"/>
    <cellStyle name="표준 23 17 35" xfId="14265" xr:uid="{00000000-0005-0000-0000-000028450000}"/>
    <cellStyle name="표준 23 17 36" xfId="14434" xr:uid="{00000000-0005-0000-0000-000029450000}"/>
    <cellStyle name="표준 23 17 37" xfId="14608" xr:uid="{00000000-0005-0000-0000-00002A450000}"/>
    <cellStyle name="표준 23 17 38" xfId="14767" xr:uid="{00000000-0005-0000-0000-00002B450000}"/>
    <cellStyle name="표준 23 17 39" xfId="14932" xr:uid="{00000000-0005-0000-0000-00002C450000}"/>
    <cellStyle name="표준 23 17 4" xfId="6174" xr:uid="{00000000-0005-0000-0000-00002D450000}"/>
    <cellStyle name="표준 23 17 40" xfId="15087" xr:uid="{00000000-0005-0000-0000-00002E450000}"/>
    <cellStyle name="표준 23 17 5" xfId="7378" xr:uid="{00000000-0005-0000-0000-00002F450000}"/>
    <cellStyle name="표준 23 17 6" xfId="6368" xr:uid="{00000000-0005-0000-0000-000030450000}"/>
    <cellStyle name="표준 23 17 7" xfId="7544" xr:uid="{00000000-0005-0000-0000-000031450000}"/>
    <cellStyle name="표준 23 17 8" xfId="8342" xr:uid="{00000000-0005-0000-0000-000032450000}"/>
    <cellStyle name="표준 23 17 9" xfId="8646" xr:uid="{00000000-0005-0000-0000-000033450000}"/>
    <cellStyle name="표준 23 18" xfId="2757" xr:uid="{00000000-0005-0000-0000-000034450000}"/>
    <cellStyle name="표준 23 19" xfId="2758" xr:uid="{00000000-0005-0000-0000-000035450000}"/>
    <cellStyle name="표준 23 2" xfId="339" xr:uid="{00000000-0005-0000-0000-000036450000}"/>
    <cellStyle name="표준 23 2 10" xfId="19047" xr:uid="{00000000-0005-0000-0000-000037450000}"/>
    <cellStyle name="표준 23 2 11" xfId="16877" xr:uid="{00000000-0005-0000-0000-000038450000}"/>
    <cellStyle name="표준 23 2 12" xfId="23070" xr:uid="{00000000-0005-0000-0000-000039450000}"/>
    <cellStyle name="표준 23 2 13" xfId="25110" xr:uid="{00000000-0005-0000-0000-00003A450000}"/>
    <cellStyle name="표준 23 2 13 2" xfId="29067" xr:uid="{00000000-0005-0000-0000-00003B450000}"/>
    <cellStyle name="표준 23 2 14" xfId="24255" xr:uid="{00000000-0005-0000-0000-00003C450000}"/>
    <cellStyle name="표준 23 2 14 2" xfId="28222" xr:uid="{00000000-0005-0000-0000-00003D450000}"/>
    <cellStyle name="표준 23 2 15" xfId="26076" xr:uid="{00000000-0005-0000-0000-00003E450000}"/>
    <cellStyle name="표준 23 2 16" xfId="26523" xr:uid="{00000000-0005-0000-0000-00003F450000}"/>
    <cellStyle name="표준 23 2 2" xfId="2759" xr:uid="{00000000-0005-0000-0000-000040450000}"/>
    <cellStyle name="표준 23 2 3" xfId="16521" xr:uid="{00000000-0005-0000-0000-000041450000}"/>
    <cellStyle name="표준 23 2 4" xfId="20449" xr:uid="{00000000-0005-0000-0000-000042450000}"/>
    <cellStyle name="표준 23 2 5" xfId="18769" xr:uid="{00000000-0005-0000-0000-000043450000}"/>
    <cellStyle name="표준 23 2 6" xfId="19278" xr:uid="{00000000-0005-0000-0000-000044450000}"/>
    <cellStyle name="표준 23 2 7" xfId="18016" xr:uid="{00000000-0005-0000-0000-000045450000}"/>
    <cellStyle name="표준 23 2 8" xfId="21370" xr:uid="{00000000-0005-0000-0000-000046450000}"/>
    <cellStyle name="표준 23 2 9" xfId="21525" xr:uid="{00000000-0005-0000-0000-000047450000}"/>
    <cellStyle name="표준 23 20" xfId="2760" xr:uid="{00000000-0005-0000-0000-000048450000}"/>
    <cellStyle name="표준 23 21" xfId="2761" xr:uid="{00000000-0005-0000-0000-000049450000}"/>
    <cellStyle name="표준 23 22" xfId="2762" xr:uid="{00000000-0005-0000-0000-00004A450000}"/>
    <cellStyle name="표준 23 23" xfId="2763" xr:uid="{00000000-0005-0000-0000-00004B450000}"/>
    <cellStyle name="표준 23 24" xfId="2764" xr:uid="{00000000-0005-0000-0000-00004C450000}"/>
    <cellStyle name="표준 23 25" xfId="2765" xr:uid="{00000000-0005-0000-0000-00004D450000}"/>
    <cellStyle name="표준 23 26" xfId="2766" xr:uid="{00000000-0005-0000-0000-00004E450000}"/>
    <cellStyle name="표준 23 27" xfId="2767" xr:uid="{00000000-0005-0000-0000-00004F450000}"/>
    <cellStyle name="표준 23 28" xfId="2768" xr:uid="{00000000-0005-0000-0000-000050450000}"/>
    <cellStyle name="표준 23 29" xfId="2769" xr:uid="{00000000-0005-0000-0000-000051450000}"/>
    <cellStyle name="표준 23 3" xfId="389" xr:uid="{00000000-0005-0000-0000-000052450000}"/>
    <cellStyle name="표준 23 3 10" xfId="22681" xr:uid="{00000000-0005-0000-0000-000053450000}"/>
    <cellStyle name="표준 23 3 11" xfId="17548" xr:uid="{00000000-0005-0000-0000-000054450000}"/>
    <cellStyle name="표준 23 3 12" xfId="23071" xr:uid="{00000000-0005-0000-0000-000055450000}"/>
    <cellStyle name="표준 23 3 13" xfId="24492" xr:uid="{00000000-0005-0000-0000-000056450000}"/>
    <cellStyle name="표준 23 3 13 2" xfId="28457" xr:uid="{00000000-0005-0000-0000-000057450000}"/>
    <cellStyle name="표준 23 3 14" xfId="24466" xr:uid="{00000000-0005-0000-0000-000058450000}"/>
    <cellStyle name="표준 23 3 14 2" xfId="28431" xr:uid="{00000000-0005-0000-0000-000059450000}"/>
    <cellStyle name="표준 23 3 15" xfId="26077" xr:uid="{00000000-0005-0000-0000-00005A450000}"/>
    <cellStyle name="표준 23 3 16" xfId="26573" xr:uid="{00000000-0005-0000-0000-00005B450000}"/>
    <cellStyle name="표준 23 3 2" xfId="2770" xr:uid="{00000000-0005-0000-0000-00005C450000}"/>
    <cellStyle name="표준 23 3 3" xfId="16526" xr:uid="{00000000-0005-0000-0000-00005D450000}"/>
    <cellStyle name="표준 23 3 4" xfId="19926" xr:uid="{00000000-0005-0000-0000-00005E450000}"/>
    <cellStyle name="표준 23 3 5" xfId="18951" xr:uid="{00000000-0005-0000-0000-00005F450000}"/>
    <cellStyle name="표준 23 3 6" xfId="20594" xr:uid="{00000000-0005-0000-0000-000060450000}"/>
    <cellStyle name="표준 23 3 7" xfId="20044" xr:uid="{00000000-0005-0000-0000-000061450000}"/>
    <cellStyle name="표준 23 3 8" xfId="19689" xr:uid="{00000000-0005-0000-0000-000062450000}"/>
    <cellStyle name="표준 23 3 9" xfId="18887" xr:uid="{00000000-0005-0000-0000-000063450000}"/>
    <cellStyle name="표준 23 30" xfId="2771" xr:uid="{00000000-0005-0000-0000-000064450000}"/>
    <cellStyle name="표준 23 31" xfId="2772" xr:uid="{00000000-0005-0000-0000-000065450000}"/>
    <cellStyle name="표준 23 32" xfId="2773" xr:uid="{00000000-0005-0000-0000-000066450000}"/>
    <cellStyle name="표준 23 33" xfId="2774" xr:uid="{00000000-0005-0000-0000-000067450000}"/>
    <cellStyle name="표준 23 34" xfId="2775" xr:uid="{00000000-0005-0000-0000-000068450000}"/>
    <cellStyle name="표준 23 35" xfId="2776" xr:uid="{00000000-0005-0000-0000-000069450000}"/>
    <cellStyle name="표준 23 36" xfId="2777" xr:uid="{00000000-0005-0000-0000-00006A450000}"/>
    <cellStyle name="표준 23 37" xfId="2778" xr:uid="{00000000-0005-0000-0000-00006B450000}"/>
    <cellStyle name="표준 23 38" xfId="2779" xr:uid="{00000000-0005-0000-0000-00006C450000}"/>
    <cellStyle name="표준 23 39" xfId="2780" xr:uid="{00000000-0005-0000-0000-00006D450000}"/>
    <cellStyle name="표준 23 4" xfId="555" xr:uid="{00000000-0005-0000-0000-00006E450000}"/>
    <cellStyle name="표준 23 4 10" xfId="18758" xr:uid="{00000000-0005-0000-0000-00006F450000}"/>
    <cellStyle name="표준 23 4 11" xfId="20230" xr:uid="{00000000-0005-0000-0000-000070450000}"/>
    <cellStyle name="표준 23 4 12" xfId="23072" xr:uid="{00000000-0005-0000-0000-000071450000}"/>
    <cellStyle name="표준 23 4 13" xfId="23798" xr:uid="{00000000-0005-0000-0000-000072450000}"/>
    <cellStyle name="표준 23 4 13 2" xfId="27821" xr:uid="{00000000-0005-0000-0000-000073450000}"/>
    <cellStyle name="표준 23 4 14" xfId="25404" xr:uid="{00000000-0005-0000-0000-000074450000}"/>
    <cellStyle name="표준 23 4 14 2" xfId="29355" xr:uid="{00000000-0005-0000-0000-000075450000}"/>
    <cellStyle name="표준 23 4 15" xfId="26078" xr:uid="{00000000-0005-0000-0000-000076450000}"/>
    <cellStyle name="표준 23 4 16" xfId="26739" xr:uid="{00000000-0005-0000-0000-000077450000}"/>
    <cellStyle name="표준 23 4 2" xfId="2781" xr:uid="{00000000-0005-0000-0000-000078450000}"/>
    <cellStyle name="표준 23 4 3" xfId="16528" xr:uid="{00000000-0005-0000-0000-000079450000}"/>
    <cellStyle name="표준 23 4 4" xfId="19219" xr:uid="{00000000-0005-0000-0000-00007A450000}"/>
    <cellStyle name="표준 23 4 5" xfId="19616" xr:uid="{00000000-0005-0000-0000-00007B450000}"/>
    <cellStyle name="표준 23 4 6" xfId="18120" xr:uid="{00000000-0005-0000-0000-00007C450000}"/>
    <cellStyle name="표준 23 4 7" xfId="21202" xr:uid="{00000000-0005-0000-0000-00007D450000}"/>
    <cellStyle name="표준 23 4 8" xfId="21371" xr:uid="{00000000-0005-0000-0000-00007E450000}"/>
    <cellStyle name="표준 23 4 9" xfId="21526" xr:uid="{00000000-0005-0000-0000-00007F450000}"/>
    <cellStyle name="표준 23 40" xfId="2782" xr:uid="{00000000-0005-0000-0000-000080450000}"/>
    <cellStyle name="표준 23 41" xfId="2783" xr:uid="{00000000-0005-0000-0000-000081450000}"/>
    <cellStyle name="표준 23 42" xfId="2784" xr:uid="{00000000-0005-0000-0000-000082450000}"/>
    <cellStyle name="표준 23 43" xfId="2785" xr:uid="{00000000-0005-0000-0000-000083450000}"/>
    <cellStyle name="표준 23 44" xfId="2786" xr:uid="{00000000-0005-0000-0000-000084450000}"/>
    <cellStyle name="표준 23 45" xfId="2787" xr:uid="{00000000-0005-0000-0000-000085450000}"/>
    <cellStyle name="표준 23 46" xfId="2788" xr:uid="{00000000-0005-0000-0000-000086450000}"/>
    <cellStyle name="표준 23 47" xfId="2789" xr:uid="{00000000-0005-0000-0000-000087450000}"/>
    <cellStyle name="표준 23 48" xfId="2790" xr:uid="{00000000-0005-0000-0000-000088450000}"/>
    <cellStyle name="표준 23 49" xfId="2791" xr:uid="{00000000-0005-0000-0000-000089450000}"/>
    <cellStyle name="표준 23 5" xfId="721" xr:uid="{00000000-0005-0000-0000-00008A450000}"/>
    <cellStyle name="표준 23 5 10" xfId="20975" xr:uid="{00000000-0005-0000-0000-00008B450000}"/>
    <cellStyle name="표준 23 5 11" xfId="16261" xr:uid="{00000000-0005-0000-0000-00008C450000}"/>
    <cellStyle name="표준 23 5 12" xfId="23073" xr:uid="{00000000-0005-0000-0000-00008D450000}"/>
    <cellStyle name="표준 23 5 13" xfId="23739" xr:uid="{00000000-0005-0000-0000-00008E450000}"/>
    <cellStyle name="표준 23 5 13 2" xfId="27762" xr:uid="{00000000-0005-0000-0000-00008F450000}"/>
    <cellStyle name="표준 23 5 14" xfId="24007" xr:uid="{00000000-0005-0000-0000-000090450000}"/>
    <cellStyle name="표준 23 5 14 2" xfId="27988" xr:uid="{00000000-0005-0000-0000-000091450000}"/>
    <cellStyle name="표준 23 5 15" xfId="26079" xr:uid="{00000000-0005-0000-0000-000092450000}"/>
    <cellStyle name="표준 23 5 16" xfId="26905" xr:uid="{00000000-0005-0000-0000-000093450000}"/>
    <cellStyle name="표준 23 5 2" xfId="2792" xr:uid="{00000000-0005-0000-0000-000094450000}"/>
    <cellStyle name="표준 23 5 3" xfId="16533" xr:uid="{00000000-0005-0000-0000-000095450000}"/>
    <cellStyle name="표준 23 5 4" xfId="18370" xr:uid="{00000000-0005-0000-0000-000096450000}"/>
    <cellStyle name="표준 23 5 5" xfId="20646" xr:uid="{00000000-0005-0000-0000-000097450000}"/>
    <cellStyle name="표준 23 5 6" xfId="19102" xr:uid="{00000000-0005-0000-0000-000098450000}"/>
    <cellStyle name="표준 23 5 7" xfId="19527" xr:uid="{00000000-0005-0000-0000-000099450000}"/>
    <cellStyle name="표준 23 5 8" xfId="19093" xr:uid="{00000000-0005-0000-0000-00009A450000}"/>
    <cellStyle name="표준 23 5 9" xfId="18701" xr:uid="{00000000-0005-0000-0000-00009B450000}"/>
    <cellStyle name="표준 23 50" xfId="2793" xr:uid="{00000000-0005-0000-0000-00009C450000}"/>
    <cellStyle name="표준 23 51" xfId="2794" xr:uid="{00000000-0005-0000-0000-00009D450000}"/>
    <cellStyle name="표준 23 52" xfId="16518" xr:uid="{00000000-0005-0000-0000-00009E450000}"/>
    <cellStyle name="표준 23 53" xfId="18369" xr:uid="{00000000-0005-0000-0000-00009F450000}"/>
    <cellStyle name="표준 23 54" xfId="18321" xr:uid="{00000000-0005-0000-0000-0000A0450000}"/>
    <cellStyle name="표준 23 55" xfId="18937" xr:uid="{00000000-0005-0000-0000-0000A1450000}"/>
    <cellStyle name="표준 23 56" xfId="16473" xr:uid="{00000000-0005-0000-0000-0000A2450000}"/>
    <cellStyle name="표준 23 57" xfId="18988" xr:uid="{00000000-0005-0000-0000-0000A3450000}"/>
    <cellStyle name="표준 23 58" xfId="19787" xr:uid="{00000000-0005-0000-0000-0000A4450000}"/>
    <cellStyle name="표준 23 59" xfId="21105" xr:uid="{00000000-0005-0000-0000-0000A5450000}"/>
    <cellStyle name="표준 23 6" xfId="887" xr:uid="{00000000-0005-0000-0000-0000A6450000}"/>
    <cellStyle name="표준 23 6 10" xfId="16413" xr:uid="{00000000-0005-0000-0000-0000A7450000}"/>
    <cellStyle name="표준 23 6 11" xfId="20964" xr:uid="{00000000-0005-0000-0000-0000A8450000}"/>
    <cellStyle name="표준 23 6 12" xfId="23074" xr:uid="{00000000-0005-0000-0000-0000A9450000}"/>
    <cellStyle name="표준 23 6 13" xfId="24428" xr:uid="{00000000-0005-0000-0000-0000AA450000}"/>
    <cellStyle name="표준 23 6 13 2" xfId="28393" xr:uid="{00000000-0005-0000-0000-0000AB450000}"/>
    <cellStyle name="표준 23 6 14" xfId="23870" xr:uid="{00000000-0005-0000-0000-0000AC450000}"/>
    <cellStyle name="표준 23 6 14 2" xfId="27872" xr:uid="{00000000-0005-0000-0000-0000AD450000}"/>
    <cellStyle name="표준 23 6 15" xfId="26080" xr:uid="{00000000-0005-0000-0000-0000AE450000}"/>
    <cellStyle name="표준 23 6 16" xfId="27071" xr:uid="{00000000-0005-0000-0000-0000AF450000}"/>
    <cellStyle name="표준 23 6 2" xfId="2795" xr:uid="{00000000-0005-0000-0000-0000B0450000}"/>
    <cellStyle name="표준 23 6 3" xfId="16535" xr:uid="{00000000-0005-0000-0000-0000B1450000}"/>
    <cellStyle name="표준 23 6 4" xfId="18214" xr:uid="{00000000-0005-0000-0000-0000B2450000}"/>
    <cellStyle name="표준 23 6 5" xfId="16120" xr:uid="{00000000-0005-0000-0000-0000B3450000}"/>
    <cellStyle name="표준 23 6 6" xfId="19844" xr:uid="{00000000-0005-0000-0000-0000B4450000}"/>
    <cellStyle name="표준 23 6 7" xfId="21095" xr:uid="{00000000-0005-0000-0000-0000B5450000}"/>
    <cellStyle name="표준 23 6 8" xfId="18826" xr:uid="{00000000-0005-0000-0000-0000B6450000}"/>
    <cellStyle name="표준 23 6 9" xfId="19387" xr:uid="{00000000-0005-0000-0000-0000B7450000}"/>
    <cellStyle name="표준 23 60" xfId="18854" xr:uid="{00000000-0005-0000-0000-0000B8450000}"/>
    <cellStyle name="표준 23 61" xfId="23069" xr:uid="{00000000-0005-0000-0000-0000B9450000}"/>
    <cellStyle name="표준 23 62" xfId="25826" xr:uid="{00000000-0005-0000-0000-0000BA450000}"/>
    <cellStyle name="표준 23 62 2" xfId="29769" xr:uid="{00000000-0005-0000-0000-0000BB450000}"/>
    <cellStyle name="표준 23 63" xfId="25192" xr:uid="{00000000-0005-0000-0000-0000BC450000}"/>
    <cellStyle name="표준 23 63 2" xfId="29147" xr:uid="{00000000-0005-0000-0000-0000BD450000}"/>
    <cellStyle name="표준 23 64" xfId="26075" xr:uid="{00000000-0005-0000-0000-0000BE450000}"/>
    <cellStyle name="표준 23 65" xfId="26368" xr:uid="{00000000-0005-0000-0000-0000BF450000}"/>
    <cellStyle name="표준 23 7" xfId="1053" xr:uid="{00000000-0005-0000-0000-0000C0450000}"/>
    <cellStyle name="표준 23 7 10" xfId="16458" xr:uid="{00000000-0005-0000-0000-0000C1450000}"/>
    <cellStyle name="표준 23 7 11" xfId="20229" xr:uid="{00000000-0005-0000-0000-0000C2450000}"/>
    <cellStyle name="표준 23 7 12" xfId="23075" xr:uid="{00000000-0005-0000-0000-0000C3450000}"/>
    <cellStyle name="표준 23 7 13" xfId="25867" xr:uid="{00000000-0005-0000-0000-0000C4450000}"/>
    <cellStyle name="표준 23 7 13 2" xfId="29779" xr:uid="{00000000-0005-0000-0000-0000C5450000}"/>
    <cellStyle name="표준 23 7 14" xfId="24334" xr:uid="{00000000-0005-0000-0000-0000C6450000}"/>
    <cellStyle name="표준 23 7 14 2" xfId="28300" xr:uid="{00000000-0005-0000-0000-0000C7450000}"/>
    <cellStyle name="표준 23 7 15" xfId="26081" xr:uid="{00000000-0005-0000-0000-0000C8450000}"/>
    <cellStyle name="표준 23 7 16" xfId="27237" xr:uid="{00000000-0005-0000-0000-0000C9450000}"/>
    <cellStyle name="표준 23 7 2" xfId="2796" xr:uid="{00000000-0005-0000-0000-0000CA450000}"/>
    <cellStyle name="표준 23 7 3" xfId="16536" xr:uid="{00000000-0005-0000-0000-0000CB450000}"/>
    <cellStyle name="표준 23 7 4" xfId="17036" xr:uid="{00000000-0005-0000-0000-0000CC450000}"/>
    <cellStyle name="표준 23 7 5" xfId="19832" xr:uid="{00000000-0005-0000-0000-0000CD450000}"/>
    <cellStyle name="표준 23 7 6" xfId="18582" xr:uid="{00000000-0005-0000-0000-0000CE450000}"/>
    <cellStyle name="표준 23 7 7" xfId="17343" xr:uid="{00000000-0005-0000-0000-0000CF450000}"/>
    <cellStyle name="표준 23 7 8" xfId="19861" xr:uid="{00000000-0005-0000-0000-0000D0450000}"/>
    <cellStyle name="표준 23 7 9" xfId="17254" xr:uid="{00000000-0005-0000-0000-0000D1450000}"/>
    <cellStyle name="표준 23 8" xfId="2748" xr:uid="{00000000-0005-0000-0000-0000D2450000}"/>
    <cellStyle name="표준 23 8 10" xfId="8873" xr:uid="{00000000-0005-0000-0000-0000D3450000}"/>
    <cellStyle name="표준 23 8 11" xfId="10186" xr:uid="{00000000-0005-0000-0000-0000D4450000}"/>
    <cellStyle name="표준 23 8 12" xfId="10095" xr:uid="{00000000-0005-0000-0000-0000D5450000}"/>
    <cellStyle name="표준 23 8 13" xfId="9623" xr:uid="{00000000-0005-0000-0000-0000D6450000}"/>
    <cellStyle name="표준 23 8 14" xfId="9885" xr:uid="{00000000-0005-0000-0000-0000D7450000}"/>
    <cellStyle name="표준 23 8 15" xfId="9067" xr:uid="{00000000-0005-0000-0000-0000D8450000}"/>
    <cellStyle name="표준 23 8 16" xfId="7995" xr:uid="{00000000-0005-0000-0000-0000D9450000}"/>
    <cellStyle name="표준 23 8 17" xfId="7581" xr:uid="{00000000-0005-0000-0000-0000DA450000}"/>
    <cellStyle name="표준 23 8 18" xfId="8236" xr:uid="{00000000-0005-0000-0000-0000DB450000}"/>
    <cellStyle name="표준 23 8 19" xfId="10559" xr:uid="{00000000-0005-0000-0000-0000DC450000}"/>
    <cellStyle name="표준 23 8 2" xfId="5107" xr:uid="{00000000-0005-0000-0000-0000DD450000}"/>
    <cellStyle name="표준 23 8 20" xfId="10867" xr:uid="{00000000-0005-0000-0000-0000DE450000}"/>
    <cellStyle name="표준 23 8 21" xfId="11097" xr:uid="{00000000-0005-0000-0000-0000DF450000}"/>
    <cellStyle name="표준 23 8 22" xfId="11438" xr:uid="{00000000-0005-0000-0000-0000E0450000}"/>
    <cellStyle name="표준 23 8 23" xfId="11548" xr:uid="{00000000-0005-0000-0000-0000E1450000}"/>
    <cellStyle name="표준 23 8 24" xfId="11909" xr:uid="{00000000-0005-0000-0000-0000E2450000}"/>
    <cellStyle name="표준 23 8 25" xfId="12049" xr:uid="{00000000-0005-0000-0000-0000E3450000}"/>
    <cellStyle name="표준 23 8 26" xfId="12387" xr:uid="{00000000-0005-0000-0000-0000E4450000}"/>
    <cellStyle name="표준 23 8 27" xfId="12532" xr:uid="{00000000-0005-0000-0000-0000E5450000}"/>
    <cellStyle name="표준 23 8 28" xfId="12869" xr:uid="{00000000-0005-0000-0000-0000E6450000}"/>
    <cellStyle name="표준 23 8 29" xfId="13016" xr:uid="{00000000-0005-0000-0000-0000E7450000}"/>
    <cellStyle name="표준 23 8 3" xfId="7234" xr:uid="{00000000-0005-0000-0000-0000E8450000}"/>
    <cellStyle name="표준 23 8 30" xfId="13311" xr:uid="{00000000-0005-0000-0000-0000E9450000}"/>
    <cellStyle name="표준 23 8 31" xfId="13534" xr:uid="{00000000-0005-0000-0000-0000EA450000}"/>
    <cellStyle name="표준 23 8 32" xfId="13745" xr:uid="{00000000-0005-0000-0000-0000EB450000}"/>
    <cellStyle name="표준 23 8 33" xfId="13923" xr:uid="{00000000-0005-0000-0000-0000EC450000}"/>
    <cellStyle name="표준 23 8 34" xfId="14096" xr:uid="{00000000-0005-0000-0000-0000ED450000}"/>
    <cellStyle name="표준 23 8 35" xfId="14270" xr:uid="{00000000-0005-0000-0000-0000EE450000}"/>
    <cellStyle name="표준 23 8 36" xfId="14439" xr:uid="{00000000-0005-0000-0000-0000EF450000}"/>
    <cellStyle name="표준 23 8 37" xfId="14612" xr:uid="{00000000-0005-0000-0000-0000F0450000}"/>
    <cellStyle name="표준 23 8 38" xfId="14772" xr:uid="{00000000-0005-0000-0000-0000F1450000}"/>
    <cellStyle name="표준 23 8 39" xfId="14935" xr:uid="{00000000-0005-0000-0000-0000F2450000}"/>
    <cellStyle name="표준 23 8 4" xfId="6181" xr:uid="{00000000-0005-0000-0000-0000F3450000}"/>
    <cellStyle name="표준 23 8 40" xfId="15091" xr:uid="{00000000-0005-0000-0000-0000F4450000}"/>
    <cellStyle name="표준 23 8 5" xfId="7385" xr:uid="{00000000-0005-0000-0000-0000F5450000}"/>
    <cellStyle name="표준 23 8 6" xfId="8520" xr:uid="{00000000-0005-0000-0000-0000F6450000}"/>
    <cellStyle name="표준 23 8 7" xfId="7551" xr:uid="{00000000-0005-0000-0000-0000F7450000}"/>
    <cellStyle name="표준 23 8 8" xfId="8335" xr:uid="{00000000-0005-0000-0000-0000F8450000}"/>
    <cellStyle name="표준 23 8 9" xfId="8639" xr:uid="{00000000-0005-0000-0000-0000F9450000}"/>
    <cellStyle name="표준 23 9" xfId="2797" xr:uid="{00000000-0005-0000-0000-0000FA450000}"/>
    <cellStyle name="표준 23 9 10" xfId="8871" xr:uid="{00000000-0005-0000-0000-0000FB450000}"/>
    <cellStyle name="표준 23 9 11" xfId="10185" xr:uid="{00000000-0005-0000-0000-0000FC450000}"/>
    <cellStyle name="표준 23 9 12" xfId="10094" xr:uid="{00000000-0005-0000-0000-0000FD450000}"/>
    <cellStyle name="표준 23 9 13" xfId="9621" xr:uid="{00000000-0005-0000-0000-0000FE450000}"/>
    <cellStyle name="표준 23 9 14" xfId="9884" xr:uid="{00000000-0005-0000-0000-0000FF450000}"/>
    <cellStyle name="표준 23 9 15" xfId="9066" xr:uid="{00000000-0005-0000-0000-000000460000}"/>
    <cellStyle name="표준 23 9 16" xfId="7994" xr:uid="{00000000-0005-0000-0000-000001460000}"/>
    <cellStyle name="표준 23 9 17" xfId="7587" xr:uid="{00000000-0005-0000-0000-000002460000}"/>
    <cellStyle name="표준 23 9 18" xfId="8234" xr:uid="{00000000-0005-0000-0000-000003460000}"/>
    <cellStyle name="표준 23 9 19" xfId="10561" xr:uid="{00000000-0005-0000-0000-000004460000}"/>
    <cellStyle name="표준 23 9 2" xfId="5108" xr:uid="{00000000-0005-0000-0000-000005460000}"/>
    <cellStyle name="표준 23 9 20" xfId="10871" xr:uid="{00000000-0005-0000-0000-000006460000}"/>
    <cellStyle name="표준 23 9 21" xfId="11101" xr:uid="{00000000-0005-0000-0000-000007460000}"/>
    <cellStyle name="표준 23 9 22" xfId="11439" xr:uid="{00000000-0005-0000-0000-000008460000}"/>
    <cellStyle name="표준 23 9 23" xfId="11552" xr:uid="{00000000-0005-0000-0000-000009460000}"/>
    <cellStyle name="표준 23 9 24" xfId="11912" xr:uid="{00000000-0005-0000-0000-00000A460000}"/>
    <cellStyle name="표준 23 9 25" xfId="12052" xr:uid="{00000000-0005-0000-0000-00000B460000}"/>
    <cellStyle name="표준 23 9 26" xfId="12390" xr:uid="{00000000-0005-0000-0000-00000C460000}"/>
    <cellStyle name="표준 23 9 27" xfId="12536" xr:uid="{00000000-0005-0000-0000-00000D460000}"/>
    <cellStyle name="표준 23 9 28" xfId="12872" xr:uid="{00000000-0005-0000-0000-00000E460000}"/>
    <cellStyle name="표준 23 9 29" xfId="13019" xr:uid="{00000000-0005-0000-0000-00000F460000}"/>
    <cellStyle name="표준 23 9 3" xfId="7235" xr:uid="{00000000-0005-0000-0000-000010460000}"/>
    <cellStyle name="표준 23 9 30" xfId="13314" xr:uid="{00000000-0005-0000-0000-000011460000}"/>
    <cellStyle name="표준 23 9 31" xfId="13537" xr:uid="{00000000-0005-0000-0000-000012460000}"/>
    <cellStyle name="표준 23 9 32" xfId="13748" xr:uid="{00000000-0005-0000-0000-000013460000}"/>
    <cellStyle name="표준 23 9 33" xfId="13926" xr:uid="{00000000-0005-0000-0000-000014460000}"/>
    <cellStyle name="표준 23 9 34" xfId="14098" xr:uid="{00000000-0005-0000-0000-000015460000}"/>
    <cellStyle name="표준 23 9 35" xfId="14271" xr:uid="{00000000-0005-0000-0000-000016460000}"/>
    <cellStyle name="표준 23 9 36" xfId="14441" xr:uid="{00000000-0005-0000-0000-000017460000}"/>
    <cellStyle name="표준 23 9 37" xfId="14614" xr:uid="{00000000-0005-0000-0000-000018460000}"/>
    <cellStyle name="표준 23 9 38" xfId="14775" xr:uid="{00000000-0005-0000-0000-000019460000}"/>
    <cellStyle name="표준 23 9 39" xfId="14938" xr:uid="{00000000-0005-0000-0000-00001A460000}"/>
    <cellStyle name="표준 23 9 4" xfId="6182" xr:uid="{00000000-0005-0000-0000-00001B460000}"/>
    <cellStyle name="표준 23 9 40" xfId="15094" xr:uid="{00000000-0005-0000-0000-00001C460000}"/>
    <cellStyle name="표준 23 9 5" xfId="7386" xr:uid="{00000000-0005-0000-0000-00001D460000}"/>
    <cellStyle name="표준 23 9 6" xfId="8519" xr:uid="{00000000-0005-0000-0000-00001E460000}"/>
    <cellStyle name="표준 23 9 7" xfId="7552" xr:uid="{00000000-0005-0000-0000-00001F460000}"/>
    <cellStyle name="표준 23 9 8" xfId="8334" xr:uid="{00000000-0005-0000-0000-000020460000}"/>
    <cellStyle name="표준 23 9 9" xfId="8638" xr:uid="{00000000-0005-0000-0000-000021460000}"/>
    <cellStyle name="표준 230" xfId="15776" xr:uid="{00000000-0005-0000-0000-000022460000}"/>
    <cellStyle name="표준 231" xfId="15777" xr:uid="{00000000-0005-0000-0000-000023460000}"/>
    <cellStyle name="표준 232" xfId="29807" xr:uid="{00000000-0005-0000-0000-000024460000}"/>
    <cellStyle name="표준 232 2" xfId="22218" xr:uid="{00000000-0005-0000-0000-000025460000}"/>
    <cellStyle name="표준 232 3" xfId="22824" xr:uid="{00000000-0005-0000-0000-000026460000}"/>
    <cellStyle name="표준 233" xfId="15795" xr:uid="{00000000-0005-0000-0000-000027460000}"/>
    <cellStyle name="표준 234" xfId="15796" xr:uid="{00000000-0005-0000-0000-000028460000}"/>
    <cellStyle name="표준 235" xfId="15797" xr:uid="{00000000-0005-0000-0000-000029460000}"/>
    <cellStyle name="표준 236" xfId="15798" xr:uid="{00000000-0005-0000-0000-00002A460000}"/>
    <cellStyle name="표준 237" xfId="15799" xr:uid="{00000000-0005-0000-0000-00002B460000}"/>
    <cellStyle name="표준 238" xfId="15800" xr:uid="{00000000-0005-0000-0000-00002C460000}"/>
    <cellStyle name="표준 239" xfId="15801" xr:uid="{00000000-0005-0000-0000-00002D460000}"/>
    <cellStyle name="표준 24" xfId="63" xr:uid="{00000000-0005-0000-0000-00002E460000}"/>
    <cellStyle name="표준 24 10" xfId="2799" xr:uid="{00000000-0005-0000-0000-00002F460000}"/>
    <cellStyle name="표준 24 11" xfId="2800" xr:uid="{00000000-0005-0000-0000-000030460000}"/>
    <cellStyle name="표준 24 12" xfId="2801" xr:uid="{00000000-0005-0000-0000-000031460000}"/>
    <cellStyle name="표준 24 13" xfId="2802" xr:uid="{00000000-0005-0000-0000-000032460000}"/>
    <cellStyle name="표준 24 14" xfId="2803" xr:uid="{00000000-0005-0000-0000-000033460000}"/>
    <cellStyle name="표준 24 15" xfId="2804" xr:uid="{00000000-0005-0000-0000-000034460000}"/>
    <cellStyle name="표준 24 16" xfId="2805" xr:uid="{00000000-0005-0000-0000-000035460000}"/>
    <cellStyle name="표준 24 17" xfId="2806" xr:uid="{00000000-0005-0000-0000-000036460000}"/>
    <cellStyle name="표준 24 18" xfId="2807" xr:uid="{00000000-0005-0000-0000-000037460000}"/>
    <cellStyle name="표준 24 19" xfId="2808" xr:uid="{00000000-0005-0000-0000-000038460000}"/>
    <cellStyle name="표준 24 2" xfId="200" xr:uid="{00000000-0005-0000-0000-000039460000}"/>
    <cellStyle name="표준 24 2 10" xfId="16045" xr:uid="{00000000-0005-0000-0000-00003A460000}"/>
    <cellStyle name="표준 24 2 11" xfId="17750" xr:uid="{00000000-0005-0000-0000-00003B460000}"/>
    <cellStyle name="표준 24 2 12" xfId="23077" xr:uid="{00000000-0005-0000-0000-00003C460000}"/>
    <cellStyle name="표준 24 2 13" xfId="24285" xr:uid="{00000000-0005-0000-0000-00003D460000}"/>
    <cellStyle name="표준 24 2 13 2" xfId="28252" xr:uid="{00000000-0005-0000-0000-00003E460000}"/>
    <cellStyle name="표준 24 2 14" xfId="23397" xr:uid="{00000000-0005-0000-0000-00003F460000}"/>
    <cellStyle name="표준 24 2 14 2" xfId="27583" xr:uid="{00000000-0005-0000-0000-000040460000}"/>
    <cellStyle name="표준 24 2 15" xfId="26083" xr:uid="{00000000-0005-0000-0000-000041460000}"/>
    <cellStyle name="표준 24 2 16" xfId="26384" xr:uid="{00000000-0005-0000-0000-000042460000}"/>
    <cellStyle name="표준 24 2 2" xfId="2809" xr:uid="{00000000-0005-0000-0000-000043460000}"/>
    <cellStyle name="표준 24 2 3" xfId="16543" xr:uid="{00000000-0005-0000-0000-000044460000}"/>
    <cellStyle name="표준 24 2 4" xfId="20244" xr:uid="{00000000-0005-0000-0000-000045460000}"/>
    <cellStyle name="표준 24 2 5" xfId="16835" xr:uid="{00000000-0005-0000-0000-000046460000}"/>
    <cellStyle name="표준 24 2 6" xfId="20273" xr:uid="{00000000-0005-0000-0000-000047460000}"/>
    <cellStyle name="표준 24 2 7" xfId="20792" xr:uid="{00000000-0005-0000-0000-000048460000}"/>
    <cellStyle name="표준 24 2 8" xfId="17774" xr:uid="{00000000-0005-0000-0000-000049460000}"/>
    <cellStyle name="표준 24 2 9" xfId="16106" xr:uid="{00000000-0005-0000-0000-00004A460000}"/>
    <cellStyle name="표준 24 20" xfId="2810" xr:uid="{00000000-0005-0000-0000-00004B460000}"/>
    <cellStyle name="표준 24 21" xfId="2811" xr:uid="{00000000-0005-0000-0000-00004C460000}"/>
    <cellStyle name="표준 24 22" xfId="2812" xr:uid="{00000000-0005-0000-0000-00004D460000}"/>
    <cellStyle name="표준 24 23" xfId="2813" xr:uid="{00000000-0005-0000-0000-00004E460000}"/>
    <cellStyle name="표준 24 24" xfId="2814" xr:uid="{00000000-0005-0000-0000-00004F460000}"/>
    <cellStyle name="표준 24 25" xfId="2815" xr:uid="{00000000-0005-0000-0000-000050460000}"/>
    <cellStyle name="표준 24 26" xfId="2816" xr:uid="{00000000-0005-0000-0000-000051460000}"/>
    <cellStyle name="표준 24 27" xfId="2817" xr:uid="{00000000-0005-0000-0000-000052460000}"/>
    <cellStyle name="표준 24 28" xfId="2818" xr:uid="{00000000-0005-0000-0000-000053460000}"/>
    <cellStyle name="표준 24 29" xfId="2819" xr:uid="{00000000-0005-0000-0000-000054460000}"/>
    <cellStyle name="표준 24 3" xfId="405" xr:uid="{00000000-0005-0000-0000-000055460000}"/>
    <cellStyle name="표준 24 3 10" xfId="22652" xr:uid="{00000000-0005-0000-0000-000056460000}"/>
    <cellStyle name="표준 24 3 11" xfId="19617" xr:uid="{00000000-0005-0000-0000-000057460000}"/>
    <cellStyle name="표준 24 3 12" xfId="23078" xr:uid="{00000000-0005-0000-0000-000058460000}"/>
    <cellStyle name="표준 24 3 13" xfId="25715" xr:uid="{00000000-0005-0000-0000-000059460000}"/>
    <cellStyle name="표준 24 3 13 2" xfId="29660" xr:uid="{00000000-0005-0000-0000-00005A460000}"/>
    <cellStyle name="표준 24 3 14" xfId="23957" xr:uid="{00000000-0005-0000-0000-00005B460000}"/>
    <cellStyle name="표준 24 3 14 2" xfId="27947" xr:uid="{00000000-0005-0000-0000-00005C460000}"/>
    <cellStyle name="표준 24 3 15" xfId="26084" xr:uid="{00000000-0005-0000-0000-00005D460000}"/>
    <cellStyle name="표준 24 3 16" xfId="26589" xr:uid="{00000000-0005-0000-0000-00005E460000}"/>
    <cellStyle name="표준 24 3 2" xfId="2820" xr:uid="{00000000-0005-0000-0000-00005F460000}"/>
    <cellStyle name="표준 24 3 3" xfId="16549" xr:uid="{00000000-0005-0000-0000-000060460000}"/>
    <cellStyle name="표준 24 3 4" xfId="18211" xr:uid="{00000000-0005-0000-0000-000061460000}"/>
    <cellStyle name="표준 24 3 5" xfId="16161" xr:uid="{00000000-0005-0000-0000-000062460000}"/>
    <cellStyle name="표준 24 3 6" xfId="19246" xr:uid="{00000000-0005-0000-0000-000063460000}"/>
    <cellStyle name="표준 24 3 7" xfId="19379" xr:uid="{00000000-0005-0000-0000-000064460000}"/>
    <cellStyle name="표준 24 3 8" xfId="19775" xr:uid="{00000000-0005-0000-0000-000065460000}"/>
    <cellStyle name="표준 24 3 9" xfId="19316" xr:uid="{00000000-0005-0000-0000-000066460000}"/>
    <cellStyle name="표준 24 30" xfId="2821" xr:uid="{00000000-0005-0000-0000-000067460000}"/>
    <cellStyle name="표준 24 31" xfId="2822" xr:uid="{00000000-0005-0000-0000-000068460000}"/>
    <cellStyle name="표준 24 32" xfId="2823" xr:uid="{00000000-0005-0000-0000-000069460000}"/>
    <cellStyle name="표준 24 33" xfId="2824" xr:uid="{00000000-0005-0000-0000-00006A460000}"/>
    <cellStyle name="표준 24 34" xfId="2825" xr:uid="{00000000-0005-0000-0000-00006B460000}"/>
    <cellStyle name="표준 24 35" xfId="2826" xr:uid="{00000000-0005-0000-0000-00006C460000}"/>
    <cellStyle name="표준 24 36" xfId="2827" xr:uid="{00000000-0005-0000-0000-00006D460000}"/>
    <cellStyle name="표준 24 37" xfId="2828" xr:uid="{00000000-0005-0000-0000-00006E460000}"/>
    <cellStyle name="표준 24 38" xfId="2829" xr:uid="{00000000-0005-0000-0000-00006F460000}"/>
    <cellStyle name="표준 24 39" xfId="2830" xr:uid="{00000000-0005-0000-0000-000070460000}"/>
    <cellStyle name="표준 24 4" xfId="571" xr:uid="{00000000-0005-0000-0000-000071460000}"/>
    <cellStyle name="표준 24 4 10" xfId="20202" xr:uid="{00000000-0005-0000-0000-000072460000}"/>
    <cellStyle name="표준 24 4 11" xfId="20516" xr:uid="{00000000-0005-0000-0000-000073460000}"/>
    <cellStyle name="표준 24 4 12" xfId="23079" xr:uid="{00000000-0005-0000-0000-000074460000}"/>
    <cellStyle name="표준 24 4 13" xfId="23395" xr:uid="{00000000-0005-0000-0000-000075460000}"/>
    <cellStyle name="표준 24 4 13 2" xfId="27581" xr:uid="{00000000-0005-0000-0000-000076460000}"/>
    <cellStyle name="표준 24 4 14" xfId="24571" xr:uid="{00000000-0005-0000-0000-000077460000}"/>
    <cellStyle name="표준 24 4 14 2" xfId="28534" xr:uid="{00000000-0005-0000-0000-000078460000}"/>
    <cellStyle name="표준 24 4 15" xfId="26085" xr:uid="{00000000-0005-0000-0000-000079460000}"/>
    <cellStyle name="표준 24 4 16" xfId="26755" xr:uid="{00000000-0005-0000-0000-00007A460000}"/>
    <cellStyle name="표준 24 4 2" xfId="2831" xr:uid="{00000000-0005-0000-0000-00007B460000}"/>
    <cellStyle name="표준 24 4 3" xfId="16553" xr:uid="{00000000-0005-0000-0000-00007C460000}"/>
    <cellStyle name="표준 24 4 4" xfId="20294" xr:uid="{00000000-0005-0000-0000-00007D460000}"/>
    <cellStyle name="표준 24 4 5" xfId="18722" xr:uid="{00000000-0005-0000-0000-00007E460000}"/>
    <cellStyle name="표준 24 4 6" xfId="19039" xr:uid="{00000000-0005-0000-0000-00007F460000}"/>
    <cellStyle name="표준 24 4 7" xfId="19221" xr:uid="{00000000-0005-0000-0000-000080460000}"/>
    <cellStyle name="표준 24 4 8" xfId="21338" xr:uid="{00000000-0005-0000-0000-000081460000}"/>
    <cellStyle name="표준 24 4 9" xfId="21494" xr:uid="{00000000-0005-0000-0000-000082460000}"/>
    <cellStyle name="표준 24 40" xfId="2832" xr:uid="{00000000-0005-0000-0000-000083460000}"/>
    <cellStyle name="표준 24 41" xfId="2833" xr:uid="{00000000-0005-0000-0000-000084460000}"/>
    <cellStyle name="표준 24 42" xfId="2834" xr:uid="{00000000-0005-0000-0000-000085460000}"/>
    <cellStyle name="표준 24 43" xfId="2835" xr:uid="{00000000-0005-0000-0000-000086460000}"/>
    <cellStyle name="표준 24 44" xfId="2836" xr:uid="{00000000-0005-0000-0000-000087460000}"/>
    <cellStyle name="표준 24 45" xfId="2837" xr:uid="{00000000-0005-0000-0000-000088460000}"/>
    <cellStyle name="표준 24 46" xfId="2838" xr:uid="{00000000-0005-0000-0000-000089460000}"/>
    <cellStyle name="표준 24 47" xfId="2839" xr:uid="{00000000-0005-0000-0000-00008A460000}"/>
    <cellStyle name="표준 24 48" xfId="2840" xr:uid="{00000000-0005-0000-0000-00008B460000}"/>
    <cellStyle name="표준 24 49" xfId="2841" xr:uid="{00000000-0005-0000-0000-00008C460000}"/>
    <cellStyle name="표준 24 5" xfId="737" xr:uid="{00000000-0005-0000-0000-00008D460000}"/>
    <cellStyle name="표준 24 5 10" xfId="22662" xr:uid="{00000000-0005-0000-0000-00008E460000}"/>
    <cellStyle name="표준 24 5 11" xfId="16206" xr:uid="{00000000-0005-0000-0000-00008F460000}"/>
    <cellStyle name="표준 24 5 12" xfId="23080" xr:uid="{00000000-0005-0000-0000-000090460000}"/>
    <cellStyle name="표준 24 5 13" xfId="25540" xr:uid="{00000000-0005-0000-0000-000091460000}"/>
    <cellStyle name="표준 24 5 13 2" xfId="29489" xr:uid="{00000000-0005-0000-0000-000092460000}"/>
    <cellStyle name="표준 24 5 14" xfId="24349" xr:uid="{00000000-0005-0000-0000-000093460000}"/>
    <cellStyle name="표준 24 5 14 2" xfId="28315" xr:uid="{00000000-0005-0000-0000-000094460000}"/>
    <cellStyle name="표준 24 5 15" xfId="26086" xr:uid="{00000000-0005-0000-0000-000095460000}"/>
    <cellStyle name="표준 24 5 16" xfId="26921" xr:uid="{00000000-0005-0000-0000-000096460000}"/>
    <cellStyle name="표준 24 5 2" xfId="2842" xr:uid="{00000000-0005-0000-0000-000097460000}"/>
    <cellStyle name="표준 24 5 3" xfId="16554" xr:uid="{00000000-0005-0000-0000-000098460000}"/>
    <cellStyle name="표준 24 5 4" xfId="19734" xr:uid="{00000000-0005-0000-0000-000099460000}"/>
    <cellStyle name="표준 24 5 5" xfId="17016" xr:uid="{00000000-0005-0000-0000-00009A460000}"/>
    <cellStyle name="표준 24 5 6" xfId="18597" xr:uid="{00000000-0005-0000-0000-00009B460000}"/>
    <cellStyle name="표준 24 5 7" xfId="18403" xr:uid="{00000000-0005-0000-0000-00009C460000}"/>
    <cellStyle name="표준 24 5 8" xfId="16451" xr:uid="{00000000-0005-0000-0000-00009D460000}"/>
    <cellStyle name="표준 24 5 9" xfId="19601" xr:uid="{00000000-0005-0000-0000-00009E460000}"/>
    <cellStyle name="표준 24 50" xfId="2843" xr:uid="{00000000-0005-0000-0000-00009F460000}"/>
    <cellStyle name="표준 24 51" xfId="2844" xr:uid="{00000000-0005-0000-0000-0000A0460000}"/>
    <cellStyle name="표준 24 52" xfId="16537" xr:uid="{00000000-0005-0000-0000-0000A1460000}"/>
    <cellStyle name="표준 24 53" xfId="17652" xr:uid="{00000000-0005-0000-0000-0000A2460000}"/>
    <cellStyle name="표준 24 54" xfId="17314" xr:uid="{00000000-0005-0000-0000-0000A3460000}"/>
    <cellStyle name="표준 24 55" xfId="18368" xr:uid="{00000000-0005-0000-0000-0000A4460000}"/>
    <cellStyle name="표준 24 56" xfId="17772" xr:uid="{00000000-0005-0000-0000-0000A5460000}"/>
    <cellStyle name="표준 24 57" xfId="20547" xr:uid="{00000000-0005-0000-0000-0000A6460000}"/>
    <cellStyle name="표준 24 58" xfId="18266" xr:uid="{00000000-0005-0000-0000-0000A7460000}"/>
    <cellStyle name="표준 24 59" xfId="20790" xr:uid="{00000000-0005-0000-0000-0000A8460000}"/>
    <cellStyle name="표준 24 6" xfId="903" xr:uid="{00000000-0005-0000-0000-0000A9460000}"/>
    <cellStyle name="표준 24 6 10" xfId="17804" xr:uid="{00000000-0005-0000-0000-0000AA460000}"/>
    <cellStyle name="표준 24 6 11" xfId="18121" xr:uid="{00000000-0005-0000-0000-0000AB460000}"/>
    <cellStyle name="표준 24 6 12" xfId="23081" xr:uid="{00000000-0005-0000-0000-0000AC460000}"/>
    <cellStyle name="표준 24 6 13" xfId="25592" xr:uid="{00000000-0005-0000-0000-0000AD460000}"/>
    <cellStyle name="표준 24 6 13 2" xfId="29540" xr:uid="{00000000-0005-0000-0000-0000AE460000}"/>
    <cellStyle name="표준 24 6 14" xfId="25052" xr:uid="{00000000-0005-0000-0000-0000AF460000}"/>
    <cellStyle name="표준 24 6 14 2" xfId="29010" xr:uid="{00000000-0005-0000-0000-0000B0460000}"/>
    <cellStyle name="표준 24 6 15" xfId="26087" xr:uid="{00000000-0005-0000-0000-0000B1460000}"/>
    <cellStyle name="표준 24 6 16" xfId="27087" xr:uid="{00000000-0005-0000-0000-0000B2460000}"/>
    <cellStyle name="표준 24 6 2" xfId="2845" xr:uid="{00000000-0005-0000-0000-0000B3460000}"/>
    <cellStyle name="표준 24 6 3" xfId="16556" xr:uid="{00000000-0005-0000-0000-0000B4460000}"/>
    <cellStyle name="표준 24 6 4" xfId="19509" xr:uid="{00000000-0005-0000-0000-0000B5460000}"/>
    <cellStyle name="표준 24 6 5" xfId="18923" xr:uid="{00000000-0005-0000-0000-0000B6460000}"/>
    <cellStyle name="표준 24 6 6" xfId="19808" xr:uid="{00000000-0005-0000-0000-0000B7460000}"/>
    <cellStyle name="표준 24 6 7" xfId="16966" xr:uid="{00000000-0005-0000-0000-0000B8460000}"/>
    <cellStyle name="표준 24 6 8" xfId="20848" xr:uid="{00000000-0005-0000-0000-0000B9460000}"/>
    <cellStyle name="표준 24 6 9" xfId="18999" xr:uid="{00000000-0005-0000-0000-0000BA460000}"/>
    <cellStyle name="표준 24 60" xfId="16200" xr:uid="{00000000-0005-0000-0000-0000BB460000}"/>
    <cellStyle name="표준 24 61" xfId="23076" xr:uid="{00000000-0005-0000-0000-0000BC460000}"/>
    <cellStyle name="표준 24 62" xfId="25058" xr:uid="{00000000-0005-0000-0000-0000BD460000}"/>
    <cellStyle name="표준 24 62 2" xfId="29016" xr:uid="{00000000-0005-0000-0000-0000BE460000}"/>
    <cellStyle name="표준 24 63" xfId="24365" xr:uid="{00000000-0005-0000-0000-0000BF460000}"/>
    <cellStyle name="표준 24 63 2" xfId="28331" xr:uid="{00000000-0005-0000-0000-0000C0460000}"/>
    <cellStyle name="표준 24 64" xfId="26082" xr:uid="{00000000-0005-0000-0000-0000C1460000}"/>
    <cellStyle name="표준 24 65" xfId="26235" xr:uid="{00000000-0005-0000-0000-0000C2460000}"/>
    <cellStyle name="표준 24 7" xfId="1069" xr:uid="{00000000-0005-0000-0000-0000C3460000}"/>
    <cellStyle name="표준 24 7 10" xfId="18078" xr:uid="{00000000-0005-0000-0000-0000C4460000}"/>
    <cellStyle name="표준 24 7 11" xfId="17905" xr:uid="{00000000-0005-0000-0000-0000C5460000}"/>
    <cellStyle name="표준 24 7 12" xfId="23082" xr:uid="{00000000-0005-0000-0000-0000C6460000}"/>
    <cellStyle name="표준 24 7 13" xfId="25084" xr:uid="{00000000-0005-0000-0000-0000C7460000}"/>
    <cellStyle name="표준 24 7 13 2" xfId="29041" xr:uid="{00000000-0005-0000-0000-0000C8460000}"/>
    <cellStyle name="표준 24 7 14" xfId="25552" xr:uid="{00000000-0005-0000-0000-0000C9460000}"/>
    <cellStyle name="표준 24 7 14 2" xfId="29501" xr:uid="{00000000-0005-0000-0000-0000CA460000}"/>
    <cellStyle name="표준 24 7 15" xfId="26088" xr:uid="{00000000-0005-0000-0000-0000CB460000}"/>
    <cellStyle name="표준 24 7 16" xfId="27253" xr:uid="{00000000-0005-0000-0000-0000CC460000}"/>
    <cellStyle name="표준 24 7 2" xfId="2846" xr:uid="{00000000-0005-0000-0000-0000CD460000}"/>
    <cellStyle name="표준 24 7 3" xfId="16557" xr:uid="{00000000-0005-0000-0000-0000CE460000}"/>
    <cellStyle name="표준 24 7 4" xfId="19438" xr:uid="{00000000-0005-0000-0000-0000CF460000}"/>
    <cellStyle name="표준 24 7 5" xfId="17313" xr:uid="{00000000-0005-0000-0000-0000D0460000}"/>
    <cellStyle name="표준 24 7 6" xfId="17822" xr:uid="{00000000-0005-0000-0000-0000D1460000}"/>
    <cellStyle name="표준 24 7 7" xfId="19778" xr:uid="{00000000-0005-0000-0000-0000D2460000}"/>
    <cellStyle name="표준 24 7 8" xfId="20546" xr:uid="{00000000-0005-0000-0000-0000D3460000}"/>
    <cellStyle name="표준 24 7 9" xfId="17692" xr:uid="{00000000-0005-0000-0000-0000D4460000}"/>
    <cellStyle name="표준 24 8" xfId="2798" xr:uid="{00000000-0005-0000-0000-0000D5460000}"/>
    <cellStyle name="표준 24 9" xfId="2848" xr:uid="{00000000-0005-0000-0000-0000D6460000}"/>
    <cellStyle name="표준 240" xfId="15802" xr:uid="{00000000-0005-0000-0000-0000D7460000}"/>
    <cellStyle name="표준 241" xfId="15803" xr:uid="{00000000-0005-0000-0000-0000D8460000}"/>
    <cellStyle name="표준 242" xfId="15804" xr:uid="{00000000-0005-0000-0000-0000D9460000}"/>
    <cellStyle name="표준 244 2" xfId="22437" xr:uid="{00000000-0005-0000-0000-0000DA460000}"/>
    <cellStyle name="표준 244 3" xfId="22845" xr:uid="{00000000-0005-0000-0000-0000DB460000}"/>
    <cellStyle name="표준 245" xfId="18824" xr:uid="{00000000-0005-0000-0000-0000DC460000}"/>
    <cellStyle name="표준 245 2" xfId="27427" xr:uid="{00000000-0005-0000-0000-0000DD460000}"/>
    <cellStyle name="표준 25" xfId="65" xr:uid="{00000000-0005-0000-0000-0000DE460000}"/>
    <cellStyle name="표준 25 10" xfId="2850" xr:uid="{00000000-0005-0000-0000-0000DF460000}"/>
    <cellStyle name="표준 25 11" xfId="2851" xr:uid="{00000000-0005-0000-0000-0000E0460000}"/>
    <cellStyle name="표준 25 12" xfId="2852" xr:uid="{00000000-0005-0000-0000-0000E1460000}"/>
    <cellStyle name="표준 25 13" xfId="2853" xr:uid="{00000000-0005-0000-0000-0000E2460000}"/>
    <cellStyle name="표준 25 14" xfId="2854" xr:uid="{00000000-0005-0000-0000-0000E3460000}"/>
    <cellStyle name="표준 25 15" xfId="2855" xr:uid="{00000000-0005-0000-0000-0000E4460000}"/>
    <cellStyle name="표준 25 16" xfId="2856" xr:uid="{00000000-0005-0000-0000-0000E5460000}"/>
    <cellStyle name="표준 25 17" xfId="2857" xr:uid="{00000000-0005-0000-0000-0000E6460000}"/>
    <cellStyle name="표준 25 18" xfId="2858" xr:uid="{00000000-0005-0000-0000-0000E7460000}"/>
    <cellStyle name="표준 25 19" xfId="2859" xr:uid="{00000000-0005-0000-0000-0000E8460000}"/>
    <cellStyle name="표준 25 2" xfId="201" xr:uid="{00000000-0005-0000-0000-0000E9460000}"/>
    <cellStyle name="표준 25 2 10" xfId="21281" xr:uid="{00000000-0005-0000-0000-0000EA460000}"/>
    <cellStyle name="표준 25 2 11" xfId="19802" xr:uid="{00000000-0005-0000-0000-0000EB460000}"/>
    <cellStyle name="표준 25 2 12" xfId="23084" xr:uid="{00000000-0005-0000-0000-0000EC460000}"/>
    <cellStyle name="표준 25 2 13" xfId="24228" xr:uid="{00000000-0005-0000-0000-0000ED460000}"/>
    <cellStyle name="표준 25 2 13 2" xfId="28196" xr:uid="{00000000-0005-0000-0000-0000EE460000}"/>
    <cellStyle name="표준 25 2 14" xfId="23961" xr:uid="{00000000-0005-0000-0000-0000EF460000}"/>
    <cellStyle name="표준 25 2 14 2" xfId="27951" xr:uid="{00000000-0005-0000-0000-0000F0460000}"/>
    <cellStyle name="표준 25 2 15" xfId="26090" xr:uid="{00000000-0005-0000-0000-0000F1460000}"/>
    <cellStyle name="표준 25 2 16" xfId="26385" xr:uid="{00000000-0005-0000-0000-0000F2460000}"/>
    <cellStyle name="표준 25 2 2" xfId="2860" xr:uid="{00000000-0005-0000-0000-0000F3460000}"/>
    <cellStyle name="표준 25 2 3" xfId="16565" xr:uid="{00000000-0005-0000-0000-0000F4460000}"/>
    <cellStyle name="표준 25 2 4" xfId="19437" xr:uid="{00000000-0005-0000-0000-0000F5460000}"/>
    <cellStyle name="표준 25 2 5" xfId="16930" xr:uid="{00000000-0005-0000-0000-0000F6460000}"/>
    <cellStyle name="표준 25 2 6" xfId="18905" xr:uid="{00000000-0005-0000-0000-0000F7460000}"/>
    <cellStyle name="표준 25 2 7" xfId="21074" xr:uid="{00000000-0005-0000-0000-0000F8460000}"/>
    <cellStyle name="표준 25 2 8" xfId="18873" xr:uid="{00000000-0005-0000-0000-0000F9460000}"/>
    <cellStyle name="표준 25 2 9" xfId="17143" xr:uid="{00000000-0005-0000-0000-0000FA460000}"/>
    <cellStyle name="표준 25 20" xfId="2861" xr:uid="{00000000-0005-0000-0000-0000FB460000}"/>
    <cellStyle name="표준 25 21" xfId="2862" xr:uid="{00000000-0005-0000-0000-0000FC460000}"/>
    <cellStyle name="표준 25 22" xfId="2863" xr:uid="{00000000-0005-0000-0000-0000FD460000}"/>
    <cellStyle name="표준 25 23" xfId="2864" xr:uid="{00000000-0005-0000-0000-0000FE460000}"/>
    <cellStyle name="표준 25 24" xfId="2865" xr:uid="{00000000-0005-0000-0000-0000FF460000}"/>
    <cellStyle name="표준 25 25" xfId="2866" xr:uid="{00000000-0005-0000-0000-000000470000}"/>
    <cellStyle name="표준 25 26" xfId="2867" xr:uid="{00000000-0005-0000-0000-000001470000}"/>
    <cellStyle name="표준 25 27" xfId="2868" xr:uid="{00000000-0005-0000-0000-000002470000}"/>
    <cellStyle name="표준 25 28" xfId="2869" xr:uid="{00000000-0005-0000-0000-000003470000}"/>
    <cellStyle name="표준 25 29" xfId="2870" xr:uid="{00000000-0005-0000-0000-000004470000}"/>
    <cellStyle name="표준 25 3" xfId="406" xr:uid="{00000000-0005-0000-0000-000005470000}"/>
    <cellStyle name="표준 25 3 10" xfId="18473" xr:uid="{00000000-0005-0000-0000-000006470000}"/>
    <cellStyle name="표준 25 3 11" xfId="21487" xr:uid="{00000000-0005-0000-0000-000007470000}"/>
    <cellStyle name="표준 25 3 12" xfId="23085" xr:uid="{00000000-0005-0000-0000-000008470000}"/>
    <cellStyle name="표준 25 3 13" xfId="25659" xr:uid="{00000000-0005-0000-0000-000009470000}"/>
    <cellStyle name="표준 25 3 13 2" xfId="29605" xr:uid="{00000000-0005-0000-0000-00000A470000}"/>
    <cellStyle name="표준 25 3 14" xfId="23447" xr:uid="{00000000-0005-0000-0000-00000B470000}"/>
    <cellStyle name="표준 25 3 14 2" xfId="27624" xr:uid="{00000000-0005-0000-0000-00000C470000}"/>
    <cellStyle name="표준 25 3 15" xfId="26091" xr:uid="{00000000-0005-0000-0000-00000D470000}"/>
    <cellStyle name="표준 25 3 16" xfId="26590" xr:uid="{00000000-0005-0000-0000-00000E470000}"/>
    <cellStyle name="표준 25 3 2" xfId="2871" xr:uid="{00000000-0005-0000-0000-00000F470000}"/>
    <cellStyle name="표준 25 3 3" xfId="16569" xr:uid="{00000000-0005-0000-0000-000010470000}"/>
    <cellStyle name="표준 25 3 4" xfId="20585" xr:uid="{00000000-0005-0000-0000-000011470000}"/>
    <cellStyle name="표준 25 3 5" xfId="17842" xr:uid="{00000000-0005-0000-0000-000012470000}"/>
    <cellStyle name="표준 25 3 6" xfId="21011" xr:uid="{00000000-0005-0000-0000-000013470000}"/>
    <cellStyle name="표준 25 3 7" xfId="17787" xr:uid="{00000000-0005-0000-0000-000014470000}"/>
    <cellStyle name="표준 25 3 8" xfId="21259" xr:uid="{00000000-0005-0000-0000-000015470000}"/>
    <cellStyle name="표준 25 3 9" xfId="21410" xr:uid="{00000000-0005-0000-0000-000016470000}"/>
    <cellStyle name="표준 25 30" xfId="2872" xr:uid="{00000000-0005-0000-0000-000017470000}"/>
    <cellStyle name="표준 25 31" xfId="2873" xr:uid="{00000000-0005-0000-0000-000018470000}"/>
    <cellStyle name="표준 25 32" xfId="2874" xr:uid="{00000000-0005-0000-0000-000019470000}"/>
    <cellStyle name="표준 25 33" xfId="2875" xr:uid="{00000000-0005-0000-0000-00001A470000}"/>
    <cellStyle name="표준 25 34" xfId="2876" xr:uid="{00000000-0005-0000-0000-00001B470000}"/>
    <cellStyle name="표준 25 35" xfId="2877" xr:uid="{00000000-0005-0000-0000-00001C470000}"/>
    <cellStyle name="표준 25 36" xfId="2878" xr:uid="{00000000-0005-0000-0000-00001D470000}"/>
    <cellStyle name="표준 25 37" xfId="2879" xr:uid="{00000000-0005-0000-0000-00001E470000}"/>
    <cellStyle name="표준 25 38" xfId="2880" xr:uid="{00000000-0005-0000-0000-00001F470000}"/>
    <cellStyle name="표준 25 39" xfId="2881" xr:uid="{00000000-0005-0000-0000-000020470000}"/>
    <cellStyle name="표준 25 4" xfId="572" xr:uid="{00000000-0005-0000-0000-000021470000}"/>
    <cellStyle name="표준 25 4 10" xfId="19651" xr:uid="{00000000-0005-0000-0000-000022470000}"/>
    <cellStyle name="표준 25 4 11" xfId="16517" xr:uid="{00000000-0005-0000-0000-000023470000}"/>
    <cellStyle name="표준 25 4 12" xfId="23086" xr:uid="{00000000-0005-0000-0000-000024470000}"/>
    <cellStyle name="표준 25 4 13" xfId="23953" xr:uid="{00000000-0005-0000-0000-000025470000}"/>
    <cellStyle name="표준 25 4 13 2" xfId="27943" xr:uid="{00000000-0005-0000-0000-000026470000}"/>
    <cellStyle name="표준 25 4 14" xfId="24516" xr:uid="{00000000-0005-0000-0000-000027470000}"/>
    <cellStyle name="표준 25 4 14 2" xfId="28480" xr:uid="{00000000-0005-0000-0000-000028470000}"/>
    <cellStyle name="표준 25 4 15" xfId="26092" xr:uid="{00000000-0005-0000-0000-000029470000}"/>
    <cellStyle name="표준 25 4 16" xfId="26756" xr:uid="{00000000-0005-0000-0000-00002A470000}"/>
    <cellStyle name="표준 25 4 2" xfId="2882" xr:uid="{00000000-0005-0000-0000-00002B470000}"/>
    <cellStyle name="표준 25 4 3" xfId="16575" xr:uid="{00000000-0005-0000-0000-00002C470000}"/>
    <cellStyle name="표준 25 4 4" xfId="20193" xr:uid="{00000000-0005-0000-0000-00002D470000}"/>
    <cellStyle name="표준 25 4 5" xfId="18956" xr:uid="{00000000-0005-0000-0000-00002E470000}"/>
    <cellStyle name="표준 25 4 6" xfId="18546" xr:uid="{00000000-0005-0000-0000-00002F470000}"/>
    <cellStyle name="표준 25 4 7" xfId="19937" xr:uid="{00000000-0005-0000-0000-000030470000}"/>
    <cellStyle name="표준 25 4 8" xfId="19125" xr:uid="{00000000-0005-0000-0000-000031470000}"/>
    <cellStyle name="표준 25 4 9" xfId="19762" xr:uid="{00000000-0005-0000-0000-000032470000}"/>
    <cellStyle name="표준 25 40" xfId="2883" xr:uid="{00000000-0005-0000-0000-000033470000}"/>
    <cellStyle name="표준 25 41" xfId="2884" xr:uid="{00000000-0005-0000-0000-000034470000}"/>
    <cellStyle name="표준 25 42" xfId="2885" xr:uid="{00000000-0005-0000-0000-000035470000}"/>
    <cellStyle name="표준 25 43" xfId="2886" xr:uid="{00000000-0005-0000-0000-000036470000}"/>
    <cellStyle name="표준 25 44" xfId="2887" xr:uid="{00000000-0005-0000-0000-000037470000}"/>
    <cellStyle name="표준 25 45" xfId="2888" xr:uid="{00000000-0005-0000-0000-000038470000}"/>
    <cellStyle name="표준 25 46" xfId="2889" xr:uid="{00000000-0005-0000-0000-000039470000}"/>
    <cellStyle name="표준 25 47" xfId="2890" xr:uid="{00000000-0005-0000-0000-00003A470000}"/>
    <cellStyle name="표준 25 48" xfId="2891" xr:uid="{00000000-0005-0000-0000-00003B470000}"/>
    <cellStyle name="표준 25 49" xfId="2892" xr:uid="{00000000-0005-0000-0000-00003C470000}"/>
    <cellStyle name="표준 25 5" xfId="738" xr:uid="{00000000-0005-0000-0000-00003D470000}"/>
    <cellStyle name="표준 25 5 10" xfId="17885" xr:uid="{00000000-0005-0000-0000-00003E470000}"/>
    <cellStyle name="표준 25 5 11" xfId="16146" xr:uid="{00000000-0005-0000-0000-00003F470000}"/>
    <cellStyle name="표준 25 5 12" xfId="23087" xr:uid="{00000000-0005-0000-0000-000040470000}"/>
    <cellStyle name="표준 25 5 13" xfId="25484" xr:uid="{00000000-0005-0000-0000-000041470000}"/>
    <cellStyle name="표준 25 5 13 2" xfId="29434" xr:uid="{00000000-0005-0000-0000-000042470000}"/>
    <cellStyle name="표준 25 5 14" xfId="24296" xr:uid="{00000000-0005-0000-0000-000043470000}"/>
    <cellStyle name="표준 25 5 14 2" xfId="28262" xr:uid="{00000000-0005-0000-0000-000044470000}"/>
    <cellStyle name="표준 25 5 15" xfId="26093" xr:uid="{00000000-0005-0000-0000-000045470000}"/>
    <cellStyle name="표준 25 5 16" xfId="26922" xr:uid="{00000000-0005-0000-0000-000046470000}"/>
    <cellStyle name="표준 25 5 2" xfId="2893" xr:uid="{00000000-0005-0000-0000-000047470000}"/>
    <cellStyle name="표준 25 5 3" xfId="16581" xr:uid="{00000000-0005-0000-0000-000048470000}"/>
    <cellStyle name="표준 25 5 4" xfId="19508" xr:uid="{00000000-0005-0000-0000-000049470000}"/>
    <cellStyle name="표준 25 5 5" xfId="20391" xr:uid="{00000000-0005-0000-0000-00004A470000}"/>
    <cellStyle name="표준 25 5 6" xfId="19288" xr:uid="{00000000-0005-0000-0000-00004B470000}"/>
    <cellStyle name="표준 25 5 7" xfId="19736" xr:uid="{00000000-0005-0000-0000-00004C470000}"/>
    <cellStyle name="표준 25 5 8" xfId="21190" xr:uid="{00000000-0005-0000-0000-00004D470000}"/>
    <cellStyle name="표준 25 5 9" xfId="19386" xr:uid="{00000000-0005-0000-0000-00004E470000}"/>
    <cellStyle name="표준 25 50" xfId="2894" xr:uid="{00000000-0005-0000-0000-00004F470000}"/>
    <cellStyle name="표준 25 51" xfId="2895" xr:uid="{00000000-0005-0000-0000-000050470000}"/>
    <cellStyle name="표준 25 52" xfId="16559" xr:uid="{00000000-0005-0000-0000-000051470000}"/>
    <cellStyle name="표준 25 53" xfId="19217" xr:uid="{00000000-0005-0000-0000-000052470000}"/>
    <cellStyle name="표준 25 54" xfId="20217" xr:uid="{00000000-0005-0000-0000-000053470000}"/>
    <cellStyle name="표준 25 55" xfId="20199" xr:uid="{00000000-0005-0000-0000-000054470000}"/>
    <cellStyle name="표준 25 56" xfId="21213" xr:uid="{00000000-0005-0000-0000-000055470000}"/>
    <cellStyle name="표준 25 57" xfId="21094" xr:uid="{00000000-0005-0000-0000-000056470000}"/>
    <cellStyle name="표준 25 58" xfId="18179" xr:uid="{00000000-0005-0000-0000-000057470000}"/>
    <cellStyle name="표준 25 59" xfId="18050" xr:uid="{00000000-0005-0000-0000-000058470000}"/>
    <cellStyle name="표준 25 6" xfId="904" xr:uid="{00000000-0005-0000-0000-000059470000}"/>
    <cellStyle name="표준 25 6 10" xfId="19472" xr:uid="{00000000-0005-0000-0000-00005A470000}"/>
    <cellStyle name="표준 25 6 11" xfId="18959" xr:uid="{00000000-0005-0000-0000-00005B470000}"/>
    <cellStyle name="표준 25 6 12" xfId="23088" xr:uid="{00000000-0005-0000-0000-00005C470000}"/>
    <cellStyle name="표준 25 6 13" xfId="25536" xr:uid="{00000000-0005-0000-0000-00005D470000}"/>
    <cellStyle name="표준 25 6 13 2" xfId="29485" xr:uid="{00000000-0005-0000-0000-00005E470000}"/>
    <cellStyle name="표준 25 6 14" xfId="24996" xr:uid="{00000000-0005-0000-0000-00005F470000}"/>
    <cellStyle name="표준 25 6 14 2" xfId="28955" xr:uid="{00000000-0005-0000-0000-000060470000}"/>
    <cellStyle name="표준 25 6 15" xfId="26094" xr:uid="{00000000-0005-0000-0000-000061470000}"/>
    <cellStyle name="표준 25 6 16" xfId="27088" xr:uid="{00000000-0005-0000-0000-000062470000}"/>
    <cellStyle name="표준 25 6 2" xfId="2896" xr:uid="{00000000-0005-0000-0000-000063470000}"/>
    <cellStyle name="표준 25 6 3" xfId="16583" xr:uid="{00000000-0005-0000-0000-000064470000}"/>
    <cellStyle name="표준 25 6 4" xfId="19293" xr:uid="{00000000-0005-0000-0000-000065470000}"/>
    <cellStyle name="표준 25 6 5" xfId="20814" xr:uid="{00000000-0005-0000-0000-000066470000}"/>
    <cellStyle name="표준 25 6 6" xfId="16370" xr:uid="{00000000-0005-0000-0000-000067470000}"/>
    <cellStyle name="표준 25 6 7" xfId="21181" xr:uid="{00000000-0005-0000-0000-000068470000}"/>
    <cellStyle name="표준 25 6 8" xfId="20788" xr:uid="{00000000-0005-0000-0000-000069470000}"/>
    <cellStyle name="표준 25 6 9" xfId="18736" xr:uid="{00000000-0005-0000-0000-00006A470000}"/>
    <cellStyle name="표준 25 60" xfId="20711" xr:uid="{00000000-0005-0000-0000-00006B470000}"/>
    <cellStyle name="표준 25 61" xfId="23083" xr:uid="{00000000-0005-0000-0000-00006C470000}"/>
    <cellStyle name="표준 25 62" xfId="25002" xr:uid="{00000000-0005-0000-0000-00006D470000}"/>
    <cellStyle name="표준 25 62 2" xfId="28961" xr:uid="{00000000-0005-0000-0000-00006E470000}"/>
    <cellStyle name="표준 25 63" xfId="24312" xr:uid="{00000000-0005-0000-0000-00006F470000}"/>
    <cellStyle name="표준 25 63 2" xfId="28278" xr:uid="{00000000-0005-0000-0000-000070470000}"/>
    <cellStyle name="표준 25 64" xfId="26089" xr:uid="{00000000-0005-0000-0000-000071470000}"/>
    <cellStyle name="표준 25 65" xfId="26237" xr:uid="{00000000-0005-0000-0000-000072470000}"/>
    <cellStyle name="표준 25 7" xfId="1070" xr:uid="{00000000-0005-0000-0000-000073470000}"/>
    <cellStyle name="표준 25 7 10" xfId="18947" xr:uid="{00000000-0005-0000-0000-000074470000}"/>
    <cellStyle name="표준 25 7 11" xfId="19880" xr:uid="{00000000-0005-0000-0000-000075470000}"/>
    <cellStyle name="표준 25 7 12" xfId="23089" xr:uid="{00000000-0005-0000-0000-000076470000}"/>
    <cellStyle name="표준 25 7 13" xfId="25028" xr:uid="{00000000-0005-0000-0000-000077470000}"/>
    <cellStyle name="표준 25 7 13 2" xfId="28986" xr:uid="{00000000-0005-0000-0000-000078470000}"/>
    <cellStyle name="표준 25 7 14" xfId="25496" xr:uid="{00000000-0005-0000-0000-000079470000}"/>
    <cellStyle name="표준 25 7 14 2" xfId="29446" xr:uid="{00000000-0005-0000-0000-00007A470000}"/>
    <cellStyle name="표준 25 7 15" xfId="26095" xr:uid="{00000000-0005-0000-0000-00007B470000}"/>
    <cellStyle name="표준 25 7 16" xfId="27254" xr:uid="{00000000-0005-0000-0000-00007C470000}"/>
    <cellStyle name="표준 25 7 2" xfId="2897" xr:uid="{00000000-0005-0000-0000-00007D470000}"/>
    <cellStyle name="표준 25 7 3" xfId="16584" xr:uid="{00000000-0005-0000-0000-00007E470000}"/>
    <cellStyle name="표준 25 7 4" xfId="19216" xr:uid="{00000000-0005-0000-0000-00007F470000}"/>
    <cellStyle name="표준 25 7 5" xfId="20798" xr:uid="{00000000-0005-0000-0000-000080470000}"/>
    <cellStyle name="표준 25 7 6" xfId="18814" xr:uid="{00000000-0005-0000-0000-000081470000}"/>
    <cellStyle name="표준 25 7 7" xfId="21159" xr:uid="{00000000-0005-0000-0000-000082470000}"/>
    <cellStyle name="표준 25 7 8" xfId="21357" xr:uid="{00000000-0005-0000-0000-000083470000}"/>
    <cellStyle name="표준 25 7 9" xfId="21515" xr:uid="{00000000-0005-0000-0000-000084470000}"/>
    <cellStyle name="표준 25 8" xfId="2849" xr:uid="{00000000-0005-0000-0000-000085470000}"/>
    <cellStyle name="표준 25 9" xfId="2898" xr:uid="{00000000-0005-0000-0000-000086470000}"/>
    <cellStyle name="표준 256" xfId="29800" xr:uid="{00000000-0005-0000-0000-000087470000}"/>
    <cellStyle name="표준 257" xfId="3" xr:uid="{00000000-0005-0000-0000-000088470000}"/>
    <cellStyle name="표준 26" xfId="2899" xr:uid="{00000000-0005-0000-0000-000089470000}"/>
    <cellStyle name="표준 26 2" xfId="366" xr:uid="{00000000-0005-0000-0000-00008A470000}"/>
    <cellStyle name="표준 26 2 10" xfId="17864" xr:uid="{00000000-0005-0000-0000-00008B470000}"/>
    <cellStyle name="표준 26 2 11" xfId="22762" xr:uid="{00000000-0005-0000-0000-00008C470000}"/>
    <cellStyle name="표준 26 2 12" xfId="23090" xr:uid="{00000000-0005-0000-0000-00008D470000}"/>
    <cellStyle name="표준 26 2 13" xfId="25660" xr:uid="{00000000-0005-0000-0000-00008E470000}"/>
    <cellStyle name="표준 26 2 13 2" xfId="29606" xr:uid="{00000000-0005-0000-0000-00008F470000}"/>
    <cellStyle name="표준 26 2 14" xfId="25633" xr:uid="{00000000-0005-0000-0000-000090470000}"/>
    <cellStyle name="표준 26 2 14 2" xfId="29579" xr:uid="{00000000-0005-0000-0000-000091470000}"/>
    <cellStyle name="표준 26 2 15" xfId="26096" xr:uid="{00000000-0005-0000-0000-000092470000}"/>
    <cellStyle name="표준 26 2 16" xfId="26550" xr:uid="{00000000-0005-0000-0000-000093470000}"/>
    <cellStyle name="표준 26 2 2" xfId="2900" xr:uid="{00000000-0005-0000-0000-000094470000}"/>
    <cellStyle name="표준 26 2 3" xfId="16585" xr:uid="{00000000-0005-0000-0000-000095470000}"/>
    <cellStyle name="표준 26 2 4" xfId="18518" xr:uid="{00000000-0005-0000-0000-000096470000}"/>
    <cellStyle name="표준 26 2 5" xfId="15955" xr:uid="{00000000-0005-0000-0000-000097470000}"/>
    <cellStyle name="표준 26 2 6" xfId="17518" xr:uid="{00000000-0005-0000-0000-000098470000}"/>
    <cellStyle name="표준 26 2 7" xfId="20288" xr:uid="{00000000-0005-0000-0000-000099470000}"/>
    <cellStyle name="표준 26 2 8" xfId="19124" xr:uid="{00000000-0005-0000-0000-00009A470000}"/>
    <cellStyle name="표준 26 2 9" xfId="17811" xr:uid="{00000000-0005-0000-0000-00009B470000}"/>
    <cellStyle name="표준 26 3" xfId="532" xr:uid="{00000000-0005-0000-0000-00009C470000}"/>
    <cellStyle name="표준 26 3 10" xfId="20182" xr:uid="{00000000-0005-0000-0000-00009D470000}"/>
    <cellStyle name="표준 26 3 11" xfId="22865" xr:uid="{00000000-0005-0000-0000-00009E470000}"/>
    <cellStyle name="표준 26 3 12" xfId="23091" xr:uid="{00000000-0005-0000-0000-00009F470000}"/>
    <cellStyle name="표준 26 3 13" xfId="23803" xr:uid="{00000000-0005-0000-0000-0000A0470000}"/>
    <cellStyle name="표준 26 3 13 2" xfId="27826" xr:uid="{00000000-0005-0000-0000-0000A1470000}"/>
    <cellStyle name="표준 26 3 14" xfId="25402" xr:uid="{00000000-0005-0000-0000-0000A2470000}"/>
    <cellStyle name="표준 26 3 14 2" xfId="29353" xr:uid="{00000000-0005-0000-0000-0000A3470000}"/>
    <cellStyle name="표준 26 3 15" xfId="26097" xr:uid="{00000000-0005-0000-0000-0000A4470000}"/>
    <cellStyle name="표준 26 3 16" xfId="26716" xr:uid="{00000000-0005-0000-0000-0000A5470000}"/>
    <cellStyle name="표준 26 3 2" xfId="2901" xr:uid="{00000000-0005-0000-0000-0000A6470000}"/>
    <cellStyle name="표준 26 3 3" xfId="16586" xr:uid="{00000000-0005-0000-0000-0000A7470000}"/>
    <cellStyle name="표준 26 3 4" xfId="19136" xr:uid="{00000000-0005-0000-0000-0000A8470000}"/>
    <cellStyle name="표준 26 3 5" xfId="15946" xr:uid="{00000000-0005-0000-0000-0000A9470000}"/>
    <cellStyle name="표준 26 3 6" xfId="17909" xr:uid="{00000000-0005-0000-0000-0000AA470000}"/>
    <cellStyle name="표준 26 3 7" xfId="16219" xr:uid="{00000000-0005-0000-0000-0000AB470000}"/>
    <cellStyle name="표준 26 3 8" xfId="17052" xr:uid="{00000000-0005-0000-0000-0000AC470000}"/>
    <cellStyle name="표준 26 3 9" xfId="21427" xr:uid="{00000000-0005-0000-0000-0000AD470000}"/>
    <cellStyle name="표준 26 4" xfId="698" xr:uid="{00000000-0005-0000-0000-0000AE470000}"/>
    <cellStyle name="표준 26 4 10" xfId="19612" xr:uid="{00000000-0005-0000-0000-0000AF470000}"/>
    <cellStyle name="표준 26 4 11" xfId="22747" xr:uid="{00000000-0005-0000-0000-0000B0470000}"/>
    <cellStyle name="표준 26 4 12" xfId="23092" xr:uid="{00000000-0005-0000-0000-0000B1470000}"/>
    <cellStyle name="표준 26 4 13" xfId="23755" xr:uid="{00000000-0005-0000-0000-0000B2470000}"/>
    <cellStyle name="표준 26 4 13 2" xfId="27778" xr:uid="{00000000-0005-0000-0000-0000B3470000}"/>
    <cellStyle name="표준 26 4 14" xfId="24620" xr:uid="{00000000-0005-0000-0000-0000B4470000}"/>
    <cellStyle name="표준 26 4 14 2" xfId="28583" xr:uid="{00000000-0005-0000-0000-0000B5470000}"/>
    <cellStyle name="표준 26 4 15" xfId="26098" xr:uid="{00000000-0005-0000-0000-0000B6470000}"/>
    <cellStyle name="표준 26 4 16" xfId="26882" xr:uid="{00000000-0005-0000-0000-0000B7470000}"/>
    <cellStyle name="표준 26 4 2" xfId="2902" xr:uid="{00000000-0005-0000-0000-0000B8470000}"/>
    <cellStyle name="표준 26 4 3" xfId="16587" xr:uid="{00000000-0005-0000-0000-0000B9470000}"/>
    <cellStyle name="표준 26 4 4" xfId="19059" xr:uid="{00000000-0005-0000-0000-0000BA470000}"/>
    <cellStyle name="표준 26 4 5" xfId="16894" xr:uid="{00000000-0005-0000-0000-0000BB470000}"/>
    <cellStyle name="표준 26 4 6" xfId="17773" xr:uid="{00000000-0005-0000-0000-0000BC470000}"/>
    <cellStyle name="표준 26 4 7" xfId="16698" xr:uid="{00000000-0005-0000-0000-0000BD470000}"/>
    <cellStyle name="표준 26 4 8" xfId="18309" xr:uid="{00000000-0005-0000-0000-0000BE470000}"/>
    <cellStyle name="표준 26 4 9" xfId="19479" xr:uid="{00000000-0005-0000-0000-0000BF470000}"/>
    <cellStyle name="표준 26 5" xfId="864" xr:uid="{00000000-0005-0000-0000-0000C0470000}"/>
    <cellStyle name="표준 26 5 10" xfId="20386" xr:uid="{00000000-0005-0000-0000-0000C1470000}"/>
    <cellStyle name="표준 26 5 11" xfId="21265" xr:uid="{00000000-0005-0000-0000-0000C2470000}"/>
    <cellStyle name="표준 26 5 12" xfId="23093" xr:uid="{00000000-0005-0000-0000-0000C3470000}"/>
    <cellStyle name="표준 26 5 13" xfId="25649" xr:uid="{00000000-0005-0000-0000-0000C4470000}"/>
    <cellStyle name="표준 26 5 13 2" xfId="29595" xr:uid="{00000000-0005-0000-0000-0000C5470000}"/>
    <cellStyle name="표준 26 5 14" xfId="24177" xr:uid="{00000000-0005-0000-0000-0000C6470000}"/>
    <cellStyle name="표준 26 5 14 2" xfId="28145" xr:uid="{00000000-0005-0000-0000-0000C7470000}"/>
    <cellStyle name="표준 26 5 15" xfId="26099" xr:uid="{00000000-0005-0000-0000-0000C8470000}"/>
    <cellStyle name="표준 26 5 16" xfId="27048" xr:uid="{00000000-0005-0000-0000-0000C9470000}"/>
    <cellStyle name="표준 26 5 2" xfId="2903" xr:uid="{00000000-0005-0000-0000-0000CA470000}"/>
    <cellStyle name="표준 26 5 3" xfId="16588" xr:uid="{00000000-0005-0000-0000-0000CB470000}"/>
    <cellStyle name="표준 26 5 4" xfId="18972" xr:uid="{00000000-0005-0000-0000-0000CC470000}"/>
    <cellStyle name="표준 26 5 5" xfId="16934" xr:uid="{00000000-0005-0000-0000-0000CD470000}"/>
    <cellStyle name="표준 26 5 6" xfId="16519" xr:uid="{00000000-0005-0000-0000-0000CE470000}"/>
    <cellStyle name="표준 26 5 7" xfId="20622" xr:uid="{00000000-0005-0000-0000-0000CF470000}"/>
    <cellStyle name="표준 26 5 8" xfId="20063" xr:uid="{00000000-0005-0000-0000-0000D0470000}"/>
    <cellStyle name="표준 26 5 9" xfId="19692" xr:uid="{00000000-0005-0000-0000-0000D1470000}"/>
    <cellStyle name="표준 26 6" xfId="1030" xr:uid="{00000000-0005-0000-0000-0000D2470000}"/>
    <cellStyle name="표준 26 6 10" xfId="16582" xr:uid="{00000000-0005-0000-0000-0000D3470000}"/>
    <cellStyle name="표준 26 6 11" xfId="22850" xr:uid="{00000000-0005-0000-0000-0000D4470000}"/>
    <cellStyle name="표준 26 6 12" xfId="23094" xr:uid="{00000000-0005-0000-0000-0000D5470000}"/>
    <cellStyle name="표준 26 6 13" xfId="24917" xr:uid="{00000000-0005-0000-0000-0000D6470000}"/>
    <cellStyle name="표준 26 6 13 2" xfId="28877" xr:uid="{00000000-0005-0000-0000-0000D7470000}"/>
    <cellStyle name="표준 26 6 14" xfId="25609" xr:uid="{00000000-0005-0000-0000-0000D8470000}"/>
    <cellStyle name="표준 26 6 14 2" xfId="29557" xr:uid="{00000000-0005-0000-0000-0000D9470000}"/>
    <cellStyle name="표준 26 6 15" xfId="26100" xr:uid="{00000000-0005-0000-0000-0000DA470000}"/>
    <cellStyle name="표준 26 6 16" xfId="27214" xr:uid="{00000000-0005-0000-0000-0000DB470000}"/>
    <cellStyle name="표준 26 6 2" xfId="2904" xr:uid="{00000000-0005-0000-0000-0000DC470000}"/>
    <cellStyle name="표준 26 6 3" xfId="16589" xr:uid="{00000000-0005-0000-0000-0000DD470000}"/>
    <cellStyle name="표준 26 6 4" xfId="18519" xr:uid="{00000000-0005-0000-0000-0000DE470000}"/>
    <cellStyle name="표준 26 6 5" xfId="16068" xr:uid="{00000000-0005-0000-0000-0000DF470000}"/>
    <cellStyle name="표준 26 6 6" xfId="17519" xr:uid="{00000000-0005-0000-0000-0000E0470000}"/>
    <cellStyle name="표준 26 6 7" xfId="18757" xr:uid="{00000000-0005-0000-0000-0000E1470000}"/>
    <cellStyle name="표준 26 6 8" xfId="16103" xr:uid="{00000000-0005-0000-0000-0000E2470000}"/>
    <cellStyle name="표준 26 6 9" xfId="21428" xr:uid="{00000000-0005-0000-0000-0000E3470000}"/>
    <cellStyle name="표준 26 7" xfId="1196" xr:uid="{00000000-0005-0000-0000-0000E4470000}"/>
    <cellStyle name="표준 26 7 10" xfId="19707" xr:uid="{00000000-0005-0000-0000-0000E5470000}"/>
    <cellStyle name="표준 26 7 11" xfId="18215" xr:uid="{00000000-0005-0000-0000-0000E6470000}"/>
    <cellStyle name="표준 26 7 12" xfId="23528" xr:uid="{00000000-0005-0000-0000-0000E7470000}"/>
    <cellStyle name="표준 26 7 13" xfId="24743" xr:uid="{00000000-0005-0000-0000-0000E8470000}"/>
    <cellStyle name="표준 26 7 13 2" xfId="28705" xr:uid="{00000000-0005-0000-0000-0000E9470000}"/>
    <cellStyle name="표준 26 7 14" xfId="24435" xr:uid="{00000000-0005-0000-0000-0000EA470000}"/>
    <cellStyle name="표준 26 7 14 2" xfId="28400" xr:uid="{00000000-0005-0000-0000-0000EB470000}"/>
    <cellStyle name="표준 26 7 15" xfId="27380" xr:uid="{00000000-0005-0000-0000-0000EC470000}"/>
    <cellStyle name="표준 26 7 2" xfId="5126" xr:uid="{00000000-0005-0000-0000-0000ED470000}"/>
    <cellStyle name="표준 26 7 3" xfId="17387" xr:uid="{00000000-0005-0000-0000-0000EE470000}"/>
    <cellStyle name="표준 26 7 4" xfId="19615" xr:uid="{00000000-0005-0000-0000-0000EF470000}"/>
    <cellStyle name="표준 26 7 5" xfId="18589" xr:uid="{00000000-0005-0000-0000-0000F0470000}"/>
    <cellStyle name="표준 26 7 6" xfId="18250" xr:uid="{00000000-0005-0000-0000-0000F1470000}"/>
    <cellStyle name="표준 26 7 7" xfId="17524" xr:uid="{00000000-0005-0000-0000-0000F2470000}"/>
    <cellStyle name="표준 26 7 8" xfId="16552" xr:uid="{00000000-0005-0000-0000-0000F3470000}"/>
    <cellStyle name="표준 26 7 9" xfId="17014" xr:uid="{00000000-0005-0000-0000-0000F4470000}"/>
    <cellStyle name="표준 27" xfId="64" xr:uid="{00000000-0005-0000-0000-0000F5470000}"/>
    <cellStyle name="표준 27 10" xfId="18453" xr:uid="{00000000-0005-0000-0000-0000F6470000}"/>
    <cellStyle name="표준 27 11" xfId="16079" xr:uid="{00000000-0005-0000-0000-0000F7470000}"/>
    <cellStyle name="표준 27 12" xfId="20425" xr:uid="{00000000-0005-0000-0000-0000F8470000}"/>
    <cellStyle name="표준 27 13" xfId="16192" xr:uid="{00000000-0005-0000-0000-0000F9470000}"/>
    <cellStyle name="표준 27 14" xfId="19598" xr:uid="{00000000-0005-0000-0000-0000FA470000}"/>
    <cellStyle name="표준 27 15" xfId="18674" xr:uid="{00000000-0005-0000-0000-0000FB470000}"/>
    <cellStyle name="표준 27 16" xfId="19551" xr:uid="{00000000-0005-0000-0000-0000FC470000}"/>
    <cellStyle name="표준 27 17" xfId="21346" xr:uid="{00000000-0005-0000-0000-0000FD470000}"/>
    <cellStyle name="표준 27 18" xfId="23095" xr:uid="{00000000-0005-0000-0000-0000FE470000}"/>
    <cellStyle name="표준 27 19" xfId="24946" xr:uid="{00000000-0005-0000-0000-0000FF470000}"/>
    <cellStyle name="표준 27 19 2" xfId="28906" xr:uid="{00000000-0005-0000-0000-000000480000}"/>
    <cellStyle name="표준 27 2" xfId="202" xr:uid="{00000000-0005-0000-0000-000001480000}"/>
    <cellStyle name="표준 27 2 10" xfId="21073" xr:uid="{00000000-0005-0000-0000-000002480000}"/>
    <cellStyle name="표준 27 2 11" xfId="18878" xr:uid="{00000000-0005-0000-0000-000003480000}"/>
    <cellStyle name="표준 27 2 12" xfId="23096" xr:uid="{00000000-0005-0000-0000-000004480000}"/>
    <cellStyle name="표준 27 2 13" xfId="23384" xr:uid="{00000000-0005-0000-0000-000005480000}"/>
    <cellStyle name="표준 27 2 13 2" xfId="27570" xr:uid="{00000000-0005-0000-0000-000006480000}"/>
    <cellStyle name="표준 27 2 14" xfId="25796" xr:uid="{00000000-0005-0000-0000-000007480000}"/>
    <cellStyle name="표준 27 2 14 2" xfId="29739" xr:uid="{00000000-0005-0000-0000-000008480000}"/>
    <cellStyle name="표준 27 2 15" xfId="26386" xr:uid="{00000000-0005-0000-0000-000009480000}"/>
    <cellStyle name="표준 27 2 2" xfId="2906" xr:uid="{00000000-0005-0000-0000-00000A480000}"/>
    <cellStyle name="표준 27 2 3" xfId="16591" xr:uid="{00000000-0005-0000-0000-00000B480000}"/>
    <cellStyle name="표준 27 2 4" xfId="18372" xr:uid="{00000000-0005-0000-0000-00000C480000}"/>
    <cellStyle name="표준 27 2 5" xfId="19154" xr:uid="{00000000-0005-0000-0000-00000D480000}"/>
    <cellStyle name="표준 27 2 6" xfId="18974" xr:uid="{00000000-0005-0000-0000-00000E480000}"/>
    <cellStyle name="표준 27 2 7" xfId="16546" xr:uid="{00000000-0005-0000-0000-00000F480000}"/>
    <cellStyle name="표준 27 2 8" xfId="21257" xr:uid="{00000000-0005-0000-0000-000010480000}"/>
    <cellStyle name="표준 27 2 9" xfId="19652" xr:uid="{00000000-0005-0000-0000-000011480000}"/>
    <cellStyle name="표준 27 20" xfId="24258" xr:uid="{00000000-0005-0000-0000-000012480000}"/>
    <cellStyle name="표준 27 20 2" xfId="28225" xr:uid="{00000000-0005-0000-0000-000013480000}"/>
    <cellStyle name="표준 27 21" xfId="26101" xr:uid="{00000000-0005-0000-0000-000014480000}"/>
    <cellStyle name="표준 27 22" xfId="26236" xr:uid="{00000000-0005-0000-0000-000015480000}"/>
    <cellStyle name="표준 27 3" xfId="407" xr:uid="{00000000-0005-0000-0000-000016480000}"/>
    <cellStyle name="표준 27 3 10" xfId="19942" xr:uid="{00000000-0005-0000-0000-000017480000}"/>
    <cellStyle name="표준 27 3 11" xfId="19218" xr:uid="{00000000-0005-0000-0000-000018480000}"/>
    <cellStyle name="표준 27 3 12" xfId="23529" xr:uid="{00000000-0005-0000-0000-000019480000}"/>
    <cellStyle name="표준 27 3 13" xfId="25603" xr:uid="{00000000-0005-0000-0000-00001A480000}"/>
    <cellStyle name="표준 27 3 13 2" xfId="29551" xr:uid="{00000000-0005-0000-0000-00001B480000}"/>
    <cellStyle name="표준 27 3 14" xfId="23249" xr:uid="{00000000-0005-0000-0000-00001C480000}"/>
    <cellStyle name="표준 27 3 14 2" xfId="27512" xr:uid="{00000000-0005-0000-0000-00001D480000}"/>
    <cellStyle name="표준 27 3 15" xfId="26591" xr:uid="{00000000-0005-0000-0000-00001E480000}"/>
    <cellStyle name="표준 27 3 2" xfId="5128" xr:uid="{00000000-0005-0000-0000-00001F480000}"/>
    <cellStyle name="표준 27 3 3" xfId="17388" xr:uid="{00000000-0005-0000-0000-000020480000}"/>
    <cellStyle name="표준 27 3 4" xfId="19465" xr:uid="{00000000-0005-0000-0000-000021480000}"/>
    <cellStyle name="표준 27 3 5" xfId="18539" xr:uid="{00000000-0005-0000-0000-000022480000}"/>
    <cellStyle name="표준 27 3 6" xfId="17138" xr:uid="{00000000-0005-0000-0000-000023480000}"/>
    <cellStyle name="표준 27 3 7" xfId="18027" xr:uid="{00000000-0005-0000-0000-000024480000}"/>
    <cellStyle name="표준 27 3 8" xfId="20676" xr:uid="{00000000-0005-0000-0000-000025480000}"/>
    <cellStyle name="표준 27 3 9" xfId="19462" xr:uid="{00000000-0005-0000-0000-000026480000}"/>
    <cellStyle name="표준 27 4" xfId="573" xr:uid="{00000000-0005-0000-0000-000027480000}"/>
    <cellStyle name="표준 27 4 10" xfId="16410" xr:uid="{00000000-0005-0000-0000-000028480000}"/>
    <cellStyle name="표준 27 4 11" xfId="18870" xr:uid="{00000000-0005-0000-0000-000029480000}"/>
    <cellStyle name="표준 27 4 12" xfId="23530" xr:uid="{00000000-0005-0000-0000-00002A480000}"/>
    <cellStyle name="표준 27 4 13" xfId="23457" xr:uid="{00000000-0005-0000-0000-00002B480000}"/>
    <cellStyle name="표준 27 4 13 2" xfId="27632" xr:uid="{00000000-0005-0000-0000-00002C480000}"/>
    <cellStyle name="표준 27 4 14" xfId="24461" xr:uid="{00000000-0005-0000-0000-00002D480000}"/>
    <cellStyle name="표준 27 4 14 2" xfId="28426" xr:uid="{00000000-0005-0000-0000-00002E480000}"/>
    <cellStyle name="표준 27 4 15" xfId="26757" xr:uid="{00000000-0005-0000-0000-00002F480000}"/>
    <cellStyle name="표준 27 4 2" xfId="5129" xr:uid="{00000000-0005-0000-0000-000030480000}"/>
    <cellStyle name="표준 27 4 3" xfId="17389" xr:uid="{00000000-0005-0000-0000-000031480000}"/>
    <cellStyle name="표준 27 4 4" xfId="19502" xr:uid="{00000000-0005-0000-0000-000032480000}"/>
    <cellStyle name="표준 27 4 5" xfId="18615" xr:uid="{00000000-0005-0000-0000-000033480000}"/>
    <cellStyle name="표준 27 4 6" xfId="17933" xr:uid="{00000000-0005-0000-0000-000034480000}"/>
    <cellStyle name="표준 27 4 7" xfId="19885" xr:uid="{00000000-0005-0000-0000-000035480000}"/>
    <cellStyle name="표준 27 4 8" xfId="16820" xr:uid="{00000000-0005-0000-0000-000036480000}"/>
    <cellStyle name="표준 27 4 9" xfId="16479" xr:uid="{00000000-0005-0000-0000-000037480000}"/>
    <cellStyle name="표준 27 5" xfId="739" xr:uid="{00000000-0005-0000-0000-000038480000}"/>
    <cellStyle name="표준 27 5 10" xfId="20111" xr:uid="{00000000-0005-0000-0000-000039480000}"/>
    <cellStyle name="표준 27 5 11" xfId="19840" xr:uid="{00000000-0005-0000-0000-00003A480000}"/>
    <cellStyle name="표준 27 5 12" xfId="23531" xr:uid="{00000000-0005-0000-0000-00003B480000}"/>
    <cellStyle name="표준 27 5 13" xfId="25428" xr:uid="{00000000-0005-0000-0000-00003C480000}"/>
    <cellStyle name="표준 27 5 13 2" xfId="29379" xr:uid="{00000000-0005-0000-0000-00003D480000}"/>
    <cellStyle name="표준 27 5 14" xfId="24242" xr:uid="{00000000-0005-0000-0000-00003E480000}"/>
    <cellStyle name="표준 27 5 14 2" xfId="28209" xr:uid="{00000000-0005-0000-0000-00003F480000}"/>
    <cellStyle name="표준 27 5 15" xfId="26923" xr:uid="{00000000-0005-0000-0000-000040480000}"/>
    <cellStyle name="표준 27 5 2" xfId="5130" xr:uid="{00000000-0005-0000-0000-000041480000}"/>
    <cellStyle name="표준 27 5 3" xfId="17390" xr:uid="{00000000-0005-0000-0000-000042480000}"/>
    <cellStyle name="표준 27 5 4" xfId="19342" xr:uid="{00000000-0005-0000-0000-000043480000}"/>
    <cellStyle name="표준 27 5 5" xfId="18958" xr:uid="{00000000-0005-0000-0000-000044480000}"/>
    <cellStyle name="표준 27 5 6" xfId="20497" xr:uid="{00000000-0005-0000-0000-000045480000}"/>
    <cellStyle name="표준 27 5 7" xfId="17760" xr:uid="{00000000-0005-0000-0000-000046480000}"/>
    <cellStyle name="표준 27 5 8" xfId="20438" xr:uid="{00000000-0005-0000-0000-000047480000}"/>
    <cellStyle name="표준 27 5 9" xfId="21406" xr:uid="{00000000-0005-0000-0000-000048480000}"/>
    <cellStyle name="표준 27 6" xfId="905" xr:uid="{00000000-0005-0000-0000-000049480000}"/>
    <cellStyle name="표준 27 6 10" xfId="20703" xr:uid="{00000000-0005-0000-0000-00004A480000}"/>
    <cellStyle name="표준 27 6 11" xfId="16926" xr:uid="{00000000-0005-0000-0000-00004B480000}"/>
    <cellStyle name="표준 27 6 12" xfId="23532" xr:uid="{00000000-0005-0000-0000-00004C480000}"/>
    <cellStyle name="표준 27 6 13" xfId="25480" xr:uid="{00000000-0005-0000-0000-00004D480000}"/>
    <cellStyle name="표준 27 6 13 2" xfId="29430" xr:uid="{00000000-0005-0000-0000-00004E480000}"/>
    <cellStyle name="표준 27 6 14" xfId="24940" xr:uid="{00000000-0005-0000-0000-00004F480000}"/>
    <cellStyle name="표준 27 6 14 2" xfId="28900" xr:uid="{00000000-0005-0000-0000-000050480000}"/>
    <cellStyle name="표준 27 6 15" xfId="27089" xr:uid="{00000000-0005-0000-0000-000051480000}"/>
    <cellStyle name="표준 27 6 2" xfId="5131" xr:uid="{00000000-0005-0000-0000-000052480000}"/>
    <cellStyle name="표준 27 6 3" xfId="17391" xr:uid="{00000000-0005-0000-0000-000053480000}"/>
    <cellStyle name="표준 27 6 4" xfId="19271" xr:uid="{00000000-0005-0000-0000-000054480000}"/>
    <cellStyle name="표준 27 6 5" xfId="19061" xr:uid="{00000000-0005-0000-0000-000055480000}"/>
    <cellStyle name="표준 27 6 6" xfId="17874" xr:uid="{00000000-0005-0000-0000-000056480000}"/>
    <cellStyle name="표준 27 6 7" xfId="19285" xr:uid="{00000000-0005-0000-0000-000057480000}"/>
    <cellStyle name="표준 27 6 8" xfId="18626" xr:uid="{00000000-0005-0000-0000-000058480000}"/>
    <cellStyle name="표준 27 6 9" xfId="20886" xr:uid="{00000000-0005-0000-0000-000059480000}"/>
    <cellStyle name="표준 27 7" xfId="1071" xr:uid="{00000000-0005-0000-0000-00005A480000}"/>
    <cellStyle name="표준 27 7 10" xfId="17890" xr:uid="{00000000-0005-0000-0000-00005B480000}"/>
    <cellStyle name="표준 27 7 11" xfId="20787" xr:uid="{00000000-0005-0000-0000-00005C480000}"/>
    <cellStyle name="표준 27 7 12" xfId="23533" xr:uid="{00000000-0005-0000-0000-00005D480000}"/>
    <cellStyle name="표준 27 7 13" xfId="24972" xr:uid="{00000000-0005-0000-0000-00005E480000}"/>
    <cellStyle name="표준 27 7 13 2" xfId="28931" xr:uid="{00000000-0005-0000-0000-00005F480000}"/>
    <cellStyle name="표준 27 7 14" xfId="25440" xr:uid="{00000000-0005-0000-0000-000060480000}"/>
    <cellStyle name="표준 27 7 14 2" xfId="29391" xr:uid="{00000000-0005-0000-0000-000061480000}"/>
    <cellStyle name="표준 27 7 15" xfId="27255" xr:uid="{00000000-0005-0000-0000-000062480000}"/>
    <cellStyle name="표준 27 7 2" xfId="5132" xr:uid="{00000000-0005-0000-0000-000063480000}"/>
    <cellStyle name="표준 27 7 3" xfId="17392" xr:uid="{00000000-0005-0000-0000-000064480000}"/>
    <cellStyle name="표준 27 7 4" xfId="19184" xr:uid="{00000000-0005-0000-0000-000065480000}"/>
    <cellStyle name="표준 27 7 5" xfId="19037" xr:uid="{00000000-0005-0000-0000-000066480000}"/>
    <cellStyle name="표준 27 7 6" xfId="17365" xr:uid="{00000000-0005-0000-0000-000067480000}"/>
    <cellStyle name="표준 27 7 7" xfId="17894" xr:uid="{00000000-0005-0000-0000-000068480000}"/>
    <cellStyle name="표준 27 7 8" xfId="17710" xr:uid="{00000000-0005-0000-0000-000069480000}"/>
    <cellStyle name="표준 27 7 9" xfId="20590" xr:uid="{00000000-0005-0000-0000-00006A480000}"/>
    <cellStyle name="표준 27 8" xfId="2905" xr:uid="{00000000-0005-0000-0000-00006B480000}"/>
    <cellStyle name="표준 27 9" xfId="16590" xr:uid="{00000000-0005-0000-0000-00006C480000}"/>
    <cellStyle name="표준 28" xfId="67" xr:uid="{00000000-0005-0000-0000-00006D480000}"/>
    <cellStyle name="표준 28 10" xfId="18139" xr:uid="{00000000-0005-0000-0000-00006E480000}"/>
    <cellStyle name="표준 28 11" xfId="19779" xr:uid="{00000000-0005-0000-0000-00006F480000}"/>
    <cellStyle name="표준 28 12" xfId="18985" xr:uid="{00000000-0005-0000-0000-000070480000}"/>
    <cellStyle name="표준 28 13" xfId="19753" xr:uid="{00000000-0005-0000-0000-000071480000}"/>
    <cellStyle name="표준 28 14" xfId="18681" xr:uid="{00000000-0005-0000-0000-000072480000}"/>
    <cellStyle name="표준 28 15" xfId="21191" xr:uid="{00000000-0005-0000-0000-000073480000}"/>
    <cellStyle name="표준 28 16" xfId="16911" xr:uid="{00000000-0005-0000-0000-000074480000}"/>
    <cellStyle name="표준 28 17" xfId="16156" xr:uid="{00000000-0005-0000-0000-000075480000}"/>
    <cellStyle name="표준 28 18" xfId="23097" xr:uid="{00000000-0005-0000-0000-000076480000}"/>
    <cellStyle name="표준 28 19" xfId="24890" xr:uid="{00000000-0005-0000-0000-000077480000}"/>
    <cellStyle name="표준 28 19 2" xfId="28851" xr:uid="{00000000-0005-0000-0000-000078480000}"/>
    <cellStyle name="표준 28 2" xfId="203" xr:uid="{00000000-0005-0000-0000-000079480000}"/>
    <cellStyle name="표준 28 2 10" xfId="19739" xr:uid="{00000000-0005-0000-0000-00007A480000}"/>
    <cellStyle name="표준 28 2 11" xfId="16532" xr:uid="{00000000-0005-0000-0000-00007B480000}"/>
    <cellStyle name="표준 28 2 12" xfId="23098" xr:uid="{00000000-0005-0000-0000-00007C480000}"/>
    <cellStyle name="표준 28 2 13" xfId="23340" xr:uid="{00000000-0005-0000-0000-00007D480000}"/>
    <cellStyle name="표준 28 2 13 2" xfId="27541" xr:uid="{00000000-0005-0000-0000-00007E480000}"/>
    <cellStyle name="표준 28 2 14" xfId="23453" xr:uid="{00000000-0005-0000-0000-00007F480000}"/>
    <cellStyle name="표준 28 2 14 2" xfId="27629" xr:uid="{00000000-0005-0000-0000-000080480000}"/>
    <cellStyle name="표준 28 2 15" xfId="26387" xr:uid="{00000000-0005-0000-0000-000081480000}"/>
    <cellStyle name="표준 28 2 2" xfId="2908" xr:uid="{00000000-0005-0000-0000-000082480000}"/>
    <cellStyle name="표준 28 2 3" xfId="16593" xr:uid="{00000000-0005-0000-0000-000083480000}"/>
    <cellStyle name="표준 28 2 4" xfId="16977" xr:uid="{00000000-0005-0000-0000-000084480000}"/>
    <cellStyle name="표준 28 2 5" xfId="16124" xr:uid="{00000000-0005-0000-0000-000085480000}"/>
    <cellStyle name="표준 28 2 6" xfId="16012" xr:uid="{00000000-0005-0000-0000-000086480000}"/>
    <cellStyle name="표준 28 2 7" xfId="16571" xr:uid="{00000000-0005-0000-0000-000087480000}"/>
    <cellStyle name="표준 28 2 8" xfId="20329" xr:uid="{00000000-0005-0000-0000-000088480000}"/>
    <cellStyle name="표준 28 2 9" xfId="18737" xr:uid="{00000000-0005-0000-0000-000089480000}"/>
    <cellStyle name="표준 28 20" xfId="24201" xr:uid="{00000000-0005-0000-0000-00008A480000}"/>
    <cellStyle name="표준 28 20 2" xfId="28169" xr:uid="{00000000-0005-0000-0000-00008B480000}"/>
    <cellStyle name="표준 28 21" xfId="26102" xr:uid="{00000000-0005-0000-0000-00008C480000}"/>
    <cellStyle name="표준 28 22" xfId="26239" xr:uid="{00000000-0005-0000-0000-00008D480000}"/>
    <cellStyle name="표준 28 3" xfId="408" xr:uid="{00000000-0005-0000-0000-00008E480000}"/>
    <cellStyle name="표준 28 3 10" xfId="18922" xr:uid="{00000000-0005-0000-0000-00008F480000}"/>
    <cellStyle name="표준 28 3 11" xfId="19144" xr:uid="{00000000-0005-0000-0000-000090480000}"/>
    <cellStyle name="표준 28 3 12" xfId="23534" xr:uid="{00000000-0005-0000-0000-000091480000}"/>
    <cellStyle name="표준 28 3 13" xfId="25547" xr:uid="{00000000-0005-0000-0000-000092480000}"/>
    <cellStyle name="표준 28 3 13 2" xfId="29496" xr:uid="{00000000-0005-0000-0000-000093480000}"/>
    <cellStyle name="표준 28 3 14" xfId="24013" xr:uid="{00000000-0005-0000-0000-000094480000}"/>
    <cellStyle name="표준 28 3 14 2" xfId="27994" xr:uid="{00000000-0005-0000-0000-000095480000}"/>
    <cellStyle name="표준 28 3 15" xfId="26592" xr:uid="{00000000-0005-0000-0000-000096480000}"/>
    <cellStyle name="표준 28 3 2" xfId="5134" xr:uid="{00000000-0005-0000-0000-000097480000}"/>
    <cellStyle name="표준 28 3 3" xfId="17393" xr:uid="{00000000-0005-0000-0000-000098480000}"/>
    <cellStyle name="표준 28 3 4" xfId="19023" xr:uid="{00000000-0005-0000-0000-000099480000}"/>
    <cellStyle name="표준 28 3 5" xfId="18575" xr:uid="{00000000-0005-0000-0000-00009A480000}"/>
    <cellStyle name="표준 28 3 6" xfId="18745" xr:uid="{00000000-0005-0000-0000-00009B480000}"/>
    <cellStyle name="표준 28 3 7" xfId="18374" xr:uid="{00000000-0005-0000-0000-00009C480000}"/>
    <cellStyle name="표준 28 3 8" xfId="18677" xr:uid="{00000000-0005-0000-0000-00009D480000}"/>
    <cellStyle name="표준 28 3 9" xfId="17003" xr:uid="{00000000-0005-0000-0000-00009E480000}"/>
    <cellStyle name="표준 28 4" xfId="574" xr:uid="{00000000-0005-0000-0000-00009F480000}"/>
    <cellStyle name="표준 28 4 10" xfId="19549" xr:uid="{00000000-0005-0000-0000-0000A0480000}"/>
    <cellStyle name="표준 28 4 11" xfId="20952" xr:uid="{00000000-0005-0000-0000-0000A1480000}"/>
    <cellStyle name="표준 28 4 12" xfId="23535" xr:uid="{00000000-0005-0000-0000-0000A2480000}"/>
    <cellStyle name="표준 28 4 13" xfId="24012" xr:uid="{00000000-0005-0000-0000-0000A3480000}"/>
    <cellStyle name="표준 28 4 13 2" xfId="27993" xr:uid="{00000000-0005-0000-0000-0000A4480000}"/>
    <cellStyle name="표준 28 4 14" xfId="24407" xr:uid="{00000000-0005-0000-0000-0000A5480000}"/>
    <cellStyle name="표준 28 4 14 2" xfId="28372" xr:uid="{00000000-0005-0000-0000-0000A6480000}"/>
    <cellStyle name="표준 28 4 15" xfId="26758" xr:uid="{00000000-0005-0000-0000-0000A7480000}"/>
    <cellStyle name="표준 28 4 2" xfId="5135" xr:uid="{00000000-0005-0000-0000-0000A8480000}"/>
    <cellStyle name="표준 28 4 3" xfId="17394" xr:uid="{00000000-0005-0000-0000-0000A9480000}"/>
    <cellStyle name="표준 28 4 4" xfId="19043" xr:uid="{00000000-0005-0000-0000-0000AA480000}"/>
    <cellStyle name="표준 28 4 5" xfId="18860" xr:uid="{00000000-0005-0000-0000-0000AB480000}"/>
    <cellStyle name="표준 28 4 6" xfId="18738" xr:uid="{00000000-0005-0000-0000-0000AC480000}"/>
    <cellStyle name="표준 28 4 7" xfId="19834" xr:uid="{00000000-0005-0000-0000-0000AD480000}"/>
    <cellStyle name="표준 28 4 8" xfId="19677" xr:uid="{00000000-0005-0000-0000-0000AE480000}"/>
    <cellStyle name="표준 28 4 9" xfId="17949" xr:uid="{00000000-0005-0000-0000-0000AF480000}"/>
    <cellStyle name="표준 28 5" xfId="740" xr:uid="{00000000-0005-0000-0000-0000B0480000}"/>
    <cellStyle name="표준 28 5 10" xfId="20322" xr:uid="{00000000-0005-0000-0000-0000B1480000}"/>
    <cellStyle name="표준 28 5 11" xfId="17958" xr:uid="{00000000-0005-0000-0000-0000B2480000}"/>
    <cellStyle name="표준 28 5 12" xfId="23536" xr:uid="{00000000-0005-0000-0000-0000B3480000}"/>
    <cellStyle name="표준 28 5 13" xfId="25372" xr:uid="{00000000-0005-0000-0000-0000B4480000}"/>
    <cellStyle name="표준 28 5 13 2" xfId="29324" xr:uid="{00000000-0005-0000-0000-0000B5480000}"/>
    <cellStyle name="표준 28 5 14" xfId="24185" xr:uid="{00000000-0005-0000-0000-0000B6480000}"/>
    <cellStyle name="표준 28 5 14 2" xfId="28153" xr:uid="{00000000-0005-0000-0000-0000B7480000}"/>
    <cellStyle name="표준 28 5 15" xfId="26924" xr:uid="{00000000-0005-0000-0000-0000B8480000}"/>
    <cellStyle name="표준 28 5 2" xfId="5136" xr:uid="{00000000-0005-0000-0000-0000B9480000}"/>
    <cellStyle name="표준 28 5 3" xfId="17395" xr:uid="{00000000-0005-0000-0000-0000BA480000}"/>
    <cellStyle name="표준 28 5 4" xfId="18954" xr:uid="{00000000-0005-0000-0000-0000BB480000}"/>
    <cellStyle name="표준 28 5 5" xfId="18811" xr:uid="{00000000-0005-0000-0000-0000BC480000}"/>
    <cellStyle name="표준 28 5 6" xfId="16436" xr:uid="{00000000-0005-0000-0000-0000BD480000}"/>
    <cellStyle name="표준 28 5 7" xfId="17451" xr:uid="{00000000-0005-0000-0000-0000BE480000}"/>
    <cellStyle name="표준 28 5 8" xfId="18852" xr:uid="{00000000-0005-0000-0000-0000BF480000}"/>
    <cellStyle name="표준 28 5 9" xfId="17999" xr:uid="{00000000-0005-0000-0000-0000C0480000}"/>
    <cellStyle name="표준 28 6" xfId="906" xr:uid="{00000000-0005-0000-0000-0000C1480000}"/>
    <cellStyle name="표준 28 6 10" xfId="18840" xr:uid="{00000000-0005-0000-0000-0000C2480000}"/>
    <cellStyle name="표준 28 6 11" xfId="21485" xr:uid="{00000000-0005-0000-0000-0000C3480000}"/>
    <cellStyle name="표준 28 6 12" xfId="23537" xr:uid="{00000000-0005-0000-0000-0000C4480000}"/>
    <cellStyle name="표준 28 6 13" xfId="25424" xr:uid="{00000000-0005-0000-0000-0000C5480000}"/>
    <cellStyle name="표준 28 6 13 2" xfId="29375" xr:uid="{00000000-0005-0000-0000-0000C6480000}"/>
    <cellStyle name="표준 28 6 14" xfId="24884" xr:uid="{00000000-0005-0000-0000-0000C7480000}"/>
    <cellStyle name="표준 28 6 14 2" xfId="28845" xr:uid="{00000000-0005-0000-0000-0000C8480000}"/>
    <cellStyle name="표준 28 6 15" xfId="27090" xr:uid="{00000000-0005-0000-0000-0000C9480000}"/>
    <cellStyle name="표준 28 6 2" xfId="5137" xr:uid="{00000000-0005-0000-0000-0000CA480000}"/>
    <cellStyle name="표준 28 6 3" xfId="17396" xr:uid="{00000000-0005-0000-0000-0000CB480000}"/>
    <cellStyle name="표준 28 6 4" xfId="18524" xr:uid="{00000000-0005-0000-0000-0000CC480000}"/>
    <cellStyle name="표준 28 6 5" xfId="18532" xr:uid="{00000000-0005-0000-0000-0000CD480000}"/>
    <cellStyle name="표준 28 6 6" xfId="17522" xr:uid="{00000000-0005-0000-0000-0000CE480000}"/>
    <cellStyle name="표준 28 6 7" xfId="18928" xr:uid="{00000000-0005-0000-0000-0000CF480000}"/>
    <cellStyle name="표준 28 6 8" xfId="18024" xr:uid="{00000000-0005-0000-0000-0000D0480000}"/>
    <cellStyle name="표준 28 6 9" xfId="17950" xr:uid="{00000000-0005-0000-0000-0000D1480000}"/>
    <cellStyle name="표준 28 7" xfId="1072" xr:uid="{00000000-0005-0000-0000-0000D2480000}"/>
    <cellStyle name="표준 28 7 10" xfId="21420" xr:uid="{00000000-0005-0000-0000-0000D3480000}"/>
    <cellStyle name="표준 28 7 11" xfId="22798" xr:uid="{00000000-0005-0000-0000-0000D4480000}"/>
    <cellStyle name="표준 28 7 12" xfId="23538" xr:uid="{00000000-0005-0000-0000-0000D5480000}"/>
    <cellStyle name="표준 28 7 13" xfId="24916" xr:uid="{00000000-0005-0000-0000-0000D6480000}"/>
    <cellStyle name="표준 28 7 13 2" xfId="28876" xr:uid="{00000000-0005-0000-0000-0000D7480000}"/>
    <cellStyle name="표준 28 7 14" xfId="25384" xr:uid="{00000000-0005-0000-0000-0000D8480000}"/>
    <cellStyle name="표준 28 7 14 2" xfId="29336" xr:uid="{00000000-0005-0000-0000-0000D9480000}"/>
    <cellStyle name="표준 28 7 15" xfId="27256" xr:uid="{00000000-0005-0000-0000-0000DA480000}"/>
    <cellStyle name="표준 28 7 2" xfId="5138" xr:uid="{00000000-0005-0000-0000-0000DB480000}"/>
    <cellStyle name="표준 28 7 3" xfId="17397" xr:uid="{00000000-0005-0000-0000-0000DC480000}"/>
    <cellStyle name="표준 28 7 4" xfId="18458" xr:uid="{00000000-0005-0000-0000-0000DD480000}"/>
    <cellStyle name="표준 28 7 5" xfId="17278" xr:uid="{00000000-0005-0000-0000-0000DE480000}"/>
    <cellStyle name="표준 28 7 6" xfId="19918" xr:uid="{00000000-0005-0000-0000-0000DF480000}"/>
    <cellStyle name="표준 28 7 7" xfId="20275" xr:uid="{00000000-0005-0000-0000-0000E0480000}"/>
    <cellStyle name="표준 28 7 8" xfId="17965" xr:uid="{00000000-0005-0000-0000-0000E1480000}"/>
    <cellStyle name="표준 28 7 9" xfId="16119" xr:uid="{00000000-0005-0000-0000-0000E2480000}"/>
    <cellStyle name="표준 28 8" xfId="2907" xr:uid="{00000000-0005-0000-0000-0000E3480000}"/>
    <cellStyle name="표준 28 9" xfId="16592" xr:uid="{00000000-0005-0000-0000-0000E4480000}"/>
    <cellStyle name="표준 29" xfId="2909" xr:uid="{00000000-0005-0000-0000-0000E5480000}"/>
    <cellStyle name="표준 29 2" xfId="367" xr:uid="{00000000-0005-0000-0000-0000E6480000}"/>
    <cellStyle name="표준 29 2 10" xfId="16437" xr:uid="{00000000-0005-0000-0000-0000E7480000}"/>
    <cellStyle name="표준 29 2 11" xfId="21299" xr:uid="{00000000-0005-0000-0000-0000E8480000}"/>
    <cellStyle name="표준 29 2 12" xfId="23099" xr:uid="{00000000-0005-0000-0000-0000E9480000}"/>
    <cellStyle name="표준 29 2 13" xfId="25604" xr:uid="{00000000-0005-0000-0000-0000EA480000}"/>
    <cellStyle name="표준 29 2 13 2" xfId="29552" xr:uid="{00000000-0005-0000-0000-0000EB480000}"/>
    <cellStyle name="표준 29 2 14" xfId="25577" xr:uid="{00000000-0005-0000-0000-0000EC480000}"/>
    <cellStyle name="표준 29 2 14 2" xfId="29525" xr:uid="{00000000-0005-0000-0000-0000ED480000}"/>
    <cellStyle name="표준 29 2 15" xfId="26551" xr:uid="{00000000-0005-0000-0000-0000EE480000}"/>
    <cellStyle name="표준 29 2 2" xfId="2910" xr:uid="{00000000-0005-0000-0000-0000EF480000}"/>
    <cellStyle name="표준 29 2 3" xfId="16595" xr:uid="{00000000-0005-0000-0000-0000F0480000}"/>
    <cellStyle name="표준 29 2 4" xfId="17033" xr:uid="{00000000-0005-0000-0000-0000F1480000}"/>
    <cellStyle name="표준 29 2 5" xfId="16164" xr:uid="{00000000-0005-0000-0000-0000F2480000}"/>
    <cellStyle name="표준 29 2 6" xfId="17366" xr:uid="{00000000-0005-0000-0000-0000F3480000}"/>
    <cellStyle name="표준 29 2 7" xfId="16868" xr:uid="{00000000-0005-0000-0000-0000F4480000}"/>
    <cellStyle name="표준 29 2 8" xfId="20353" xr:uid="{00000000-0005-0000-0000-0000F5480000}"/>
    <cellStyle name="표준 29 2 9" xfId="16523" xr:uid="{00000000-0005-0000-0000-0000F6480000}"/>
    <cellStyle name="표준 29 3" xfId="533" xr:uid="{00000000-0005-0000-0000-0000F7480000}"/>
    <cellStyle name="표준 29 3 10" xfId="20289" xr:uid="{00000000-0005-0000-0000-0000F8480000}"/>
    <cellStyle name="표준 29 3 11" xfId="18598" xr:uid="{00000000-0005-0000-0000-0000F9480000}"/>
    <cellStyle name="표준 29 3 12" xfId="23539" xr:uid="{00000000-0005-0000-0000-0000FA480000}"/>
    <cellStyle name="표준 29 3 13" xfId="23802" xr:uid="{00000000-0005-0000-0000-0000FB480000}"/>
    <cellStyle name="표준 29 3 13 2" xfId="27825" xr:uid="{00000000-0005-0000-0000-0000FC480000}"/>
    <cellStyle name="표준 29 3 14" xfId="25346" xr:uid="{00000000-0005-0000-0000-0000FD480000}"/>
    <cellStyle name="표준 29 3 14 2" xfId="29298" xr:uid="{00000000-0005-0000-0000-0000FE480000}"/>
    <cellStyle name="표준 29 3 15" xfId="26717" xr:uid="{00000000-0005-0000-0000-0000FF480000}"/>
    <cellStyle name="표준 29 3 2" xfId="5140" xr:uid="{00000000-0005-0000-0000-000000490000}"/>
    <cellStyle name="표준 29 3 3" xfId="17398" xr:uid="{00000000-0005-0000-0000-000001490000}"/>
    <cellStyle name="표준 29 3 4" xfId="17100" xr:uid="{00000000-0005-0000-0000-000002490000}"/>
    <cellStyle name="표준 29 3 5" xfId="16832" xr:uid="{00000000-0005-0000-0000-000003490000}"/>
    <cellStyle name="표준 29 3 6" xfId="18616" xr:uid="{00000000-0005-0000-0000-000004490000}"/>
    <cellStyle name="표준 29 3 7" xfId="19923" xr:uid="{00000000-0005-0000-0000-000005490000}"/>
    <cellStyle name="표준 29 3 8" xfId="21289" xr:uid="{00000000-0005-0000-0000-000006490000}"/>
    <cellStyle name="표준 29 3 9" xfId="18413" xr:uid="{00000000-0005-0000-0000-000007490000}"/>
    <cellStyle name="표준 29 4" xfId="699" xr:uid="{00000000-0005-0000-0000-000008490000}"/>
    <cellStyle name="표준 29 4 10" xfId="19286" xr:uid="{00000000-0005-0000-0000-000009490000}"/>
    <cellStyle name="표준 29 4 11" xfId="19697" xr:uid="{00000000-0005-0000-0000-00000A490000}"/>
    <cellStyle name="표준 29 4 12" xfId="23540" xr:uid="{00000000-0005-0000-0000-00000B490000}"/>
    <cellStyle name="표준 29 4 13" xfId="23754" xr:uid="{00000000-0005-0000-0000-00000C490000}"/>
    <cellStyle name="표준 29 4 13 2" xfId="27777" xr:uid="{00000000-0005-0000-0000-00000D490000}"/>
    <cellStyle name="표준 29 4 14" xfId="24566" xr:uid="{00000000-0005-0000-0000-00000E490000}"/>
    <cellStyle name="표준 29 4 14 2" xfId="28529" xr:uid="{00000000-0005-0000-0000-00000F490000}"/>
    <cellStyle name="표준 29 4 15" xfId="26883" xr:uid="{00000000-0005-0000-0000-000010490000}"/>
    <cellStyle name="표준 29 4 2" xfId="5141" xr:uid="{00000000-0005-0000-0000-000011490000}"/>
    <cellStyle name="표준 29 4 3" xfId="17399" xr:uid="{00000000-0005-0000-0000-000012490000}"/>
    <cellStyle name="표준 29 4 4" xfId="18857" xr:uid="{00000000-0005-0000-0000-000013490000}"/>
    <cellStyle name="표준 29 4 5" xfId="16871" xr:uid="{00000000-0005-0000-0000-000014490000}"/>
    <cellStyle name="표준 29 4 6" xfId="18399" xr:uid="{00000000-0005-0000-0000-000015490000}"/>
    <cellStyle name="표준 29 4 7" xfId="21103" xr:uid="{00000000-0005-0000-0000-000016490000}"/>
    <cellStyle name="표준 29 4 8" xfId="17437" xr:uid="{00000000-0005-0000-0000-000017490000}"/>
    <cellStyle name="표준 29 4 9" xfId="16674" xr:uid="{00000000-0005-0000-0000-000018490000}"/>
    <cellStyle name="표준 29 5" xfId="865" xr:uid="{00000000-0005-0000-0000-000019490000}"/>
    <cellStyle name="표준 29 5 10" xfId="16922" xr:uid="{00000000-0005-0000-0000-00001A490000}"/>
    <cellStyle name="표준 29 5 11" xfId="20066" xr:uid="{00000000-0005-0000-0000-00001B490000}"/>
    <cellStyle name="표준 29 5 12" xfId="23541" xr:uid="{00000000-0005-0000-0000-00001C490000}"/>
    <cellStyle name="표준 29 5 13" xfId="25593" xr:uid="{00000000-0005-0000-0000-00001D490000}"/>
    <cellStyle name="표준 29 5 13 2" xfId="29541" xr:uid="{00000000-0005-0000-0000-00001E490000}"/>
    <cellStyle name="표준 29 5 14" xfId="24157" xr:uid="{00000000-0005-0000-0000-00001F490000}"/>
    <cellStyle name="표준 29 5 14 2" xfId="28126" xr:uid="{00000000-0005-0000-0000-000020490000}"/>
    <cellStyle name="표준 29 5 15" xfId="27049" xr:uid="{00000000-0005-0000-0000-000021490000}"/>
    <cellStyle name="표준 29 5 2" xfId="5142" xr:uid="{00000000-0005-0000-0000-000022490000}"/>
    <cellStyle name="표준 29 5 3" xfId="17400" xr:uid="{00000000-0005-0000-0000-000023490000}"/>
    <cellStyle name="표준 29 5 4" xfId="17480" xr:uid="{00000000-0005-0000-0000-000024490000}"/>
    <cellStyle name="표준 29 5 5" xfId="16906" xr:uid="{00000000-0005-0000-0000-000025490000}"/>
    <cellStyle name="표준 29 5 6" xfId="17089" xr:uid="{00000000-0005-0000-0000-000026490000}"/>
    <cellStyle name="표준 29 5 7" xfId="18567" xr:uid="{00000000-0005-0000-0000-000027490000}"/>
    <cellStyle name="표준 29 5 8" xfId="19033" xr:uid="{00000000-0005-0000-0000-000028490000}"/>
    <cellStyle name="표준 29 5 9" xfId="16266" xr:uid="{00000000-0005-0000-0000-000029490000}"/>
    <cellStyle name="표준 29 6" xfId="1031" xr:uid="{00000000-0005-0000-0000-00002A490000}"/>
    <cellStyle name="표준 29 6 10" xfId="21301" xr:uid="{00000000-0005-0000-0000-00002B490000}"/>
    <cellStyle name="표준 29 6 11" xfId="18529" xr:uid="{00000000-0005-0000-0000-00002C490000}"/>
    <cellStyle name="표준 29 6 12" xfId="23542" xr:uid="{00000000-0005-0000-0000-00002D490000}"/>
    <cellStyle name="표준 29 6 13" xfId="24861" xr:uid="{00000000-0005-0000-0000-00002E490000}"/>
    <cellStyle name="표준 29 6 13 2" xfId="28822" xr:uid="{00000000-0005-0000-0000-00002F490000}"/>
    <cellStyle name="표준 29 6 14" xfId="25553" xr:uid="{00000000-0005-0000-0000-000030490000}"/>
    <cellStyle name="표준 29 6 14 2" xfId="29502" xr:uid="{00000000-0005-0000-0000-000031490000}"/>
    <cellStyle name="표준 29 6 15" xfId="27215" xr:uid="{00000000-0005-0000-0000-000032490000}"/>
    <cellStyle name="표준 29 6 2" xfId="5143" xr:uid="{00000000-0005-0000-0000-000033490000}"/>
    <cellStyle name="표준 29 6 3" xfId="17401" xr:uid="{00000000-0005-0000-0000-000034490000}"/>
    <cellStyle name="표준 29 6 4" xfId="17479" xr:uid="{00000000-0005-0000-0000-000035490000}"/>
    <cellStyle name="표준 29 6 5" xfId="20684" xr:uid="{00000000-0005-0000-0000-000036490000}"/>
    <cellStyle name="표준 29 6 6" xfId="19413" xr:uid="{00000000-0005-0000-0000-000037490000}"/>
    <cellStyle name="표준 29 6 7" xfId="18335" xr:uid="{00000000-0005-0000-0000-000038490000}"/>
    <cellStyle name="표준 29 6 8" xfId="18516" xr:uid="{00000000-0005-0000-0000-000039490000}"/>
    <cellStyle name="표준 29 6 9" xfId="21416" xr:uid="{00000000-0005-0000-0000-00003A490000}"/>
    <cellStyle name="표준 29 7" xfId="1197" xr:uid="{00000000-0005-0000-0000-00003B490000}"/>
    <cellStyle name="표준 29 7 10" xfId="18485" xr:uid="{00000000-0005-0000-0000-00003C490000}"/>
    <cellStyle name="표준 29 7 11" xfId="15967" xr:uid="{00000000-0005-0000-0000-00003D490000}"/>
    <cellStyle name="표준 29 7 12" xfId="23543" xr:uid="{00000000-0005-0000-0000-00003E490000}"/>
    <cellStyle name="표준 29 7 13" xfId="24693" xr:uid="{00000000-0005-0000-0000-00003F490000}"/>
    <cellStyle name="표준 29 7 13 2" xfId="28655" xr:uid="{00000000-0005-0000-0000-000040490000}"/>
    <cellStyle name="표준 29 7 14" xfId="24385" xr:uid="{00000000-0005-0000-0000-000041490000}"/>
    <cellStyle name="표준 29 7 14 2" xfId="28351" xr:uid="{00000000-0005-0000-0000-000042490000}"/>
    <cellStyle name="표준 29 7 15" xfId="27381" xr:uid="{00000000-0005-0000-0000-000043490000}"/>
    <cellStyle name="표준 29 7 2" xfId="5144" xr:uid="{00000000-0005-0000-0000-000044490000}"/>
    <cellStyle name="표준 29 7 3" xfId="17402" xr:uid="{00000000-0005-0000-0000-000045490000}"/>
    <cellStyle name="표준 29 7 4" xfId="17478" xr:uid="{00000000-0005-0000-0000-000046490000}"/>
    <cellStyle name="표준 29 7 5" xfId="17743" xr:uid="{00000000-0005-0000-0000-000047490000}"/>
    <cellStyle name="표준 29 7 6" xfId="17032" xr:uid="{00000000-0005-0000-0000-000048490000}"/>
    <cellStyle name="표준 29 7 7" xfId="20064" xr:uid="{00000000-0005-0000-0000-000049490000}"/>
    <cellStyle name="표준 29 7 8" xfId="20890" xr:uid="{00000000-0005-0000-0000-00004A490000}"/>
    <cellStyle name="표준 29 7 9" xfId="17153" xr:uid="{00000000-0005-0000-0000-00004B490000}"/>
    <cellStyle name="표준 3" xfId="48" xr:uid="{00000000-0005-0000-0000-00004C490000}"/>
    <cellStyle name="표준 3 10" xfId="18269" xr:uid="{00000000-0005-0000-0000-00004D490000}"/>
    <cellStyle name="표준 3 11" xfId="16186" xr:uid="{00000000-0005-0000-0000-00004E490000}"/>
    <cellStyle name="표준 3 12" xfId="20866" xr:uid="{00000000-0005-0000-0000-00004F490000}"/>
    <cellStyle name="표준 3 13" xfId="19826" xr:uid="{00000000-0005-0000-0000-000050490000}"/>
    <cellStyle name="표준 3 14" xfId="18503" xr:uid="{00000000-0005-0000-0000-000051490000}"/>
    <cellStyle name="표준 3 14 2" xfId="22178" xr:uid="{00000000-0005-0000-0000-000052490000}"/>
    <cellStyle name="표준 3 14 3" xfId="22610" xr:uid="{00000000-0005-0000-0000-000053490000}"/>
    <cellStyle name="표준 3 14 4" xfId="21831" xr:uid="{00000000-0005-0000-0000-000054490000}"/>
    <cellStyle name="표준 3 15" xfId="22128" xr:uid="{00000000-0005-0000-0000-000055490000}"/>
    <cellStyle name="표준 3 16" xfId="22129" xr:uid="{00000000-0005-0000-0000-000056490000}"/>
    <cellStyle name="표준 3 17" xfId="22130" xr:uid="{00000000-0005-0000-0000-000057490000}"/>
    <cellStyle name="표준 3 18" xfId="22131" xr:uid="{00000000-0005-0000-0000-000058490000}"/>
    <cellStyle name="표준 3 19" xfId="22132" xr:uid="{00000000-0005-0000-0000-000059490000}"/>
    <cellStyle name="표준 3 2" xfId="168" xr:uid="{00000000-0005-0000-0000-00005A490000}"/>
    <cellStyle name="표준 3 2 10" xfId="9026" xr:uid="{00000000-0005-0000-0000-00005B490000}"/>
    <cellStyle name="표준 3 2 10 2" xfId="22134" xr:uid="{00000000-0005-0000-0000-00005C490000}"/>
    <cellStyle name="표준 3 2 10 2 2" xfId="22411" xr:uid="{00000000-0005-0000-0000-00005D490000}"/>
    <cellStyle name="표준 3 2 10 2 3" xfId="22288" xr:uid="{00000000-0005-0000-0000-00005E490000}"/>
    <cellStyle name="표준 3 2 10 2 4" xfId="22488" xr:uid="{00000000-0005-0000-0000-00005F490000}"/>
    <cellStyle name="표준 3 2 10 3" xfId="21661" xr:uid="{00000000-0005-0000-0000-000060490000}"/>
    <cellStyle name="표준 3 2 10 4" xfId="22180" xr:uid="{00000000-0005-0000-0000-000061490000}"/>
    <cellStyle name="표준 3 2 10 5" xfId="22607" xr:uid="{00000000-0005-0000-0000-000062490000}"/>
    <cellStyle name="표준 3 2 10 6" xfId="22297" xr:uid="{00000000-0005-0000-0000-000063490000}"/>
    <cellStyle name="표준 3 2 11" xfId="9314" xr:uid="{00000000-0005-0000-0000-000064490000}"/>
    <cellStyle name="표준 3 2 11 2" xfId="22135" xr:uid="{00000000-0005-0000-0000-000065490000}"/>
    <cellStyle name="표준 3 2 11 3" xfId="21660" xr:uid="{00000000-0005-0000-0000-000066490000}"/>
    <cellStyle name="표준 3 2 12" xfId="9574" xr:uid="{00000000-0005-0000-0000-000067490000}"/>
    <cellStyle name="표준 3 2 12 2" xfId="22136" xr:uid="{00000000-0005-0000-0000-000068490000}"/>
    <cellStyle name="표준 3 2 12 2 2" xfId="22418" xr:uid="{00000000-0005-0000-0000-000069490000}"/>
    <cellStyle name="표준 3 2 12 2 3" xfId="22414" xr:uid="{00000000-0005-0000-0000-00006A490000}"/>
    <cellStyle name="표준 3 2 12 2 4" xfId="22452" xr:uid="{00000000-0005-0000-0000-00006B490000}"/>
    <cellStyle name="표준 3 2 12 3" xfId="21659" xr:uid="{00000000-0005-0000-0000-00006C490000}"/>
    <cellStyle name="표준 3 2 12 4" xfId="22226" xr:uid="{00000000-0005-0000-0000-00006D490000}"/>
    <cellStyle name="표준 3 2 12 5" xfId="22264" xr:uid="{00000000-0005-0000-0000-00006E490000}"/>
    <cellStyle name="표준 3 2 12 6" xfId="22399" xr:uid="{00000000-0005-0000-0000-00006F490000}"/>
    <cellStyle name="표준 3 2 13" xfId="10147" xr:uid="{00000000-0005-0000-0000-000070490000}"/>
    <cellStyle name="표준 3 2 13 2" xfId="22137" xr:uid="{00000000-0005-0000-0000-000071490000}"/>
    <cellStyle name="표준 3 2 13 3" xfId="21658" xr:uid="{00000000-0005-0000-0000-000072490000}"/>
    <cellStyle name="표준 3 2 14" xfId="10051" xr:uid="{00000000-0005-0000-0000-000073490000}"/>
    <cellStyle name="표준 3 2 14 2" xfId="22138" xr:uid="{00000000-0005-0000-0000-000074490000}"/>
    <cellStyle name="표준 3 2 14 3" xfId="21657" xr:uid="{00000000-0005-0000-0000-000075490000}"/>
    <cellStyle name="표준 3 2 15" xfId="4170" xr:uid="{00000000-0005-0000-0000-000076490000}"/>
    <cellStyle name="표준 3 2 15 2" xfId="22139" xr:uid="{00000000-0005-0000-0000-000077490000}"/>
    <cellStyle name="표준 3 2 15 3" xfId="21656" xr:uid="{00000000-0005-0000-0000-000078490000}"/>
    <cellStyle name="표준 3 2 16" xfId="7861" xr:uid="{00000000-0005-0000-0000-000079490000}"/>
    <cellStyle name="표준 3 2 16 2" xfId="22140" xr:uid="{00000000-0005-0000-0000-00007A490000}"/>
    <cellStyle name="표준 3 2 16 3" xfId="21655" xr:uid="{00000000-0005-0000-0000-00007B490000}"/>
    <cellStyle name="표준 3 2 17" xfId="4922" xr:uid="{00000000-0005-0000-0000-00007C490000}"/>
    <cellStyle name="표준 3 2 17 2" xfId="22141" xr:uid="{00000000-0005-0000-0000-00007D490000}"/>
    <cellStyle name="표준 3 2 17 3" xfId="21654" xr:uid="{00000000-0005-0000-0000-00007E490000}"/>
    <cellStyle name="표준 3 2 18" xfId="8855" xr:uid="{00000000-0005-0000-0000-00007F490000}"/>
    <cellStyle name="표준 3 2 18 2" xfId="22142" xr:uid="{00000000-0005-0000-0000-000080490000}"/>
    <cellStyle name="표준 3 2 18 3" xfId="21653" xr:uid="{00000000-0005-0000-0000-000081490000}"/>
    <cellStyle name="표준 3 2 19" xfId="7657" xr:uid="{00000000-0005-0000-0000-000082490000}"/>
    <cellStyle name="표준 3 2 19 2" xfId="22143" xr:uid="{00000000-0005-0000-0000-000083490000}"/>
    <cellStyle name="표준 3 2 19 3" xfId="21652" xr:uid="{00000000-0005-0000-0000-000084490000}"/>
    <cellStyle name="표준 3 2 2" xfId="2912" xr:uid="{00000000-0005-0000-0000-000085490000}"/>
    <cellStyle name="표준 3 2 2 10" xfId="16886" xr:uid="{00000000-0005-0000-0000-000086490000}"/>
    <cellStyle name="표준 3 2 2 11" xfId="22145" xr:uid="{00000000-0005-0000-0000-000087490000}"/>
    <cellStyle name="표준 3 2 2 11 2" xfId="22181" xr:uid="{00000000-0005-0000-0000-000088490000}"/>
    <cellStyle name="표준 3 2 2 11 3" xfId="22597" xr:uid="{00000000-0005-0000-0000-000089490000}"/>
    <cellStyle name="표준 3 2 2 11 4" xfId="22278" xr:uid="{00000000-0005-0000-0000-00008A490000}"/>
    <cellStyle name="표준 3 2 2 12" xfId="22146" xr:uid="{00000000-0005-0000-0000-00008B490000}"/>
    <cellStyle name="표준 3 2 2 13" xfId="22147" xr:uid="{00000000-0005-0000-0000-00008C490000}"/>
    <cellStyle name="표준 3 2 2 14" xfId="22148" xr:uid="{00000000-0005-0000-0000-00008D490000}"/>
    <cellStyle name="표준 3 2 2 15" xfId="22149" xr:uid="{00000000-0005-0000-0000-00008E490000}"/>
    <cellStyle name="표준 3 2 2 16" xfId="22150" xr:uid="{00000000-0005-0000-0000-00008F490000}"/>
    <cellStyle name="표준 3 2 2 17" xfId="22151" xr:uid="{00000000-0005-0000-0000-000090490000}"/>
    <cellStyle name="표준 3 2 2 18" xfId="22152" xr:uid="{00000000-0005-0000-0000-000091490000}"/>
    <cellStyle name="표준 3 2 2 19" xfId="22153" xr:uid="{00000000-0005-0000-0000-000092490000}"/>
    <cellStyle name="표준 3 2 2 2" xfId="2913" xr:uid="{00000000-0005-0000-0000-000093490000}"/>
    <cellStyle name="표준 3 2 2 2 2" xfId="21610" xr:uid="{00000000-0005-0000-0000-000094490000}"/>
    <cellStyle name="표준 3 2 2 2 2 2" xfId="21611" xr:uid="{00000000-0005-0000-0000-000095490000}"/>
    <cellStyle name="표준 3 2 2 2 3" xfId="22154" xr:uid="{00000000-0005-0000-0000-000096490000}"/>
    <cellStyle name="표준 3 2 2 2 4" xfId="21650" xr:uid="{00000000-0005-0000-0000-000097490000}"/>
    <cellStyle name="표준 3 2 2 2 5" xfId="22365" xr:uid="{00000000-0005-0000-0000-000098490000}"/>
    <cellStyle name="표준 3 2 2 20" xfId="22155" xr:uid="{00000000-0005-0000-0000-000099490000}"/>
    <cellStyle name="표준 3 2 2 21" xfId="22156" xr:uid="{00000000-0005-0000-0000-00009A490000}"/>
    <cellStyle name="표준 3 2 2 22" xfId="22157" xr:uid="{00000000-0005-0000-0000-00009B490000}"/>
    <cellStyle name="표준 3 2 2 23" xfId="21651" xr:uid="{00000000-0005-0000-0000-00009C490000}"/>
    <cellStyle name="표준 3 2 2 24" xfId="22500" xr:uid="{00000000-0005-0000-0000-00009D490000}"/>
    <cellStyle name="표준 3 2 2 25" xfId="18089" xr:uid="{00000000-0005-0000-0000-00009E490000}"/>
    <cellStyle name="표준 3 2 2 26" xfId="18617" xr:uid="{00000000-0005-0000-0000-00009F490000}"/>
    <cellStyle name="표준 3 2 2 27" xfId="18071" xr:uid="{00000000-0005-0000-0000-0000A0490000}"/>
    <cellStyle name="표준 3 2 2 28" xfId="23102" xr:uid="{00000000-0005-0000-0000-0000A1490000}"/>
    <cellStyle name="표준 3 2 2 3" xfId="15988" xr:uid="{00000000-0005-0000-0000-0000A2490000}"/>
    <cellStyle name="표준 3 2 2 4" xfId="15989" xr:uid="{00000000-0005-0000-0000-0000A3490000}"/>
    <cellStyle name="표준 3 2 2 5" xfId="16598" xr:uid="{00000000-0005-0000-0000-0000A4490000}"/>
    <cellStyle name="표준 3 2 2 5 2" xfId="22144" xr:uid="{00000000-0005-0000-0000-0000A5490000}"/>
    <cellStyle name="표준 3 2 2 5 2 2" xfId="22158" xr:uid="{00000000-0005-0000-0000-0000A6490000}"/>
    <cellStyle name="표준 3 2 2 5 2 3" xfId="22811" xr:uid="{00000000-0005-0000-0000-0000A7490000}"/>
    <cellStyle name="표준 3 2 2 5 3" xfId="21649" xr:uid="{00000000-0005-0000-0000-0000A8490000}"/>
    <cellStyle name="표준 3 2 2 5 4" xfId="22182" xr:uid="{00000000-0005-0000-0000-0000A9490000}"/>
    <cellStyle name="표준 3 2 2 5 5" xfId="22382" xr:uid="{00000000-0005-0000-0000-0000AA490000}"/>
    <cellStyle name="표준 3 2 2 5 6" xfId="22416" xr:uid="{00000000-0005-0000-0000-0000AB490000}"/>
    <cellStyle name="표준 3 2 2 5 7" xfId="22801" xr:uid="{00000000-0005-0000-0000-0000AC490000}"/>
    <cellStyle name="표준 3 2 2 6" xfId="20603" xr:uid="{00000000-0005-0000-0000-0000AD490000}"/>
    <cellStyle name="표준 3 2 2 7" xfId="20067" xr:uid="{00000000-0005-0000-0000-0000AE490000}"/>
    <cellStyle name="표준 3 2 2 8" xfId="21026" xr:uid="{00000000-0005-0000-0000-0000AF490000}"/>
    <cellStyle name="표준 3 2 2 9" xfId="20950" xr:uid="{00000000-0005-0000-0000-0000B0490000}"/>
    <cellStyle name="표준 3 2 20" xfId="6400" xr:uid="{00000000-0005-0000-0000-0000B1490000}"/>
    <cellStyle name="표준 3 2 20 2" xfId="22160" xr:uid="{00000000-0005-0000-0000-0000B2490000}"/>
    <cellStyle name="표준 3 2 20 3" xfId="21648" xr:uid="{00000000-0005-0000-0000-0000B3490000}"/>
    <cellStyle name="표준 3 2 21" xfId="10606" xr:uid="{00000000-0005-0000-0000-0000B4490000}"/>
    <cellStyle name="표준 3 2 21 2" xfId="22161" xr:uid="{00000000-0005-0000-0000-0000B5490000}"/>
    <cellStyle name="표준 3 2 21 3" xfId="21647" xr:uid="{00000000-0005-0000-0000-0000B6490000}"/>
    <cellStyle name="표준 3 2 22" xfId="10921" xr:uid="{00000000-0005-0000-0000-0000B7490000}"/>
    <cellStyle name="표준 3 2 22 2" xfId="22162" xr:uid="{00000000-0005-0000-0000-0000B8490000}"/>
    <cellStyle name="표준 3 2 22 3" xfId="21646" xr:uid="{00000000-0005-0000-0000-0000B9490000}"/>
    <cellStyle name="표준 3 2 23" xfId="11146" xr:uid="{00000000-0005-0000-0000-0000BA490000}"/>
    <cellStyle name="표준 3 2 24" xfId="11509" xr:uid="{00000000-0005-0000-0000-0000BB490000}"/>
    <cellStyle name="표준 3 2 25" xfId="11601" xr:uid="{00000000-0005-0000-0000-0000BC490000}"/>
    <cellStyle name="표준 3 2 26" xfId="11971" xr:uid="{00000000-0005-0000-0000-0000BD490000}"/>
    <cellStyle name="표준 3 2 27" xfId="12101" xr:uid="{00000000-0005-0000-0000-0000BE490000}"/>
    <cellStyle name="표준 3 2 28" xfId="12452" xr:uid="{00000000-0005-0000-0000-0000BF490000}"/>
    <cellStyle name="표준 3 2 29" xfId="12587" xr:uid="{00000000-0005-0000-0000-0000C0490000}"/>
    <cellStyle name="표준 3 2 3" xfId="3216" xr:uid="{00000000-0005-0000-0000-0000C1490000}"/>
    <cellStyle name="표준 3 2 3 2" xfId="22163" xr:uid="{00000000-0005-0000-0000-0000C2490000}"/>
    <cellStyle name="표준 3 2 3 2 2" xfId="22231" xr:uid="{00000000-0005-0000-0000-0000C3490000}"/>
    <cellStyle name="표준 3 2 3 2 3" xfId="22596" xr:uid="{00000000-0005-0000-0000-0000C4490000}"/>
    <cellStyle name="표준 3 2 3 2 4" xfId="22558" xr:uid="{00000000-0005-0000-0000-0000C5490000}"/>
    <cellStyle name="표준 3 2 3 3" xfId="21645" xr:uid="{00000000-0005-0000-0000-0000C6490000}"/>
    <cellStyle name="표준 3 2 3 4" xfId="22183" xr:uid="{00000000-0005-0000-0000-0000C7490000}"/>
    <cellStyle name="표준 3 2 3 5" xfId="22535" xr:uid="{00000000-0005-0000-0000-0000C8490000}"/>
    <cellStyle name="표준 3 2 3 6" xfId="22556" xr:uid="{00000000-0005-0000-0000-0000C9490000}"/>
    <cellStyle name="표준 3 2 30" xfId="12917" xr:uid="{00000000-0005-0000-0000-0000CA490000}"/>
    <cellStyle name="표준 3 2 31" xfId="13069" xr:uid="{00000000-0005-0000-0000-0000CB490000}"/>
    <cellStyle name="표준 3 2 32" xfId="13345" xr:uid="{00000000-0005-0000-0000-0000CC490000}"/>
    <cellStyle name="표준 3 2 33" xfId="13567" xr:uid="{00000000-0005-0000-0000-0000CD490000}"/>
    <cellStyle name="표준 3 2 34" xfId="13765" xr:uid="{00000000-0005-0000-0000-0000CE490000}"/>
    <cellStyle name="표준 3 2 35" xfId="13943" xr:uid="{00000000-0005-0000-0000-0000CF490000}"/>
    <cellStyle name="표준 3 2 36" xfId="14115" xr:uid="{00000000-0005-0000-0000-0000D0490000}"/>
    <cellStyle name="표준 3 2 37" xfId="14287" xr:uid="{00000000-0005-0000-0000-0000D1490000}"/>
    <cellStyle name="표준 3 2 38" xfId="14457" xr:uid="{00000000-0005-0000-0000-0000D2490000}"/>
    <cellStyle name="표준 3 2 39" xfId="14630" xr:uid="{00000000-0005-0000-0000-0000D3490000}"/>
    <cellStyle name="표준 3 2 4" xfId="5146" xr:uid="{00000000-0005-0000-0000-0000D4490000}"/>
    <cellStyle name="표준 3 2 4 2" xfId="22164" xr:uid="{00000000-0005-0000-0000-0000D5490000}"/>
    <cellStyle name="표준 3 2 4 2 2" xfId="22310" xr:uid="{00000000-0005-0000-0000-0000D6490000}"/>
    <cellStyle name="표준 3 2 4 2 3" xfId="22370" xr:uid="{00000000-0005-0000-0000-0000D7490000}"/>
    <cellStyle name="표준 3 2 4 2 4" xfId="22421" xr:uid="{00000000-0005-0000-0000-0000D8490000}"/>
    <cellStyle name="표준 3 2 4 3" xfId="21644" xr:uid="{00000000-0005-0000-0000-0000D9490000}"/>
    <cellStyle name="표준 3 2 4 4" xfId="22184" xr:uid="{00000000-0005-0000-0000-0000DA490000}"/>
    <cellStyle name="표준 3 2 4 5" xfId="22528" xr:uid="{00000000-0005-0000-0000-0000DB490000}"/>
    <cellStyle name="표준 3 2 4 6" xfId="22563" xr:uid="{00000000-0005-0000-0000-0000DC490000}"/>
    <cellStyle name="표준 3 2 40" xfId="14790" xr:uid="{00000000-0005-0000-0000-0000DD490000}"/>
    <cellStyle name="표준 3 2 41" xfId="14954" xr:uid="{00000000-0005-0000-0000-0000DE490000}"/>
    <cellStyle name="표준 3 2 42" xfId="15105" xr:uid="{00000000-0005-0000-0000-0000DF490000}"/>
    <cellStyle name="표준 3 2 43" xfId="15990" xr:uid="{00000000-0005-0000-0000-0000E0490000}"/>
    <cellStyle name="표준 3 2 43 2" xfId="21596" xr:uid="{00000000-0005-0000-0000-0000E1490000}"/>
    <cellStyle name="표준 3 2 43 2 2" xfId="21630" xr:uid="{00000000-0005-0000-0000-0000E2490000}"/>
    <cellStyle name="표준 3 2 43 2 3" xfId="27445" xr:uid="{00000000-0005-0000-0000-0000E3490000}"/>
    <cellStyle name="표준 3 2 43 3" xfId="22623" xr:uid="{00000000-0005-0000-0000-0000E4490000}"/>
    <cellStyle name="표준 3 2 44" xfId="15991" xr:uid="{00000000-0005-0000-0000-0000E5490000}"/>
    <cellStyle name="표준 3 2 45" xfId="16597" xr:uid="{00000000-0005-0000-0000-0000E6490000}"/>
    <cellStyle name="표준 3 2 45 2" xfId="22133" xr:uid="{00000000-0005-0000-0000-0000E7490000}"/>
    <cellStyle name="표준 3 2 45 3" xfId="22800" xr:uid="{00000000-0005-0000-0000-0000E8490000}"/>
    <cellStyle name="표준 3 2 46" xfId="17644" xr:uid="{00000000-0005-0000-0000-0000E9490000}"/>
    <cellStyle name="표준 3 2 46 2" xfId="21662" xr:uid="{00000000-0005-0000-0000-0000EA490000}"/>
    <cellStyle name="표준 3 2 46 3" xfId="22737" xr:uid="{00000000-0005-0000-0000-0000EB490000}"/>
    <cellStyle name="표준 3 2 47" xfId="17311" xr:uid="{00000000-0005-0000-0000-0000EC490000}"/>
    <cellStyle name="표준 3 2 47 2" xfId="22179" xr:uid="{00000000-0005-0000-0000-0000ED490000}"/>
    <cellStyle name="표준 3 2 47 3" xfId="22815" xr:uid="{00000000-0005-0000-0000-0000EE490000}"/>
    <cellStyle name="표준 3 2 48" xfId="18668" xr:uid="{00000000-0005-0000-0000-0000EF490000}"/>
    <cellStyle name="표준 3 2 48 2" xfId="22265" xr:uid="{00000000-0005-0000-0000-0000F0490000}"/>
    <cellStyle name="표준 3 2 48 3" xfId="22827" xr:uid="{00000000-0005-0000-0000-0000F1490000}"/>
    <cellStyle name="표준 3 2 49" xfId="18675" xr:uid="{00000000-0005-0000-0000-0000F2490000}"/>
    <cellStyle name="표준 3 2 49 2" xfId="22277" xr:uid="{00000000-0005-0000-0000-0000F3490000}"/>
    <cellStyle name="표준 3 2 49 3" xfId="22828" xr:uid="{00000000-0005-0000-0000-0000F4490000}"/>
    <cellStyle name="표준 3 2 5" xfId="7273" xr:uid="{00000000-0005-0000-0000-0000F5490000}"/>
    <cellStyle name="표준 3 2 5 2" xfId="22165" xr:uid="{00000000-0005-0000-0000-0000F6490000}"/>
    <cellStyle name="표준 3 2 5 2 2" xfId="22364" xr:uid="{00000000-0005-0000-0000-0000F7490000}"/>
    <cellStyle name="표준 3 2 5 2 3" xfId="22427" xr:uid="{00000000-0005-0000-0000-0000F8490000}"/>
    <cellStyle name="표준 3 2 5 2 4" xfId="22526" xr:uid="{00000000-0005-0000-0000-0000F9490000}"/>
    <cellStyle name="표준 3 2 5 3" xfId="21643" xr:uid="{00000000-0005-0000-0000-0000FA490000}"/>
    <cellStyle name="표준 3 2 5 4" xfId="22185" xr:uid="{00000000-0005-0000-0000-0000FB490000}"/>
    <cellStyle name="표준 3 2 5 5" xfId="22520" xr:uid="{00000000-0005-0000-0000-0000FC490000}"/>
    <cellStyle name="표준 3 2 5 6" xfId="22569" xr:uid="{00000000-0005-0000-0000-0000FD490000}"/>
    <cellStyle name="표준 3 2 50" xfId="20468" xr:uid="{00000000-0005-0000-0000-0000FE490000}"/>
    <cellStyle name="표준 3 2 50 2" xfId="22595" xr:uid="{00000000-0005-0000-0000-0000FF490000}"/>
    <cellStyle name="표준 3 2 50 2 2" xfId="27454" xr:uid="{00000000-0005-0000-0000-0000004A0000}"/>
    <cellStyle name="표준 3 2 50 3" xfId="22868" xr:uid="{00000000-0005-0000-0000-0000014A0000}"/>
    <cellStyle name="표준 3 2 50 3 2" xfId="27459" xr:uid="{00000000-0005-0000-0000-0000024A0000}"/>
    <cellStyle name="표준 3 2 51" xfId="20818" xr:uid="{00000000-0005-0000-0000-0000034A0000}"/>
    <cellStyle name="표준 3 2 52" xfId="19310" xr:uid="{00000000-0005-0000-0000-0000044A0000}"/>
    <cellStyle name="표준 3 2 53" xfId="21146" xr:uid="{00000000-0005-0000-0000-0000054A0000}"/>
    <cellStyle name="표준 3 2 54" xfId="23101" xr:uid="{00000000-0005-0000-0000-0000064A0000}"/>
    <cellStyle name="표준 3 2 55" xfId="24049" xr:uid="{00000000-0005-0000-0000-0000074A0000}"/>
    <cellStyle name="표준 3 2 55 2" xfId="28025" xr:uid="{00000000-0005-0000-0000-0000084A0000}"/>
    <cellStyle name="표준 3 2 56" xfId="25133" xr:uid="{00000000-0005-0000-0000-0000094A0000}"/>
    <cellStyle name="표준 3 2 56 2" xfId="29089" xr:uid="{00000000-0005-0000-0000-00000A4A0000}"/>
    <cellStyle name="표준 3 2 57" xfId="26104" xr:uid="{00000000-0005-0000-0000-00000B4A0000}"/>
    <cellStyle name="표준 3 2 58" xfId="26352" xr:uid="{00000000-0005-0000-0000-00000C4A0000}"/>
    <cellStyle name="표준 3 2 6" xfId="6224" xr:uid="{00000000-0005-0000-0000-00000D4A0000}"/>
    <cellStyle name="표준 3 2 6 2" xfId="22166" xr:uid="{00000000-0005-0000-0000-00000E4A0000}"/>
    <cellStyle name="표준 3 2 6 2 2" xfId="22320" xr:uid="{00000000-0005-0000-0000-00000F4A0000}"/>
    <cellStyle name="표준 3 2 6 2 3" xfId="22583" xr:uid="{00000000-0005-0000-0000-0000104A0000}"/>
    <cellStyle name="표준 3 2 6 2 4" xfId="22296" xr:uid="{00000000-0005-0000-0000-0000114A0000}"/>
    <cellStyle name="표준 3 2 6 3" xfId="21642" xr:uid="{00000000-0005-0000-0000-0000124A0000}"/>
    <cellStyle name="표준 3 2 6 4" xfId="22186" xr:uid="{00000000-0005-0000-0000-0000134A0000}"/>
    <cellStyle name="표준 3 2 6 5" xfId="22513" xr:uid="{00000000-0005-0000-0000-0000144A0000}"/>
    <cellStyle name="표준 3 2 6 6" xfId="22241" xr:uid="{00000000-0005-0000-0000-0000154A0000}"/>
    <cellStyle name="표준 3 2 7" xfId="7429" xr:uid="{00000000-0005-0000-0000-0000164A0000}"/>
    <cellStyle name="표준 3 2 7 2" xfId="22167" xr:uid="{00000000-0005-0000-0000-0000174A0000}"/>
    <cellStyle name="표준 3 2 7 2 2" xfId="22368" xr:uid="{00000000-0005-0000-0000-0000184A0000}"/>
    <cellStyle name="표준 3 2 7 2 3" xfId="22413" xr:uid="{00000000-0005-0000-0000-0000194A0000}"/>
    <cellStyle name="표준 3 2 7 2 4" xfId="21829" xr:uid="{00000000-0005-0000-0000-00001A4A0000}"/>
    <cellStyle name="표준 3 2 7 3" xfId="21641" xr:uid="{00000000-0005-0000-0000-00001B4A0000}"/>
    <cellStyle name="표준 3 2 7 4" xfId="22187" xr:uid="{00000000-0005-0000-0000-00001C4A0000}"/>
    <cellStyle name="표준 3 2 7 5" xfId="22504" xr:uid="{00000000-0005-0000-0000-00001D4A0000}"/>
    <cellStyle name="표준 3 2 7 6" xfId="22243" xr:uid="{00000000-0005-0000-0000-00001E4A0000}"/>
    <cellStyle name="표준 3 2 8" xfId="8476" xr:uid="{00000000-0005-0000-0000-00001F4A0000}"/>
    <cellStyle name="표준 3 2 8 2" xfId="22168" xr:uid="{00000000-0005-0000-0000-0000204A0000}"/>
    <cellStyle name="표준 3 2 8 2 2" xfId="22393" xr:uid="{00000000-0005-0000-0000-0000214A0000}"/>
    <cellStyle name="표준 3 2 8 2 3" xfId="22305" xr:uid="{00000000-0005-0000-0000-0000224A0000}"/>
    <cellStyle name="표준 3 2 8 2 4" xfId="22314" xr:uid="{00000000-0005-0000-0000-0000234A0000}"/>
    <cellStyle name="표준 3 2 8 3" xfId="21640" xr:uid="{00000000-0005-0000-0000-0000244A0000}"/>
    <cellStyle name="표준 3 2 8 4" xfId="22188" xr:uid="{00000000-0005-0000-0000-0000254A0000}"/>
    <cellStyle name="표준 3 2 8 5" xfId="22493" xr:uid="{00000000-0005-0000-0000-0000264A0000}"/>
    <cellStyle name="표준 3 2 8 6" xfId="22212" xr:uid="{00000000-0005-0000-0000-0000274A0000}"/>
    <cellStyle name="표준 3 2 9" xfId="8783" xr:uid="{00000000-0005-0000-0000-0000284A0000}"/>
    <cellStyle name="표준 3 2 9 2" xfId="22169" xr:uid="{00000000-0005-0000-0000-0000294A0000}"/>
    <cellStyle name="표준 3 2 9 2 2" xfId="22401" xr:uid="{00000000-0005-0000-0000-00002A4A0000}"/>
    <cellStyle name="표준 3 2 9 2 3" xfId="22298" xr:uid="{00000000-0005-0000-0000-00002B4A0000}"/>
    <cellStyle name="표준 3 2 9 2 4" xfId="22491" xr:uid="{00000000-0005-0000-0000-00002C4A0000}"/>
    <cellStyle name="표준 3 2 9 3" xfId="21639" xr:uid="{00000000-0005-0000-0000-00002D4A0000}"/>
    <cellStyle name="표준 3 2 9 4" xfId="22189" xr:uid="{00000000-0005-0000-0000-00002E4A0000}"/>
    <cellStyle name="표준 3 2 9 5" xfId="22317" xr:uid="{00000000-0005-0000-0000-00002F4A0000}"/>
    <cellStyle name="표준 3 2 9 6" xfId="22249" xr:uid="{00000000-0005-0000-0000-0000304A0000}"/>
    <cellStyle name="표준 3 20" xfId="22170" xr:uid="{00000000-0005-0000-0000-0000314A0000}"/>
    <cellStyle name="표준 3 21" xfId="22171" xr:uid="{00000000-0005-0000-0000-0000324A0000}"/>
    <cellStyle name="표준 3 22" xfId="22172" xr:uid="{00000000-0005-0000-0000-0000334A0000}"/>
    <cellStyle name="표준 3 23" xfId="22173" xr:uid="{00000000-0005-0000-0000-0000344A0000}"/>
    <cellStyle name="표준 3 24" xfId="22174" xr:uid="{00000000-0005-0000-0000-0000354A0000}"/>
    <cellStyle name="표준 3 25" xfId="22175" xr:uid="{00000000-0005-0000-0000-0000364A0000}"/>
    <cellStyle name="표준 3 26" xfId="21663" xr:uid="{00000000-0005-0000-0000-0000374A0000}"/>
    <cellStyle name="표준 3 27" xfId="22258" xr:uid="{00000000-0005-0000-0000-0000384A0000}"/>
    <cellStyle name="표준 3 27 2" xfId="27451" xr:uid="{00000000-0005-0000-0000-0000394A0000}"/>
    <cellStyle name="표준 3 28" xfId="21219" xr:uid="{00000000-0005-0000-0000-00003A4A0000}"/>
    <cellStyle name="표준 3 29" xfId="16300" xr:uid="{00000000-0005-0000-0000-00003B4A0000}"/>
    <cellStyle name="표준 3 3" xfId="373" xr:uid="{00000000-0005-0000-0000-00003C4A0000}"/>
    <cellStyle name="표준 3 3 10" xfId="20117" xr:uid="{00000000-0005-0000-0000-00003D4A0000}"/>
    <cellStyle name="표준 3 3 11" xfId="16211" xr:uid="{00000000-0005-0000-0000-00003E4A0000}"/>
    <cellStyle name="표준 3 3 12" xfId="19470" xr:uid="{00000000-0005-0000-0000-00003F4A0000}"/>
    <cellStyle name="표준 3 3 13" xfId="16666" xr:uid="{00000000-0005-0000-0000-0000404A0000}"/>
    <cellStyle name="표준 3 3 14" xfId="23103" xr:uid="{00000000-0005-0000-0000-0000414A0000}"/>
    <cellStyle name="표준 3 3 15" xfId="25268" xr:uid="{00000000-0005-0000-0000-0000424A0000}"/>
    <cellStyle name="표준 3 3 15 2" xfId="29222" xr:uid="{00000000-0005-0000-0000-0000434A0000}"/>
    <cellStyle name="표준 3 3 16" xfId="25241" xr:uid="{00000000-0005-0000-0000-0000444A0000}"/>
    <cellStyle name="표준 3 3 16 2" xfId="29195" xr:uid="{00000000-0005-0000-0000-0000454A0000}"/>
    <cellStyle name="표준 3 3 17" xfId="26105" xr:uid="{00000000-0005-0000-0000-0000464A0000}"/>
    <cellStyle name="표준 3 3 18" xfId="26557" xr:uid="{00000000-0005-0000-0000-0000474A0000}"/>
    <cellStyle name="표준 3 3 2" xfId="2914" xr:uid="{00000000-0005-0000-0000-0000484A0000}"/>
    <cellStyle name="표준 3 3 2 2" xfId="21597" xr:uid="{00000000-0005-0000-0000-0000494A0000}"/>
    <cellStyle name="표준 3 3 2 2 2" xfId="21612" xr:uid="{00000000-0005-0000-0000-00004A4A0000}"/>
    <cellStyle name="표준 3 3 2 2 3" xfId="27446" xr:uid="{00000000-0005-0000-0000-00004B4A0000}"/>
    <cellStyle name="표준 3 3 2 3" xfId="22474" xr:uid="{00000000-0005-0000-0000-00004C4A0000}"/>
    <cellStyle name="표준 3 3 3" xfId="15992" xr:uid="{00000000-0005-0000-0000-00004D4A0000}"/>
    <cellStyle name="표준 3 3 4" xfId="15993" xr:uid="{00000000-0005-0000-0000-00004E4A0000}"/>
    <cellStyle name="표준 3 3 5" xfId="16599" xr:uid="{00000000-0005-0000-0000-00004F4A0000}"/>
    <cellStyle name="표준 3 3 5 2" xfId="22410" xr:uid="{00000000-0005-0000-0000-0000504A0000}"/>
    <cellStyle name="표준 3 3 5 2 2" xfId="27453" xr:uid="{00000000-0005-0000-0000-0000514A0000}"/>
    <cellStyle name="표준 3 3 5 3" xfId="22843" xr:uid="{00000000-0005-0000-0000-0000524A0000}"/>
    <cellStyle name="표준 3 3 5 3 2" xfId="27458" xr:uid="{00000000-0005-0000-0000-0000534A0000}"/>
    <cellStyle name="표준 3 3 6" xfId="20582" xr:uid="{00000000-0005-0000-0000-0000544A0000}"/>
    <cellStyle name="표준 3 3 7" xfId="19181" xr:uid="{00000000-0005-0000-0000-0000554A0000}"/>
    <cellStyle name="표준 3 3 8" xfId="21009" xr:uid="{00000000-0005-0000-0000-0000564A0000}"/>
    <cellStyle name="표준 3 3 9" xfId="17540" xr:uid="{00000000-0005-0000-0000-0000574A0000}"/>
    <cellStyle name="표준 3 30" xfId="16699" xr:uid="{00000000-0005-0000-0000-0000584A0000}"/>
    <cellStyle name="표준 3 31" xfId="23100" xr:uid="{00000000-0005-0000-0000-0000594A0000}"/>
    <cellStyle name="표준 3 32" xfId="23365" xr:uid="{00000000-0005-0000-0000-00005A4A0000}"/>
    <cellStyle name="표준 3 32 2" xfId="27554" xr:uid="{00000000-0005-0000-0000-00005B4A0000}"/>
    <cellStyle name="표준 3 33" xfId="23402" xr:uid="{00000000-0005-0000-0000-00005C4A0000}"/>
    <cellStyle name="표준 3 33 2" xfId="27586" xr:uid="{00000000-0005-0000-0000-00005D4A0000}"/>
    <cellStyle name="표준 3 34" xfId="26103" xr:uid="{00000000-0005-0000-0000-00005E4A0000}"/>
    <cellStyle name="표준 3 35" xfId="26217" xr:uid="{00000000-0005-0000-0000-00005F4A0000}"/>
    <cellStyle name="표준 3 36" xfId="26220" xr:uid="{00000000-0005-0000-0000-0000604A0000}"/>
    <cellStyle name="표준 3 4" xfId="539" xr:uid="{00000000-0005-0000-0000-0000614A0000}"/>
    <cellStyle name="표준 3 4 10" xfId="20118" xr:uid="{00000000-0005-0000-0000-0000624A0000}"/>
    <cellStyle name="표준 3 4 11" xfId="18401" xr:uid="{00000000-0005-0000-0000-0000634A0000}"/>
    <cellStyle name="표준 3 4 12" xfId="23104" xr:uid="{00000000-0005-0000-0000-0000644A0000}"/>
    <cellStyle name="표준 3 4 13" xfId="25655" xr:uid="{00000000-0005-0000-0000-0000654A0000}"/>
    <cellStyle name="표준 3 4 13 2" xfId="29601" xr:uid="{00000000-0005-0000-0000-0000664A0000}"/>
    <cellStyle name="표준 3 4 14" xfId="25010" xr:uid="{00000000-0005-0000-0000-0000674A0000}"/>
    <cellStyle name="표준 3 4 14 2" xfId="28968" xr:uid="{00000000-0005-0000-0000-0000684A0000}"/>
    <cellStyle name="표준 3 4 15" xfId="26106" xr:uid="{00000000-0005-0000-0000-0000694A0000}"/>
    <cellStyle name="표준 3 4 16" xfId="26723" xr:uid="{00000000-0005-0000-0000-00006A4A0000}"/>
    <cellStyle name="표준 3 4 2" xfId="2915" xr:uid="{00000000-0005-0000-0000-00006B4A0000}"/>
    <cellStyle name="표준 3 4 3" xfId="16600" xr:uid="{00000000-0005-0000-0000-00006C4A0000}"/>
    <cellStyle name="표준 3 4 4" xfId="20558" xr:uid="{00000000-0005-0000-0000-00006D4A0000}"/>
    <cellStyle name="표준 3 4 5" xfId="20518" xr:uid="{00000000-0005-0000-0000-00006E4A0000}"/>
    <cellStyle name="표준 3 4 6" xfId="20987" xr:uid="{00000000-0005-0000-0000-00006F4A0000}"/>
    <cellStyle name="표준 3 4 7" xfId="21212" xr:uid="{00000000-0005-0000-0000-0000704A0000}"/>
    <cellStyle name="표준 3 4 8" xfId="18806" xr:uid="{00000000-0005-0000-0000-0000714A0000}"/>
    <cellStyle name="표준 3 4 9" xfId="18186" xr:uid="{00000000-0005-0000-0000-0000724A0000}"/>
    <cellStyle name="표준 3 5" xfId="705" xr:uid="{00000000-0005-0000-0000-0000734A0000}"/>
    <cellStyle name="표준 3 5 10" xfId="16328" xr:uid="{00000000-0005-0000-0000-0000744A0000}"/>
    <cellStyle name="표준 3 5 11" xfId="18679" xr:uid="{00000000-0005-0000-0000-0000754A0000}"/>
    <cellStyle name="표준 3 5 12" xfId="23105" xr:uid="{00000000-0005-0000-0000-0000764A0000}"/>
    <cellStyle name="표준 3 5 13" xfId="23307" xr:uid="{00000000-0005-0000-0000-0000774A0000}"/>
    <cellStyle name="표준 3 5 13 2" xfId="27526" xr:uid="{00000000-0005-0000-0000-0000784A0000}"/>
    <cellStyle name="표준 3 5 14" xfId="24131" xr:uid="{00000000-0005-0000-0000-0000794A0000}"/>
    <cellStyle name="표준 3 5 14 2" xfId="28101" xr:uid="{00000000-0005-0000-0000-00007A4A0000}"/>
    <cellStyle name="표준 3 5 15" xfId="26889" xr:uid="{00000000-0005-0000-0000-00007B4A0000}"/>
    <cellStyle name="표준 3 5 2" xfId="2916" xr:uid="{00000000-0005-0000-0000-00007C4A0000}"/>
    <cellStyle name="표준 3 5 3" xfId="16601" xr:uid="{00000000-0005-0000-0000-00007D4A0000}"/>
    <cellStyle name="표준 3 5 4" xfId="20531" xr:uid="{00000000-0005-0000-0000-00007E4A0000}"/>
    <cellStyle name="표준 3 5 5" xfId="18910" xr:uid="{00000000-0005-0000-0000-00007F4A0000}"/>
    <cellStyle name="표준 3 5 6" xfId="20962" xr:uid="{00000000-0005-0000-0000-0000804A0000}"/>
    <cellStyle name="표준 3 5 7" xfId="20997" xr:uid="{00000000-0005-0000-0000-0000814A0000}"/>
    <cellStyle name="표준 3 5 8" xfId="16262" xr:uid="{00000000-0005-0000-0000-0000824A0000}"/>
    <cellStyle name="표준 3 5 9" xfId="17564" xr:uid="{00000000-0005-0000-0000-0000834A0000}"/>
    <cellStyle name="표준 3 6" xfId="871" xr:uid="{00000000-0005-0000-0000-0000844A0000}"/>
    <cellStyle name="표준 3 6 10" xfId="19715" xr:uid="{00000000-0005-0000-0000-0000854A0000}"/>
    <cellStyle name="표준 3 6 11" xfId="22904" xr:uid="{00000000-0005-0000-0000-0000864A0000}"/>
    <cellStyle name="표준 3 6 12" xfId="25860" xr:uid="{00000000-0005-0000-0000-0000874A0000}"/>
    <cellStyle name="표준 3 6 13" xfId="25257" xr:uid="{00000000-0005-0000-0000-0000884A0000}"/>
    <cellStyle name="표준 3 6 13 2" xfId="29211" xr:uid="{00000000-0005-0000-0000-0000894A0000}"/>
    <cellStyle name="표준 3 6 14" xfId="23638" xr:uid="{00000000-0005-0000-0000-00008A4A0000}"/>
    <cellStyle name="표준 3 6 14 2" xfId="27701" xr:uid="{00000000-0005-0000-0000-00008B4A0000}"/>
    <cellStyle name="표준 3 6 15" xfId="27055" xr:uid="{00000000-0005-0000-0000-00008C4A0000}"/>
    <cellStyle name="표준 3 6 2" xfId="15994" xr:uid="{00000000-0005-0000-0000-00008D4A0000}"/>
    <cellStyle name="표준 3 6 2 2" xfId="21593" xr:uid="{00000000-0005-0000-0000-00008E4A0000}"/>
    <cellStyle name="표준 3 6 2 2 2" xfId="21629" xr:uid="{00000000-0005-0000-0000-00008F4A0000}"/>
    <cellStyle name="표준 3 6 2 2 3" xfId="22733" xr:uid="{00000000-0005-0000-0000-0000904A0000}"/>
    <cellStyle name="표준 3 6 2 2 4" xfId="27444" xr:uid="{00000000-0005-0000-0000-0000914A0000}"/>
    <cellStyle name="표준 3 6 2 3" xfId="22729" xr:uid="{00000000-0005-0000-0000-0000924A0000}"/>
    <cellStyle name="표준 3 6 2 3 2" xfId="27457" xr:uid="{00000000-0005-0000-0000-0000934A0000}"/>
    <cellStyle name="표준 3 6 3" xfId="20701" xr:uid="{00000000-0005-0000-0000-0000944A0000}"/>
    <cellStyle name="표준 3 6 4" xfId="20920" xr:uid="{00000000-0005-0000-0000-0000954A0000}"/>
    <cellStyle name="표준 3 6 5" xfId="21121" xr:uid="{00000000-0005-0000-0000-0000964A0000}"/>
    <cellStyle name="표준 3 6 6" xfId="21293" xr:uid="{00000000-0005-0000-0000-0000974A0000}"/>
    <cellStyle name="표준 3 6 7" xfId="21444" xr:uid="{00000000-0005-0000-0000-0000984A0000}"/>
    <cellStyle name="표준 3 6 8" xfId="21584" xr:uid="{00000000-0005-0000-0000-0000994A0000}"/>
    <cellStyle name="표준 3 6 9" xfId="22725" xr:uid="{00000000-0005-0000-0000-00009A4A0000}"/>
    <cellStyle name="표준 3 7" xfId="1037" xr:uid="{00000000-0005-0000-0000-00009B4A0000}"/>
    <cellStyle name="표준 3 7 10" xfId="18732" xr:uid="{00000000-0005-0000-0000-00009C4A0000}"/>
    <cellStyle name="표준 3 7 11" xfId="22905" xr:uid="{00000000-0005-0000-0000-00009D4A0000}"/>
    <cellStyle name="표준 3 7 12" xfId="25861" xr:uid="{00000000-0005-0000-0000-00009E4A0000}"/>
    <cellStyle name="표준 3 7 13" xfId="24533" xr:uid="{00000000-0005-0000-0000-00009F4A0000}"/>
    <cellStyle name="표준 3 7 13 2" xfId="28497" xr:uid="{00000000-0005-0000-0000-0000A04A0000}"/>
    <cellStyle name="표준 3 7 14" xfId="25217" xr:uid="{00000000-0005-0000-0000-0000A14A0000}"/>
    <cellStyle name="표준 3 7 14 2" xfId="29172" xr:uid="{00000000-0005-0000-0000-0000A24A0000}"/>
    <cellStyle name="표준 3 7 15" xfId="27221" xr:uid="{00000000-0005-0000-0000-0000A34A0000}"/>
    <cellStyle name="표준 3 7 2" xfId="15995" xr:uid="{00000000-0005-0000-0000-0000A44A0000}"/>
    <cellStyle name="표준 3 7 3" xfId="20702" xr:uid="{00000000-0005-0000-0000-0000A54A0000}"/>
    <cellStyle name="표준 3 7 4" xfId="20921" xr:uid="{00000000-0005-0000-0000-0000A64A0000}"/>
    <cellStyle name="표준 3 7 5" xfId="21122" xr:uid="{00000000-0005-0000-0000-0000A74A0000}"/>
    <cellStyle name="표준 3 7 6" xfId="21294" xr:uid="{00000000-0005-0000-0000-0000A84A0000}"/>
    <cellStyle name="표준 3 7 7" xfId="21445" xr:uid="{00000000-0005-0000-0000-0000A94A0000}"/>
    <cellStyle name="표준 3 7 8" xfId="21585" xr:uid="{00000000-0005-0000-0000-0000AA4A0000}"/>
    <cellStyle name="표준 3 7 9" xfId="22726" xr:uid="{00000000-0005-0000-0000-0000AB4A0000}"/>
    <cellStyle name="표준 3 8" xfId="2911" xr:uid="{00000000-0005-0000-0000-0000AC4A0000}"/>
    <cellStyle name="표준 3 8 2" xfId="22123" xr:uid="{00000000-0005-0000-0000-0000AD4A0000}"/>
    <cellStyle name="표준 3 8 2 2" xfId="22176" xr:uid="{00000000-0005-0000-0000-0000AE4A0000}"/>
    <cellStyle name="표준 3 8 2 3" xfId="22814" xr:uid="{00000000-0005-0000-0000-0000AF4A0000}"/>
    <cellStyle name="표준 3 8 3" xfId="22207" xr:uid="{00000000-0005-0000-0000-0000B04A0000}"/>
    <cellStyle name="표준 3 8 4" xfId="22190" xr:uid="{00000000-0005-0000-0000-0000B14A0000}"/>
    <cellStyle name="표준 3 8 5" xfId="22458" xr:uid="{00000000-0005-0000-0000-0000B24A0000}"/>
    <cellStyle name="표준 3 8 6" xfId="21665" xr:uid="{00000000-0005-0000-0000-0000B34A0000}"/>
    <cellStyle name="표준 3 8 7" xfId="22799" xr:uid="{00000000-0005-0000-0000-0000B44A0000}"/>
    <cellStyle name="표준 3 9" xfId="16596" xr:uid="{00000000-0005-0000-0000-0000B54A0000}"/>
    <cellStyle name="표준 3_공항만감시" xfId="2917" xr:uid="{00000000-0005-0000-0000-0000B64A0000}"/>
    <cellStyle name="표준 30" xfId="66" xr:uid="{00000000-0005-0000-0000-0000B74A0000}"/>
    <cellStyle name="표준 30 10" xfId="20480" xr:uid="{00000000-0005-0000-0000-0000B84A0000}"/>
    <cellStyle name="표준 30 11" xfId="20570" xr:uid="{00000000-0005-0000-0000-0000B94A0000}"/>
    <cellStyle name="표준 30 12" xfId="17625" xr:uid="{00000000-0005-0000-0000-0000BA4A0000}"/>
    <cellStyle name="표준 30 13" xfId="21183" xr:uid="{00000000-0005-0000-0000-0000BB4A0000}"/>
    <cellStyle name="표준 30 14" xfId="18555" xr:uid="{00000000-0005-0000-0000-0000BC4A0000}"/>
    <cellStyle name="표준 30 15" xfId="17219" xr:uid="{00000000-0005-0000-0000-0000BD4A0000}"/>
    <cellStyle name="표준 30 16" xfId="17785" xr:uid="{00000000-0005-0000-0000-0000BE4A0000}"/>
    <cellStyle name="표준 30 17" xfId="18046" xr:uid="{00000000-0005-0000-0000-0000BF4A0000}"/>
    <cellStyle name="표준 30 18" xfId="23106" xr:uid="{00000000-0005-0000-0000-0000C04A0000}"/>
    <cellStyle name="표준 30 19" xfId="24834" xr:uid="{00000000-0005-0000-0000-0000C14A0000}"/>
    <cellStyle name="표준 30 19 2" xfId="28796" xr:uid="{00000000-0005-0000-0000-0000C24A0000}"/>
    <cellStyle name="표준 30 2" xfId="204" xr:uid="{00000000-0005-0000-0000-0000C34A0000}"/>
    <cellStyle name="표준 30 2 10" xfId="17888" xr:uid="{00000000-0005-0000-0000-0000C44A0000}"/>
    <cellStyle name="표준 30 2 11" xfId="17250" xr:uid="{00000000-0005-0000-0000-0000C54A0000}"/>
    <cellStyle name="표준 30 2 12" xfId="23107" xr:uid="{00000000-0005-0000-0000-0000C64A0000}"/>
    <cellStyle name="표준 30 2 13" xfId="23862" xr:uid="{00000000-0005-0000-0000-0000C74A0000}"/>
    <cellStyle name="표준 30 2 13 2" xfId="27867" xr:uid="{00000000-0005-0000-0000-0000C84A0000}"/>
    <cellStyle name="표준 30 2 14" xfId="25748" xr:uid="{00000000-0005-0000-0000-0000C94A0000}"/>
    <cellStyle name="표준 30 2 14 2" xfId="29692" xr:uid="{00000000-0005-0000-0000-0000CA4A0000}"/>
    <cellStyle name="표준 30 2 15" xfId="26108" xr:uid="{00000000-0005-0000-0000-0000CB4A0000}"/>
    <cellStyle name="표준 30 2 16" xfId="26388" xr:uid="{00000000-0005-0000-0000-0000CC4A0000}"/>
    <cellStyle name="표준 30 2 2" xfId="2919" xr:uid="{00000000-0005-0000-0000-0000CD4A0000}"/>
    <cellStyle name="표준 30 2 3" xfId="16603" xr:uid="{00000000-0005-0000-0000-0000CE4A0000}"/>
    <cellStyle name="표준 30 2 4" xfId="20445" xr:uid="{00000000-0005-0000-0000-0000CF4A0000}"/>
    <cellStyle name="표준 30 2 5" xfId="20800" xr:uid="{00000000-0005-0000-0000-0000D04A0000}"/>
    <cellStyle name="표준 30 2 6" xfId="19653" xr:uid="{00000000-0005-0000-0000-0000D14A0000}"/>
    <cellStyle name="표준 30 2 7" xfId="21161" xr:uid="{00000000-0005-0000-0000-0000D24A0000}"/>
    <cellStyle name="표준 30 2 8" xfId="20968" xr:uid="{00000000-0005-0000-0000-0000D34A0000}"/>
    <cellStyle name="표준 30 2 9" xfId="17887" xr:uid="{00000000-0005-0000-0000-0000D44A0000}"/>
    <cellStyle name="표준 30 20" xfId="24079" xr:uid="{00000000-0005-0000-0000-0000D54A0000}"/>
    <cellStyle name="표준 30 20 2" xfId="28053" xr:uid="{00000000-0005-0000-0000-0000D64A0000}"/>
    <cellStyle name="표준 30 21" xfId="26107" xr:uid="{00000000-0005-0000-0000-0000D74A0000}"/>
    <cellStyle name="표준 30 22" xfId="26238" xr:uid="{00000000-0005-0000-0000-0000D84A0000}"/>
    <cellStyle name="표준 30 3" xfId="409" xr:uid="{00000000-0005-0000-0000-0000D94A0000}"/>
    <cellStyle name="표준 30 3 10" xfId="17884" xr:uid="{00000000-0005-0000-0000-0000DA4A0000}"/>
    <cellStyle name="표준 30 3 11" xfId="21474" xr:uid="{00000000-0005-0000-0000-0000DB4A0000}"/>
    <cellStyle name="표준 30 3 12" xfId="23108" xr:uid="{00000000-0005-0000-0000-0000DC4A0000}"/>
    <cellStyle name="표준 30 3 13" xfId="25491" xr:uid="{00000000-0005-0000-0000-0000DD4A0000}"/>
    <cellStyle name="표준 30 3 13 2" xfId="29441" xr:uid="{00000000-0005-0000-0000-0000DE4A0000}"/>
    <cellStyle name="표준 30 3 14" xfId="23667" xr:uid="{00000000-0005-0000-0000-0000DF4A0000}"/>
    <cellStyle name="표준 30 3 14 2" xfId="27707" xr:uid="{00000000-0005-0000-0000-0000E04A0000}"/>
    <cellStyle name="표준 30 3 15" xfId="26109" xr:uid="{00000000-0005-0000-0000-0000E14A0000}"/>
    <cellStyle name="표준 30 3 16" xfId="26593" xr:uid="{00000000-0005-0000-0000-0000E24A0000}"/>
    <cellStyle name="표준 30 3 2" xfId="2920" xr:uid="{00000000-0005-0000-0000-0000E34A0000}"/>
    <cellStyle name="표준 30 3 3" xfId="16604" xr:uid="{00000000-0005-0000-0000-0000E44A0000}"/>
    <cellStyle name="표준 30 3 4" xfId="20418" xr:uid="{00000000-0005-0000-0000-0000E54A0000}"/>
    <cellStyle name="표준 30 3 5" xfId="20773" xr:uid="{00000000-0005-0000-0000-0000E64A0000}"/>
    <cellStyle name="표준 30 3 6" xfId="17009" xr:uid="{00000000-0005-0000-0000-0000E74A0000}"/>
    <cellStyle name="표준 30 3 7" xfId="21140" xr:uid="{00000000-0005-0000-0000-0000E84A0000}"/>
    <cellStyle name="표준 30 3 8" xfId="20973" xr:uid="{00000000-0005-0000-0000-0000E94A0000}"/>
    <cellStyle name="표준 30 3 9" xfId="17954" xr:uid="{00000000-0005-0000-0000-0000EA4A0000}"/>
    <cellStyle name="표준 30 4" xfId="575" xr:uid="{00000000-0005-0000-0000-0000EB4A0000}"/>
    <cellStyle name="표준 30 4 10" xfId="18801" xr:uid="{00000000-0005-0000-0000-0000EC4A0000}"/>
    <cellStyle name="표준 30 4 11" xfId="17240" xr:uid="{00000000-0005-0000-0000-0000ED4A0000}"/>
    <cellStyle name="표준 30 4 12" xfId="23109" xr:uid="{00000000-0005-0000-0000-0000EE4A0000}"/>
    <cellStyle name="표준 30 4 13" xfId="23515" xr:uid="{00000000-0005-0000-0000-0000EF4A0000}"/>
    <cellStyle name="표준 30 4 13 2" xfId="27655" xr:uid="{00000000-0005-0000-0000-0000F04A0000}"/>
    <cellStyle name="표준 30 4 14" xfId="24353" xr:uid="{00000000-0005-0000-0000-0000F14A0000}"/>
    <cellStyle name="표준 30 4 14 2" xfId="28319" xr:uid="{00000000-0005-0000-0000-0000F24A0000}"/>
    <cellStyle name="표준 30 4 15" xfId="26110" xr:uid="{00000000-0005-0000-0000-0000F34A0000}"/>
    <cellStyle name="표준 30 4 16" xfId="26759" xr:uid="{00000000-0005-0000-0000-0000F44A0000}"/>
    <cellStyle name="표준 30 4 2" xfId="2921" xr:uid="{00000000-0005-0000-0000-0000F54A0000}"/>
    <cellStyle name="표준 30 4 3" xfId="16605" xr:uid="{00000000-0005-0000-0000-0000F64A0000}"/>
    <cellStyle name="표준 30 4 4" xfId="20350" xr:uid="{00000000-0005-0000-0000-0000F74A0000}"/>
    <cellStyle name="표준 30 4 5" xfId="20748" xr:uid="{00000000-0005-0000-0000-0000F84A0000}"/>
    <cellStyle name="표준 30 4 6" xfId="18191" xr:uid="{00000000-0005-0000-0000-0000F94A0000}"/>
    <cellStyle name="표준 30 4 7" xfId="19671" xr:uid="{00000000-0005-0000-0000-0000FA4A0000}"/>
    <cellStyle name="표준 30 4 8" xfId="16856" xr:uid="{00000000-0005-0000-0000-0000FB4A0000}"/>
    <cellStyle name="표준 30 4 9" xfId="19848" xr:uid="{00000000-0005-0000-0000-0000FC4A0000}"/>
    <cellStyle name="표준 30 5" xfId="741" xr:uid="{00000000-0005-0000-0000-0000FD4A0000}"/>
    <cellStyle name="표준 30 5 10" xfId="19729" xr:uid="{00000000-0005-0000-0000-0000FE4A0000}"/>
    <cellStyle name="표준 30 5 11" xfId="19094" xr:uid="{00000000-0005-0000-0000-0000FF4A0000}"/>
    <cellStyle name="표준 30 5 12" xfId="23110" xr:uid="{00000000-0005-0000-0000-0000004B0000}"/>
    <cellStyle name="표준 30 5 13" xfId="25316" xr:uid="{00000000-0005-0000-0000-0000014B0000}"/>
    <cellStyle name="표준 30 5 13 2" xfId="29269" xr:uid="{00000000-0005-0000-0000-0000024B0000}"/>
    <cellStyle name="표준 30 5 14" xfId="24172" xr:uid="{00000000-0005-0000-0000-0000034B0000}"/>
    <cellStyle name="표준 30 5 14 2" xfId="28140" xr:uid="{00000000-0005-0000-0000-0000044B0000}"/>
    <cellStyle name="표준 30 5 15" xfId="26111" xr:uid="{00000000-0005-0000-0000-0000054B0000}"/>
    <cellStyle name="표준 30 5 16" xfId="26925" xr:uid="{00000000-0005-0000-0000-0000064B0000}"/>
    <cellStyle name="표준 30 5 2" xfId="2922" xr:uid="{00000000-0005-0000-0000-0000074B0000}"/>
    <cellStyle name="표준 30 5 3" xfId="16606" xr:uid="{00000000-0005-0000-0000-0000084B0000}"/>
    <cellStyle name="표준 30 5 4" xfId="20291" xr:uid="{00000000-0005-0000-0000-0000094B0000}"/>
    <cellStyle name="표준 30 5 5" xfId="20723" xr:uid="{00000000-0005-0000-0000-00000A4B0000}"/>
    <cellStyle name="표준 30 5 6" xfId="18249" xr:uid="{00000000-0005-0000-0000-00000B4B0000}"/>
    <cellStyle name="표준 30 5 7" xfId="20656" xr:uid="{00000000-0005-0000-0000-00000C4B0000}"/>
    <cellStyle name="표준 30 5 8" xfId="16779" xr:uid="{00000000-0005-0000-0000-00000D4B0000}"/>
    <cellStyle name="표준 30 5 9" xfId="18367" xr:uid="{00000000-0005-0000-0000-00000E4B0000}"/>
    <cellStyle name="표준 30 6" xfId="907" xr:uid="{00000000-0005-0000-0000-00000F4B0000}"/>
    <cellStyle name="표준 30 6 10" xfId="19691" xr:uid="{00000000-0005-0000-0000-0000104B0000}"/>
    <cellStyle name="표준 30 6 11" xfId="17751" xr:uid="{00000000-0005-0000-0000-0000114B0000}"/>
    <cellStyle name="표준 30 6 12" xfId="23111" xr:uid="{00000000-0005-0000-0000-0000124B0000}"/>
    <cellStyle name="표준 30 6 13" xfId="25368" xr:uid="{00000000-0005-0000-0000-0000134B0000}"/>
    <cellStyle name="표준 30 6 13 2" xfId="29320" xr:uid="{00000000-0005-0000-0000-0000144B0000}"/>
    <cellStyle name="표준 30 6 14" xfId="24828" xr:uid="{00000000-0005-0000-0000-0000154B0000}"/>
    <cellStyle name="표준 30 6 14 2" xfId="28790" xr:uid="{00000000-0005-0000-0000-0000164B0000}"/>
    <cellStyle name="표준 30 6 15" xfId="26112" xr:uid="{00000000-0005-0000-0000-0000174B0000}"/>
    <cellStyle name="표준 30 6 16" xfId="27091" xr:uid="{00000000-0005-0000-0000-0000184B0000}"/>
    <cellStyle name="표준 30 6 2" xfId="2923" xr:uid="{00000000-0005-0000-0000-0000194B0000}"/>
    <cellStyle name="표준 30 6 3" xfId="16607" xr:uid="{00000000-0005-0000-0000-00001A4B0000}"/>
    <cellStyle name="표준 30 6 4" xfId="20239" xr:uid="{00000000-0005-0000-0000-00001B4B0000}"/>
    <cellStyle name="표준 30 6 5" xfId="16837" xr:uid="{00000000-0005-0000-0000-00001C4B0000}"/>
    <cellStyle name="표준 30 6 6" xfId="19958" xr:uid="{00000000-0005-0000-0000-00001D4B0000}"/>
    <cellStyle name="표준 30 6 7" xfId="20664" xr:uid="{00000000-0005-0000-0000-00001E4B0000}"/>
    <cellStyle name="표준 30 6 8" xfId="19489" xr:uid="{00000000-0005-0000-0000-00001F4B0000}"/>
    <cellStyle name="표준 30 6 9" xfId="19823" xr:uid="{00000000-0005-0000-0000-0000204B0000}"/>
    <cellStyle name="표준 30 7" xfId="1073" xr:uid="{00000000-0005-0000-0000-0000214B0000}"/>
    <cellStyle name="표준 30 7 10" xfId="19197" xr:uid="{00000000-0005-0000-0000-0000224B0000}"/>
    <cellStyle name="표준 30 7 11" xfId="21586" xr:uid="{00000000-0005-0000-0000-0000234B0000}"/>
    <cellStyle name="표준 30 7 12" xfId="23545" xr:uid="{00000000-0005-0000-0000-0000244B0000}"/>
    <cellStyle name="표준 30 7 13" xfId="24860" xr:uid="{00000000-0005-0000-0000-0000254B0000}"/>
    <cellStyle name="표준 30 7 13 2" xfId="28821" xr:uid="{00000000-0005-0000-0000-0000264B0000}"/>
    <cellStyle name="표준 30 7 14" xfId="25328" xr:uid="{00000000-0005-0000-0000-0000274B0000}"/>
    <cellStyle name="표준 30 7 14 2" xfId="29281" xr:uid="{00000000-0005-0000-0000-0000284B0000}"/>
    <cellStyle name="표준 30 7 15" xfId="27257" xr:uid="{00000000-0005-0000-0000-0000294B0000}"/>
    <cellStyle name="표준 30 7 2" xfId="5155" xr:uid="{00000000-0005-0000-0000-00002A4B0000}"/>
    <cellStyle name="표준 30 7 3" xfId="17407" xr:uid="{00000000-0005-0000-0000-00002B4B0000}"/>
    <cellStyle name="표준 30 7 4" xfId="18570" xr:uid="{00000000-0005-0000-0000-00002C4B0000}"/>
    <cellStyle name="표준 30 7 5" xfId="18359" xr:uid="{00000000-0005-0000-0000-00002D4B0000}"/>
    <cellStyle name="표준 30 7 6" xfId="16502" xr:uid="{00000000-0005-0000-0000-00002E4B0000}"/>
    <cellStyle name="표준 30 7 7" xfId="18987" xr:uid="{00000000-0005-0000-0000-00002F4B0000}"/>
    <cellStyle name="표준 30 7 8" xfId="18577" xr:uid="{00000000-0005-0000-0000-0000304B0000}"/>
    <cellStyle name="표준 30 7 9" xfId="16109" xr:uid="{00000000-0005-0000-0000-0000314B0000}"/>
    <cellStyle name="표준 30 8" xfId="2918" xr:uid="{00000000-0005-0000-0000-0000324B0000}"/>
    <cellStyle name="표준 30 9" xfId="16602" xr:uid="{00000000-0005-0000-0000-0000334B0000}"/>
    <cellStyle name="표준 31" xfId="68" xr:uid="{00000000-0005-0000-0000-0000344B0000}"/>
    <cellStyle name="표준 31 10" xfId="20190" xr:uid="{00000000-0005-0000-0000-0000354B0000}"/>
    <cellStyle name="표준 31 11" xfId="16859" xr:uid="{00000000-0005-0000-0000-0000364B0000}"/>
    <cellStyle name="표준 31 12" xfId="19229" xr:uid="{00000000-0005-0000-0000-0000374B0000}"/>
    <cellStyle name="표준 31 13" xfId="20038" xr:uid="{00000000-0005-0000-0000-0000384B0000}"/>
    <cellStyle name="표준 31 14" xfId="16397" xr:uid="{00000000-0005-0000-0000-0000394B0000}"/>
    <cellStyle name="표준 31 15" xfId="17767" xr:uid="{00000000-0005-0000-0000-00003A4B0000}"/>
    <cellStyle name="표준 31 16" xfId="20356" xr:uid="{00000000-0005-0000-0000-00003B4B0000}"/>
    <cellStyle name="표준 31 17" xfId="21106" xr:uid="{00000000-0005-0000-0000-00003C4B0000}"/>
    <cellStyle name="표준 31 18" xfId="23112" xr:uid="{00000000-0005-0000-0000-00003D4B0000}"/>
    <cellStyle name="표준 31 19" xfId="24775" xr:uid="{00000000-0005-0000-0000-00003E4B0000}"/>
    <cellStyle name="표준 31 19 2" xfId="28737" xr:uid="{00000000-0005-0000-0000-00003F4B0000}"/>
    <cellStyle name="표준 31 2" xfId="205" xr:uid="{00000000-0005-0000-0000-0000404B0000}"/>
    <cellStyle name="표준 31 2 10" xfId="17695" xr:uid="{00000000-0005-0000-0000-0000414B0000}"/>
    <cellStyle name="표준 31 2 11" xfId="22715" xr:uid="{00000000-0005-0000-0000-0000424B0000}"/>
    <cellStyle name="표준 31 2 12" xfId="23113" xr:uid="{00000000-0005-0000-0000-0000434B0000}"/>
    <cellStyle name="표준 31 2 13" xfId="23934" xr:uid="{00000000-0005-0000-0000-0000444B0000}"/>
    <cellStyle name="표준 31 2 13 2" xfId="27925" xr:uid="{00000000-0005-0000-0000-0000454B0000}"/>
    <cellStyle name="표준 31 2 14" xfId="25692" xr:uid="{00000000-0005-0000-0000-0000464B0000}"/>
    <cellStyle name="표준 31 2 14 2" xfId="29637" xr:uid="{00000000-0005-0000-0000-0000474B0000}"/>
    <cellStyle name="표준 31 2 15" xfId="26114" xr:uid="{00000000-0005-0000-0000-0000484B0000}"/>
    <cellStyle name="표준 31 2 16" xfId="26389" xr:uid="{00000000-0005-0000-0000-0000494B0000}"/>
    <cellStyle name="표준 31 2 2" xfId="2925" xr:uid="{00000000-0005-0000-0000-00004A4B0000}"/>
    <cellStyle name="표준 31 2 3" xfId="16609" xr:uid="{00000000-0005-0000-0000-00004B4B0000}"/>
    <cellStyle name="표준 31 2 4" xfId="20141" xr:uid="{00000000-0005-0000-0000-00004C4B0000}"/>
    <cellStyle name="표준 31 2 5" xfId="16892" xr:uid="{00000000-0005-0000-0000-00004D4B0000}"/>
    <cellStyle name="표준 31 2 6" xfId="19261" xr:uid="{00000000-0005-0000-0000-00004E4B0000}"/>
    <cellStyle name="표준 31 2 7" xfId="16390" xr:uid="{00000000-0005-0000-0000-00004F4B0000}"/>
    <cellStyle name="표준 31 2 8" xfId="17944" xr:uid="{00000000-0005-0000-0000-0000504B0000}"/>
    <cellStyle name="표준 31 2 9" xfId="16746" xr:uid="{00000000-0005-0000-0000-0000514B0000}"/>
    <cellStyle name="표준 31 20" xfId="24138" xr:uid="{00000000-0005-0000-0000-0000524B0000}"/>
    <cellStyle name="표준 31 20 2" xfId="28107" xr:uid="{00000000-0005-0000-0000-0000534B0000}"/>
    <cellStyle name="표준 31 21" xfId="26113" xr:uid="{00000000-0005-0000-0000-0000544B0000}"/>
    <cellStyle name="표준 31 22" xfId="26240" xr:uid="{00000000-0005-0000-0000-0000554B0000}"/>
    <cellStyle name="표준 31 3" xfId="410" xr:uid="{00000000-0005-0000-0000-0000564B0000}"/>
    <cellStyle name="표준 31 3 10" xfId="20579" xr:uid="{00000000-0005-0000-0000-0000574B0000}"/>
    <cellStyle name="표준 31 3 11" xfId="18667" xr:uid="{00000000-0005-0000-0000-0000584B0000}"/>
    <cellStyle name="표준 31 3 12" xfId="23114" xr:uid="{00000000-0005-0000-0000-0000594B0000}"/>
    <cellStyle name="표준 31 3 13" xfId="25434" xr:uid="{00000000-0005-0000-0000-00005A4B0000}"/>
    <cellStyle name="표준 31 3 13 2" xfId="29385" xr:uid="{00000000-0005-0000-0000-00005B4B0000}"/>
    <cellStyle name="표준 31 3 14" xfId="25789" xr:uid="{00000000-0005-0000-0000-00005C4B0000}"/>
    <cellStyle name="표준 31 3 14 2" xfId="29732" xr:uid="{00000000-0005-0000-0000-00005D4B0000}"/>
    <cellStyle name="표준 31 3 15" xfId="26115" xr:uid="{00000000-0005-0000-0000-00005E4B0000}"/>
    <cellStyle name="표준 31 3 16" xfId="26594" xr:uid="{00000000-0005-0000-0000-00005F4B0000}"/>
    <cellStyle name="표준 31 3 2" xfId="2926" xr:uid="{00000000-0005-0000-0000-0000604B0000}"/>
    <cellStyle name="표준 31 3 3" xfId="16610" xr:uid="{00000000-0005-0000-0000-0000614B0000}"/>
    <cellStyle name="표준 31 3 4" xfId="20082" xr:uid="{00000000-0005-0000-0000-0000624B0000}"/>
    <cellStyle name="표준 31 3 5" xfId="16932" xr:uid="{00000000-0005-0000-0000-0000634B0000}"/>
    <cellStyle name="표준 31 3 6" xfId="16891" xr:uid="{00000000-0005-0000-0000-0000644B0000}"/>
    <cellStyle name="표준 31 3 7" xfId="18393" xr:uid="{00000000-0005-0000-0000-0000654B0000}"/>
    <cellStyle name="표준 31 3 8" xfId="20124" xr:uid="{00000000-0005-0000-0000-0000664B0000}"/>
    <cellStyle name="표준 31 3 9" xfId="17152" xr:uid="{00000000-0005-0000-0000-0000674B0000}"/>
    <cellStyle name="표준 31 4" xfId="576" xr:uid="{00000000-0005-0000-0000-0000684B0000}"/>
    <cellStyle name="표준 31 4 10" xfId="17980" xr:uid="{00000000-0005-0000-0000-0000694B0000}"/>
    <cellStyle name="표준 31 4 11" xfId="19537" xr:uid="{00000000-0005-0000-0000-00006A4B0000}"/>
    <cellStyle name="표준 31 4 12" xfId="23115" xr:uid="{00000000-0005-0000-0000-00006B4B0000}"/>
    <cellStyle name="표준 31 4 13" xfId="24058" xr:uid="{00000000-0005-0000-0000-00006C4B0000}"/>
    <cellStyle name="표준 31 4 13 2" xfId="28032" xr:uid="{00000000-0005-0000-0000-00006D4B0000}"/>
    <cellStyle name="표준 31 4 14" xfId="24300" xr:uid="{00000000-0005-0000-0000-00006E4B0000}"/>
    <cellStyle name="표준 31 4 14 2" xfId="28266" xr:uid="{00000000-0005-0000-0000-00006F4B0000}"/>
    <cellStyle name="표준 31 4 15" xfId="26116" xr:uid="{00000000-0005-0000-0000-0000704B0000}"/>
    <cellStyle name="표준 31 4 16" xfId="26760" xr:uid="{00000000-0005-0000-0000-0000714B0000}"/>
    <cellStyle name="표준 31 4 2" xfId="2927" xr:uid="{00000000-0005-0000-0000-0000724B0000}"/>
    <cellStyle name="표준 31 4 3" xfId="16611" xr:uid="{00000000-0005-0000-0000-0000734B0000}"/>
    <cellStyle name="표준 31 4 4" xfId="20026" xr:uid="{00000000-0005-0000-0000-0000744B0000}"/>
    <cellStyle name="표준 31 4 5" xfId="16066" xr:uid="{00000000-0005-0000-0000-0000754B0000}"/>
    <cellStyle name="표준 31 4 6" xfId="17040" xr:uid="{00000000-0005-0000-0000-0000764B0000}"/>
    <cellStyle name="표준 31 4 7" xfId="21116" xr:uid="{00000000-0005-0000-0000-0000774B0000}"/>
    <cellStyle name="표준 31 4 8" xfId="20870" xr:uid="{00000000-0005-0000-0000-0000784B0000}"/>
    <cellStyle name="표준 31 4 9" xfId="17807" xr:uid="{00000000-0005-0000-0000-0000794B0000}"/>
    <cellStyle name="표준 31 5" xfId="742" xr:uid="{00000000-0005-0000-0000-00007A4B0000}"/>
    <cellStyle name="표준 31 5 10" xfId="21403" xr:uid="{00000000-0005-0000-0000-00007B4B0000}"/>
    <cellStyle name="표준 31 5 11" xfId="17618" xr:uid="{00000000-0005-0000-0000-00007C4B0000}"/>
    <cellStyle name="표준 31 5 12" xfId="23116" xr:uid="{00000000-0005-0000-0000-00007D4B0000}"/>
    <cellStyle name="표준 31 5 13" xfId="25260" xr:uid="{00000000-0005-0000-0000-00007E4B0000}"/>
    <cellStyle name="표준 31 5 13 2" xfId="29214" xr:uid="{00000000-0005-0000-0000-00007F4B0000}"/>
    <cellStyle name="표준 31 5 14" xfId="24295" xr:uid="{00000000-0005-0000-0000-0000804B0000}"/>
    <cellStyle name="표준 31 5 14 2" xfId="28261" xr:uid="{00000000-0005-0000-0000-0000814B0000}"/>
    <cellStyle name="표준 31 5 15" xfId="26117" xr:uid="{00000000-0005-0000-0000-0000824B0000}"/>
    <cellStyle name="표준 31 5 16" xfId="26926" xr:uid="{00000000-0005-0000-0000-0000834B0000}"/>
    <cellStyle name="표준 31 5 2" xfId="2928" xr:uid="{00000000-0005-0000-0000-0000844B0000}"/>
    <cellStyle name="표준 31 5 3" xfId="16612" xr:uid="{00000000-0005-0000-0000-0000854B0000}"/>
    <cellStyle name="표준 31 5 4" xfId="19970" xr:uid="{00000000-0005-0000-0000-0000864B0000}"/>
    <cellStyle name="표준 31 5 5" xfId="16077" xr:uid="{00000000-0005-0000-0000-0000874B0000}"/>
    <cellStyle name="표준 31 5 6" xfId="20894" xr:uid="{00000000-0005-0000-0000-0000884B0000}"/>
    <cellStyle name="표준 31 5 7" xfId="15939" xr:uid="{00000000-0005-0000-0000-0000894B0000}"/>
    <cellStyle name="표준 31 5 8" xfId="18771" xr:uid="{00000000-0005-0000-0000-00008A4B0000}"/>
    <cellStyle name="표준 31 5 9" xfId="18436" xr:uid="{00000000-0005-0000-0000-00008B4B0000}"/>
    <cellStyle name="표준 31 6" xfId="908" xr:uid="{00000000-0005-0000-0000-00008C4B0000}"/>
    <cellStyle name="표준 31 6 10" xfId="21564" xr:uid="{00000000-0005-0000-0000-00008D4B0000}"/>
    <cellStyle name="표준 31 6 11" xfId="17732" xr:uid="{00000000-0005-0000-0000-00008E4B0000}"/>
    <cellStyle name="표준 31 6 12" xfId="23117" xr:uid="{00000000-0005-0000-0000-00008F4B0000}"/>
    <cellStyle name="표준 31 6 13" xfId="25312" xr:uid="{00000000-0005-0000-0000-0000904B0000}"/>
    <cellStyle name="표준 31 6 13 2" xfId="29265" xr:uid="{00000000-0005-0000-0000-0000914B0000}"/>
    <cellStyle name="표준 31 6 14" xfId="24764" xr:uid="{00000000-0005-0000-0000-0000924B0000}"/>
    <cellStyle name="표준 31 6 14 2" xfId="28726" xr:uid="{00000000-0005-0000-0000-0000934B0000}"/>
    <cellStyle name="표준 31 6 15" xfId="26118" xr:uid="{00000000-0005-0000-0000-0000944B0000}"/>
    <cellStyle name="표준 31 6 16" xfId="27092" xr:uid="{00000000-0005-0000-0000-0000954B0000}"/>
    <cellStyle name="표준 31 6 2" xfId="2929" xr:uid="{00000000-0005-0000-0000-0000964B0000}"/>
    <cellStyle name="표준 31 6 3" xfId="16613" xr:uid="{00000000-0005-0000-0000-0000974B0000}"/>
    <cellStyle name="표준 31 6 4" xfId="19920" xr:uid="{00000000-0005-0000-0000-0000984B0000}"/>
    <cellStyle name="표준 31 6 5" xfId="20697" xr:uid="{00000000-0005-0000-0000-0000994B0000}"/>
    <cellStyle name="표준 31 6 6" xfId="19945" xr:uid="{00000000-0005-0000-0000-00009A4B0000}"/>
    <cellStyle name="표준 31 6 7" xfId="19113" xr:uid="{00000000-0005-0000-0000-00009B4B0000}"/>
    <cellStyle name="표준 31 6 8" xfId="19360" xr:uid="{00000000-0005-0000-0000-00009C4B0000}"/>
    <cellStyle name="표준 31 6 9" xfId="17317" xr:uid="{00000000-0005-0000-0000-00009D4B0000}"/>
    <cellStyle name="표준 31 7" xfId="1074" xr:uid="{00000000-0005-0000-0000-00009E4B0000}"/>
    <cellStyle name="표준 31 7 10" xfId="17832" xr:uid="{00000000-0005-0000-0000-00009F4B0000}"/>
    <cellStyle name="표준 31 7 11" xfId="19008" xr:uid="{00000000-0005-0000-0000-0000A04B0000}"/>
    <cellStyle name="표준 31 7 12" xfId="23547" xr:uid="{00000000-0005-0000-0000-0000A14B0000}"/>
    <cellStyle name="표준 31 7 13" xfId="24804" xr:uid="{00000000-0005-0000-0000-0000A24B0000}"/>
    <cellStyle name="표준 31 7 13 2" xfId="28766" xr:uid="{00000000-0005-0000-0000-0000A34B0000}"/>
    <cellStyle name="표준 31 7 14" xfId="25272" xr:uid="{00000000-0005-0000-0000-0000A44B0000}"/>
    <cellStyle name="표준 31 7 14 2" xfId="29226" xr:uid="{00000000-0005-0000-0000-0000A54B0000}"/>
    <cellStyle name="표준 31 7 15" xfId="27258" xr:uid="{00000000-0005-0000-0000-0000A64B0000}"/>
    <cellStyle name="표준 31 7 2" xfId="5161" xr:uid="{00000000-0005-0000-0000-0000A74B0000}"/>
    <cellStyle name="표준 31 7 3" xfId="17410" xr:uid="{00000000-0005-0000-0000-0000A84B0000}"/>
    <cellStyle name="표준 31 7 4" xfId="20333" xr:uid="{00000000-0005-0000-0000-0000A94B0000}"/>
    <cellStyle name="표준 31 7 5" xfId="18040" xr:uid="{00000000-0005-0000-0000-0000AA4B0000}"/>
    <cellStyle name="표준 31 7 6" xfId="19187" xr:uid="{00000000-0005-0000-0000-0000AB4B0000}"/>
    <cellStyle name="표준 31 7 7" xfId="20753" xr:uid="{00000000-0005-0000-0000-0000AC4B0000}"/>
    <cellStyle name="표준 31 7 8" xfId="16981" xr:uid="{00000000-0005-0000-0000-0000AD4B0000}"/>
    <cellStyle name="표준 31 7 9" xfId="20216" xr:uid="{00000000-0005-0000-0000-0000AE4B0000}"/>
    <cellStyle name="표준 31 8" xfId="2924" xr:uid="{00000000-0005-0000-0000-0000AF4B0000}"/>
    <cellStyle name="표준 31 9" xfId="16608" xr:uid="{00000000-0005-0000-0000-0000B04B0000}"/>
    <cellStyle name="표준 32" xfId="69" xr:uid="{00000000-0005-0000-0000-0000B14B0000}"/>
    <cellStyle name="표준 32 10" xfId="18455" xr:uid="{00000000-0005-0000-0000-0000B24B0000}"/>
    <cellStyle name="표준 32 11" xfId="16094" xr:uid="{00000000-0005-0000-0000-0000B34B0000}"/>
    <cellStyle name="표준 32 12" xfId="19676" xr:uid="{00000000-0005-0000-0000-0000B44B0000}"/>
    <cellStyle name="표준 32 13" xfId="16544" xr:uid="{00000000-0005-0000-0000-0000B54B0000}"/>
    <cellStyle name="표준 32 14" xfId="19367" xr:uid="{00000000-0005-0000-0000-0000B64B0000}"/>
    <cellStyle name="표준 32 15" xfId="19176" xr:uid="{00000000-0005-0000-0000-0000B74B0000}"/>
    <cellStyle name="표준 32 16" xfId="16134" xr:uid="{00000000-0005-0000-0000-0000B84B0000}"/>
    <cellStyle name="표준 32 17" xfId="22739" xr:uid="{00000000-0005-0000-0000-0000B94B0000}"/>
    <cellStyle name="표준 32 18" xfId="23118" xr:uid="{00000000-0005-0000-0000-0000BA4B0000}"/>
    <cellStyle name="표준 32 19" xfId="24719" xr:uid="{00000000-0005-0000-0000-0000BB4B0000}"/>
    <cellStyle name="표준 32 19 2" xfId="28681" xr:uid="{00000000-0005-0000-0000-0000BC4B0000}"/>
    <cellStyle name="표준 32 2" xfId="206" xr:uid="{00000000-0005-0000-0000-0000BD4B0000}"/>
    <cellStyle name="표준 32 2 10" xfId="22678" xr:uid="{00000000-0005-0000-0000-0000BE4B0000}"/>
    <cellStyle name="표준 32 2 11" xfId="17289" xr:uid="{00000000-0005-0000-0000-0000BF4B0000}"/>
    <cellStyle name="표준 32 2 12" xfId="23119" xr:uid="{00000000-0005-0000-0000-0000C04B0000}"/>
    <cellStyle name="표준 32 2 13" xfId="23435" xr:uid="{00000000-0005-0000-0000-0000C14B0000}"/>
    <cellStyle name="표준 32 2 13 2" xfId="27613" xr:uid="{00000000-0005-0000-0000-0000C24B0000}"/>
    <cellStyle name="표준 32 2 14" xfId="25636" xr:uid="{00000000-0005-0000-0000-0000C34B0000}"/>
    <cellStyle name="표준 32 2 14 2" xfId="29582" xr:uid="{00000000-0005-0000-0000-0000C44B0000}"/>
    <cellStyle name="표준 32 2 15" xfId="26120" xr:uid="{00000000-0005-0000-0000-0000C54B0000}"/>
    <cellStyle name="표준 32 2 16" xfId="26390" xr:uid="{00000000-0005-0000-0000-0000C64B0000}"/>
    <cellStyle name="표준 32 2 2" xfId="2931" xr:uid="{00000000-0005-0000-0000-0000C74B0000}"/>
    <cellStyle name="표준 32 2 3" xfId="16615" xr:uid="{00000000-0005-0000-0000-0000C84B0000}"/>
    <cellStyle name="표준 32 2 4" xfId="18375" xr:uid="{00000000-0005-0000-0000-0000C94B0000}"/>
    <cellStyle name="표준 32 2 5" xfId="19631" xr:uid="{00000000-0005-0000-0000-0000CA4B0000}"/>
    <cellStyle name="표준 32 2 6" xfId="19641" xr:uid="{00000000-0005-0000-0000-0000CB4B0000}"/>
    <cellStyle name="표준 32 2 7" xfId="18285" xr:uid="{00000000-0005-0000-0000-0000CC4B0000}"/>
    <cellStyle name="표준 32 2 8" xfId="16928" xr:uid="{00000000-0005-0000-0000-0000CD4B0000}"/>
    <cellStyle name="표준 32 2 9" xfId="20665" xr:uid="{00000000-0005-0000-0000-0000CE4B0000}"/>
    <cellStyle name="표준 32 20" xfId="24110" xr:uid="{00000000-0005-0000-0000-0000CF4B0000}"/>
    <cellStyle name="표준 32 20 2" xfId="28080" xr:uid="{00000000-0005-0000-0000-0000D04B0000}"/>
    <cellStyle name="표준 32 21" xfId="26119" xr:uid="{00000000-0005-0000-0000-0000D14B0000}"/>
    <cellStyle name="표준 32 22" xfId="26241" xr:uid="{00000000-0005-0000-0000-0000D24B0000}"/>
    <cellStyle name="표준 32 3" xfId="411" xr:uid="{00000000-0005-0000-0000-0000D34B0000}"/>
    <cellStyle name="표준 32 3 10" xfId="22670" xr:uid="{00000000-0005-0000-0000-0000D44B0000}"/>
    <cellStyle name="표준 32 3 11" xfId="16059" xr:uid="{00000000-0005-0000-0000-0000D54B0000}"/>
    <cellStyle name="표준 32 3 12" xfId="23120" xr:uid="{00000000-0005-0000-0000-0000D64B0000}"/>
    <cellStyle name="표준 32 3 13" xfId="25380" xr:uid="{00000000-0005-0000-0000-0000D74B0000}"/>
    <cellStyle name="표준 32 3 13 2" xfId="29332" xr:uid="{00000000-0005-0000-0000-0000D84B0000}"/>
    <cellStyle name="표준 32 3 14" xfId="25741" xr:uid="{00000000-0005-0000-0000-0000D94B0000}"/>
    <cellStyle name="표준 32 3 14 2" xfId="29685" xr:uid="{00000000-0005-0000-0000-0000DA4B0000}"/>
    <cellStyle name="표준 32 3 15" xfId="26121" xr:uid="{00000000-0005-0000-0000-0000DB4B0000}"/>
    <cellStyle name="표준 32 3 16" xfId="26595" xr:uid="{00000000-0005-0000-0000-0000DC4B0000}"/>
    <cellStyle name="표준 32 3 2" xfId="2932" xr:uid="{00000000-0005-0000-0000-0000DD4B0000}"/>
    <cellStyle name="표준 32 3 3" xfId="16616" xr:uid="{00000000-0005-0000-0000-0000DE4B0000}"/>
    <cellStyle name="표준 32 3 4" xfId="18147" xr:uid="{00000000-0005-0000-0000-0000DF4B0000}"/>
    <cellStyle name="표준 32 3 5" xfId="16122" xr:uid="{00000000-0005-0000-0000-0000E04B0000}"/>
    <cellStyle name="표준 32 3 6" xfId="19068" xr:uid="{00000000-0005-0000-0000-0000E14B0000}"/>
    <cellStyle name="표준 32 3 7" xfId="20414" xr:uid="{00000000-0005-0000-0000-0000E24B0000}"/>
    <cellStyle name="표준 32 3 8" xfId="18043" xr:uid="{00000000-0005-0000-0000-0000E34B0000}"/>
    <cellStyle name="표준 32 3 9" xfId="18911" xr:uid="{00000000-0005-0000-0000-0000E44B0000}"/>
    <cellStyle name="표준 32 4" xfId="577" xr:uid="{00000000-0005-0000-0000-0000E54B0000}"/>
    <cellStyle name="표준 32 4 10" xfId="22660" xr:uid="{00000000-0005-0000-0000-0000E64B0000}"/>
    <cellStyle name="표준 32 4 11" xfId="20906" xr:uid="{00000000-0005-0000-0000-0000E74B0000}"/>
    <cellStyle name="표준 32 4 12" xfId="23121" xr:uid="{00000000-0005-0000-0000-0000E84B0000}"/>
    <cellStyle name="표준 32 4 13" xfId="23786" xr:uid="{00000000-0005-0000-0000-0000E94B0000}"/>
    <cellStyle name="표준 32 4 13 2" xfId="27809" xr:uid="{00000000-0005-0000-0000-0000EA4B0000}"/>
    <cellStyle name="표준 32 4 14" xfId="24246" xr:uid="{00000000-0005-0000-0000-0000EB4B0000}"/>
    <cellStyle name="표준 32 4 14 2" xfId="28213" xr:uid="{00000000-0005-0000-0000-0000EC4B0000}"/>
    <cellStyle name="표준 32 4 15" xfId="26122" xr:uid="{00000000-0005-0000-0000-0000ED4B0000}"/>
    <cellStyle name="표준 32 4 16" xfId="26761" xr:uid="{00000000-0005-0000-0000-0000EE4B0000}"/>
    <cellStyle name="표준 32 4 2" xfId="2933" xr:uid="{00000000-0005-0000-0000-0000EF4B0000}"/>
    <cellStyle name="표준 32 4 3" xfId="16617" xr:uid="{00000000-0005-0000-0000-0000F04B0000}"/>
    <cellStyle name="표준 32 4 4" xfId="16975" xr:uid="{00000000-0005-0000-0000-0000F14B0000}"/>
    <cellStyle name="표준 32 4 5" xfId="20166" xr:uid="{00000000-0005-0000-0000-0000F24B0000}"/>
    <cellStyle name="표준 32 4 6" xfId="17338" xr:uid="{00000000-0005-0000-0000-0000F34B0000}"/>
    <cellStyle name="표준 32 4 7" xfId="17589" xr:uid="{00000000-0005-0000-0000-0000F44B0000}"/>
    <cellStyle name="표준 32 4 8" xfId="18565" xr:uid="{00000000-0005-0000-0000-0000F54B0000}"/>
    <cellStyle name="표준 32 4 9" xfId="18064" xr:uid="{00000000-0005-0000-0000-0000F64B0000}"/>
    <cellStyle name="표준 32 5" xfId="743" xr:uid="{00000000-0005-0000-0000-0000F74B0000}"/>
    <cellStyle name="표준 32 5 10" xfId="22649" xr:uid="{00000000-0005-0000-0000-0000F84B0000}"/>
    <cellStyle name="표준 32 5 11" xfId="18053" xr:uid="{00000000-0005-0000-0000-0000F94B0000}"/>
    <cellStyle name="표준 32 5 12" xfId="23122" xr:uid="{00000000-0005-0000-0000-0000FA4B0000}"/>
    <cellStyle name="표준 32 5 13" xfId="24047" xr:uid="{00000000-0005-0000-0000-0000FB4B0000}"/>
    <cellStyle name="표준 32 5 13 2" xfId="28023" xr:uid="{00000000-0005-0000-0000-0000FC4B0000}"/>
    <cellStyle name="표준 32 5 14" xfId="24241" xr:uid="{00000000-0005-0000-0000-0000FD4B0000}"/>
    <cellStyle name="표준 32 5 14 2" xfId="28208" xr:uid="{00000000-0005-0000-0000-0000FE4B0000}"/>
    <cellStyle name="표준 32 5 15" xfId="26123" xr:uid="{00000000-0005-0000-0000-0000FF4B0000}"/>
    <cellStyle name="표준 32 5 16" xfId="26927" xr:uid="{00000000-0005-0000-0000-0000004C0000}"/>
    <cellStyle name="표준 32 5 2" xfId="2934" xr:uid="{00000000-0005-0000-0000-0000014C0000}"/>
    <cellStyle name="표준 32 5 3" xfId="16618" xr:uid="{00000000-0005-0000-0000-0000024C0000}"/>
    <cellStyle name="표준 32 5 4" xfId="18209" xr:uid="{00000000-0005-0000-0000-0000034C0000}"/>
    <cellStyle name="표준 32 5 5" xfId="16162" xr:uid="{00000000-0005-0000-0000-0000044C0000}"/>
    <cellStyle name="표준 32 5 6" xfId="20874" xr:uid="{00000000-0005-0000-0000-0000054C0000}"/>
    <cellStyle name="표준 32 5 7" xfId="17285" xr:uid="{00000000-0005-0000-0000-0000064C0000}"/>
    <cellStyle name="표준 32 5 8" xfId="19725" xr:uid="{00000000-0005-0000-0000-0000074C0000}"/>
    <cellStyle name="표준 32 5 9" xfId="20011" xr:uid="{00000000-0005-0000-0000-0000084C0000}"/>
    <cellStyle name="표준 32 6" xfId="909" xr:uid="{00000000-0005-0000-0000-0000094C0000}"/>
    <cellStyle name="표준 32 6 10" xfId="22638" xr:uid="{00000000-0005-0000-0000-00000A4C0000}"/>
    <cellStyle name="표준 32 6 11" xfId="20054" xr:uid="{00000000-0005-0000-0000-00000B4C0000}"/>
    <cellStyle name="표준 32 6 12" xfId="23123" xr:uid="{00000000-0005-0000-0000-00000C4C0000}"/>
    <cellStyle name="표준 32 6 13" xfId="25256" xr:uid="{00000000-0005-0000-0000-00000D4C0000}"/>
    <cellStyle name="표준 32 6 13 2" xfId="29210" xr:uid="{00000000-0005-0000-0000-00000E4C0000}"/>
    <cellStyle name="표준 32 6 14" xfId="24779" xr:uid="{00000000-0005-0000-0000-00000F4C0000}"/>
    <cellStyle name="표준 32 6 14 2" xfId="28741" xr:uid="{00000000-0005-0000-0000-0000104C0000}"/>
    <cellStyle name="표준 32 6 15" xfId="26124" xr:uid="{00000000-0005-0000-0000-0000114C0000}"/>
    <cellStyle name="표준 32 6 16" xfId="27093" xr:uid="{00000000-0005-0000-0000-0000124C0000}"/>
    <cellStyle name="표준 32 6 2" xfId="2935" xr:uid="{00000000-0005-0000-0000-0000134C0000}"/>
    <cellStyle name="표준 32 6 3" xfId="16619" xr:uid="{00000000-0005-0000-0000-0000144C0000}"/>
    <cellStyle name="표준 32 6 4" xfId="20604" xr:uid="{00000000-0005-0000-0000-0000154C0000}"/>
    <cellStyle name="표준 32 6 5" xfId="16184" xr:uid="{00000000-0005-0000-0000-0000164C0000}"/>
    <cellStyle name="표준 32 6 6" xfId="21027" xr:uid="{00000000-0005-0000-0000-0000174C0000}"/>
    <cellStyle name="표준 32 6 7" xfId="20699" xr:uid="{00000000-0005-0000-0000-0000184C0000}"/>
    <cellStyle name="표준 32 6 8" xfId="18684" xr:uid="{00000000-0005-0000-0000-0000194C0000}"/>
    <cellStyle name="표준 32 6 9" xfId="16483" xr:uid="{00000000-0005-0000-0000-00001A4C0000}"/>
    <cellStyle name="표준 32 7" xfId="1075" xr:uid="{00000000-0005-0000-0000-00001B4C0000}"/>
    <cellStyle name="표준 32 7 10" xfId="19250" xr:uid="{00000000-0005-0000-0000-00001C4C0000}"/>
    <cellStyle name="표준 32 7 11" xfId="19304" xr:uid="{00000000-0005-0000-0000-00001D4C0000}"/>
    <cellStyle name="표준 32 7 12" xfId="23551" xr:uid="{00000000-0005-0000-0000-00001E4C0000}"/>
    <cellStyle name="표준 32 7 13" xfId="24746" xr:uid="{00000000-0005-0000-0000-00001F4C0000}"/>
    <cellStyle name="표준 32 7 13 2" xfId="28708" xr:uid="{00000000-0005-0000-0000-0000204C0000}"/>
    <cellStyle name="표준 32 7 14" xfId="25216" xr:uid="{00000000-0005-0000-0000-0000214C0000}"/>
    <cellStyle name="표준 32 7 14 2" xfId="29171" xr:uid="{00000000-0005-0000-0000-0000224C0000}"/>
    <cellStyle name="표준 32 7 15" xfId="27259" xr:uid="{00000000-0005-0000-0000-0000234C0000}"/>
    <cellStyle name="표준 32 7 2" xfId="5167" xr:uid="{00000000-0005-0000-0000-0000244C0000}"/>
    <cellStyle name="표준 32 7 3" xfId="17415" xr:uid="{00000000-0005-0000-0000-0000254C0000}"/>
    <cellStyle name="표준 32 7 4" xfId="20003" xr:uid="{00000000-0005-0000-0000-0000264C0000}"/>
    <cellStyle name="표준 32 7 5" xfId="16456" xr:uid="{00000000-0005-0000-0000-0000274C0000}"/>
    <cellStyle name="표준 32 7 6" xfId="16100" xr:uid="{00000000-0005-0000-0000-0000284C0000}"/>
    <cellStyle name="표준 32 7 7" xfId="17273" xr:uid="{00000000-0005-0000-0000-0000294C0000}"/>
    <cellStyle name="표준 32 7 8" xfId="19683" xr:uid="{00000000-0005-0000-0000-00002A4C0000}"/>
    <cellStyle name="표준 32 7 9" xfId="17510" xr:uid="{00000000-0005-0000-0000-00002B4C0000}"/>
    <cellStyle name="표준 32 8" xfId="2930" xr:uid="{00000000-0005-0000-0000-00002C4C0000}"/>
    <cellStyle name="표준 32 9" xfId="16614" xr:uid="{00000000-0005-0000-0000-00002D4C0000}"/>
    <cellStyle name="표준 33" xfId="2936" xr:uid="{00000000-0005-0000-0000-00002E4C0000}"/>
    <cellStyle name="표준 33 2" xfId="368" xr:uid="{00000000-0005-0000-0000-00002F4C0000}"/>
    <cellStyle name="표준 33 2 10" xfId="18776" xr:uid="{00000000-0005-0000-0000-0000304C0000}"/>
    <cellStyle name="표준 33 2 11" xfId="21462" xr:uid="{00000000-0005-0000-0000-0000314C0000}"/>
    <cellStyle name="표준 33 2 12" xfId="23124" xr:uid="{00000000-0005-0000-0000-0000324C0000}"/>
    <cellStyle name="표준 33 2 13" xfId="25548" xr:uid="{00000000-0005-0000-0000-0000334C0000}"/>
    <cellStyle name="표준 33 2 13 2" xfId="29497" xr:uid="{00000000-0005-0000-0000-0000344C0000}"/>
    <cellStyle name="표준 33 2 14" xfId="25521" xr:uid="{00000000-0005-0000-0000-0000354C0000}"/>
    <cellStyle name="표준 33 2 14 2" xfId="29470" xr:uid="{00000000-0005-0000-0000-0000364C0000}"/>
    <cellStyle name="표준 33 2 15" xfId="26125" xr:uid="{00000000-0005-0000-0000-0000374C0000}"/>
    <cellStyle name="표준 33 2 16" xfId="26552" xr:uid="{00000000-0005-0000-0000-0000384C0000}"/>
    <cellStyle name="표준 33 2 2" xfId="2937" xr:uid="{00000000-0005-0000-0000-0000394C0000}"/>
    <cellStyle name="표준 33 2 3" xfId="16620" xr:uid="{00000000-0005-0000-0000-00003A4C0000}"/>
    <cellStyle name="표준 33 2 4" xfId="20583" xr:uid="{00000000-0005-0000-0000-00003B4C0000}"/>
    <cellStyle name="표준 33 2 5" xfId="19381" xr:uid="{00000000-0005-0000-0000-00003C4C0000}"/>
    <cellStyle name="표준 33 2 6" xfId="21010" xr:uid="{00000000-0005-0000-0000-00003D4C0000}"/>
    <cellStyle name="표준 33 2 7" xfId="17021" xr:uid="{00000000-0005-0000-0000-00003E4C0000}"/>
    <cellStyle name="표준 33 2 8" xfId="17856" xr:uid="{00000000-0005-0000-0000-00003F4C0000}"/>
    <cellStyle name="표준 33 2 9" xfId="19044" xr:uid="{00000000-0005-0000-0000-0000404C0000}"/>
    <cellStyle name="표준 33 3" xfId="534" xr:uid="{00000000-0005-0000-0000-0000414C0000}"/>
    <cellStyle name="표준 33 3 10" xfId="20693" xr:uid="{00000000-0005-0000-0000-0000424C0000}"/>
    <cellStyle name="표준 33 3 11" xfId="18069" xr:uid="{00000000-0005-0000-0000-0000434C0000}"/>
    <cellStyle name="표준 33 3 12" xfId="23125" xr:uid="{00000000-0005-0000-0000-0000444C0000}"/>
    <cellStyle name="표준 33 3 13" xfId="23801" xr:uid="{00000000-0005-0000-0000-0000454C0000}"/>
    <cellStyle name="표준 33 3 13 2" xfId="27824" xr:uid="{00000000-0005-0000-0000-0000464C0000}"/>
    <cellStyle name="표준 33 3 14" xfId="25290" xr:uid="{00000000-0005-0000-0000-0000474C0000}"/>
    <cellStyle name="표준 33 3 14 2" xfId="29243" xr:uid="{00000000-0005-0000-0000-0000484C0000}"/>
    <cellStyle name="표준 33 3 15" xfId="26126" xr:uid="{00000000-0005-0000-0000-0000494C0000}"/>
    <cellStyle name="표준 33 3 16" xfId="26718" xr:uid="{00000000-0005-0000-0000-00004A4C0000}"/>
    <cellStyle name="표준 33 3 2" xfId="2938" xr:uid="{00000000-0005-0000-0000-00004B4C0000}"/>
    <cellStyle name="표준 33 3 3" xfId="16621" xr:uid="{00000000-0005-0000-0000-00004C4C0000}"/>
    <cellStyle name="표준 33 3 4" xfId="20559" xr:uid="{00000000-0005-0000-0000-00004D4C0000}"/>
    <cellStyle name="표준 33 3 5" xfId="19230" xr:uid="{00000000-0005-0000-0000-00004E4C0000}"/>
    <cellStyle name="표준 33 3 6" xfId="20988" xr:uid="{00000000-0005-0000-0000-00004F4C0000}"/>
    <cellStyle name="표준 33 3 7" xfId="19493" xr:uid="{00000000-0005-0000-0000-0000504C0000}"/>
    <cellStyle name="표준 33 3 8" xfId="16270" xr:uid="{00000000-0005-0000-0000-0000514C0000}"/>
    <cellStyle name="표준 33 3 9" xfId="20946" xr:uid="{00000000-0005-0000-0000-0000524C0000}"/>
    <cellStyle name="표준 33 4" xfId="700" xr:uid="{00000000-0005-0000-0000-0000534C0000}"/>
    <cellStyle name="표준 33 4 10" xfId="18833" xr:uid="{00000000-0005-0000-0000-0000544C0000}"/>
    <cellStyle name="표준 33 4 11" xfId="20655" xr:uid="{00000000-0005-0000-0000-0000554C0000}"/>
    <cellStyle name="표준 33 4 12" xfId="23126" xr:uid="{00000000-0005-0000-0000-0000564C0000}"/>
    <cellStyle name="표준 33 4 13" xfId="23753" xr:uid="{00000000-0005-0000-0000-0000574C0000}"/>
    <cellStyle name="표준 33 4 13 2" xfId="27776" xr:uid="{00000000-0005-0000-0000-0000584C0000}"/>
    <cellStyle name="표준 33 4 14" xfId="24511" xr:uid="{00000000-0005-0000-0000-0000594C0000}"/>
    <cellStyle name="표준 33 4 14 2" xfId="28475" xr:uid="{00000000-0005-0000-0000-00005A4C0000}"/>
    <cellStyle name="표준 33 4 15" xfId="26127" xr:uid="{00000000-0005-0000-0000-00005B4C0000}"/>
    <cellStyle name="표준 33 4 16" xfId="26884" xr:uid="{00000000-0005-0000-0000-00005C4C0000}"/>
    <cellStyle name="표준 33 4 2" xfId="2939" xr:uid="{00000000-0005-0000-0000-00005D4C0000}"/>
    <cellStyle name="표준 33 4 3" xfId="16622" xr:uid="{00000000-0005-0000-0000-00005E4C0000}"/>
    <cellStyle name="표준 33 4 4" xfId="20532" xr:uid="{00000000-0005-0000-0000-00005F4C0000}"/>
    <cellStyle name="표준 33 4 5" xfId="16927" xr:uid="{00000000-0005-0000-0000-0000604C0000}"/>
    <cellStyle name="표준 33 4 6" xfId="20963" xr:uid="{00000000-0005-0000-0000-0000614C0000}"/>
    <cellStyle name="표준 33 4 7" xfId="18827" xr:uid="{00000000-0005-0000-0000-0000624C0000}"/>
    <cellStyle name="표준 33 4 8" xfId="16101" xr:uid="{00000000-0005-0000-0000-0000634C0000}"/>
    <cellStyle name="표준 33 4 9" xfId="19777" xr:uid="{00000000-0005-0000-0000-0000644C0000}"/>
    <cellStyle name="표준 33 5" xfId="866" xr:uid="{00000000-0005-0000-0000-0000654C0000}"/>
    <cellStyle name="표준 33 5 10" xfId="21453" xr:uid="{00000000-0005-0000-0000-0000664C0000}"/>
    <cellStyle name="표준 33 5 11" xfId="21296" xr:uid="{00000000-0005-0000-0000-0000674C0000}"/>
    <cellStyle name="표준 33 5 12" xfId="23127" xr:uid="{00000000-0005-0000-0000-0000684C0000}"/>
    <cellStyle name="표준 33 5 13" xfId="25537" xr:uid="{00000000-0005-0000-0000-0000694C0000}"/>
    <cellStyle name="표준 33 5 13 2" xfId="29486" xr:uid="{00000000-0005-0000-0000-00006A4C0000}"/>
    <cellStyle name="표준 33 5 14" xfId="23237" xr:uid="{00000000-0005-0000-0000-00006B4C0000}"/>
    <cellStyle name="표준 33 5 14 2" xfId="27508" xr:uid="{00000000-0005-0000-0000-00006C4C0000}"/>
    <cellStyle name="표준 33 5 15" xfId="26128" xr:uid="{00000000-0005-0000-0000-00006D4C0000}"/>
    <cellStyle name="표준 33 5 16" xfId="27050" xr:uid="{00000000-0005-0000-0000-00006E4C0000}"/>
    <cellStyle name="표준 33 5 2" xfId="2940" xr:uid="{00000000-0005-0000-0000-00006F4C0000}"/>
    <cellStyle name="표준 33 5 3" xfId="16623" xr:uid="{00000000-0005-0000-0000-0000704C0000}"/>
    <cellStyle name="표준 33 5 4" xfId="20506" xr:uid="{00000000-0005-0000-0000-0000714C0000}"/>
    <cellStyle name="표준 33 5 5" xfId="18989" xr:uid="{00000000-0005-0000-0000-0000724C0000}"/>
    <cellStyle name="표준 33 5 6" xfId="20939" xr:uid="{00000000-0005-0000-0000-0000734C0000}"/>
    <cellStyle name="표준 33 5 7" xfId="18622" xr:uid="{00000000-0005-0000-0000-0000744C0000}"/>
    <cellStyle name="표준 33 5 8" xfId="17373" xr:uid="{00000000-0005-0000-0000-0000754C0000}"/>
    <cellStyle name="표준 33 5 9" xfId="19507" xr:uid="{00000000-0005-0000-0000-0000764C0000}"/>
    <cellStyle name="표준 33 6" xfId="1032" xr:uid="{00000000-0005-0000-0000-0000774C0000}"/>
    <cellStyle name="표준 33 6 10" xfId="16951" xr:uid="{00000000-0005-0000-0000-0000784C0000}"/>
    <cellStyle name="표준 33 6 11" xfId="18102" xr:uid="{00000000-0005-0000-0000-0000794C0000}"/>
    <cellStyle name="표준 33 6 12" xfId="23128" xr:uid="{00000000-0005-0000-0000-00007A4C0000}"/>
    <cellStyle name="표준 33 6 13" xfId="24805" xr:uid="{00000000-0005-0000-0000-00007B4C0000}"/>
    <cellStyle name="표준 33 6 13 2" xfId="28767" xr:uid="{00000000-0005-0000-0000-00007C4C0000}"/>
    <cellStyle name="표준 33 6 14" xfId="25497" xr:uid="{00000000-0005-0000-0000-00007D4C0000}"/>
    <cellStyle name="표준 33 6 14 2" xfId="29447" xr:uid="{00000000-0005-0000-0000-00007E4C0000}"/>
    <cellStyle name="표준 33 6 15" xfId="26129" xr:uid="{00000000-0005-0000-0000-00007F4C0000}"/>
    <cellStyle name="표준 33 6 16" xfId="27216" xr:uid="{00000000-0005-0000-0000-0000804C0000}"/>
    <cellStyle name="표준 33 6 2" xfId="2941" xr:uid="{00000000-0005-0000-0000-0000814C0000}"/>
    <cellStyle name="표준 33 6 3" xfId="16624" xr:uid="{00000000-0005-0000-0000-0000824C0000}"/>
    <cellStyle name="표준 33 6 4" xfId="20481" xr:uid="{00000000-0005-0000-0000-0000834C0000}"/>
    <cellStyle name="표준 33 6 5" xfId="16909" xr:uid="{00000000-0005-0000-0000-0000844C0000}"/>
    <cellStyle name="표준 33 6 6" xfId="16814" xr:uid="{00000000-0005-0000-0000-0000854C0000}"/>
    <cellStyle name="표준 33 6 7" xfId="20327" xr:uid="{00000000-0005-0000-0000-0000864C0000}"/>
    <cellStyle name="표준 33 6 8" xfId="18047" xr:uid="{00000000-0005-0000-0000-0000874C0000}"/>
    <cellStyle name="표준 33 6 9" xfId="19911" xr:uid="{00000000-0005-0000-0000-0000884C0000}"/>
    <cellStyle name="표준 33 7" xfId="1198" xr:uid="{00000000-0005-0000-0000-0000894C0000}"/>
    <cellStyle name="표준 33 7 10" xfId="19492" xr:uid="{00000000-0005-0000-0000-00008A4C0000}"/>
    <cellStyle name="표준 33 7 11" xfId="16851" xr:uid="{00000000-0005-0000-0000-00008B4C0000}"/>
    <cellStyle name="표준 33 7 12" xfId="23553" xr:uid="{00000000-0005-0000-0000-00008C4C0000}"/>
    <cellStyle name="표준 33 7 13" xfId="24638" xr:uid="{00000000-0005-0000-0000-00008D4C0000}"/>
    <cellStyle name="표준 33 7 13 2" xfId="28601" xr:uid="{00000000-0005-0000-0000-00008E4C0000}"/>
    <cellStyle name="표준 33 7 14" xfId="24328" xr:uid="{00000000-0005-0000-0000-00008F4C0000}"/>
    <cellStyle name="표준 33 7 14 2" xfId="28294" xr:uid="{00000000-0005-0000-0000-0000904C0000}"/>
    <cellStyle name="표준 33 7 15" xfId="27382" xr:uid="{00000000-0005-0000-0000-0000914C0000}"/>
    <cellStyle name="표준 33 7 2" xfId="5173" xr:uid="{00000000-0005-0000-0000-0000924C0000}"/>
    <cellStyle name="표준 33 7 3" xfId="17419" xr:uid="{00000000-0005-0000-0000-0000934C0000}"/>
    <cellStyle name="표준 33 7 4" xfId="19717" xr:uid="{00000000-0005-0000-0000-0000944C0000}"/>
    <cellStyle name="표준 33 7 5" xfId="19331" xr:uid="{00000000-0005-0000-0000-0000954C0000}"/>
    <cellStyle name="표준 33 7 6" xfId="18234" xr:uid="{00000000-0005-0000-0000-0000964C0000}"/>
    <cellStyle name="표준 33 7 7" xfId="17294" xr:uid="{00000000-0005-0000-0000-0000974C0000}"/>
    <cellStyle name="표준 33 7 8" xfId="19441" xr:uid="{00000000-0005-0000-0000-0000984C0000}"/>
    <cellStyle name="표준 33 7 9" xfId="18245" xr:uid="{00000000-0005-0000-0000-0000994C0000}"/>
    <cellStyle name="표준 34" xfId="70" xr:uid="{00000000-0005-0000-0000-00009A4C0000}"/>
    <cellStyle name="표준 34 10" xfId="6253" xr:uid="{00000000-0005-0000-0000-00009B4C0000}"/>
    <cellStyle name="표준 34 11" xfId="7458" xr:uid="{00000000-0005-0000-0000-00009C4C0000}"/>
    <cellStyle name="표준 34 12" xfId="8445" xr:uid="{00000000-0005-0000-0000-00009D4C0000}"/>
    <cellStyle name="표준 34 13" xfId="8752" xr:uid="{00000000-0005-0000-0000-00009E4C0000}"/>
    <cellStyle name="표준 34 14" xfId="8994" xr:uid="{00000000-0005-0000-0000-00009F4C0000}"/>
    <cellStyle name="표준 34 15" xfId="9284" xr:uid="{00000000-0005-0000-0000-0000A04C0000}"/>
    <cellStyle name="표준 34 16" xfId="9541" xr:uid="{00000000-0005-0000-0000-0000A14C0000}"/>
    <cellStyle name="표준 34 17" xfId="3913" xr:uid="{00000000-0005-0000-0000-0000A24C0000}"/>
    <cellStyle name="표준 34 18" xfId="10015" xr:uid="{00000000-0005-0000-0000-0000A34C0000}"/>
    <cellStyle name="표준 34 19" xfId="4023" xr:uid="{00000000-0005-0000-0000-0000A44C0000}"/>
    <cellStyle name="표준 34 2" xfId="207" xr:uid="{00000000-0005-0000-0000-0000A54C0000}"/>
    <cellStyle name="표준 34 2 10" xfId="6254" xr:uid="{00000000-0005-0000-0000-0000A64C0000}"/>
    <cellStyle name="표준 34 2 11" xfId="7459" xr:uid="{00000000-0005-0000-0000-0000A74C0000}"/>
    <cellStyle name="표준 34 2 12" xfId="8444" xr:uid="{00000000-0005-0000-0000-0000A84C0000}"/>
    <cellStyle name="표준 34 2 13" xfId="8751" xr:uid="{00000000-0005-0000-0000-0000A94C0000}"/>
    <cellStyle name="표준 34 2 14" xfId="8993" xr:uid="{00000000-0005-0000-0000-0000AA4C0000}"/>
    <cellStyle name="표준 34 2 15" xfId="9283" xr:uid="{00000000-0005-0000-0000-0000AB4C0000}"/>
    <cellStyle name="표준 34 2 16" xfId="9540" xr:uid="{00000000-0005-0000-0000-0000AC4C0000}"/>
    <cellStyle name="표준 34 2 17" xfId="3912" xr:uid="{00000000-0005-0000-0000-0000AD4C0000}"/>
    <cellStyle name="표준 34 2 18" xfId="10014" xr:uid="{00000000-0005-0000-0000-0000AE4C0000}"/>
    <cellStyle name="표준 34 2 19" xfId="4018" xr:uid="{00000000-0005-0000-0000-0000AF4C0000}"/>
    <cellStyle name="표준 34 2 2" xfId="2943" xr:uid="{00000000-0005-0000-0000-0000B04C0000}"/>
    <cellStyle name="표준 34 2 2 10" xfId="17719" xr:uid="{00000000-0005-0000-0000-0000B14C0000}"/>
    <cellStyle name="표준 34 2 2 11" xfId="20466" xr:uid="{00000000-0005-0000-0000-0000B24C0000}"/>
    <cellStyle name="표준 34 2 2 12" xfId="23555" xr:uid="{00000000-0005-0000-0000-0000B34C0000}"/>
    <cellStyle name="표준 34 2 2 2" xfId="5175" xr:uid="{00000000-0005-0000-0000-0000B44C0000}"/>
    <cellStyle name="표준 34 2 2 3" xfId="17421" xr:uid="{00000000-0005-0000-0000-0000B54C0000}"/>
    <cellStyle name="표준 34 2 2 4" xfId="19564" xr:uid="{00000000-0005-0000-0000-0000B64C0000}"/>
    <cellStyle name="표준 34 2 2 5" xfId="19480" xr:uid="{00000000-0005-0000-0000-0000B74C0000}"/>
    <cellStyle name="표준 34 2 2 6" xfId="18802" xr:uid="{00000000-0005-0000-0000-0000B84C0000}"/>
    <cellStyle name="표준 34 2 2 7" xfId="17045" xr:uid="{00000000-0005-0000-0000-0000B94C0000}"/>
    <cellStyle name="표준 34 2 2 8" xfId="18325" xr:uid="{00000000-0005-0000-0000-0000BA4C0000}"/>
    <cellStyle name="표준 34 2 2 9" xfId="17850" xr:uid="{00000000-0005-0000-0000-0000BB4C0000}"/>
    <cellStyle name="표준 34 2 20" xfId="7801" xr:uid="{00000000-0005-0000-0000-0000BC4C0000}"/>
    <cellStyle name="표준 34 2 21" xfId="8621" xr:uid="{00000000-0005-0000-0000-0000BD4C0000}"/>
    <cellStyle name="표준 34 2 22" xfId="8804" xr:uid="{00000000-0005-0000-0000-0000BE4C0000}"/>
    <cellStyle name="표준 34 2 23" xfId="7741" xr:uid="{00000000-0005-0000-0000-0000BF4C0000}"/>
    <cellStyle name="표준 34 2 24" xfId="10715" xr:uid="{00000000-0005-0000-0000-0000C04C0000}"/>
    <cellStyle name="표준 34 2 25" xfId="10649" xr:uid="{00000000-0005-0000-0000-0000C14C0000}"/>
    <cellStyle name="표준 34 2 26" xfId="10961" xr:uid="{00000000-0005-0000-0000-0000C24C0000}"/>
    <cellStyle name="표준 34 2 27" xfId="11184" xr:uid="{00000000-0005-0000-0000-0000C34C0000}"/>
    <cellStyle name="표준 34 2 28" xfId="11782" xr:uid="{00000000-0005-0000-0000-0000C44C0000}"/>
    <cellStyle name="표준 34 2 29" xfId="11634" xr:uid="{00000000-0005-0000-0000-0000C54C0000}"/>
    <cellStyle name="표준 34 2 3" xfId="5177" xr:uid="{00000000-0005-0000-0000-0000C64C0000}"/>
    <cellStyle name="표준 34 2 30" xfId="12257" xr:uid="{00000000-0005-0000-0000-0000C74C0000}"/>
    <cellStyle name="표준 34 2 31" xfId="12131" xr:uid="{00000000-0005-0000-0000-0000C84C0000}"/>
    <cellStyle name="표준 34 2 32" xfId="12739" xr:uid="{00000000-0005-0000-0000-0000C94C0000}"/>
    <cellStyle name="표준 34 2 33" xfId="12617" xr:uid="{00000000-0005-0000-0000-0000CA4C0000}"/>
    <cellStyle name="표준 34 2 34" xfId="13171" xr:uid="{00000000-0005-0000-0000-0000CB4C0000}"/>
    <cellStyle name="표준 34 2 35" xfId="13116" xr:uid="{00000000-0005-0000-0000-0000CC4C0000}"/>
    <cellStyle name="표준 34 2 36" xfId="13393" xr:uid="{00000000-0005-0000-0000-0000CD4C0000}"/>
    <cellStyle name="표준 34 2 37" xfId="13613" xr:uid="{00000000-0005-0000-0000-0000CE4C0000}"/>
    <cellStyle name="표준 34 2 38" xfId="13802" xr:uid="{00000000-0005-0000-0000-0000CF4C0000}"/>
    <cellStyle name="표준 34 2 39" xfId="13976" xr:uid="{00000000-0005-0000-0000-0000D04C0000}"/>
    <cellStyle name="표준 34 2 4" xfId="5178" xr:uid="{00000000-0005-0000-0000-0000D14C0000}"/>
    <cellStyle name="표준 34 2 40" xfId="14149" xr:uid="{00000000-0005-0000-0000-0000D24C0000}"/>
    <cellStyle name="표준 34 2 41" xfId="14320" xr:uid="{00000000-0005-0000-0000-0000D34C0000}"/>
    <cellStyle name="표준 34 2 42" xfId="14491" xr:uid="{00000000-0005-0000-0000-0000D44C0000}"/>
    <cellStyle name="표준 34 2 43" xfId="14660" xr:uid="{00000000-0005-0000-0000-0000D54C0000}"/>
    <cellStyle name="표준 34 2 44" xfId="14821" xr:uid="{00000000-0005-0000-0000-0000D64C0000}"/>
    <cellStyle name="표준 34 2 45" xfId="14981" xr:uid="{00000000-0005-0000-0000-0000D74C0000}"/>
    <cellStyle name="표준 34 2 46" xfId="15133" xr:uid="{00000000-0005-0000-0000-0000D84C0000}"/>
    <cellStyle name="표준 34 2 47" xfId="16626" xr:uid="{00000000-0005-0000-0000-0000D94C0000}"/>
    <cellStyle name="표준 34 2 48" xfId="20420" xr:uid="{00000000-0005-0000-0000-0000DA4C0000}"/>
    <cellStyle name="표준 34 2 49" xfId="18884" xr:uid="{00000000-0005-0000-0000-0000DB4C0000}"/>
    <cellStyle name="표준 34 2 5" xfId="5179" xr:uid="{00000000-0005-0000-0000-0000DC4C0000}"/>
    <cellStyle name="표준 34 2 50" xfId="18344" xr:uid="{00000000-0005-0000-0000-0000DD4C0000}"/>
    <cellStyle name="표준 34 2 51" xfId="18772" xr:uid="{00000000-0005-0000-0000-0000DE4C0000}"/>
    <cellStyle name="표준 34 2 52" xfId="18634" xr:uid="{00000000-0005-0000-0000-0000DF4C0000}"/>
    <cellStyle name="표준 34 2 53" xfId="21013" xr:uid="{00000000-0005-0000-0000-0000E04C0000}"/>
    <cellStyle name="표준 34 2 54" xfId="19447" xr:uid="{00000000-0005-0000-0000-0000E14C0000}"/>
    <cellStyle name="표준 34 2 55" xfId="21504" xr:uid="{00000000-0005-0000-0000-0000E24C0000}"/>
    <cellStyle name="표준 34 2 56" xfId="23130" xr:uid="{00000000-0005-0000-0000-0000E34C0000}"/>
    <cellStyle name="표준 34 2 57" xfId="23991" xr:uid="{00000000-0005-0000-0000-0000E44C0000}"/>
    <cellStyle name="표준 34 2 57 2" xfId="27975" xr:uid="{00000000-0005-0000-0000-0000E54C0000}"/>
    <cellStyle name="표준 34 2 58" xfId="25580" xr:uid="{00000000-0005-0000-0000-0000E64C0000}"/>
    <cellStyle name="표준 34 2 58 2" xfId="29528" xr:uid="{00000000-0005-0000-0000-0000E74C0000}"/>
    <cellStyle name="표준 34 2 59" xfId="26131" xr:uid="{00000000-0005-0000-0000-0000E84C0000}"/>
    <cellStyle name="표준 34 2 6" xfId="5180" xr:uid="{00000000-0005-0000-0000-0000E94C0000}"/>
    <cellStyle name="표준 34 2 60" xfId="26391" xr:uid="{00000000-0005-0000-0000-0000EA4C0000}"/>
    <cellStyle name="표준 34 2 7" xfId="5181" xr:uid="{00000000-0005-0000-0000-0000EB4C0000}"/>
    <cellStyle name="표준 34 2 8" xfId="5182" xr:uid="{00000000-0005-0000-0000-0000EC4C0000}"/>
    <cellStyle name="표준 34 2 9" xfId="7302" xr:uid="{00000000-0005-0000-0000-0000ED4C0000}"/>
    <cellStyle name="표준 34 20" xfId="7802" xr:uid="{00000000-0005-0000-0000-0000EE4C0000}"/>
    <cellStyle name="표준 34 21" xfId="8622" xr:uid="{00000000-0005-0000-0000-0000EF4C0000}"/>
    <cellStyle name="표준 34 22" xfId="8810" xr:uid="{00000000-0005-0000-0000-0000F04C0000}"/>
    <cellStyle name="표준 34 23" xfId="7740" xr:uid="{00000000-0005-0000-0000-0000F14C0000}"/>
    <cellStyle name="표준 34 24" xfId="10714" xr:uid="{00000000-0005-0000-0000-0000F24C0000}"/>
    <cellStyle name="표준 34 25" xfId="10648" xr:uid="{00000000-0005-0000-0000-0000F34C0000}"/>
    <cellStyle name="표준 34 26" xfId="10960" xr:uid="{00000000-0005-0000-0000-0000F44C0000}"/>
    <cellStyle name="표준 34 27" xfId="11183" xr:uid="{00000000-0005-0000-0000-0000F54C0000}"/>
    <cellStyle name="표준 34 28" xfId="11781" xr:uid="{00000000-0005-0000-0000-0000F64C0000}"/>
    <cellStyle name="표준 34 29" xfId="11633" xr:uid="{00000000-0005-0000-0000-0000F74C0000}"/>
    <cellStyle name="표준 34 3" xfId="412" xr:uid="{00000000-0005-0000-0000-0000F84C0000}"/>
    <cellStyle name="표준 34 3 10" xfId="18836" xr:uid="{00000000-0005-0000-0000-0000F94C0000}"/>
    <cellStyle name="표준 34 3 11" xfId="21503" xr:uid="{00000000-0005-0000-0000-0000FA4C0000}"/>
    <cellStyle name="표준 34 3 12" xfId="23131" xr:uid="{00000000-0005-0000-0000-0000FB4C0000}"/>
    <cellStyle name="표준 34 3 13" xfId="25323" xr:uid="{00000000-0005-0000-0000-0000FC4C0000}"/>
    <cellStyle name="표준 34 3 13 2" xfId="29276" xr:uid="{00000000-0005-0000-0000-0000FD4C0000}"/>
    <cellStyle name="표준 34 3 14" xfId="25685" xr:uid="{00000000-0005-0000-0000-0000FE4C0000}"/>
    <cellStyle name="표준 34 3 14 2" xfId="29630" xr:uid="{00000000-0005-0000-0000-0000FF4C0000}"/>
    <cellStyle name="표준 34 3 15" xfId="26132" xr:uid="{00000000-0005-0000-0000-0000004D0000}"/>
    <cellStyle name="표준 34 3 16" xfId="26596" xr:uid="{00000000-0005-0000-0000-0000014D0000}"/>
    <cellStyle name="표준 34 3 2" xfId="2944" xr:uid="{00000000-0005-0000-0000-0000024D0000}"/>
    <cellStyle name="표준 34 3 3" xfId="16627" xr:uid="{00000000-0005-0000-0000-0000034D0000}"/>
    <cellStyle name="표준 34 3 4" xfId="20351" xr:uid="{00000000-0005-0000-0000-0000044D0000}"/>
    <cellStyle name="표준 34 3 5" xfId="18751" xr:uid="{00000000-0005-0000-0000-0000054D0000}"/>
    <cellStyle name="표준 34 3 6" xfId="19280" xr:uid="{00000000-0005-0000-0000-0000064D0000}"/>
    <cellStyle name="표준 34 3 7" xfId="16110" xr:uid="{00000000-0005-0000-0000-0000074D0000}"/>
    <cellStyle name="표준 34 3 8" xfId="21356" xr:uid="{00000000-0005-0000-0000-0000084D0000}"/>
    <cellStyle name="표준 34 3 9" xfId="21514" xr:uid="{00000000-0005-0000-0000-0000094D0000}"/>
    <cellStyle name="표준 34 30" xfId="12256" xr:uid="{00000000-0005-0000-0000-00000A4D0000}"/>
    <cellStyle name="표준 34 31" xfId="12130" xr:uid="{00000000-0005-0000-0000-00000B4D0000}"/>
    <cellStyle name="표준 34 32" xfId="12735" xr:uid="{00000000-0005-0000-0000-00000C4D0000}"/>
    <cellStyle name="표준 34 33" xfId="12616" xr:uid="{00000000-0005-0000-0000-00000D4D0000}"/>
    <cellStyle name="표준 34 34" xfId="13170" xr:uid="{00000000-0005-0000-0000-00000E4D0000}"/>
    <cellStyle name="표준 34 35" xfId="13115" xr:uid="{00000000-0005-0000-0000-00000F4D0000}"/>
    <cellStyle name="표준 34 36" xfId="13392" xr:uid="{00000000-0005-0000-0000-0000104D0000}"/>
    <cellStyle name="표준 34 37" xfId="13612" xr:uid="{00000000-0005-0000-0000-0000114D0000}"/>
    <cellStyle name="표준 34 38" xfId="13801" xr:uid="{00000000-0005-0000-0000-0000124D0000}"/>
    <cellStyle name="표준 34 39" xfId="13975" xr:uid="{00000000-0005-0000-0000-0000134D0000}"/>
    <cellStyle name="표준 34 4" xfId="578" xr:uid="{00000000-0005-0000-0000-0000144D0000}"/>
    <cellStyle name="표준 34 4 10" xfId="15934" xr:uid="{00000000-0005-0000-0000-0000154D0000}"/>
    <cellStyle name="표준 34 4 11" xfId="21149" xr:uid="{00000000-0005-0000-0000-0000164D0000}"/>
    <cellStyle name="표준 34 4 12" xfId="23132" xr:uid="{00000000-0005-0000-0000-0000174D0000}"/>
    <cellStyle name="표준 34 4 13" xfId="23796" xr:uid="{00000000-0005-0000-0000-0000184D0000}"/>
    <cellStyle name="표준 34 4 13 2" xfId="27819" xr:uid="{00000000-0005-0000-0000-0000194D0000}"/>
    <cellStyle name="표준 34 4 14" xfId="24189" xr:uid="{00000000-0005-0000-0000-00001A4D0000}"/>
    <cellStyle name="표준 34 4 14 2" xfId="28157" xr:uid="{00000000-0005-0000-0000-00001B4D0000}"/>
    <cellStyle name="표준 34 4 15" xfId="26133" xr:uid="{00000000-0005-0000-0000-00001C4D0000}"/>
    <cellStyle name="표준 34 4 16" xfId="26762" xr:uid="{00000000-0005-0000-0000-00001D4D0000}"/>
    <cellStyle name="표준 34 4 2" xfId="2945" xr:uid="{00000000-0005-0000-0000-00001E4D0000}"/>
    <cellStyle name="표준 34 4 3" xfId="16628" xr:uid="{00000000-0005-0000-0000-00001F4D0000}"/>
    <cellStyle name="표준 34 4 4" xfId="20293" xr:uid="{00000000-0005-0000-0000-0000204D0000}"/>
    <cellStyle name="표준 34 4 5" xfId="17384" xr:uid="{00000000-0005-0000-0000-0000214D0000}"/>
    <cellStyle name="표준 34 4 6" xfId="17026" xr:uid="{00000000-0005-0000-0000-0000224D0000}"/>
    <cellStyle name="표준 34 4 7" xfId="18780" xr:uid="{00000000-0005-0000-0000-0000234D0000}"/>
    <cellStyle name="표준 34 4 8" xfId="21336" xr:uid="{00000000-0005-0000-0000-0000244D0000}"/>
    <cellStyle name="표준 34 4 9" xfId="21493" xr:uid="{00000000-0005-0000-0000-0000254D0000}"/>
    <cellStyle name="표준 34 40" xfId="14147" xr:uid="{00000000-0005-0000-0000-0000264D0000}"/>
    <cellStyle name="표준 34 41" xfId="14319" xr:uid="{00000000-0005-0000-0000-0000274D0000}"/>
    <cellStyle name="표준 34 42" xfId="14490" xr:uid="{00000000-0005-0000-0000-0000284D0000}"/>
    <cellStyle name="표준 34 43" xfId="14659" xr:uid="{00000000-0005-0000-0000-0000294D0000}"/>
    <cellStyle name="표준 34 44" xfId="14820" xr:uid="{00000000-0005-0000-0000-00002A4D0000}"/>
    <cellStyle name="표준 34 45" xfId="14980" xr:uid="{00000000-0005-0000-0000-00002B4D0000}"/>
    <cellStyle name="표준 34 46" xfId="15132" xr:uid="{00000000-0005-0000-0000-00002C4D0000}"/>
    <cellStyle name="표준 34 47" xfId="16625" xr:uid="{00000000-0005-0000-0000-00002D4D0000}"/>
    <cellStyle name="표준 34 48" xfId="20447" xr:uid="{00000000-0005-0000-0000-00002E4D0000}"/>
    <cellStyle name="표준 34 49" xfId="18961" xr:uid="{00000000-0005-0000-0000-00002F4D0000}"/>
    <cellStyle name="표준 34 5" xfId="744" xr:uid="{00000000-0005-0000-0000-0000304D0000}"/>
    <cellStyle name="표준 34 5 10" xfId="18744" xr:uid="{00000000-0005-0000-0000-0000314D0000}"/>
    <cellStyle name="표준 34 5 11" xfId="20915" xr:uid="{00000000-0005-0000-0000-0000324D0000}"/>
    <cellStyle name="표준 34 5 12" xfId="23133" xr:uid="{00000000-0005-0000-0000-0000334D0000}"/>
    <cellStyle name="표준 34 5 13" xfId="25204" xr:uid="{00000000-0005-0000-0000-0000344D0000}"/>
    <cellStyle name="표준 34 5 13 2" xfId="29159" xr:uid="{00000000-0005-0000-0000-0000354D0000}"/>
    <cellStyle name="표준 34 5 14" xfId="24184" xr:uid="{00000000-0005-0000-0000-0000364D0000}"/>
    <cellStyle name="표준 34 5 14 2" xfId="28152" xr:uid="{00000000-0005-0000-0000-0000374D0000}"/>
    <cellStyle name="표준 34 5 15" xfId="26134" xr:uid="{00000000-0005-0000-0000-0000384D0000}"/>
    <cellStyle name="표준 34 5 16" xfId="26928" xr:uid="{00000000-0005-0000-0000-0000394D0000}"/>
    <cellStyle name="표준 34 5 2" xfId="2946" xr:uid="{00000000-0005-0000-0000-00003A4D0000}"/>
    <cellStyle name="표준 34 5 3" xfId="16629" xr:uid="{00000000-0005-0000-0000-00003B4D0000}"/>
    <cellStyle name="표준 34 5 4" xfId="20241" xr:uid="{00000000-0005-0000-0000-00003C4D0000}"/>
    <cellStyle name="표준 34 5 5" xfId="16388" xr:uid="{00000000-0005-0000-0000-00003D4D0000}"/>
    <cellStyle name="표준 34 5 6" xfId="20061" xr:uid="{00000000-0005-0000-0000-00003E4D0000}"/>
    <cellStyle name="표준 34 5 7" xfId="19435" xr:uid="{00000000-0005-0000-0000-00003F4D0000}"/>
    <cellStyle name="표준 34 5 8" xfId="21322" xr:uid="{00000000-0005-0000-0000-0000404D0000}"/>
    <cellStyle name="표준 34 5 9" xfId="21479" xr:uid="{00000000-0005-0000-0000-0000414D0000}"/>
    <cellStyle name="표준 34 50" xfId="17315" xr:uid="{00000000-0005-0000-0000-0000424D0000}"/>
    <cellStyle name="표준 34 51" xfId="17956" xr:uid="{00000000-0005-0000-0000-0000434D0000}"/>
    <cellStyle name="표준 34 52" xfId="21368" xr:uid="{00000000-0005-0000-0000-0000444D0000}"/>
    <cellStyle name="표준 34 53" xfId="21524" xr:uid="{00000000-0005-0000-0000-0000454D0000}"/>
    <cellStyle name="표준 34 54" xfId="20462" xr:uid="{00000000-0005-0000-0000-0000464D0000}"/>
    <cellStyle name="표준 34 55" xfId="18940" xr:uid="{00000000-0005-0000-0000-0000474D0000}"/>
    <cellStyle name="표준 34 56" xfId="23129" xr:uid="{00000000-0005-0000-0000-0000484D0000}"/>
    <cellStyle name="표준 34 57" xfId="23867" xr:uid="{00000000-0005-0000-0000-0000494D0000}"/>
    <cellStyle name="표준 34 57 2" xfId="27870" xr:uid="{00000000-0005-0000-0000-00004A4D0000}"/>
    <cellStyle name="표준 34 58" xfId="23693" xr:uid="{00000000-0005-0000-0000-00004B4D0000}"/>
    <cellStyle name="표준 34 58 2" xfId="27725" xr:uid="{00000000-0005-0000-0000-00004C4D0000}"/>
    <cellStyle name="표준 34 59" xfId="26130" xr:uid="{00000000-0005-0000-0000-00004D4D0000}"/>
    <cellStyle name="표준 34 6" xfId="910" xr:uid="{00000000-0005-0000-0000-00004E4D0000}"/>
    <cellStyle name="표준 34 6 10" xfId="21347" xr:uid="{00000000-0005-0000-0000-00004F4D0000}"/>
    <cellStyle name="표준 34 6 11" xfId="21028" xr:uid="{00000000-0005-0000-0000-0000504D0000}"/>
    <cellStyle name="표준 34 6 12" xfId="23134" xr:uid="{00000000-0005-0000-0000-0000514D0000}"/>
    <cellStyle name="표준 34 6 13" xfId="24043" xr:uid="{00000000-0005-0000-0000-0000524D0000}"/>
    <cellStyle name="표준 34 6 13 2" xfId="28019" xr:uid="{00000000-0005-0000-0000-0000534D0000}"/>
    <cellStyle name="표준 34 6 14" xfId="24664" xr:uid="{00000000-0005-0000-0000-0000544D0000}"/>
    <cellStyle name="표준 34 6 14 2" xfId="28627" xr:uid="{00000000-0005-0000-0000-0000554D0000}"/>
    <cellStyle name="표준 34 6 15" xfId="26135" xr:uid="{00000000-0005-0000-0000-0000564D0000}"/>
    <cellStyle name="표준 34 6 16" xfId="27094" xr:uid="{00000000-0005-0000-0000-0000574D0000}"/>
    <cellStyle name="표준 34 6 2" xfId="2947" xr:uid="{00000000-0005-0000-0000-0000584D0000}"/>
    <cellStyle name="표준 34 6 3" xfId="16630" xr:uid="{00000000-0005-0000-0000-0000594D0000}"/>
    <cellStyle name="표준 34 6 4" xfId="18271" xr:uid="{00000000-0005-0000-0000-00005A4D0000}"/>
    <cellStyle name="표준 34 6 5" xfId="19409" xr:uid="{00000000-0005-0000-0000-00005B4D0000}"/>
    <cellStyle name="표준 34 6 6" xfId="20864" xr:uid="{00000000-0005-0000-0000-00005C4D0000}"/>
    <cellStyle name="표준 34 6 7" xfId="17803" xr:uid="{00000000-0005-0000-0000-00005D4D0000}"/>
    <cellStyle name="표준 34 6 8" xfId="21308" xr:uid="{00000000-0005-0000-0000-00005E4D0000}"/>
    <cellStyle name="표준 34 6 9" xfId="21466" xr:uid="{00000000-0005-0000-0000-00005F4D0000}"/>
    <cellStyle name="표준 34 60" xfId="26242" xr:uid="{00000000-0005-0000-0000-0000604D0000}"/>
    <cellStyle name="표준 34 7" xfId="1076" xr:uid="{00000000-0005-0000-0000-0000614D0000}"/>
    <cellStyle name="표준 34 7 10" xfId="21003" xr:uid="{00000000-0005-0000-0000-0000624D0000}"/>
    <cellStyle name="표준 34 7 11" xfId="18035" xr:uid="{00000000-0005-0000-0000-0000634D0000}"/>
    <cellStyle name="표준 34 7 12" xfId="23135" xr:uid="{00000000-0005-0000-0000-0000644D0000}"/>
    <cellStyle name="표준 34 7 13" xfId="24696" xr:uid="{00000000-0005-0000-0000-0000654D0000}"/>
    <cellStyle name="표준 34 7 13 2" xfId="28658" xr:uid="{00000000-0005-0000-0000-0000664D0000}"/>
    <cellStyle name="표준 34 7 14" xfId="25160" xr:uid="{00000000-0005-0000-0000-0000674D0000}"/>
    <cellStyle name="표준 34 7 14 2" xfId="29116" xr:uid="{00000000-0005-0000-0000-0000684D0000}"/>
    <cellStyle name="표준 34 7 15" xfId="27260" xr:uid="{00000000-0005-0000-0000-0000694D0000}"/>
    <cellStyle name="표준 34 7 2" xfId="2948" xr:uid="{00000000-0005-0000-0000-00006A4D0000}"/>
    <cellStyle name="표준 34 7 3" xfId="16631" xr:uid="{00000000-0005-0000-0000-00006B4D0000}"/>
    <cellStyle name="표준 34 7 4" xfId="20191" xr:uid="{00000000-0005-0000-0000-00006C4D0000}"/>
    <cellStyle name="표준 34 7 5" xfId="19546" xr:uid="{00000000-0005-0000-0000-00006D4D0000}"/>
    <cellStyle name="표준 34 7 6" xfId="19398" xr:uid="{00000000-0005-0000-0000-00006E4D0000}"/>
    <cellStyle name="표준 34 7 7" xfId="20299" xr:uid="{00000000-0005-0000-0000-00006F4D0000}"/>
    <cellStyle name="표준 34 7 8" xfId="21276" xr:uid="{00000000-0005-0000-0000-0000704D0000}"/>
    <cellStyle name="표준 34 7 9" xfId="17713" xr:uid="{00000000-0005-0000-0000-0000714D0000}"/>
    <cellStyle name="표준 34 8" xfId="2942" xr:uid="{00000000-0005-0000-0000-0000724D0000}"/>
    <cellStyle name="표준 34 8 10" xfId="18921" xr:uid="{00000000-0005-0000-0000-0000734D0000}"/>
    <cellStyle name="표준 34 8 11" xfId="19460" xr:uid="{00000000-0005-0000-0000-0000744D0000}"/>
    <cellStyle name="표준 34 8 12" xfId="23554" xr:uid="{00000000-0005-0000-0000-0000754D0000}"/>
    <cellStyle name="표준 34 8 2" xfId="5174" xr:uid="{00000000-0005-0000-0000-0000764D0000}"/>
    <cellStyle name="표준 34 8 3" xfId="17420" xr:uid="{00000000-0005-0000-0000-0000774D0000}"/>
    <cellStyle name="표준 34 8 4" xfId="19611" xr:uid="{00000000-0005-0000-0000-0000784D0000}"/>
    <cellStyle name="표준 34 8 5" xfId="19519" xr:uid="{00000000-0005-0000-0000-0000794D0000}"/>
    <cellStyle name="표준 34 8 6" xfId="17930" xr:uid="{00000000-0005-0000-0000-00007A4D0000}"/>
    <cellStyle name="표준 34 8 7" xfId="20904" xr:uid="{00000000-0005-0000-0000-00007B4D0000}"/>
    <cellStyle name="표준 34 8 8" xfId="17374" xr:uid="{00000000-0005-0000-0000-00007C4D0000}"/>
    <cellStyle name="표준 34 8 9" xfId="18190" xr:uid="{00000000-0005-0000-0000-00007D4D0000}"/>
    <cellStyle name="표준 34 9" xfId="7301" xr:uid="{00000000-0005-0000-0000-00007E4D0000}"/>
    <cellStyle name="표준 34_Sheet3" xfId="5183" xr:uid="{00000000-0005-0000-0000-00007F4D0000}"/>
    <cellStyle name="표준 35" xfId="71" xr:uid="{00000000-0005-0000-0000-0000804D0000}"/>
    <cellStyle name="표준 35 10" xfId="7468" xr:uid="{00000000-0005-0000-0000-0000814D0000}"/>
    <cellStyle name="표준 35 11" xfId="8432" xr:uid="{00000000-0005-0000-0000-0000824D0000}"/>
    <cellStyle name="표준 35 12" xfId="8740" xr:uid="{00000000-0005-0000-0000-0000834D0000}"/>
    <cellStyle name="표준 35 13" xfId="8982" xr:uid="{00000000-0005-0000-0000-0000844D0000}"/>
    <cellStyle name="표준 35 14" xfId="9271" xr:uid="{00000000-0005-0000-0000-0000854D0000}"/>
    <cellStyle name="표준 35 15" xfId="9528" xr:uid="{00000000-0005-0000-0000-0000864D0000}"/>
    <cellStyle name="표준 35 16" xfId="3902" xr:uid="{00000000-0005-0000-0000-0000874D0000}"/>
    <cellStyle name="표준 35 17" xfId="10003" xr:uid="{00000000-0005-0000-0000-0000884D0000}"/>
    <cellStyle name="표준 35 18" xfId="3978" xr:uid="{00000000-0005-0000-0000-0000894D0000}"/>
    <cellStyle name="표준 35 19" xfId="7783" xr:uid="{00000000-0005-0000-0000-00008A4D0000}"/>
    <cellStyle name="표준 35 2" xfId="208" xr:uid="{00000000-0005-0000-0000-00008B4D0000}"/>
    <cellStyle name="표준 35 2 10" xfId="6266" xr:uid="{00000000-0005-0000-0000-00008C4D0000}"/>
    <cellStyle name="표준 35 2 11" xfId="7469" xr:uid="{00000000-0005-0000-0000-00008D4D0000}"/>
    <cellStyle name="표준 35 2 12" xfId="8431" xr:uid="{00000000-0005-0000-0000-00008E4D0000}"/>
    <cellStyle name="표준 35 2 13" xfId="8739" xr:uid="{00000000-0005-0000-0000-00008F4D0000}"/>
    <cellStyle name="표준 35 2 14" xfId="8981" xr:uid="{00000000-0005-0000-0000-0000904D0000}"/>
    <cellStyle name="표준 35 2 15" xfId="9270" xr:uid="{00000000-0005-0000-0000-0000914D0000}"/>
    <cellStyle name="표준 35 2 16" xfId="9527" xr:uid="{00000000-0005-0000-0000-0000924D0000}"/>
    <cellStyle name="표준 35 2 17" xfId="3900" xr:uid="{00000000-0005-0000-0000-0000934D0000}"/>
    <cellStyle name="표준 35 2 18" xfId="10002" xr:uid="{00000000-0005-0000-0000-0000944D0000}"/>
    <cellStyle name="표준 35 2 19" xfId="3977" xr:uid="{00000000-0005-0000-0000-0000954D0000}"/>
    <cellStyle name="표준 35 2 2" xfId="2950" xr:uid="{00000000-0005-0000-0000-0000964D0000}"/>
    <cellStyle name="표준 35 2 2 10" xfId="20511" xr:uid="{00000000-0005-0000-0000-0000974D0000}"/>
    <cellStyle name="표준 35 2 2 11" xfId="22795" xr:uid="{00000000-0005-0000-0000-0000984D0000}"/>
    <cellStyle name="표준 35 2 2 12" xfId="23557" xr:uid="{00000000-0005-0000-0000-0000994D0000}"/>
    <cellStyle name="표준 35 2 2 2" xfId="5185" xr:uid="{00000000-0005-0000-0000-00009A4D0000}"/>
    <cellStyle name="표준 35 2 2 3" xfId="17428" xr:uid="{00000000-0005-0000-0000-00009B4D0000}"/>
    <cellStyle name="표준 35 2 2 4" xfId="18531" xr:uid="{00000000-0005-0000-0000-00009C4D0000}"/>
    <cellStyle name="표준 35 2 2 5" xfId="20132" xr:uid="{00000000-0005-0000-0000-00009D4D0000}"/>
    <cellStyle name="표준 35 2 2 6" xfId="19745" xr:uid="{00000000-0005-0000-0000-00009E4D0000}"/>
    <cellStyle name="표준 35 2 2 7" xfId="19450" xr:uid="{00000000-0005-0000-0000-00009F4D0000}"/>
    <cellStyle name="표준 35 2 2 8" xfId="19351" xr:uid="{00000000-0005-0000-0000-0000A04D0000}"/>
    <cellStyle name="표준 35 2 2 9" xfId="18540" xr:uid="{00000000-0005-0000-0000-0000A14D0000}"/>
    <cellStyle name="표준 35 2 20" xfId="7779" xr:uid="{00000000-0005-0000-0000-0000A24D0000}"/>
    <cellStyle name="표준 35 2 21" xfId="8578" xr:uid="{00000000-0005-0000-0000-0000A34D0000}"/>
    <cellStyle name="표준 35 2 22" xfId="8144" xr:uid="{00000000-0005-0000-0000-0000A44D0000}"/>
    <cellStyle name="표준 35 2 23" xfId="10423" xr:uid="{00000000-0005-0000-0000-0000A54D0000}"/>
    <cellStyle name="표준 35 2 24" xfId="10727" xr:uid="{00000000-0005-0000-0000-0000A64D0000}"/>
    <cellStyle name="표준 35 2 25" xfId="10670" xr:uid="{00000000-0005-0000-0000-0000A74D0000}"/>
    <cellStyle name="표준 35 2 26" xfId="10981" xr:uid="{00000000-0005-0000-0000-0000A84D0000}"/>
    <cellStyle name="표준 35 2 27" xfId="11207" xr:uid="{00000000-0005-0000-0000-0000A94D0000}"/>
    <cellStyle name="표준 35 2 28" xfId="11802" xr:uid="{00000000-0005-0000-0000-0000AA4D0000}"/>
    <cellStyle name="표준 35 2 29" xfId="11649" xr:uid="{00000000-0005-0000-0000-0000AB4D0000}"/>
    <cellStyle name="표준 35 2 3" xfId="5187" xr:uid="{00000000-0005-0000-0000-0000AC4D0000}"/>
    <cellStyle name="표준 35 2 30" xfId="12276" xr:uid="{00000000-0005-0000-0000-0000AD4D0000}"/>
    <cellStyle name="표준 35 2 31" xfId="12144" xr:uid="{00000000-0005-0000-0000-0000AE4D0000}"/>
    <cellStyle name="표준 35 2 32" xfId="12757" xr:uid="{00000000-0005-0000-0000-0000AF4D0000}"/>
    <cellStyle name="표준 35 2 33" xfId="12630" xr:uid="{00000000-0005-0000-0000-0000B04D0000}"/>
    <cellStyle name="표준 35 2 34" xfId="13184" xr:uid="{00000000-0005-0000-0000-0000B14D0000}"/>
    <cellStyle name="표준 35 2 35" xfId="13129" xr:uid="{00000000-0005-0000-0000-0000B24D0000}"/>
    <cellStyle name="표준 35 2 36" xfId="13406" xr:uid="{00000000-0005-0000-0000-0000B34D0000}"/>
    <cellStyle name="표준 35 2 37" xfId="13626" xr:uid="{00000000-0005-0000-0000-0000B44D0000}"/>
    <cellStyle name="표준 35 2 38" xfId="13811" xr:uid="{00000000-0005-0000-0000-0000B54D0000}"/>
    <cellStyle name="표준 35 2 39" xfId="13987" xr:uid="{00000000-0005-0000-0000-0000B64D0000}"/>
    <cellStyle name="표준 35 2 4" xfId="5188" xr:uid="{00000000-0005-0000-0000-0000B74D0000}"/>
    <cellStyle name="표준 35 2 40" xfId="14160" xr:uid="{00000000-0005-0000-0000-0000B84D0000}"/>
    <cellStyle name="표준 35 2 41" xfId="14334" xr:uid="{00000000-0005-0000-0000-0000B94D0000}"/>
    <cellStyle name="표준 35 2 42" xfId="14502" xr:uid="{00000000-0005-0000-0000-0000BA4D0000}"/>
    <cellStyle name="표준 35 2 43" xfId="14668" xr:uid="{00000000-0005-0000-0000-0000BB4D0000}"/>
    <cellStyle name="표준 35 2 44" xfId="14829" xr:uid="{00000000-0005-0000-0000-0000BC4D0000}"/>
    <cellStyle name="표준 35 2 45" xfId="14987" xr:uid="{00000000-0005-0000-0000-0000BD4D0000}"/>
    <cellStyle name="표준 35 2 46" xfId="15137" xr:uid="{00000000-0005-0000-0000-0000BE4D0000}"/>
    <cellStyle name="표준 35 2 47" xfId="16633" xr:uid="{00000000-0005-0000-0000-0000BF4D0000}"/>
    <cellStyle name="표준 35 2 48" xfId="20083" xr:uid="{00000000-0005-0000-0000-0000C04D0000}"/>
    <cellStyle name="표준 35 2 49" xfId="18491" xr:uid="{00000000-0005-0000-0000-0000C14D0000}"/>
    <cellStyle name="표준 35 2 5" xfId="5189" xr:uid="{00000000-0005-0000-0000-0000C24D0000}"/>
    <cellStyle name="표준 35 2 50" xfId="16065" xr:uid="{00000000-0005-0000-0000-0000C34D0000}"/>
    <cellStyle name="표준 35 2 51" xfId="19175" xr:uid="{00000000-0005-0000-0000-0000C44D0000}"/>
    <cellStyle name="표준 35 2 52" xfId="19204" xr:uid="{00000000-0005-0000-0000-0000C54D0000}"/>
    <cellStyle name="표준 35 2 53" xfId="20020" xr:uid="{00000000-0005-0000-0000-0000C64D0000}"/>
    <cellStyle name="표준 35 2 54" xfId="17993" xr:uid="{00000000-0005-0000-0000-0000C74D0000}"/>
    <cellStyle name="표준 35 2 55" xfId="20500" xr:uid="{00000000-0005-0000-0000-0000C84D0000}"/>
    <cellStyle name="표준 35 2 56" xfId="23137" xr:uid="{00000000-0005-0000-0000-0000C94D0000}"/>
    <cellStyle name="표준 35 2 57" xfId="23509" xr:uid="{00000000-0005-0000-0000-0000CA4D0000}"/>
    <cellStyle name="표준 35 2 57 2" xfId="27651" xr:uid="{00000000-0005-0000-0000-0000CB4D0000}"/>
    <cellStyle name="표준 35 2 58" xfId="25524" xr:uid="{00000000-0005-0000-0000-0000CC4D0000}"/>
    <cellStyle name="표준 35 2 58 2" xfId="29473" xr:uid="{00000000-0005-0000-0000-0000CD4D0000}"/>
    <cellStyle name="표준 35 2 59" xfId="26137" xr:uid="{00000000-0005-0000-0000-0000CE4D0000}"/>
    <cellStyle name="표준 35 2 6" xfId="5190" xr:uid="{00000000-0005-0000-0000-0000CF4D0000}"/>
    <cellStyle name="표준 35 2 60" xfId="26392" xr:uid="{00000000-0005-0000-0000-0000D04D0000}"/>
    <cellStyle name="표준 35 2 7" xfId="5191" xr:uid="{00000000-0005-0000-0000-0000D14D0000}"/>
    <cellStyle name="표준 35 2 8" xfId="5192" xr:uid="{00000000-0005-0000-0000-0000D24D0000}"/>
    <cellStyle name="표준 35 2 9" xfId="7313" xr:uid="{00000000-0005-0000-0000-0000D34D0000}"/>
    <cellStyle name="표준 35 20" xfId="8579" xr:uid="{00000000-0005-0000-0000-0000D44D0000}"/>
    <cellStyle name="표준 35 21" xfId="8148" xr:uid="{00000000-0005-0000-0000-0000D54D0000}"/>
    <cellStyle name="표준 35 22" xfId="10422" xr:uid="{00000000-0005-0000-0000-0000D64D0000}"/>
    <cellStyle name="표준 35 23" xfId="10726" xr:uid="{00000000-0005-0000-0000-0000D74D0000}"/>
    <cellStyle name="표준 35 24" xfId="10666" xr:uid="{00000000-0005-0000-0000-0000D84D0000}"/>
    <cellStyle name="표준 35 25" xfId="10980" xr:uid="{00000000-0005-0000-0000-0000D94D0000}"/>
    <cellStyle name="표준 35 26" xfId="11206" xr:uid="{00000000-0005-0000-0000-0000DA4D0000}"/>
    <cellStyle name="표준 35 27" xfId="11799" xr:uid="{00000000-0005-0000-0000-0000DB4D0000}"/>
    <cellStyle name="표준 35 28" xfId="11647" xr:uid="{00000000-0005-0000-0000-0000DC4D0000}"/>
    <cellStyle name="표준 35 29" xfId="12275" xr:uid="{00000000-0005-0000-0000-0000DD4D0000}"/>
    <cellStyle name="표준 35 3" xfId="413" xr:uid="{00000000-0005-0000-0000-0000DE4D0000}"/>
    <cellStyle name="표준 35 3 10" xfId="17193" xr:uid="{00000000-0005-0000-0000-0000DF4D0000}"/>
    <cellStyle name="표준 35 3 11" xfId="20940" xr:uid="{00000000-0005-0000-0000-0000E04D0000}"/>
    <cellStyle name="표준 35 3 12" xfId="23138" xr:uid="{00000000-0005-0000-0000-0000E14D0000}"/>
    <cellStyle name="표준 35 3 13" xfId="25267" xr:uid="{00000000-0005-0000-0000-0000E24D0000}"/>
    <cellStyle name="표준 35 3 13 2" xfId="29221" xr:uid="{00000000-0005-0000-0000-0000E34D0000}"/>
    <cellStyle name="표준 35 3 14" xfId="25629" xr:uid="{00000000-0005-0000-0000-0000E44D0000}"/>
    <cellStyle name="표준 35 3 14 2" xfId="29575" xr:uid="{00000000-0005-0000-0000-0000E54D0000}"/>
    <cellStyle name="표준 35 3 15" xfId="26138" xr:uid="{00000000-0005-0000-0000-0000E64D0000}"/>
    <cellStyle name="표준 35 3 16" xfId="26597" xr:uid="{00000000-0005-0000-0000-0000E74D0000}"/>
    <cellStyle name="표준 35 3 2" xfId="2951" xr:uid="{00000000-0005-0000-0000-0000E84D0000}"/>
    <cellStyle name="표준 35 3 3" xfId="16634" xr:uid="{00000000-0005-0000-0000-0000E94D0000}"/>
    <cellStyle name="표준 35 3 4" xfId="20027" xr:uid="{00000000-0005-0000-0000-0000EA4D0000}"/>
    <cellStyle name="표준 35 3 5" xfId="19532" xr:uid="{00000000-0005-0000-0000-0000EB4D0000}"/>
    <cellStyle name="표준 35 3 6" xfId="17818" xr:uid="{00000000-0005-0000-0000-0000EC4D0000}"/>
    <cellStyle name="표준 35 3 7" xfId="17123" xr:uid="{00000000-0005-0000-0000-0000ED4D0000}"/>
    <cellStyle name="표준 35 3 8" xfId="16870" xr:uid="{00000000-0005-0000-0000-0000EE4D0000}"/>
    <cellStyle name="표준 35 3 9" xfId="18537" xr:uid="{00000000-0005-0000-0000-0000EF4D0000}"/>
    <cellStyle name="표준 35 30" xfId="12143" xr:uid="{00000000-0005-0000-0000-0000F04D0000}"/>
    <cellStyle name="표준 35 31" xfId="12756" xr:uid="{00000000-0005-0000-0000-0000F14D0000}"/>
    <cellStyle name="표준 35 32" xfId="12629" xr:uid="{00000000-0005-0000-0000-0000F24D0000}"/>
    <cellStyle name="표준 35 33" xfId="13183" xr:uid="{00000000-0005-0000-0000-0000F34D0000}"/>
    <cellStyle name="표준 35 34" xfId="13128" xr:uid="{00000000-0005-0000-0000-0000F44D0000}"/>
    <cellStyle name="표준 35 35" xfId="13405" xr:uid="{00000000-0005-0000-0000-0000F54D0000}"/>
    <cellStyle name="표준 35 36" xfId="13625" xr:uid="{00000000-0005-0000-0000-0000F64D0000}"/>
    <cellStyle name="표준 35 37" xfId="13810" xr:uid="{00000000-0005-0000-0000-0000F74D0000}"/>
    <cellStyle name="표준 35 38" xfId="13986" xr:uid="{00000000-0005-0000-0000-0000F84D0000}"/>
    <cellStyle name="표준 35 39" xfId="14159" xr:uid="{00000000-0005-0000-0000-0000F94D0000}"/>
    <cellStyle name="표준 35 4" xfId="579" xr:uid="{00000000-0005-0000-0000-0000FA4D0000}"/>
    <cellStyle name="표준 35 4 10" xfId="21569" xr:uid="{00000000-0005-0000-0000-0000FB4D0000}"/>
    <cellStyle name="표준 35 4 11" xfId="16043" xr:uid="{00000000-0005-0000-0000-0000FC4D0000}"/>
    <cellStyle name="표준 35 4 12" xfId="23139" xr:uid="{00000000-0005-0000-0000-0000FD4D0000}"/>
    <cellStyle name="표준 35 4 13" xfId="23795" xr:uid="{00000000-0005-0000-0000-0000FE4D0000}"/>
    <cellStyle name="표준 35 4 13 2" xfId="27818" xr:uid="{00000000-0005-0000-0000-0000FF4D0000}"/>
    <cellStyle name="표준 35 4 14" xfId="24169" xr:uid="{00000000-0005-0000-0000-0000004E0000}"/>
    <cellStyle name="표준 35 4 14 2" xfId="28137" xr:uid="{00000000-0005-0000-0000-0000014E0000}"/>
    <cellStyle name="표준 35 4 15" xfId="26139" xr:uid="{00000000-0005-0000-0000-0000024E0000}"/>
    <cellStyle name="표준 35 4 16" xfId="26763" xr:uid="{00000000-0005-0000-0000-0000034E0000}"/>
    <cellStyle name="표준 35 4 2" xfId="2952" xr:uid="{00000000-0005-0000-0000-0000044E0000}"/>
    <cellStyle name="표준 35 4 3" xfId="16635" xr:uid="{00000000-0005-0000-0000-0000054E0000}"/>
    <cellStyle name="표준 35 4 4" xfId="19971" xr:uid="{00000000-0005-0000-0000-0000064E0000}"/>
    <cellStyle name="표준 35 4 5" xfId="19168" xr:uid="{00000000-0005-0000-0000-0000074E0000}"/>
    <cellStyle name="표준 35 4 6" xfId="17159" xr:uid="{00000000-0005-0000-0000-0000084E0000}"/>
    <cellStyle name="표준 35 4 7" xfId="19666" xr:uid="{00000000-0005-0000-0000-0000094E0000}"/>
    <cellStyle name="표준 35 4 8" xfId="18272" xr:uid="{00000000-0005-0000-0000-00000A4E0000}"/>
    <cellStyle name="표준 35 4 9" xfId="19202" xr:uid="{00000000-0005-0000-0000-00000B4E0000}"/>
    <cellStyle name="표준 35 40" xfId="14333" xr:uid="{00000000-0005-0000-0000-00000C4E0000}"/>
    <cellStyle name="표준 35 41" xfId="14501" xr:uid="{00000000-0005-0000-0000-00000D4E0000}"/>
    <cellStyle name="표준 35 42" xfId="14667" xr:uid="{00000000-0005-0000-0000-00000E4E0000}"/>
    <cellStyle name="표준 35 43" xfId="14828" xr:uid="{00000000-0005-0000-0000-00000F4E0000}"/>
    <cellStyle name="표준 35 44" xfId="14986" xr:uid="{00000000-0005-0000-0000-0000104E0000}"/>
    <cellStyle name="표준 35 45" xfId="15136" xr:uid="{00000000-0005-0000-0000-0000114E0000}"/>
    <cellStyle name="표준 35 46" xfId="16632" xr:uid="{00000000-0005-0000-0000-0000124E0000}"/>
    <cellStyle name="표준 35 47" xfId="20142" xr:uid="{00000000-0005-0000-0000-0000134E0000}"/>
    <cellStyle name="표준 35 48" xfId="17255" xr:uid="{00000000-0005-0000-0000-0000144E0000}"/>
    <cellStyle name="표준 35 49" xfId="17693" xr:uid="{00000000-0005-0000-0000-0000154E0000}"/>
    <cellStyle name="표준 35 5" xfId="745" xr:uid="{00000000-0005-0000-0000-0000164E0000}"/>
    <cellStyle name="표준 35 5 10" xfId="22679" xr:uid="{00000000-0005-0000-0000-0000174E0000}"/>
    <cellStyle name="표준 35 5 11" xfId="17610" xr:uid="{00000000-0005-0000-0000-0000184E0000}"/>
    <cellStyle name="표준 35 5 12" xfId="23140" xr:uid="{00000000-0005-0000-0000-0000194E0000}"/>
    <cellStyle name="표준 35 5 13" xfId="25148" xr:uid="{00000000-0005-0000-0000-00001A4E0000}"/>
    <cellStyle name="표준 35 5 13 2" xfId="29104" xr:uid="{00000000-0005-0000-0000-00001B4E0000}"/>
    <cellStyle name="표준 35 5 14" xfId="24173" xr:uid="{00000000-0005-0000-0000-00001C4E0000}"/>
    <cellStyle name="표준 35 5 14 2" xfId="28141" xr:uid="{00000000-0005-0000-0000-00001D4E0000}"/>
    <cellStyle name="표준 35 5 15" xfId="26140" xr:uid="{00000000-0005-0000-0000-00001E4E0000}"/>
    <cellStyle name="표준 35 5 16" xfId="26929" xr:uid="{00000000-0005-0000-0000-00001F4E0000}"/>
    <cellStyle name="표준 35 5 2" xfId="2953" xr:uid="{00000000-0005-0000-0000-0000204E0000}"/>
    <cellStyle name="표준 35 5 3" xfId="16636" xr:uid="{00000000-0005-0000-0000-0000214E0000}"/>
    <cellStyle name="표준 35 5 4" xfId="19921" xr:uid="{00000000-0005-0000-0000-0000224E0000}"/>
    <cellStyle name="표준 35 5 5" xfId="19353" xr:uid="{00000000-0005-0000-0000-0000234E0000}"/>
    <cellStyle name="표준 35 5 6" xfId="20048" xr:uid="{00000000-0005-0000-0000-0000244E0000}"/>
    <cellStyle name="표준 35 5 7" xfId="17858" xr:uid="{00000000-0005-0000-0000-0000254E0000}"/>
    <cellStyle name="표준 35 5 8" xfId="17406" xr:uid="{00000000-0005-0000-0000-0000264E0000}"/>
    <cellStyle name="표준 35 5 9" xfId="20085" xr:uid="{00000000-0005-0000-0000-0000274E0000}"/>
    <cellStyle name="표준 35 50" xfId="20907" xr:uid="{00000000-0005-0000-0000-0000284E0000}"/>
    <cellStyle name="표준 35 51" xfId="17167" xr:uid="{00000000-0005-0000-0000-0000294E0000}"/>
    <cellStyle name="표준 35 52" xfId="21222" xr:uid="{00000000-0005-0000-0000-00002A4E0000}"/>
    <cellStyle name="표준 35 53" xfId="19890" xr:uid="{00000000-0005-0000-0000-00002B4E0000}"/>
    <cellStyle name="표준 35 54" xfId="22714" xr:uid="{00000000-0005-0000-0000-00002C4E0000}"/>
    <cellStyle name="표준 35 55" xfId="23136" xr:uid="{00000000-0005-0000-0000-00002D4E0000}"/>
    <cellStyle name="표준 35 56" xfId="24670" xr:uid="{00000000-0005-0000-0000-00002E4E0000}"/>
    <cellStyle name="표준 35 56 2" xfId="28633" xr:uid="{00000000-0005-0000-0000-00002F4E0000}"/>
    <cellStyle name="표준 35 57" xfId="23692" xr:uid="{00000000-0005-0000-0000-0000304E0000}"/>
    <cellStyle name="표준 35 57 2" xfId="27724" xr:uid="{00000000-0005-0000-0000-0000314E0000}"/>
    <cellStyle name="표준 35 58" xfId="26136" xr:uid="{00000000-0005-0000-0000-0000324E0000}"/>
    <cellStyle name="표준 35 59" xfId="26243" xr:uid="{00000000-0005-0000-0000-0000334E0000}"/>
    <cellStyle name="표준 35 6" xfId="911" xr:uid="{00000000-0005-0000-0000-0000344E0000}"/>
    <cellStyle name="표준 35 6 10" xfId="18885" xr:uid="{00000000-0005-0000-0000-0000354E0000}"/>
    <cellStyle name="표준 35 6 11" xfId="20576" xr:uid="{00000000-0005-0000-0000-0000364E0000}"/>
    <cellStyle name="표준 35 6 12" xfId="23141" xr:uid="{00000000-0005-0000-0000-0000374E0000}"/>
    <cellStyle name="표준 35 6 13" xfId="25200" xr:uid="{00000000-0005-0000-0000-0000384E0000}"/>
    <cellStyle name="표준 35 6 13 2" xfId="29155" xr:uid="{00000000-0005-0000-0000-0000394E0000}"/>
    <cellStyle name="표준 35 6 14" xfId="24610" xr:uid="{00000000-0005-0000-0000-00003A4E0000}"/>
    <cellStyle name="표준 35 6 14 2" xfId="28573" xr:uid="{00000000-0005-0000-0000-00003B4E0000}"/>
    <cellStyle name="표준 35 6 15" xfId="26141" xr:uid="{00000000-0005-0000-0000-00003C4E0000}"/>
    <cellStyle name="표준 35 6 16" xfId="27095" xr:uid="{00000000-0005-0000-0000-00003D4E0000}"/>
    <cellStyle name="표준 35 6 2" xfId="2954" xr:uid="{00000000-0005-0000-0000-00003E4E0000}"/>
    <cellStyle name="표준 35 6 3" xfId="16637" xr:uid="{00000000-0005-0000-0000-00003F4E0000}"/>
    <cellStyle name="표준 35 6 4" xfId="19878" xr:uid="{00000000-0005-0000-0000-0000404E0000}"/>
    <cellStyle name="표준 35 6 5" xfId="16920" xr:uid="{00000000-0005-0000-0000-0000414E0000}"/>
    <cellStyle name="표준 35 6 6" xfId="18218" xr:uid="{00000000-0005-0000-0000-0000424E0000}"/>
    <cellStyle name="표준 35 6 7" xfId="20415" xr:uid="{00000000-0005-0000-0000-0000434E0000}"/>
    <cellStyle name="표준 35 6 8" xfId="21258" xr:uid="{00000000-0005-0000-0000-0000444E0000}"/>
    <cellStyle name="표준 35 6 9" xfId="21409" xr:uid="{00000000-0005-0000-0000-0000454E0000}"/>
    <cellStyle name="표준 35 7" xfId="1077" xr:uid="{00000000-0005-0000-0000-0000464E0000}"/>
    <cellStyle name="표준 35 7 10" xfId="20584" xr:uid="{00000000-0005-0000-0000-0000474E0000}"/>
    <cellStyle name="표준 35 7 11" xfId="16340" xr:uid="{00000000-0005-0000-0000-0000484E0000}"/>
    <cellStyle name="표준 35 7 12" xfId="23556" xr:uid="{00000000-0005-0000-0000-0000494E0000}"/>
    <cellStyle name="표준 35 7 13" xfId="24641" xr:uid="{00000000-0005-0000-0000-00004A4E0000}"/>
    <cellStyle name="표준 35 7 13 2" xfId="28604" xr:uid="{00000000-0005-0000-0000-00004B4E0000}"/>
    <cellStyle name="표준 35 7 14" xfId="25104" xr:uid="{00000000-0005-0000-0000-00004C4E0000}"/>
    <cellStyle name="표준 35 7 14 2" xfId="29061" xr:uid="{00000000-0005-0000-0000-00004D4E0000}"/>
    <cellStyle name="표준 35 7 15" xfId="27261" xr:uid="{00000000-0005-0000-0000-00004E4E0000}"/>
    <cellStyle name="표준 35 7 2" xfId="5184" xr:uid="{00000000-0005-0000-0000-00004F4E0000}"/>
    <cellStyle name="표준 35 7 3" xfId="17427" xr:uid="{00000000-0005-0000-0000-0000504E0000}"/>
    <cellStyle name="표준 35 7 4" xfId="18197" xr:uid="{00000000-0005-0000-0000-0000514E0000}"/>
    <cellStyle name="표준 35 7 5" xfId="20073" xr:uid="{00000000-0005-0000-0000-0000524E0000}"/>
    <cellStyle name="표준 35 7 6" xfId="17325" xr:uid="{00000000-0005-0000-0000-0000534E0000}"/>
    <cellStyle name="표준 35 7 7" xfId="18725" xr:uid="{00000000-0005-0000-0000-0000544E0000}"/>
    <cellStyle name="표준 35 7 8" xfId="19852" xr:uid="{00000000-0005-0000-0000-0000554E0000}"/>
    <cellStyle name="표준 35 7 9" xfId="19751" xr:uid="{00000000-0005-0000-0000-0000564E0000}"/>
    <cellStyle name="표준 35 8" xfId="2949" xr:uid="{00000000-0005-0000-0000-0000574E0000}"/>
    <cellStyle name="표준 35 8 10" xfId="20409" xr:uid="{00000000-0005-0000-0000-0000584E0000}"/>
    <cellStyle name="표준 35 8 11" xfId="18633" xr:uid="{00000000-0005-0000-0000-0000594E0000}"/>
    <cellStyle name="표준 35 8 12" xfId="23881" xr:uid="{00000000-0005-0000-0000-00005A4E0000}"/>
    <cellStyle name="표준 35 8 2" xfId="7312" xr:uid="{00000000-0005-0000-0000-00005B4E0000}"/>
    <cellStyle name="표준 35 8 3" xfId="18051" xr:uid="{00000000-0005-0000-0000-00005C4E0000}"/>
    <cellStyle name="표준 35 8 4" xfId="19534" xr:uid="{00000000-0005-0000-0000-00005D4E0000}"/>
    <cellStyle name="표준 35 8 5" xfId="19978" xr:uid="{00000000-0005-0000-0000-00005E4E0000}"/>
    <cellStyle name="표준 35 8 6" xfId="20162" xr:uid="{00000000-0005-0000-0000-00005F4E0000}"/>
    <cellStyle name="표준 35 8 7" xfId="18365" xr:uid="{00000000-0005-0000-0000-0000604E0000}"/>
    <cellStyle name="표준 35 8 8" xfId="19366" xr:uid="{00000000-0005-0000-0000-0000614E0000}"/>
    <cellStyle name="표준 35 8 9" xfId="18275" xr:uid="{00000000-0005-0000-0000-0000624E0000}"/>
    <cellStyle name="표준 35 9" xfId="6265" xr:uid="{00000000-0005-0000-0000-0000634E0000}"/>
    <cellStyle name="표준 35_Sheet3" xfId="5194" xr:uid="{00000000-0005-0000-0000-0000644E0000}"/>
    <cellStyle name="표준 36" xfId="2955" xr:uid="{00000000-0005-0000-0000-0000654E0000}"/>
    <cellStyle name="표준 36 10" xfId="6278" xr:uid="{00000000-0005-0000-0000-0000664E0000}"/>
    <cellStyle name="표준 36 11" xfId="7480" xr:uid="{00000000-0005-0000-0000-0000674E0000}"/>
    <cellStyle name="표준 36 12" xfId="8413" xr:uid="{00000000-0005-0000-0000-0000684E0000}"/>
    <cellStyle name="표준 36 13" xfId="8727" xr:uid="{00000000-0005-0000-0000-0000694E0000}"/>
    <cellStyle name="표준 36 14" xfId="8969" xr:uid="{00000000-0005-0000-0000-00006A4E0000}"/>
    <cellStyle name="표준 36 15" xfId="9258" xr:uid="{00000000-0005-0000-0000-00006B4E0000}"/>
    <cellStyle name="표준 36 16" xfId="9511" xr:uid="{00000000-0005-0000-0000-00006C4E0000}"/>
    <cellStyle name="표준 36 17" xfId="3888" xr:uid="{00000000-0005-0000-0000-00006D4E0000}"/>
    <cellStyle name="표준 36 18" xfId="9991" xr:uid="{00000000-0005-0000-0000-00006E4E0000}"/>
    <cellStyle name="표준 36 19" xfId="3963" xr:uid="{00000000-0005-0000-0000-00006F4E0000}"/>
    <cellStyle name="표준 36 2" xfId="369" xr:uid="{00000000-0005-0000-0000-0000704E0000}"/>
    <cellStyle name="표준 36 2 10" xfId="22661" xr:uid="{00000000-0005-0000-0000-0000714E0000}"/>
    <cellStyle name="표준 36 2 11" xfId="17530" xr:uid="{00000000-0005-0000-0000-0000724E0000}"/>
    <cellStyle name="표준 36 2 12" xfId="23142" xr:uid="{00000000-0005-0000-0000-0000734E0000}"/>
    <cellStyle name="표준 36 2 13" xfId="25492" xr:uid="{00000000-0005-0000-0000-0000744E0000}"/>
    <cellStyle name="표준 36 2 13 2" xfId="29442" xr:uid="{00000000-0005-0000-0000-0000754E0000}"/>
    <cellStyle name="표준 36 2 14" xfId="25465" xr:uid="{00000000-0005-0000-0000-0000764E0000}"/>
    <cellStyle name="표준 36 2 14 2" xfId="29415" xr:uid="{00000000-0005-0000-0000-0000774E0000}"/>
    <cellStyle name="표준 36 2 15" xfId="26142" xr:uid="{00000000-0005-0000-0000-0000784E0000}"/>
    <cellStyle name="표준 36 2 16" xfId="26553" xr:uid="{00000000-0005-0000-0000-0000794E0000}"/>
    <cellStyle name="표준 36 2 2" xfId="2956" xr:uid="{00000000-0005-0000-0000-00007A4E0000}"/>
    <cellStyle name="표준 36 2 3" xfId="16639" xr:uid="{00000000-0005-0000-0000-00007B4E0000}"/>
    <cellStyle name="표준 36 2 4" xfId="19731" xr:uid="{00000000-0005-0000-0000-00007C4E0000}"/>
    <cellStyle name="표준 36 2 5" xfId="16907" xr:uid="{00000000-0005-0000-0000-00007D4E0000}"/>
    <cellStyle name="표준 36 2 6" xfId="17220" xr:uid="{00000000-0005-0000-0000-00007E4E0000}"/>
    <cellStyle name="표준 36 2 7" xfId="18324" xr:uid="{00000000-0005-0000-0000-00007F4E0000}"/>
    <cellStyle name="표준 36 2 8" xfId="17529" xr:uid="{00000000-0005-0000-0000-0000804E0000}"/>
    <cellStyle name="표준 36 2 9" xfId="16443" xr:uid="{00000000-0005-0000-0000-0000814E0000}"/>
    <cellStyle name="표준 36 20" xfId="9409" xr:uid="{00000000-0005-0000-0000-0000824E0000}"/>
    <cellStyle name="표준 36 21" xfId="8558" xr:uid="{00000000-0005-0000-0000-0000834E0000}"/>
    <cellStyle name="표준 36 22" xfId="8120" xr:uid="{00000000-0005-0000-0000-0000844E0000}"/>
    <cellStyle name="표준 36 23" xfId="10431" xr:uid="{00000000-0005-0000-0000-0000854E0000}"/>
    <cellStyle name="표준 36 24" xfId="10753" xr:uid="{00000000-0005-0000-0000-0000864E0000}"/>
    <cellStyle name="표준 36 25" xfId="10681" xr:uid="{00000000-0005-0000-0000-0000874E0000}"/>
    <cellStyle name="표준 36 26" xfId="11263" xr:uid="{00000000-0005-0000-0000-0000884E0000}"/>
    <cellStyle name="표준 36 27" xfId="11222" xr:uid="{00000000-0005-0000-0000-0000894E0000}"/>
    <cellStyle name="표준 36 28" xfId="11812" xr:uid="{00000000-0005-0000-0000-00008A4E0000}"/>
    <cellStyle name="표준 36 29" xfId="11656" xr:uid="{00000000-0005-0000-0000-00008B4E0000}"/>
    <cellStyle name="표준 36 3" xfId="535" xr:uid="{00000000-0005-0000-0000-00008C4E0000}"/>
    <cellStyle name="표준 36 3 10" xfId="22651" xr:uid="{00000000-0005-0000-0000-00008D4E0000}"/>
    <cellStyle name="표준 36 3 11" xfId="22763" xr:uid="{00000000-0005-0000-0000-00008E4E0000}"/>
    <cellStyle name="표준 36 3 12" xfId="23143" xr:uid="{00000000-0005-0000-0000-00008F4E0000}"/>
    <cellStyle name="표준 36 3 13" xfId="23800" xr:uid="{00000000-0005-0000-0000-0000904E0000}"/>
    <cellStyle name="표준 36 3 13 2" xfId="27823" xr:uid="{00000000-0005-0000-0000-0000914E0000}"/>
    <cellStyle name="표준 36 3 14" xfId="25234" xr:uid="{00000000-0005-0000-0000-0000924E0000}"/>
    <cellStyle name="표준 36 3 14 2" xfId="29188" xr:uid="{00000000-0005-0000-0000-0000934E0000}"/>
    <cellStyle name="표준 36 3 15" xfId="26143" xr:uid="{00000000-0005-0000-0000-0000944E0000}"/>
    <cellStyle name="표준 36 3 16" xfId="26719" xr:uid="{00000000-0005-0000-0000-0000954E0000}"/>
    <cellStyle name="표준 36 3 2" xfId="2957" xr:uid="{00000000-0005-0000-0000-0000964E0000}"/>
    <cellStyle name="표준 36 3 3" xfId="16640" xr:uid="{00000000-0005-0000-0000-0000974E0000}"/>
    <cellStyle name="표준 36 3 4" xfId="19663" xr:uid="{00000000-0005-0000-0000-0000984E0000}"/>
    <cellStyle name="표준 36 3 5" xfId="17115" xr:uid="{00000000-0005-0000-0000-0000994E0000}"/>
    <cellStyle name="표준 36 3 6" xfId="17914" xr:uid="{00000000-0005-0000-0000-00009A4E0000}"/>
    <cellStyle name="표준 36 3 7" xfId="16160" xr:uid="{00000000-0005-0000-0000-00009B4E0000}"/>
    <cellStyle name="표준 36 3 8" xfId="19649" xr:uid="{00000000-0005-0000-0000-00009C4E0000}"/>
    <cellStyle name="표준 36 3 9" xfId="17899" xr:uid="{00000000-0005-0000-0000-00009D4E0000}"/>
    <cellStyle name="표준 36 30" xfId="12295" xr:uid="{00000000-0005-0000-0000-00009E4E0000}"/>
    <cellStyle name="표준 36 31" xfId="12167" xr:uid="{00000000-0005-0000-0000-00009F4E0000}"/>
    <cellStyle name="표준 36 32" xfId="12775" xr:uid="{00000000-0005-0000-0000-0000A04E0000}"/>
    <cellStyle name="표준 36 33" xfId="12650" xr:uid="{00000000-0005-0000-0000-0000A14E0000}"/>
    <cellStyle name="표준 36 34" xfId="13199" xr:uid="{00000000-0005-0000-0000-0000A24E0000}"/>
    <cellStyle name="표준 36 35" xfId="13148" xr:uid="{00000000-0005-0000-0000-0000A34E0000}"/>
    <cellStyle name="표준 36 36" xfId="13417" xr:uid="{00000000-0005-0000-0000-0000A44E0000}"/>
    <cellStyle name="표준 36 37" xfId="13639" xr:uid="{00000000-0005-0000-0000-0000A54E0000}"/>
    <cellStyle name="표준 36 38" xfId="13820" xr:uid="{00000000-0005-0000-0000-0000A64E0000}"/>
    <cellStyle name="표준 36 39" xfId="13997" xr:uid="{00000000-0005-0000-0000-0000A74E0000}"/>
    <cellStyle name="표준 36 4" xfId="701" xr:uid="{00000000-0005-0000-0000-0000A84E0000}"/>
    <cellStyle name="표준 36 4 10" xfId="22640" xr:uid="{00000000-0005-0000-0000-0000A94E0000}"/>
    <cellStyle name="표준 36 4 11" xfId="16869" xr:uid="{00000000-0005-0000-0000-0000AA4E0000}"/>
    <cellStyle name="표준 36 4 12" xfId="23144" xr:uid="{00000000-0005-0000-0000-0000AB4E0000}"/>
    <cellStyle name="표준 36 4 13" xfId="23752" xr:uid="{00000000-0005-0000-0000-0000AC4E0000}"/>
    <cellStyle name="표준 36 4 13 2" xfId="27775" xr:uid="{00000000-0005-0000-0000-0000AD4E0000}"/>
    <cellStyle name="표준 36 4 14" xfId="24456" xr:uid="{00000000-0005-0000-0000-0000AE4E0000}"/>
    <cellStyle name="표준 36 4 14 2" xfId="28421" xr:uid="{00000000-0005-0000-0000-0000AF4E0000}"/>
    <cellStyle name="표준 36 4 15" xfId="26144" xr:uid="{00000000-0005-0000-0000-0000B04E0000}"/>
    <cellStyle name="표준 36 4 16" xfId="26885" xr:uid="{00000000-0005-0000-0000-0000B14E0000}"/>
    <cellStyle name="표준 36 4 2" xfId="2958" xr:uid="{00000000-0005-0000-0000-0000B24E0000}"/>
    <cellStyle name="표준 36 4 3" xfId="16641" xr:uid="{00000000-0005-0000-0000-0000B34E0000}"/>
    <cellStyle name="표준 36 4 4" xfId="19574" xr:uid="{00000000-0005-0000-0000-0000B44E0000}"/>
    <cellStyle name="표준 36 4 5" xfId="17107" xr:uid="{00000000-0005-0000-0000-0000B54E0000}"/>
    <cellStyle name="표준 36 4 6" xfId="16514" xr:uid="{00000000-0005-0000-0000-0000B64E0000}"/>
    <cellStyle name="표준 36 4 7" xfId="15935" xr:uid="{00000000-0005-0000-0000-0000B74E0000}"/>
    <cellStyle name="표준 36 4 8" xfId="19284" xr:uid="{00000000-0005-0000-0000-0000B84E0000}"/>
    <cellStyle name="표준 36 4 9" xfId="16144" xr:uid="{00000000-0005-0000-0000-0000B94E0000}"/>
    <cellStyle name="표준 36 40" xfId="14169" xr:uid="{00000000-0005-0000-0000-0000BA4E0000}"/>
    <cellStyle name="표준 36 41" xfId="14340" xr:uid="{00000000-0005-0000-0000-0000BB4E0000}"/>
    <cellStyle name="표준 36 42" xfId="14511" xr:uid="{00000000-0005-0000-0000-0000BC4E0000}"/>
    <cellStyle name="표준 36 43" xfId="14676" xr:uid="{00000000-0005-0000-0000-0000BD4E0000}"/>
    <cellStyle name="표준 36 44" xfId="14837" xr:uid="{00000000-0005-0000-0000-0000BE4E0000}"/>
    <cellStyle name="표준 36 45" xfId="14995" xr:uid="{00000000-0005-0000-0000-0000BF4E0000}"/>
    <cellStyle name="표준 36 46" xfId="15145" xr:uid="{00000000-0005-0000-0000-0000C04E0000}"/>
    <cellStyle name="표준 36 5" xfId="867" xr:uid="{00000000-0005-0000-0000-0000C14E0000}"/>
    <cellStyle name="표준 36 5 10" xfId="19718" xr:uid="{00000000-0005-0000-0000-0000C24E0000}"/>
    <cellStyle name="표준 36 5 11" xfId="21561" xr:uid="{00000000-0005-0000-0000-0000C34E0000}"/>
    <cellStyle name="표준 36 5 12" xfId="23145" xr:uid="{00000000-0005-0000-0000-0000C44E0000}"/>
    <cellStyle name="표준 36 5 13" xfId="25481" xr:uid="{00000000-0005-0000-0000-0000C54E0000}"/>
    <cellStyle name="표준 36 5 13 2" xfId="29431" xr:uid="{00000000-0005-0000-0000-0000C64E0000}"/>
    <cellStyle name="표준 36 5 14" xfId="23236" xr:uid="{00000000-0005-0000-0000-0000C74E0000}"/>
    <cellStyle name="표준 36 5 14 2" xfId="27507" xr:uid="{00000000-0005-0000-0000-0000C84E0000}"/>
    <cellStyle name="표준 36 5 15" xfId="26145" xr:uid="{00000000-0005-0000-0000-0000C94E0000}"/>
    <cellStyle name="표준 36 5 16" xfId="27051" xr:uid="{00000000-0005-0000-0000-0000CA4E0000}"/>
    <cellStyle name="표준 36 5 2" xfId="2959" xr:uid="{00000000-0005-0000-0000-0000CB4E0000}"/>
    <cellStyle name="표준 36 5 3" xfId="16642" xr:uid="{00000000-0005-0000-0000-0000CC4E0000}"/>
    <cellStyle name="표준 36 5 4" xfId="19505" xr:uid="{00000000-0005-0000-0000-0000CD4E0000}"/>
    <cellStyle name="표준 36 5 5" xfId="18163" xr:uid="{00000000-0005-0000-0000-0000CE4E0000}"/>
    <cellStyle name="표준 36 5 6" xfId="19086" xr:uid="{00000000-0005-0000-0000-0000CF4E0000}"/>
    <cellStyle name="표준 36 5 7" xfId="17809" xr:uid="{00000000-0005-0000-0000-0000D04E0000}"/>
    <cellStyle name="표준 36 5 8" xfId="21038" xr:uid="{00000000-0005-0000-0000-0000D14E0000}"/>
    <cellStyle name="표준 36 5 9" xfId="21429" xr:uid="{00000000-0005-0000-0000-0000D24E0000}"/>
    <cellStyle name="표준 36 6" xfId="1033" xr:uid="{00000000-0005-0000-0000-0000D34E0000}"/>
    <cellStyle name="표준 36 6 10" xfId="18440" xr:uid="{00000000-0005-0000-0000-0000D44E0000}"/>
    <cellStyle name="표준 36 6 11" xfId="20914" xr:uid="{00000000-0005-0000-0000-0000D54E0000}"/>
    <cellStyle name="표준 36 6 12" xfId="23146" xr:uid="{00000000-0005-0000-0000-0000D64E0000}"/>
    <cellStyle name="표준 36 6 13" xfId="24747" xr:uid="{00000000-0005-0000-0000-0000D74E0000}"/>
    <cellStyle name="표준 36 6 13 2" xfId="28709" xr:uid="{00000000-0005-0000-0000-0000D84E0000}"/>
    <cellStyle name="표준 36 6 14" xfId="25441" xr:uid="{00000000-0005-0000-0000-0000D94E0000}"/>
    <cellStyle name="표준 36 6 14 2" xfId="29392" xr:uid="{00000000-0005-0000-0000-0000DA4E0000}"/>
    <cellStyle name="표준 36 6 15" xfId="26146" xr:uid="{00000000-0005-0000-0000-0000DB4E0000}"/>
    <cellStyle name="표준 36 6 16" xfId="27217" xr:uid="{00000000-0005-0000-0000-0000DC4E0000}"/>
    <cellStyle name="표준 36 6 2" xfId="2960" xr:uid="{00000000-0005-0000-0000-0000DD4E0000}"/>
    <cellStyle name="표준 36 6 3" xfId="16643" xr:uid="{00000000-0005-0000-0000-0000DE4E0000}"/>
    <cellStyle name="표준 36 6 4" xfId="19434" xr:uid="{00000000-0005-0000-0000-0000DF4E0000}"/>
    <cellStyle name="표준 36 6 5" xfId="17310" xr:uid="{00000000-0005-0000-0000-0000E04E0000}"/>
    <cellStyle name="표준 36 6 6" xfId="16505" xr:uid="{00000000-0005-0000-0000-0000E14E0000}"/>
    <cellStyle name="표준 36 6 7" xfId="18983" xr:uid="{00000000-0005-0000-0000-0000E24E0000}"/>
    <cellStyle name="표준 36 6 8" xfId="17927" xr:uid="{00000000-0005-0000-0000-0000E34E0000}"/>
    <cellStyle name="표준 36 6 9" xfId="20591" xr:uid="{00000000-0005-0000-0000-0000E44E0000}"/>
    <cellStyle name="표준 36 7" xfId="1199" xr:uid="{00000000-0005-0000-0000-0000E54E0000}"/>
    <cellStyle name="표준 36 7 10" xfId="18549" xr:uid="{00000000-0005-0000-0000-0000E64E0000}"/>
    <cellStyle name="표준 36 7 11" xfId="20347" xr:uid="{00000000-0005-0000-0000-0000E74E0000}"/>
    <cellStyle name="표준 36 7 12" xfId="23147" xr:uid="{00000000-0005-0000-0000-0000E84E0000}"/>
    <cellStyle name="표준 36 7 13" xfId="24584" xr:uid="{00000000-0005-0000-0000-0000E94E0000}"/>
    <cellStyle name="표준 36 7 13 2" xfId="28547" xr:uid="{00000000-0005-0000-0000-0000EA4E0000}"/>
    <cellStyle name="표준 36 7 14" xfId="24278" xr:uid="{00000000-0005-0000-0000-0000EB4E0000}"/>
    <cellStyle name="표준 36 7 14 2" xfId="28245" xr:uid="{00000000-0005-0000-0000-0000EC4E0000}"/>
    <cellStyle name="표준 36 7 15" xfId="27383" xr:uid="{00000000-0005-0000-0000-0000ED4E0000}"/>
    <cellStyle name="표준 36 7 2" xfId="2961" xr:uid="{00000000-0005-0000-0000-0000EE4E0000}"/>
    <cellStyle name="표준 36 7 3" xfId="16644" xr:uid="{00000000-0005-0000-0000-0000EF4E0000}"/>
    <cellStyle name="표준 36 7 4" xfId="19359" xr:uid="{00000000-0005-0000-0000-0000F04E0000}"/>
    <cellStyle name="표준 36 7 5" xfId="20015" xr:uid="{00000000-0005-0000-0000-0000F14E0000}"/>
    <cellStyle name="표준 36 7 6" xfId="20492" xr:uid="{00000000-0005-0000-0000-0000F24E0000}"/>
    <cellStyle name="표준 36 7 7" xfId="20976" xr:uid="{00000000-0005-0000-0000-0000F34E0000}"/>
    <cellStyle name="표준 36 7 8" xfId="16208" xr:uid="{00000000-0005-0000-0000-0000F44E0000}"/>
    <cellStyle name="표준 36 7 9" xfId="19928" xr:uid="{00000000-0005-0000-0000-0000F54E0000}"/>
    <cellStyle name="표준 36 8" xfId="5195" xr:uid="{00000000-0005-0000-0000-0000F64E0000}"/>
    <cellStyle name="표준 36 9" xfId="7323" xr:uid="{00000000-0005-0000-0000-0000F74E0000}"/>
    <cellStyle name="표준 36_보정심사_사후관리_수입통관이첩_Batch" xfId="26147" xr:uid="{00000000-0005-0000-0000-0000F84E0000}"/>
    <cellStyle name="표준 37" xfId="2962" xr:uid="{00000000-0005-0000-0000-0000F94E0000}"/>
    <cellStyle name="표준 37 10" xfId="6280" xr:uid="{00000000-0005-0000-0000-0000FA4E0000}"/>
    <cellStyle name="표준 37 11" xfId="7483" xr:uid="{00000000-0005-0000-0000-0000FB4E0000}"/>
    <cellStyle name="표준 37 12" xfId="8411" xr:uid="{00000000-0005-0000-0000-0000FC4E0000}"/>
    <cellStyle name="표준 37 13" xfId="8724" xr:uid="{00000000-0005-0000-0000-0000FD4E0000}"/>
    <cellStyle name="표준 37 14" xfId="8967" xr:uid="{00000000-0005-0000-0000-0000FE4E0000}"/>
    <cellStyle name="표준 37 15" xfId="9256" xr:uid="{00000000-0005-0000-0000-0000FF4E0000}"/>
    <cellStyle name="표준 37 16" xfId="9509" xr:uid="{00000000-0005-0000-0000-0000004F0000}"/>
    <cellStyle name="표준 37 17" xfId="3886" xr:uid="{00000000-0005-0000-0000-0000014F0000}"/>
    <cellStyle name="표준 37 18" xfId="9989" xr:uid="{00000000-0005-0000-0000-0000024F0000}"/>
    <cellStyle name="표준 37 19" xfId="3959" xr:uid="{00000000-0005-0000-0000-0000034F0000}"/>
    <cellStyle name="표준 37 2" xfId="370" xr:uid="{00000000-0005-0000-0000-0000044F0000}"/>
    <cellStyle name="표준 37 2 10" xfId="17230" xr:uid="{00000000-0005-0000-0000-0000054F0000}"/>
    <cellStyle name="표준 37 2 11" xfId="16913" xr:uid="{00000000-0005-0000-0000-0000064F0000}"/>
    <cellStyle name="표준 37 2 12" xfId="23148" xr:uid="{00000000-0005-0000-0000-0000074F0000}"/>
    <cellStyle name="표준 37 2 13" xfId="25435" xr:uid="{00000000-0005-0000-0000-0000084F0000}"/>
    <cellStyle name="표준 37 2 13 2" xfId="29386" xr:uid="{00000000-0005-0000-0000-0000094F0000}"/>
    <cellStyle name="표준 37 2 14" xfId="25409" xr:uid="{00000000-0005-0000-0000-00000A4F0000}"/>
    <cellStyle name="표준 37 2 14 2" xfId="29360" xr:uid="{00000000-0005-0000-0000-00000B4F0000}"/>
    <cellStyle name="표준 37 2 15" xfId="26148" xr:uid="{00000000-0005-0000-0000-00000C4F0000}"/>
    <cellStyle name="표준 37 2 16" xfId="26554" xr:uid="{00000000-0005-0000-0000-00000D4F0000}"/>
    <cellStyle name="표준 37 2 2" xfId="2963" xr:uid="{00000000-0005-0000-0000-00000E4F0000}"/>
    <cellStyle name="표준 37 2 3" xfId="16645" xr:uid="{00000000-0005-0000-0000-00000F4F0000}"/>
    <cellStyle name="표준 37 2 4" xfId="19215" xr:uid="{00000000-0005-0000-0000-0000104F0000}"/>
    <cellStyle name="표준 37 2 5" xfId="20541" xr:uid="{00000000-0005-0000-0000-0000114F0000}"/>
    <cellStyle name="표준 37 2 6" xfId="19678" xr:uid="{00000000-0005-0000-0000-0000124F0000}"/>
    <cellStyle name="표준 37 2 7" xfId="21211" xr:uid="{00000000-0005-0000-0000-0000134F0000}"/>
    <cellStyle name="표준 37 2 8" xfId="20909" xr:uid="{00000000-0005-0000-0000-0000144F0000}"/>
    <cellStyle name="표준 37 2 9" xfId="16316" xr:uid="{00000000-0005-0000-0000-0000154F0000}"/>
    <cellStyle name="표준 37 20" xfId="9417" xr:uid="{00000000-0005-0000-0000-0000164F0000}"/>
    <cellStyle name="표준 37 21" xfId="8556" xr:uid="{00000000-0005-0000-0000-0000174F0000}"/>
    <cellStyle name="표준 37 22" xfId="8118" xr:uid="{00000000-0005-0000-0000-0000184F0000}"/>
    <cellStyle name="표준 37 23" xfId="10434" xr:uid="{00000000-0005-0000-0000-0000194F0000}"/>
    <cellStyle name="표준 37 24" xfId="10756" xr:uid="{00000000-0005-0000-0000-00001A4F0000}"/>
    <cellStyle name="표준 37 25" xfId="10683" xr:uid="{00000000-0005-0000-0000-00001B4F0000}"/>
    <cellStyle name="표준 37 26" xfId="11271" xr:uid="{00000000-0005-0000-0000-00001C4F0000}"/>
    <cellStyle name="표준 37 27" xfId="11225" xr:uid="{00000000-0005-0000-0000-00001D4F0000}"/>
    <cellStyle name="표준 37 28" xfId="11814" xr:uid="{00000000-0005-0000-0000-00001E4F0000}"/>
    <cellStyle name="표준 37 29" xfId="11660" xr:uid="{00000000-0005-0000-0000-00001F4F0000}"/>
    <cellStyle name="표준 37 3" xfId="536" xr:uid="{00000000-0005-0000-0000-0000204F0000}"/>
    <cellStyle name="표준 37 3 10" xfId="17074" xr:uid="{00000000-0005-0000-0000-0000214F0000}"/>
    <cellStyle name="표준 37 3 11" xfId="19827" xr:uid="{00000000-0005-0000-0000-0000224F0000}"/>
    <cellStyle name="표준 37 3 12" xfId="23149" xr:uid="{00000000-0005-0000-0000-0000234F0000}"/>
    <cellStyle name="표준 37 3 13" xfId="25815" xr:uid="{00000000-0005-0000-0000-0000244F0000}"/>
    <cellStyle name="표준 37 3 13 2" xfId="29758" xr:uid="{00000000-0005-0000-0000-0000254F0000}"/>
    <cellStyle name="표준 37 3 14" xfId="25178" xr:uid="{00000000-0005-0000-0000-0000264F0000}"/>
    <cellStyle name="표준 37 3 14 2" xfId="29133" xr:uid="{00000000-0005-0000-0000-0000274F0000}"/>
    <cellStyle name="표준 37 3 15" xfId="26149" xr:uid="{00000000-0005-0000-0000-0000284F0000}"/>
    <cellStyle name="표준 37 3 16" xfId="26720" xr:uid="{00000000-0005-0000-0000-0000294F0000}"/>
    <cellStyle name="표준 37 3 2" xfId="2964" xr:uid="{00000000-0005-0000-0000-00002A4F0000}"/>
    <cellStyle name="표준 37 3 3" xfId="16646" xr:uid="{00000000-0005-0000-0000-00002B4F0000}"/>
    <cellStyle name="표준 37 3 4" xfId="19133" xr:uid="{00000000-0005-0000-0000-00002C4F0000}"/>
    <cellStyle name="표준 37 3 5" xfId="18685" xr:uid="{00000000-0005-0000-0000-00002D4F0000}"/>
    <cellStyle name="표준 37 3 6" xfId="19194" xr:uid="{00000000-0005-0000-0000-00002E4F0000}"/>
    <cellStyle name="표준 37 3 7" xfId="17166" xr:uid="{00000000-0005-0000-0000-00002F4F0000}"/>
    <cellStyle name="표준 37 3 8" xfId="20620" xr:uid="{00000000-0005-0000-0000-0000304F0000}"/>
    <cellStyle name="표준 37 3 9" xfId="19180" xr:uid="{00000000-0005-0000-0000-0000314F0000}"/>
    <cellStyle name="표준 37 30" xfId="12298" xr:uid="{00000000-0005-0000-0000-0000324F0000}"/>
    <cellStyle name="표준 37 31" xfId="12169" xr:uid="{00000000-0005-0000-0000-0000334F0000}"/>
    <cellStyle name="표준 37 32" xfId="12777" xr:uid="{00000000-0005-0000-0000-0000344F0000}"/>
    <cellStyle name="표준 37 33" xfId="12652" xr:uid="{00000000-0005-0000-0000-0000354F0000}"/>
    <cellStyle name="표준 37 34" xfId="13201" xr:uid="{00000000-0005-0000-0000-0000364F0000}"/>
    <cellStyle name="표준 37 35" xfId="13150" xr:uid="{00000000-0005-0000-0000-0000374F0000}"/>
    <cellStyle name="표준 37 36" xfId="13419" xr:uid="{00000000-0005-0000-0000-0000384F0000}"/>
    <cellStyle name="표준 37 37" xfId="13641" xr:uid="{00000000-0005-0000-0000-0000394F0000}"/>
    <cellStyle name="표준 37 38" xfId="13821" xr:uid="{00000000-0005-0000-0000-00003A4F0000}"/>
    <cellStyle name="표준 37 39" xfId="13999" xr:uid="{00000000-0005-0000-0000-00003B4F0000}"/>
    <cellStyle name="표준 37 4" xfId="702" xr:uid="{00000000-0005-0000-0000-00003C4F0000}"/>
    <cellStyle name="표준 37 4 10" xfId="21562" xr:uid="{00000000-0005-0000-0000-00003D4F0000}"/>
    <cellStyle name="표준 37 4 11" xfId="22746" xr:uid="{00000000-0005-0000-0000-00003E4F0000}"/>
    <cellStyle name="표준 37 4 12" xfId="23150" xr:uid="{00000000-0005-0000-0000-00003F4F0000}"/>
    <cellStyle name="표준 37 4 13" xfId="23751" xr:uid="{00000000-0005-0000-0000-0000404F0000}"/>
    <cellStyle name="표준 37 4 13 2" xfId="27774" xr:uid="{00000000-0005-0000-0000-0000414F0000}"/>
    <cellStyle name="표준 37 4 14" xfId="24402" xr:uid="{00000000-0005-0000-0000-0000424F0000}"/>
    <cellStyle name="표준 37 4 14 2" xfId="28367" xr:uid="{00000000-0005-0000-0000-0000434F0000}"/>
    <cellStyle name="표준 37 4 15" xfId="26150" xr:uid="{00000000-0005-0000-0000-0000444F0000}"/>
    <cellStyle name="표준 37 4 16" xfId="26886" xr:uid="{00000000-0005-0000-0000-0000454F0000}"/>
    <cellStyle name="표준 37 4 2" xfId="2965" xr:uid="{00000000-0005-0000-0000-0000464F0000}"/>
    <cellStyle name="표준 37 4 3" xfId="16647" xr:uid="{00000000-0005-0000-0000-0000474F0000}"/>
    <cellStyle name="표준 37 4 4" xfId="19057" xr:uid="{00000000-0005-0000-0000-0000484F0000}"/>
    <cellStyle name="표준 37 4 5" xfId="20815" xr:uid="{00000000-0005-0000-0000-0000494F0000}"/>
    <cellStyle name="표준 37 4 6" xfId="17886" xr:uid="{00000000-0005-0000-0000-00004A4F0000}"/>
    <cellStyle name="표준 37 4 7" xfId="21200" xr:uid="{00000000-0005-0000-0000-00004B4F0000}"/>
    <cellStyle name="표준 37 4 8" xfId="18971" xr:uid="{00000000-0005-0000-0000-00004C4F0000}"/>
    <cellStyle name="표준 37 4 9" xfId="17158" xr:uid="{00000000-0005-0000-0000-00004D4F0000}"/>
    <cellStyle name="표준 37 40" xfId="14170" xr:uid="{00000000-0005-0000-0000-00004E4F0000}"/>
    <cellStyle name="표준 37 41" xfId="14342" xr:uid="{00000000-0005-0000-0000-00004F4F0000}"/>
    <cellStyle name="표준 37 42" xfId="14512" xr:uid="{00000000-0005-0000-0000-0000504F0000}"/>
    <cellStyle name="표준 37 43" xfId="14678" xr:uid="{00000000-0005-0000-0000-0000514F0000}"/>
    <cellStyle name="표준 37 44" xfId="14838" xr:uid="{00000000-0005-0000-0000-0000524F0000}"/>
    <cellStyle name="표준 37 45" xfId="14997" xr:uid="{00000000-0005-0000-0000-0000534F0000}"/>
    <cellStyle name="표준 37 46" xfId="15146" xr:uid="{00000000-0005-0000-0000-0000544F0000}"/>
    <cellStyle name="표준 37 5" xfId="868" xr:uid="{00000000-0005-0000-0000-0000554F0000}"/>
    <cellStyle name="표준 37 5 10" xfId="17690" xr:uid="{00000000-0005-0000-0000-0000564F0000}"/>
    <cellStyle name="표준 37 5 11" xfId="18390" xr:uid="{00000000-0005-0000-0000-0000574F0000}"/>
    <cellStyle name="표준 37 5 12" xfId="23151" xr:uid="{00000000-0005-0000-0000-0000584F0000}"/>
    <cellStyle name="표준 37 5 13" xfId="25425" xr:uid="{00000000-0005-0000-0000-0000594F0000}"/>
    <cellStyle name="표준 37 5 13 2" xfId="29376" xr:uid="{00000000-0005-0000-0000-00005A4F0000}"/>
    <cellStyle name="표준 37 5 14" xfId="23235" xr:uid="{00000000-0005-0000-0000-00005B4F0000}"/>
    <cellStyle name="표준 37 5 14 2" xfId="27506" xr:uid="{00000000-0005-0000-0000-00005C4F0000}"/>
    <cellStyle name="표준 37 5 15" xfId="26151" xr:uid="{00000000-0005-0000-0000-00005D4F0000}"/>
    <cellStyle name="표준 37 5 16" xfId="27052" xr:uid="{00000000-0005-0000-0000-00005E4F0000}"/>
    <cellStyle name="표준 37 5 2" xfId="2966" xr:uid="{00000000-0005-0000-0000-00005F4F0000}"/>
    <cellStyle name="표준 37 5 3" xfId="16648" xr:uid="{00000000-0005-0000-0000-0000604F0000}"/>
    <cellStyle name="표준 37 5 4" xfId="18969" xr:uid="{00000000-0005-0000-0000-0000614F0000}"/>
    <cellStyle name="표준 37 5 5" xfId="18293" xr:uid="{00000000-0005-0000-0000-0000624F0000}"/>
    <cellStyle name="표준 37 5 6" xfId="20695" xr:uid="{00000000-0005-0000-0000-0000634F0000}"/>
    <cellStyle name="표준 37 5 7" xfId="21182" xr:uid="{00000000-0005-0000-0000-0000644F0000}"/>
    <cellStyle name="표준 37 5 8" xfId="20195" xr:uid="{00000000-0005-0000-0000-0000654F0000}"/>
    <cellStyle name="표준 37 5 9" xfId="18432" xr:uid="{00000000-0005-0000-0000-0000664F0000}"/>
    <cellStyle name="표준 37 6" xfId="1034" xr:uid="{00000000-0005-0000-0000-0000674F0000}"/>
    <cellStyle name="표준 37 6 10" xfId="15962" xr:uid="{00000000-0005-0000-0000-0000684F0000}"/>
    <cellStyle name="표준 37 6 11" xfId="17687" xr:uid="{00000000-0005-0000-0000-0000694F0000}"/>
    <cellStyle name="표준 37 6 12" xfId="23152" xr:uid="{00000000-0005-0000-0000-00006A4F0000}"/>
    <cellStyle name="표준 37 6 13" xfId="24697" xr:uid="{00000000-0005-0000-0000-00006B4F0000}"/>
    <cellStyle name="표준 37 6 13 2" xfId="28659" xr:uid="{00000000-0005-0000-0000-00006C4F0000}"/>
    <cellStyle name="표준 37 6 14" xfId="25385" xr:uid="{00000000-0005-0000-0000-00006D4F0000}"/>
    <cellStyle name="표준 37 6 14 2" xfId="29337" xr:uid="{00000000-0005-0000-0000-00006E4F0000}"/>
    <cellStyle name="표준 37 6 15" xfId="26152" xr:uid="{00000000-0005-0000-0000-00006F4F0000}"/>
    <cellStyle name="표준 37 6 16" xfId="27218" xr:uid="{00000000-0005-0000-0000-0000704F0000}"/>
    <cellStyle name="표준 37 6 2" xfId="2967" xr:uid="{00000000-0005-0000-0000-0000714F0000}"/>
    <cellStyle name="표준 37 6 3" xfId="16649" xr:uid="{00000000-0005-0000-0000-0000724F0000}"/>
    <cellStyle name="표준 37 6 4" xfId="18521" xr:uid="{00000000-0005-0000-0000-0000734F0000}"/>
    <cellStyle name="표준 37 6 5" xfId="20799" xr:uid="{00000000-0005-0000-0000-0000744F0000}"/>
    <cellStyle name="표준 37 6 6" xfId="17520" xr:uid="{00000000-0005-0000-0000-0000754F0000}"/>
    <cellStyle name="표준 37 6 7" xfId="21160" xr:uid="{00000000-0005-0000-0000-0000764F0000}"/>
    <cellStyle name="표준 37 6 8" xfId="18800" xr:uid="{00000000-0005-0000-0000-0000774F0000}"/>
    <cellStyle name="표준 37 6 9" xfId="21091" xr:uid="{00000000-0005-0000-0000-0000784F0000}"/>
    <cellStyle name="표준 37 7" xfId="1200" xr:uid="{00000000-0005-0000-0000-0000794F0000}"/>
    <cellStyle name="표준 37 7 10" xfId="21123" xr:uid="{00000000-0005-0000-0000-00007A4F0000}"/>
    <cellStyle name="표준 37 7 11" xfId="20700" xr:uid="{00000000-0005-0000-0000-00007B4F0000}"/>
    <cellStyle name="표준 37 7 12" xfId="23153" xr:uid="{00000000-0005-0000-0000-00007C4F0000}"/>
    <cellStyle name="표준 37 7 13" xfId="24529" xr:uid="{00000000-0005-0000-0000-00007D4F0000}"/>
    <cellStyle name="표준 37 7 13 2" xfId="28493" xr:uid="{00000000-0005-0000-0000-00007E4F0000}"/>
    <cellStyle name="표준 37 7 14" xfId="24221" xr:uid="{00000000-0005-0000-0000-00007F4F0000}"/>
    <cellStyle name="표준 37 7 14 2" xfId="28189" xr:uid="{00000000-0005-0000-0000-0000804F0000}"/>
    <cellStyle name="표준 37 7 15" xfId="27384" xr:uid="{00000000-0005-0000-0000-0000814F0000}"/>
    <cellStyle name="표준 37 7 2" xfId="2968" xr:uid="{00000000-0005-0000-0000-0000824F0000}"/>
    <cellStyle name="표준 37 7 3" xfId="16650" xr:uid="{00000000-0005-0000-0000-0000834F0000}"/>
    <cellStyle name="표준 37 7 4" xfId="19877" xr:uid="{00000000-0005-0000-0000-0000844F0000}"/>
    <cellStyle name="표준 37 7 5" xfId="20772" xr:uid="{00000000-0005-0000-0000-0000854F0000}"/>
    <cellStyle name="표준 37 7 6" xfId="17801" xr:uid="{00000000-0005-0000-0000-0000864F0000}"/>
    <cellStyle name="표준 37 7 7" xfId="21139" xr:uid="{00000000-0005-0000-0000-0000874F0000}"/>
    <cellStyle name="표준 37 7 8" xfId="20947" xr:uid="{00000000-0005-0000-0000-0000884F0000}"/>
    <cellStyle name="표준 37 7 9" xfId="16304" xr:uid="{00000000-0005-0000-0000-0000894F0000}"/>
    <cellStyle name="표준 37 8" xfId="5197" xr:uid="{00000000-0005-0000-0000-00008A4F0000}"/>
    <cellStyle name="표준 37 9" xfId="7325" xr:uid="{00000000-0005-0000-0000-00008B4F0000}"/>
    <cellStyle name="표준 37_보정심사_사후관리_수입통관이첩_Batch" xfId="26153" xr:uid="{00000000-0005-0000-0000-00008C4F0000}"/>
    <cellStyle name="표준 38" xfId="72" xr:uid="{00000000-0005-0000-0000-00008D4F0000}"/>
    <cellStyle name="표준 38 10" xfId="5200" xr:uid="{00000000-0005-0000-0000-00008E4F0000}"/>
    <cellStyle name="표준 38 100" xfId="14683" xr:uid="{00000000-0005-0000-0000-00008F4F0000}"/>
    <cellStyle name="표준 38 101" xfId="14840" xr:uid="{00000000-0005-0000-0000-0000904F0000}"/>
    <cellStyle name="표준 38 102" xfId="15002" xr:uid="{00000000-0005-0000-0000-0000914F0000}"/>
    <cellStyle name="표준 38 103" xfId="15147" xr:uid="{00000000-0005-0000-0000-0000924F0000}"/>
    <cellStyle name="표준 38 104" xfId="16651" xr:uid="{00000000-0005-0000-0000-0000934F0000}"/>
    <cellStyle name="표준 38 105" xfId="19799" xr:uid="{00000000-0005-0000-0000-0000944F0000}"/>
    <cellStyle name="표준 38 106" xfId="20747" xr:uid="{00000000-0005-0000-0000-0000954F0000}"/>
    <cellStyle name="표준 38 107" xfId="19322" xr:uid="{00000000-0005-0000-0000-0000964F0000}"/>
    <cellStyle name="표준 38 108" xfId="17017" xr:uid="{00000000-0005-0000-0000-0000974F0000}"/>
    <cellStyle name="표준 38 109" xfId="20161" xr:uid="{00000000-0005-0000-0000-0000984F0000}"/>
    <cellStyle name="표준 38 11" xfId="5201" xr:uid="{00000000-0005-0000-0000-0000994F0000}"/>
    <cellStyle name="표준 38 110" xfId="17205" xr:uid="{00000000-0005-0000-0000-00009A4F0000}"/>
    <cellStyle name="표준 38 111" xfId="18384" xr:uid="{00000000-0005-0000-0000-00009B4F0000}"/>
    <cellStyle name="표준 38 112" xfId="19064" xr:uid="{00000000-0005-0000-0000-00009C4F0000}"/>
    <cellStyle name="표준 38 113" xfId="23154" xr:uid="{00000000-0005-0000-0000-00009D4F0000}"/>
    <cellStyle name="표준 38 114" xfId="24616" xr:uid="{00000000-0005-0000-0000-00009E4F0000}"/>
    <cellStyle name="표준 38 114 2" xfId="28579" xr:uid="{00000000-0005-0000-0000-00009F4F0000}"/>
    <cellStyle name="표준 38 115" xfId="23691" xr:uid="{00000000-0005-0000-0000-0000A04F0000}"/>
    <cellStyle name="표준 38 115 2" xfId="27723" xr:uid="{00000000-0005-0000-0000-0000A14F0000}"/>
    <cellStyle name="표준 38 116" xfId="26154" xr:uid="{00000000-0005-0000-0000-0000A24F0000}"/>
    <cellStyle name="표준 38 117" xfId="26244" xr:uid="{00000000-0005-0000-0000-0000A34F0000}"/>
    <cellStyle name="표준 38 12" xfId="5202" xr:uid="{00000000-0005-0000-0000-0000A44F0000}"/>
    <cellStyle name="표준 38 13" xfId="5203" xr:uid="{00000000-0005-0000-0000-0000A54F0000}"/>
    <cellStyle name="표준 38 14" xfId="5204" xr:uid="{00000000-0005-0000-0000-0000A64F0000}"/>
    <cellStyle name="표준 38 15" xfId="5205" xr:uid="{00000000-0005-0000-0000-0000A74F0000}"/>
    <cellStyle name="표준 38 16" xfId="5206" xr:uid="{00000000-0005-0000-0000-0000A84F0000}"/>
    <cellStyle name="표준 38 17" xfId="5207" xr:uid="{00000000-0005-0000-0000-0000A94F0000}"/>
    <cellStyle name="표준 38 18" xfId="5208" xr:uid="{00000000-0005-0000-0000-0000AA4F0000}"/>
    <cellStyle name="표준 38 19" xfId="5209" xr:uid="{00000000-0005-0000-0000-0000AB4F0000}"/>
    <cellStyle name="표준 38 2" xfId="209" xr:uid="{00000000-0005-0000-0000-0000AC4F0000}"/>
    <cellStyle name="표준 38 2 10" xfId="9492" xr:uid="{00000000-0005-0000-0000-0000AD4F0000}"/>
    <cellStyle name="표준 38 2 11" xfId="3846" xr:uid="{00000000-0005-0000-0000-0000AE4F0000}"/>
    <cellStyle name="표준 38 2 12" xfId="9976" xr:uid="{00000000-0005-0000-0000-0000AF4F0000}"/>
    <cellStyle name="표준 38 2 13" xfId="9138" xr:uid="{00000000-0005-0000-0000-0000B04F0000}"/>
    <cellStyle name="표준 38 2 14" xfId="9424" xr:uid="{00000000-0005-0000-0000-0000B14F0000}"/>
    <cellStyle name="표준 38 2 15" xfId="8531" xr:uid="{00000000-0005-0000-0000-0000B24F0000}"/>
    <cellStyle name="표준 38 2 16" xfId="8077" xr:uid="{00000000-0005-0000-0000-0000B34F0000}"/>
    <cellStyle name="표준 38 2 17" xfId="10448" xr:uid="{00000000-0005-0000-0000-0000B44F0000}"/>
    <cellStyle name="표준 38 2 18" xfId="10780" xr:uid="{00000000-0005-0000-0000-0000B54F0000}"/>
    <cellStyle name="표준 38 2 19" xfId="10989" xr:uid="{00000000-0005-0000-0000-0000B64F0000}"/>
    <cellStyle name="표준 38 2 2" xfId="2970" xr:uid="{00000000-0005-0000-0000-0000B74F0000}"/>
    <cellStyle name="표준 38 2 2 10" xfId="19305" xr:uid="{00000000-0005-0000-0000-0000B84F0000}"/>
    <cellStyle name="표준 38 2 2 11" xfId="18847" xr:uid="{00000000-0005-0000-0000-0000B94F0000}"/>
    <cellStyle name="표준 38 2 2 12" xfId="23559" xr:uid="{00000000-0005-0000-0000-0000BA4F0000}"/>
    <cellStyle name="표준 38 2 2 2" xfId="5210" xr:uid="{00000000-0005-0000-0000-0000BB4F0000}"/>
    <cellStyle name="표준 38 2 2 3" xfId="17439" xr:uid="{00000000-0005-0000-0000-0000BC4F0000}"/>
    <cellStyle name="표준 38 2 2 4" xfId="17468" xr:uid="{00000000-0005-0000-0000-0000BD4F0000}"/>
    <cellStyle name="표준 38 2 2 5" xfId="16948" xr:uid="{00000000-0005-0000-0000-0000BE4F0000}"/>
    <cellStyle name="표준 38 2 2 6" xfId="19058" xr:uid="{00000000-0005-0000-0000-0000BF4F0000}"/>
    <cellStyle name="표준 38 2 2 7" xfId="17706" xr:uid="{00000000-0005-0000-0000-0000C04F0000}"/>
    <cellStyle name="표준 38 2 2 8" xfId="19069" xr:uid="{00000000-0005-0000-0000-0000C14F0000}"/>
    <cellStyle name="표준 38 2 2 9" xfId="17588" xr:uid="{00000000-0005-0000-0000-0000C24F0000}"/>
    <cellStyle name="표준 38 2 20" xfId="11296" xr:uid="{00000000-0005-0000-0000-0000C34F0000}"/>
    <cellStyle name="표준 38 2 21" xfId="11243" xr:uid="{00000000-0005-0000-0000-0000C44F0000}"/>
    <cellStyle name="표준 38 2 22" xfId="11830" xr:uid="{00000000-0005-0000-0000-0000C54F0000}"/>
    <cellStyle name="표준 38 2 23" xfId="11688" xr:uid="{00000000-0005-0000-0000-0000C64F0000}"/>
    <cellStyle name="표준 38 2 24" xfId="12314" xr:uid="{00000000-0005-0000-0000-0000C74F0000}"/>
    <cellStyle name="표준 38 2 25" xfId="12198" xr:uid="{00000000-0005-0000-0000-0000C84F0000}"/>
    <cellStyle name="표준 38 2 26" xfId="12795" xr:uid="{00000000-0005-0000-0000-0000C94F0000}"/>
    <cellStyle name="표준 38 2 27" xfId="12682" xr:uid="{00000000-0005-0000-0000-0000CA4F0000}"/>
    <cellStyle name="표준 38 2 28" xfId="13222" xr:uid="{00000000-0005-0000-0000-0000CB4F0000}"/>
    <cellStyle name="표준 38 2 29" xfId="13446" xr:uid="{00000000-0005-0000-0000-0000CC4F0000}"/>
    <cellStyle name="표준 38 2 3" xfId="7338" xr:uid="{00000000-0005-0000-0000-0000CD4F0000}"/>
    <cellStyle name="표준 38 2 30" xfId="13665" xr:uid="{00000000-0005-0000-0000-0000CE4F0000}"/>
    <cellStyle name="표준 38 2 31" xfId="13843" xr:uid="{00000000-0005-0000-0000-0000CF4F0000}"/>
    <cellStyle name="표준 38 2 32" xfId="14021" xr:uid="{00000000-0005-0000-0000-0000D04F0000}"/>
    <cellStyle name="표준 38 2 33" xfId="14192" xr:uid="{00000000-0005-0000-0000-0000D14F0000}"/>
    <cellStyle name="표준 38 2 34" xfId="14360" xr:uid="{00000000-0005-0000-0000-0000D24F0000}"/>
    <cellStyle name="표준 38 2 35" xfId="14535" xr:uid="{00000000-0005-0000-0000-0000D34F0000}"/>
    <cellStyle name="표준 38 2 36" xfId="14695" xr:uid="{00000000-0005-0000-0000-0000D44F0000}"/>
    <cellStyle name="표준 38 2 37" xfId="14861" xr:uid="{00000000-0005-0000-0000-0000D54F0000}"/>
    <cellStyle name="표준 38 2 38" xfId="15014" xr:uid="{00000000-0005-0000-0000-0000D64F0000}"/>
    <cellStyle name="표준 38 2 39" xfId="15167" xr:uid="{00000000-0005-0000-0000-0000D74F0000}"/>
    <cellStyle name="표준 38 2 4" xfId="6295" xr:uid="{00000000-0005-0000-0000-0000D84F0000}"/>
    <cellStyle name="표준 38 2 40" xfId="15267" xr:uid="{00000000-0005-0000-0000-0000D94F0000}"/>
    <cellStyle name="표준 38 2 41" xfId="16652" xr:uid="{00000000-0005-0000-0000-0000DA4F0000}"/>
    <cellStyle name="표준 38 2 42" xfId="19730" xr:uid="{00000000-0005-0000-0000-0000DB4F0000}"/>
    <cellStyle name="표준 38 2 43" xfId="20722" xr:uid="{00000000-0005-0000-0000-0000DC4F0000}"/>
    <cellStyle name="표준 38 2 44" xfId="17926" xr:uid="{00000000-0005-0000-0000-0000DD4F0000}"/>
    <cellStyle name="표준 38 2 45" xfId="16970" xr:uid="{00000000-0005-0000-0000-0000DE4F0000}"/>
    <cellStyle name="표준 38 2 46" xfId="21224" xr:uid="{00000000-0005-0000-0000-0000DF4F0000}"/>
    <cellStyle name="표준 38 2 47" xfId="17408" xr:uid="{00000000-0005-0000-0000-0000E04F0000}"/>
    <cellStyle name="표준 38 2 48" xfId="18821" xr:uid="{00000000-0005-0000-0000-0000E14F0000}"/>
    <cellStyle name="표준 38 2 49" xfId="18445" xr:uid="{00000000-0005-0000-0000-0000E24F0000}"/>
    <cellStyle name="표준 38 2 5" xfId="7501" xr:uid="{00000000-0005-0000-0000-0000E34F0000}"/>
    <cellStyle name="표준 38 2 50" xfId="23155" xr:uid="{00000000-0005-0000-0000-0000E44F0000}"/>
    <cellStyle name="표준 38 2 51" xfId="24048" xr:uid="{00000000-0005-0000-0000-0000E54F0000}"/>
    <cellStyle name="표준 38 2 51 2" xfId="28024" xr:uid="{00000000-0005-0000-0000-0000E64F0000}"/>
    <cellStyle name="표준 38 2 52" xfId="25468" xr:uid="{00000000-0005-0000-0000-0000E74F0000}"/>
    <cellStyle name="표준 38 2 52 2" xfId="29418" xr:uid="{00000000-0005-0000-0000-0000E84F0000}"/>
    <cellStyle name="표준 38 2 53" xfId="26155" xr:uid="{00000000-0005-0000-0000-0000E94F0000}"/>
    <cellStyle name="표준 38 2 54" xfId="26393" xr:uid="{00000000-0005-0000-0000-0000EA4F0000}"/>
    <cellStyle name="표준 38 2 6" xfId="8395" xr:uid="{00000000-0005-0000-0000-0000EB4F0000}"/>
    <cellStyle name="표준 38 2 7" xfId="8706" xr:uid="{00000000-0005-0000-0000-0000EC4F0000}"/>
    <cellStyle name="표준 38 2 8" xfId="8946" xr:uid="{00000000-0005-0000-0000-0000ED4F0000}"/>
    <cellStyle name="표준 38 2 9" xfId="9236" xr:uid="{00000000-0005-0000-0000-0000EE4F0000}"/>
    <cellStyle name="표준 38 20" xfId="5211" xr:uid="{00000000-0005-0000-0000-0000EF4F0000}"/>
    <cellStyle name="표준 38 21" xfId="5212" xr:uid="{00000000-0005-0000-0000-0000F04F0000}"/>
    <cellStyle name="표준 38 22" xfId="5213" xr:uid="{00000000-0005-0000-0000-0000F14F0000}"/>
    <cellStyle name="표준 38 23" xfId="5214" xr:uid="{00000000-0005-0000-0000-0000F24F0000}"/>
    <cellStyle name="표준 38 24" xfId="5215" xr:uid="{00000000-0005-0000-0000-0000F34F0000}"/>
    <cellStyle name="표준 38 25" xfId="5216" xr:uid="{00000000-0005-0000-0000-0000F44F0000}"/>
    <cellStyle name="표준 38 26" xfId="5217" xr:uid="{00000000-0005-0000-0000-0000F54F0000}"/>
    <cellStyle name="표준 38 27" xfId="5218" xr:uid="{00000000-0005-0000-0000-0000F64F0000}"/>
    <cellStyle name="표준 38 28" xfId="5219" xr:uid="{00000000-0005-0000-0000-0000F74F0000}"/>
    <cellStyle name="표준 38 29" xfId="5220" xr:uid="{00000000-0005-0000-0000-0000F84F0000}"/>
    <cellStyle name="표준 38 3" xfId="414" xr:uid="{00000000-0005-0000-0000-0000F94F0000}"/>
    <cellStyle name="표준 38 3 10" xfId="6307" xr:uid="{00000000-0005-0000-0000-0000FA4F0000}"/>
    <cellStyle name="표준 38 3 11" xfId="7512" xr:uid="{00000000-0005-0000-0000-0000FB4F0000}"/>
    <cellStyle name="표준 38 3 12" xfId="8383" xr:uid="{00000000-0005-0000-0000-0000FC4F0000}"/>
    <cellStyle name="표준 38 3 13" xfId="8692" xr:uid="{00000000-0005-0000-0000-0000FD4F0000}"/>
    <cellStyle name="표준 38 3 14" xfId="8931" xr:uid="{00000000-0005-0000-0000-0000FE4F0000}"/>
    <cellStyle name="표준 38 3 15" xfId="9221" xr:uid="{00000000-0005-0000-0000-0000FF4F0000}"/>
    <cellStyle name="표준 38 3 16" xfId="9480" xr:uid="{00000000-0005-0000-0000-000000500000}"/>
    <cellStyle name="표준 38 3 17" xfId="3822" xr:uid="{00000000-0005-0000-0000-000001500000}"/>
    <cellStyle name="표준 38 3 18" xfId="9965" xr:uid="{00000000-0005-0000-0000-000002500000}"/>
    <cellStyle name="표준 38 3 19" xfId="9123" xr:uid="{00000000-0005-0000-0000-000003500000}"/>
    <cellStyle name="표준 38 3 2" xfId="2971" xr:uid="{00000000-0005-0000-0000-000004500000}"/>
    <cellStyle name="표준 38 3 2 10" xfId="17711" xr:uid="{00000000-0005-0000-0000-000005500000}"/>
    <cellStyle name="표준 38 3 2 11" xfId="18775" xr:uid="{00000000-0005-0000-0000-000006500000}"/>
    <cellStyle name="표준 38 3 2 12" xfId="23560" xr:uid="{00000000-0005-0000-0000-000007500000}"/>
    <cellStyle name="표준 38 3 2 2" xfId="5221" xr:uid="{00000000-0005-0000-0000-000008500000}"/>
    <cellStyle name="표준 38 3 2 3" xfId="17443" xr:uid="{00000000-0005-0000-0000-000009500000}"/>
    <cellStyle name="표준 38 3 2 4" xfId="17465" xr:uid="{00000000-0005-0000-0000-00000A500000}"/>
    <cellStyle name="표준 38 3 2 5" xfId="18074" xr:uid="{00000000-0005-0000-0000-00000B500000}"/>
    <cellStyle name="표준 38 3 2 6" xfId="16129" xr:uid="{00000000-0005-0000-0000-00000C500000}"/>
    <cellStyle name="표준 38 3 2 7" xfId="17997" xr:uid="{00000000-0005-0000-0000-00000D500000}"/>
    <cellStyle name="표준 38 3 2 8" xfId="19030" xr:uid="{00000000-0005-0000-0000-00000E500000}"/>
    <cellStyle name="표준 38 3 2 9" xfId="19693" xr:uid="{00000000-0005-0000-0000-00000F500000}"/>
    <cellStyle name="표준 38 3 20" xfId="9392" xr:uid="{00000000-0005-0000-0000-000010500000}"/>
    <cellStyle name="표준 38 3 21" xfId="5867" xr:uid="{00000000-0005-0000-0000-000011500000}"/>
    <cellStyle name="표준 38 3 22" xfId="8063" xr:uid="{00000000-0005-0000-0000-000012500000}"/>
    <cellStyle name="표준 38 3 23" xfId="10473" xr:uid="{00000000-0005-0000-0000-000013500000}"/>
    <cellStyle name="표준 38 3 24" xfId="10793" xr:uid="{00000000-0005-0000-0000-000014500000}"/>
    <cellStyle name="표준 38 3 25" xfId="11008" xr:uid="{00000000-0005-0000-0000-000015500000}"/>
    <cellStyle name="표준 38 3 26" xfId="11312" xr:uid="{00000000-0005-0000-0000-000016500000}"/>
    <cellStyle name="표준 38 3 27" xfId="11532" xr:uid="{00000000-0005-0000-0000-000017500000}"/>
    <cellStyle name="표준 38 3 28" xfId="11848" xr:uid="{00000000-0005-0000-0000-000018500000}"/>
    <cellStyle name="표준 38 3 29" xfId="11706" xr:uid="{00000000-0005-0000-0000-000019500000}"/>
    <cellStyle name="표준 38 3 3" xfId="5223" xr:uid="{00000000-0005-0000-0000-00001A500000}"/>
    <cellStyle name="표준 38 3 30" xfId="12332" xr:uid="{00000000-0005-0000-0000-00001B500000}"/>
    <cellStyle name="표준 38 3 31" xfId="12209" xr:uid="{00000000-0005-0000-0000-00001C500000}"/>
    <cellStyle name="표준 38 3 32" xfId="12815" xr:uid="{00000000-0005-0000-0000-00001D500000}"/>
    <cellStyle name="표준 38 3 33" xfId="12694" xr:uid="{00000000-0005-0000-0000-00001E500000}"/>
    <cellStyle name="표준 38 3 34" xfId="13240" xr:uid="{00000000-0005-0000-0000-00001F500000}"/>
    <cellStyle name="표준 38 3 35" xfId="13463" xr:uid="{00000000-0005-0000-0000-000020500000}"/>
    <cellStyle name="표준 38 3 36" xfId="13683" xr:uid="{00000000-0005-0000-0000-000021500000}"/>
    <cellStyle name="표준 38 3 37" xfId="13860" xr:uid="{00000000-0005-0000-0000-000022500000}"/>
    <cellStyle name="표준 38 3 38" xfId="14039" xr:uid="{00000000-0005-0000-0000-000023500000}"/>
    <cellStyle name="표준 38 3 39" xfId="14207" xr:uid="{00000000-0005-0000-0000-000024500000}"/>
    <cellStyle name="표준 38 3 4" xfId="5224" xr:uid="{00000000-0005-0000-0000-000025500000}"/>
    <cellStyle name="표준 38 3 40" xfId="14379" xr:uid="{00000000-0005-0000-0000-000026500000}"/>
    <cellStyle name="표준 38 3 41" xfId="14555" xr:uid="{00000000-0005-0000-0000-000027500000}"/>
    <cellStyle name="표준 38 3 42" xfId="14715" xr:uid="{00000000-0005-0000-0000-000028500000}"/>
    <cellStyle name="표준 38 3 43" xfId="14881" xr:uid="{00000000-0005-0000-0000-000029500000}"/>
    <cellStyle name="표준 38 3 44" xfId="15034" xr:uid="{00000000-0005-0000-0000-00002A500000}"/>
    <cellStyle name="표준 38 3 45" xfId="15180" xr:uid="{00000000-0005-0000-0000-00002B500000}"/>
    <cellStyle name="표준 38 3 46" xfId="15276" xr:uid="{00000000-0005-0000-0000-00002C500000}"/>
    <cellStyle name="표준 38 3 47" xfId="16653" xr:uid="{00000000-0005-0000-0000-00002D500000}"/>
    <cellStyle name="표준 38 3 48" xfId="19661" xr:uid="{00000000-0005-0000-0000-00002E500000}"/>
    <cellStyle name="표준 38 3 49" xfId="16838" xr:uid="{00000000-0005-0000-0000-00002F500000}"/>
    <cellStyle name="표준 38 3 5" xfId="5225" xr:uid="{00000000-0005-0000-0000-000030500000}"/>
    <cellStyle name="표준 38 3 50" xfId="18594" xr:uid="{00000000-0005-0000-0000-000031500000}"/>
    <cellStyle name="표준 38 3 51" xfId="18452" xr:uid="{00000000-0005-0000-0000-000032500000}"/>
    <cellStyle name="표준 38 3 52" xfId="19538" xr:uid="{00000000-0005-0000-0000-000033500000}"/>
    <cellStyle name="표준 38 3 53" xfId="17968" xr:uid="{00000000-0005-0000-0000-000034500000}"/>
    <cellStyle name="표준 38 3 54" xfId="17764" xr:uid="{00000000-0005-0000-0000-000035500000}"/>
    <cellStyle name="표준 38 3 55" xfId="22764" xr:uid="{00000000-0005-0000-0000-000036500000}"/>
    <cellStyle name="표준 38 3 56" xfId="23156" xr:uid="{00000000-0005-0000-0000-000037500000}"/>
    <cellStyle name="표준 38 3 57" xfId="24074" xr:uid="{00000000-0005-0000-0000-000038500000}"/>
    <cellStyle name="표준 38 3 57 2" xfId="28048" xr:uid="{00000000-0005-0000-0000-000039500000}"/>
    <cellStyle name="표준 38 3 58" xfId="25573" xr:uid="{00000000-0005-0000-0000-00003A500000}"/>
    <cellStyle name="표준 38 3 58 2" xfId="29521" xr:uid="{00000000-0005-0000-0000-00003B500000}"/>
    <cellStyle name="표준 38 3 59" xfId="26156" xr:uid="{00000000-0005-0000-0000-00003C500000}"/>
    <cellStyle name="표준 38 3 6" xfId="5226" xr:uid="{00000000-0005-0000-0000-00003D500000}"/>
    <cellStyle name="표준 38 3 60" xfId="26598" xr:uid="{00000000-0005-0000-0000-00003E500000}"/>
    <cellStyle name="표준 38 3 7" xfId="5227" xr:uid="{00000000-0005-0000-0000-00003F500000}"/>
    <cellStyle name="표준 38 3 8" xfId="5228" xr:uid="{00000000-0005-0000-0000-000040500000}"/>
    <cellStyle name="표준 38 3 9" xfId="7349" xr:uid="{00000000-0005-0000-0000-000041500000}"/>
    <cellStyle name="표준 38 30" xfId="5229" xr:uid="{00000000-0005-0000-0000-000042500000}"/>
    <cellStyle name="표준 38 31" xfId="5230" xr:uid="{00000000-0005-0000-0000-000043500000}"/>
    <cellStyle name="표준 38 32" xfId="5231" xr:uid="{00000000-0005-0000-0000-000044500000}"/>
    <cellStyle name="표준 38 33" xfId="5232" xr:uid="{00000000-0005-0000-0000-000045500000}"/>
    <cellStyle name="표준 38 34" xfId="5233" xr:uid="{00000000-0005-0000-0000-000046500000}"/>
    <cellStyle name="표준 38 35" xfId="5234" xr:uid="{00000000-0005-0000-0000-000047500000}"/>
    <cellStyle name="표준 38 36" xfId="5235" xr:uid="{00000000-0005-0000-0000-000048500000}"/>
    <cellStyle name="표준 38 37" xfId="5236" xr:uid="{00000000-0005-0000-0000-000049500000}"/>
    <cellStyle name="표준 38 37 10" xfId="5237" xr:uid="{00000000-0005-0000-0000-00004A500000}"/>
    <cellStyle name="표준 38 37 11" xfId="5238" xr:uid="{00000000-0005-0000-0000-00004B500000}"/>
    <cellStyle name="표준 38 37 2" xfId="5239" xr:uid="{00000000-0005-0000-0000-00004C500000}"/>
    <cellStyle name="표준 38 37 3" xfId="5240" xr:uid="{00000000-0005-0000-0000-00004D500000}"/>
    <cellStyle name="표준 38 37 4" xfId="5241" xr:uid="{00000000-0005-0000-0000-00004E500000}"/>
    <cellStyle name="표준 38 37 5" xfId="5242" xr:uid="{00000000-0005-0000-0000-00004F500000}"/>
    <cellStyle name="표준 38 37 6" xfId="5243" xr:uid="{00000000-0005-0000-0000-000050500000}"/>
    <cellStyle name="표준 38 37 7" xfId="5244" xr:uid="{00000000-0005-0000-0000-000051500000}"/>
    <cellStyle name="표준 38 37 8" xfId="5245" xr:uid="{00000000-0005-0000-0000-000052500000}"/>
    <cellStyle name="표준 38 37 9" xfId="5246" xr:uid="{00000000-0005-0000-0000-000053500000}"/>
    <cellStyle name="표준 38 38" xfId="5247" xr:uid="{00000000-0005-0000-0000-000054500000}"/>
    <cellStyle name="표준 38 39" xfId="5248" xr:uid="{00000000-0005-0000-0000-000055500000}"/>
    <cellStyle name="표준 38 4" xfId="580" xr:uid="{00000000-0005-0000-0000-000056500000}"/>
    <cellStyle name="표준 38 4 10" xfId="17960" xr:uid="{00000000-0005-0000-0000-000057500000}"/>
    <cellStyle name="표준 38 4 11" xfId="17836" xr:uid="{00000000-0005-0000-0000-000058500000}"/>
    <cellStyle name="표준 38 4 12" xfId="23157" xr:uid="{00000000-0005-0000-0000-000059500000}"/>
    <cellStyle name="표준 38 4 13" xfId="23794" xr:uid="{00000000-0005-0000-0000-00005A500000}"/>
    <cellStyle name="표준 38 4 13 2" xfId="27817" xr:uid="{00000000-0005-0000-0000-00005B500000}"/>
    <cellStyle name="표준 38 4 14" xfId="24842" xr:uid="{00000000-0005-0000-0000-00005C500000}"/>
    <cellStyle name="표준 38 4 14 2" xfId="28803" xr:uid="{00000000-0005-0000-0000-00005D500000}"/>
    <cellStyle name="표준 38 4 15" xfId="26157" xr:uid="{00000000-0005-0000-0000-00005E500000}"/>
    <cellStyle name="표준 38 4 16" xfId="26764" xr:uid="{00000000-0005-0000-0000-00005F500000}"/>
    <cellStyle name="표준 38 4 2" xfId="2972" xr:uid="{00000000-0005-0000-0000-000060500000}"/>
    <cellStyle name="표준 38 4 3" xfId="16654" xr:uid="{00000000-0005-0000-0000-000061500000}"/>
    <cellStyle name="표준 38 4 4" xfId="19572" xr:uid="{00000000-0005-0000-0000-000062500000}"/>
    <cellStyle name="표준 38 4 5" xfId="15947" xr:uid="{00000000-0005-0000-0000-000063500000}"/>
    <cellStyle name="표준 38 4 6" xfId="18032" xr:uid="{00000000-0005-0000-0000-000064500000}"/>
    <cellStyle name="표준 38 4 7" xfId="16195" xr:uid="{00000000-0005-0000-0000-000065500000}"/>
    <cellStyle name="표준 38 4 8" xfId="16321" xr:uid="{00000000-0005-0000-0000-000066500000}"/>
    <cellStyle name="표준 38 4 9" xfId="18586" xr:uid="{00000000-0005-0000-0000-000067500000}"/>
    <cellStyle name="표준 38 40" xfId="5250" xr:uid="{00000000-0005-0000-0000-000068500000}"/>
    <cellStyle name="표준 38 41" xfId="5251" xr:uid="{00000000-0005-0000-0000-000069500000}"/>
    <cellStyle name="표준 38 42" xfId="5252" xr:uid="{00000000-0005-0000-0000-00006A500000}"/>
    <cellStyle name="표준 38 43" xfId="5253" xr:uid="{00000000-0005-0000-0000-00006B500000}"/>
    <cellStyle name="표준 38 44" xfId="5254" xr:uid="{00000000-0005-0000-0000-00006C500000}"/>
    <cellStyle name="표준 38 45" xfId="5255" xr:uid="{00000000-0005-0000-0000-00006D500000}"/>
    <cellStyle name="표준 38 46" xfId="5256" xr:uid="{00000000-0005-0000-0000-00006E500000}"/>
    <cellStyle name="표준 38 47" xfId="5257" xr:uid="{00000000-0005-0000-0000-00006F500000}"/>
    <cellStyle name="표준 38 48" xfId="5258" xr:uid="{00000000-0005-0000-0000-000070500000}"/>
    <cellStyle name="표준 38 49" xfId="5259" xr:uid="{00000000-0005-0000-0000-000071500000}"/>
    <cellStyle name="표준 38 5" xfId="746" xr:uid="{00000000-0005-0000-0000-000072500000}"/>
    <cellStyle name="표준 38 5 10" xfId="9439" xr:uid="{00000000-0005-0000-0000-000073500000}"/>
    <cellStyle name="표준 38 5 11" xfId="9665" xr:uid="{00000000-0005-0000-0000-000074500000}"/>
    <cellStyle name="표준 38 5 12" xfId="9920" xr:uid="{00000000-0005-0000-0000-000075500000}"/>
    <cellStyle name="표준 38 5 13" xfId="9083" xr:uid="{00000000-0005-0000-0000-000076500000}"/>
    <cellStyle name="표준 38 5 14" xfId="9345" xr:uid="{00000000-0005-0000-0000-000077500000}"/>
    <cellStyle name="표준 38 5 15" xfId="5365" xr:uid="{00000000-0005-0000-0000-000078500000}"/>
    <cellStyle name="표준 38 5 16" xfId="8268" xr:uid="{00000000-0005-0000-0000-000079500000}"/>
    <cellStyle name="표준 38 5 17" xfId="10529" xr:uid="{00000000-0005-0000-0000-00007A500000}"/>
    <cellStyle name="표준 38 5 18" xfId="10846" xr:uid="{00000000-0005-0000-0000-00007B500000}"/>
    <cellStyle name="표준 38 5 19" xfId="11063" xr:uid="{00000000-0005-0000-0000-00007C500000}"/>
    <cellStyle name="표준 38 5 2" xfId="2973" xr:uid="{00000000-0005-0000-0000-00007D500000}"/>
    <cellStyle name="표준 38 5 2 10" xfId="19475" xr:uid="{00000000-0005-0000-0000-00007E500000}"/>
    <cellStyle name="표준 38 5 2 11" xfId="18527" xr:uid="{00000000-0005-0000-0000-00007F500000}"/>
    <cellStyle name="표준 38 5 2 12" xfId="23561" xr:uid="{00000000-0005-0000-0000-000080500000}"/>
    <cellStyle name="표준 38 5 2 2" xfId="5260" xr:uid="{00000000-0005-0000-0000-000081500000}"/>
    <cellStyle name="표준 38 5 2 3" xfId="17449" xr:uid="{00000000-0005-0000-0000-000082500000}"/>
    <cellStyle name="표준 38 5 2 4" xfId="18655" xr:uid="{00000000-0005-0000-0000-000083500000}"/>
    <cellStyle name="표준 38 5 2 5" xfId="17269" xr:uid="{00000000-0005-0000-0000-000084500000}"/>
    <cellStyle name="표준 38 5 2 6" xfId="17831" xr:uid="{00000000-0005-0000-0000-000085500000}"/>
    <cellStyle name="표준 38 5 2 7" xfId="17172" xr:uid="{00000000-0005-0000-0000-000086500000}"/>
    <cellStyle name="표준 38 5 2 8" xfId="17755" xr:uid="{00000000-0005-0000-0000-000087500000}"/>
    <cellStyle name="표준 38 5 2 9" xfId="17440" xr:uid="{00000000-0005-0000-0000-000088500000}"/>
    <cellStyle name="표준 38 5 20" xfId="11363" xr:uid="{00000000-0005-0000-0000-000089500000}"/>
    <cellStyle name="표준 38 5 21" xfId="11569" xr:uid="{00000000-0005-0000-0000-00008A500000}"/>
    <cellStyle name="표준 38 5 22" xfId="11891" xr:uid="{00000000-0005-0000-0000-00008B500000}"/>
    <cellStyle name="표준 38 5 23" xfId="12025" xr:uid="{00000000-0005-0000-0000-00008C500000}"/>
    <cellStyle name="표준 38 5 24" xfId="12370" xr:uid="{00000000-0005-0000-0000-00008D500000}"/>
    <cellStyle name="표준 38 5 25" xfId="12509" xr:uid="{00000000-0005-0000-0000-00008E500000}"/>
    <cellStyle name="표준 38 5 26" xfId="12851" xr:uid="{00000000-0005-0000-0000-00008F500000}"/>
    <cellStyle name="표준 38 5 27" xfId="12991" xr:uid="{00000000-0005-0000-0000-000090500000}"/>
    <cellStyle name="표준 38 5 28" xfId="13286" xr:uid="{00000000-0005-0000-0000-000091500000}"/>
    <cellStyle name="표준 38 5 29" xfId="13509" xr:uid="{00000000-0005-0000-0000-000092500000}"/>
    <cellStyle name="표준 38 5 3" xfId="7388" xr:uid="{00000000-0005-0000-0000-000093500000}"/>
    <cellStyle name="표준 38 5 30" xfId="13721" xr:uid="{00000000-0005-0000-0000-000094500000}"/>
    <cellStyle name="표준 38 5 31" xfId="13899" xr:uid="{00000000-0005-0000-0000-000095500000}"/>
    <cellStyle name="표준 38 5 32" xfId="14074" xr:uid="{00000000-0005-0000-0000-000096500000}"/>
    <cellStyle name="표준 38 5 33" xfId="14244" xr:uid="{00000000-0005-0000-0000-000097500000}"/>
    <cellStyle name="표준 38 5 34" xfId="14415" xr:uid="{00000000-0005-0000-0000-000098500000}"/>
    <cellStyle name="표준 38 5 35" xfId="14587" xr:uid="{00000000-0005-0000-0000-000099500000}"/>
    <cellStyle name="표준 38 5 36" xfId="14748" xr:uid="{00000000-0005-0000-0000-00009A500000}"/>
    <cellStyle name="표준 38 5 37" xfId="14911" xr:uid="{00000000-0005-0000-0000-00009B500000}"/>
    <cellStyle name="표준 38 5 38" xfId="15067" xr:uid="{00000000-0005-0000-0000-00009C500000}"/>
    <cellStyle name="표준 38 5 39" xfId="15189" xr:uid="{00000000-0005-0000-0000-00009D500000}"/>
    <cellStyle name="표준 38 5 4" xfId="6355" xr:uid="{00000000-0005-0000-0000-00009E500000}"/>
    <cellStyle name="표준 38 5 40" xfId="15288" xr:uid="{00000000-0005-0000-0000-00009F500000}"/>
    <cellStyle name="표준 38 5 41" xfId="16655" xr:uid="{00000000-0005-0000-0000-0000A0500000}"/>
    <cellStyle name="표준 38 5 42" xfId="19503" xr:uid="{00000000-0005-0000-0000-0000A1500000}"/>
    <cellStyle name="표준 38 5 43" xfId="16893" xr:uid="{00000000-0005-0000-0000-0000A2500000}"/>
    <cellStyle name="표준 38 5 44" xfId="17776" xr:uid="{00000000-0005-0000-0000-0000A3500000}"/>
    <cellStyle name="표준 38 5 45" xfId="18618" xr:uid="{00000000-0005-0000-0000-0000A4500000}"/>
    <cellStyle name="표준 38 5 46" xfId="18404" xr:uid="{00000000-0005-0000-0000-0000A5500000}"/>
    <cellStyle name="표준 38 5 47" xfId="18230" xr:uid="{00000000-0005-0000-0000-0000A6500000}"/>
    <cellStyle name="표준 38 5 48" xfId="16500" xr:uid="{00000000-0005-0000-0000-0000A7500000}"/>
    <cellStyle name="표준 38 5 49" xfId="19425" xr:uid="{00000000-0005-0000-0000-0000A8500000}"/>
    <cellStyle name="표준 38 5 5" xfId="7554" xr:uid="{00000000-0005-0000-0000-0000A9500000}"/>
    <cellStyle name="표준 38 5 50" xfId="23158" xr:uid="{00000000-0005-0000-0000-0000AA500000}"/>
    <cellStyle name="표준 38 5 51" xfId="25092" xr:uid="{00000000-0005-0000-0000-0000AB500000}"/>
    <cellStyle name="표준 38 5 51 2" xfId="29049" xr:uid="{00000000-0005-0000-0000-0000AC500000}"/>
    <cellStyle name="표준 38 5 52" xfId="24154" xr:uid="{00000000-0005-0000-0000-0000AD500000}"/>
    <cellStyle name="표준 38 5 52 2" xfId="28123" xr:uid="{00000000-0005-0000-0000-0000AE500000}"/>
    <cellStyle name="표준 38 5 53" xfId="26158" xr:uid="{00000000-0005-0000-0000-0000AF500000}"/>
    <cellStyle name="표준 38 5 54" xfId="26930" xr:uid="{00000000-0005-0000-0000-0000B0500000}"/>
    <cellStyle name="표준 38 5 6" xfId="8343" xr:uid="{00000000-0005-0000-0000-0000B1500000}"/>
    <cellStyle name="표준 38 5 7" xfId="8647" xr:uid="{00000000-0005-0000-0000-0000B2500000}"/>
    <cellStyle name="표준 38 5 8" xfId="8891" xr:uid="{00000000-0005-0000-0000-0000B3500000}"/>
    <cellStyle name="표준 38 5 9" xfId="9180" xr:uid="{00000000-0005-0000-0000-0000B4500000}"/>
    <cellStyle name="표준 38 50" xfId="5261" xr:uid="{00000000-0005-0000-0000-0000B5500000}"/>
    <cellStyle name="표준 38 51" xfId="5262" xr:uid="{00000000-0005-0000-0000-0000B6500000}"/>
    <cellStyle name="표준 38 52" xfId="5263" xr:uid="{00000000-0005-0000-0000-0000B7500000}"/>
    <cellStyle name="표준 38 53" xfId="5264" xr:uid="{00000000-0005-0000-0000-0000B8500000}"/>
    <cellStyle name="표준 38 54" xfId="5265" xr:uid="{00000000-0005-0000-0000-0000B9500000}"/>
    <cellStyle name="표준 38 55" xfId="5266" xr:uid="{00000000-0005-0000-0000-0000BA500000}"/>
    <cellStyle name="표준 38 56" xfId="5267" xr:uid="{00000000-0005-0000-0000-0000BB500000}"/>
    <cellStyle name="표준 38 57" xfId="5268" xr:uid="{00000000-0005-0000-0000-0000BC500000}"/>
    <cellStyle name="표준 38 58" xfId="5269" xr:uid="{00000000-0005-0000-0000-0000BD500000}"/>
    <cellStyle name="표준 38 59" xfId="5270" xr:uid="{00000000-0005-0000-0000-0000BE500000}"/>
    <cellStyle name="표준 38 6" xfId="912" xr:uid="{00000000-0005-0000-0000-0000BF500000}"/>
    <cellStyle name="표준 38 6 10" xfId="9428" xr:uid="{00000000-0005-0000-0000-0000C0500000}"/>
    <cellStyle name="표준 38 6 11" xfId="9651" xr:uid="{00000000-0005-0000-0000-0000C1500000}"/>
    <cellStyle name="표준 38 6 12" xfId="9909" xr:uid="{00000000-0005-0000-0000-0000C2500000}"/>
    <cellStyle name="표준 38 6 13" xfId="9071" xr:uid="{00000000-0005-0000-0000-0000C3500000}"/>
    <cellStyle name="표준 38 6 14" xfId="8041" xr:uid="{00000000-0005-0000-0000-0000C4500000}"/>
    <cellStyle name="표준 38 6 15" xfId="7590" xr:uid="{00000000-0005-0000-0000-0000C5500000}"/>
    <cellStyle name="표준 38 6 16" xfId="8249" xr:uid="{00000000-0005-0000-0000-0000C6500000}"/>
    <cellStyle name="표준 38 6 17" xfId="10548" xr:uid="{00000000-0005-0000-0000-0000C7500000}"/>
    <cellStyle name="표준 38 6 18" xfId="10857" xr:uid="{00000000-0005-0000-0000-0000C8500000}"/>
    <cellStyle name="표준 38 6 19" xfId="11079" xr:uid="{00000000-0005-0000-0000-0000C9500000}"/>
    <cellStyle name="표준 38 6 2" xfId="2974" xr:uid="{00000000-0005-0000-0000-0000CA500000}"/>
    <cellStyle name="표준 38 6 2 10" xfId="17827" xr:uid="{00000000-0005-0000-0000-0000CB500000}"/>
    <cellStyle name="표준 38 6 2 11" xfId="20309" xr:uid="{00000000-0005-0000-0000-0000CC500000}"/>
    <cellStyle name="표준 38 6 2 12" xfId="23562" xr:uid="{00000000-0005-0000-0000-0000CD500000}"/>
    <cellStyle name="표준 38 6 2 2" xfId="5271" xr:uid="{00000000-0005-0000-0000-0000CE500000}"/>
    <cellStyle name="표준 38 6 2 3" xfId="17450" xr:uid="{00000000-0005-0000-0000-0000CF500000}"/>
    <cellStyle name="표준 38 6 2 4" xfId="17460" xr:uid="{00000000-0005-0000-0000-0000D0500000}"/>
    <cellStyle name="표준 38 6 2 5" xfId="20679" xr:uid="{00000000-0005-0000-0000-0000D1500000}"/>
    <cellStyle name="표준 38 6 2 6" xfId="19949" xr:uid="{00000000-0005-0000-0000-0000D2500000}"/>
    <cellStyle name="표준 38 6 2 7" xfId="18319" xr:uid="{00000000-0005-0000-0000-0000D3500000}"/>
    <cellStyle name="표준 38 6 2 8" xfId="20610" xr:uid="{00000000-0005-0000-0000-0000D4500000}"/>
    <cellStyle name="표준 38 6 2 9" xfId="16888" xr:uid="{00000000-0005-0000-0000-0000D5500000}"/>
    <cellStyle name="표준 38 6 20" xfId="11375" xr:uid="{00000000-0005-0000-0000-0000D6500000}"/>
    <cellStyle name="표준 38 6 21" xfId="11585" xr:uid="{00000000-0005-0000-0000-0000D7500000}"/>
    <cellStyle name="표준 38 6 22" xfId="11903" xr:uid="{00000000-0005-0000-0000-0000D8500000}"/>
    <cellStyle name="표준 38 6 23" xfId="12043" xr:uid="{00000000-0005-0000-0000-0000D9500000}"/>
    <cellStyle name="표준 38 6 24" xfId="12382" xr:uid="{00000000-0005-0000-0000-0000DA500000}"/>
    <cellStyle name="표준 38 6 25" xfId="12526" xr:uid="{00000000-0005-0000-0000-0000DB500000}"/>
    <cellStyle name="표준 38 6 26" xfId="12863" xr:uid="{00000000-0005-0000-0000-0000DC500000}"/>
    <cellStyle name="표준 38 6 27" xfId="13008" xr:uid="{00000000-0005-0000-0000-0000DD500000}"/>
    <cellStyle name="표준 38 6 28" xfId="13304" xr:uid="{00000000-0005-0000-0000-0000DE500000}"/>
    <cellStyle name="표준 38 6 29" xfId="13528" xr:uid="{00000000-0005-0000-0000-0000DF500000}"/>
    <cellStyle name="표준 38 6 3" xfId="7399" xr:uid="{00000000-0005-0000-0000-0000E0500000}"/>
    <cellStyle name="표준 38 6 30" xfId="13739" xr:uid="{00000000-0005-0000-0000-0000E1500000}"/>
    <cellStyle name="표준 38 6 31" xfId="13917" xr:uid="{00000000-0005-0000-0000-0000E2500000}"/>
    <cellStyle name="표준 38 6 32" xfId="14092" xr:uid="{00000000-0005-0000-0000-0000E3500000}"/>
    <cellStyle name="표준 38 6 33" xfId="14260" xr:uid="{00000000-0005-0000-0000-0000E4500000}"/>
    <cellStyle name="표준 38 6 34" xfId="14433" xr:uid="{00000000-0005-0000-0000-0000E5500000}"/>
    <cellStyle name="표준 38 6 35" xfId="14606" xr:uid="{00000000-0005-0000-0000-0000E6500000}"/>
    <cellStyle name="표준 38 6 36" xfId="14766" xr:uid="{00000000-0005-0000-0000-0000E7500000}"/>
    <cellStyle name="표준 38 6 37" xfId="14930" xr:uid="{00000000-0005-0000-0000-0000E8500000}"/>
    <cellStyle name="표준 38 6 38" xfId="15085" xr:uid="{00000000-0005-0000-0000-0000E9500000}"/>
    <cellStyle name="표준 38 6 39" xfId="15198" xr:uid="{00000000-0005-0000-0000-0000EA500000}"/>
    <cellStyle name="표준 38 6 4" xfId="6367" xr:uid="{00000000-0005-0000-0000-0000EB500000}"/>
    <cellStyle name="표준 38 6 40" xfId="15297" xr:uid="{00000000-0005-0000-0000-0000EC500000}"/>
    <cellStyle name="표준 38 6 41" xfId="16656" xr:uid="{00000000-0005-0000-0000-0000ED500000}"/>
    <cellStyle name="표준 38 6 42" xfId="19432" xr:uid="{00000000-0005-0000-0000-0000EE500000}"/>
    <cellStyle name="표준 38 6 43" xfId="16039" xr:uid="{00000000-0005-0000-0000-0000EF500000}"/>
    <cellStyle name="표준 38 6 44" xfId="18600" xr:uid="{00000000-0005-0000-0000-0000F0500000}"/>
    <cellStyle name="표준 38 6 45" xfId="18472" xr:uid="{00000000-0005-0000-0000-0000F1500000}"/>
    <cellStyle name="표준 38 6 46" xfId="18342" xr:uid="{00000000-0005-0000-0000-0000F2500000}"/>
    <cellStyle name="표준 38 6 47" xfId="18553" xr:uid="{00000000-0005-0000-0000-0000F3500000}"/>
    <cellStyle name="표준 38 6 48" xfId="17689" xr:uid="{00000000-0005-0000-0000-0000F4500000}"/>
    <cellStyle name="표준 38 6 49" xfId="20708" xr:uid="{00000000-0005-0000-0000-0000F5500000}"/>
    <cellStyle name="표준 38 6 5" xfId="7565" xr:uid="{00000000-0005-0000-0000-0000F6500000}"/>
    <cellStyle name="표준 38 6 50" xfId="23159" xr:uid="{00000000-0005-0000-0000-0000F7500000}"/>
    <cellStyle name="표준 38 6 51" xfId="25144" xr:uid="{00000000-0005-0000-0000-0000F8500000}"/>
    <cellStyle name="표준 38 6 51 2" xfId="29100" xr:uid="{00000000-0005-0000-0000-0000F9500000}"/>
    <cellStyle name="표준 38 6 52" xfId="23625" xr:uid="{00000000-0005-0000-0000-0000FA500000}"/>
    <cellStyle name="표준 38 6 52 2" xfId="27688" xr:uid="{00000000-0005-0000-0000-0000FB500000}"/>
    <cellStyle name="표준 38 6 53" xfId="26159" xr:uid="{00000000-0005-0000-0000-0000FC500000}"/>
    <cellStyle name="표준 38 6 54" xfId="27096" xr:uid="{00000000-0005-0000-0000-0000FD500000}"/>
    <cellStyle name="표준 38 6 6" xfId="8332" xr:uid="{00000000-0005-0000-0000-0000FE500000}"/>
    <cellStyle name="표준 38 6 7" xfId="8636" xr:uid="{00000000-0005-0000-0000-0000FF500000}"/>
    <cellStyle name="표준 38 6 8" xfId="8880" xr:uid="{00000000-0005-0000-0000-000000510000}"/>
    <cellStyle name="표준 38 6 9" xfId="9169" xr:uid="{00000000-0005-0000-0000-000001510000}"/>
    <cellStyle name="표준 38 60" xfId="5272" xr:uid="{00000000-0005-0000-0000-000002510000}"/>
    <cellStyle name="표준 38 61" xfId="5273" xr:uid="{00000000-0005-0000-0000-000003510000}"/>
    <cellStyle name="표준 38 62" xfId="5274" xr:uid="{00000000-0005-0000-0000-000004510000}"/>
    <cellStyle name="표준 38 63" xfId="5275" xr:uid="{00000000-0005-0000-0000-000005510000}"/>
    <cellStyle name="표준 38 64" xfId="5276" xr:uid="{00000000-0005-0000-0000-000006510000}"/>
    <cellStyle name="표준 38 65" xfId="5277" xr:uid="{00000000-0005-0000-0000-000007510000}"/>
    <cellStyle name="표준 38 66" xfId="7327" xr:uid="{00000000-0005-0000-0000-000008510000}"/>
    <cellStyle name="표준 38 67" xfId="6282" xr:uid="{00000000-0005-0000-0000-000009510000}"/>
    <cellStyle name="표준 38 68" xfId="7485" xr:uid="{00000000-0005-0000-0000-00000A510000}"/>
    <cellStyle name="표준 38 69" xfId="8409" xr:uid="{00000000-0005-0000-0000-00000B510000}"/>
    <cellStyle name="표준 38 7" xfId="1078" xr:uid="{00000000-0005-0000-0000-00000C510000}"/>
    <cellStyle name="표준 38 7 10" xfId="18581" xr:uid="{00000000-0005-0000-0000-00000D510000}"/>
    <cellStyle name="표준 38 7 11" xfId="17847" xr:uid="{00000000-0005-0000-0000-00000E510000}"/>
    <cellStyle name="표준 38 7 12" xfId="23160" xr:uid="{00000000-0005-0000-0000-00000F510000}"/>
    <cellStyle name="표준 38 7 13" xfId="24587" xr:uid="{00000000-0005-0000-0000-000010510000}"/>
    <cellStyle name="표준 38 7 13 2" xfId="28550" xr:uid="{00000000-0005-0000-0000-000011510000}"/>
    <cellStyle name="표준 38 7 14" xfId="23617" xr:uid="{00000000-0005-0000-0000-000012510000}"/>
    <cellStyle name="표준 38 7 14 2" xfId="27682" xr:uid="{00000000-0005-0000-0000-000013510000}"/>
    <cellStyle name="표준 38 7 15" xfId="27262" xr:uid="{00000000-0005-0000-0000-000014510000}"/>
    <cellStyle name="표준 38 7 2" xfId="2975" xr:uid="{00000000-0005-0000-0000-000015510000}"/>
    <cellStyle name="표준 38 7 3" xfId="16657" xr:uid="{00000000-0005-0000-0000-000016510000}"/>
    <cellStyle name="표준 38 7 4" xfId="19357" xr:uid="{00000000-0005-0000-0000-000017510000}"/>
    <cellStyle name="표준 38 7 5" xfId="16067" xr:uid="{00000000-0005-0000-0000-000018510000}"/>
    <cellStyle name="표준 38 7 6" xfId="20431" xr:uid="{00000000-0005-0000-0000-000019510000}"/>
    <cellStyle name="표준 38 7 7" xfId="21117" xr:uid="{00000000-0005-0000-0000-00001A510000}"/>
    <cellStyle name="표준 38 7 8" xfId="17163" xr:uid="{00000000-0005-0000-0000-00001B510000}"/>
    <cellStyle name="표준 38 7 9" xfId="20861" xr:uid="{00000000-0005-0000-0000-00001C510000}"/>
    <cellStyle name="표준 38 70" xfId="8722" xr:uid="{00000000-0005-0000-0000-00001D510000}"/>
    <cellStyle name="표준 38 71" xfId="8965" xr:uid="{00000000-0005-0000-0000-00001E510000}"/>
    <cellStyle name="표준 38 72" xfId="9254" xr:uid="{00000000-0005-0000-0000-00001F510000}"/>
    <cellStyle name="표준 38 73" xfId="9507" xr:uid="{00000000-0005-0000-0000-000020510000}"/>
    <cellStyle name="표준 38 74" xfId="3883" xr:uid="{00000000-0005-0000-0000-000021510000}"/>
    <cellStyle name="표준 38 75" xfId="9987" xr:uid="{00000000-0005-0000-0000-000022510000}"/>
    <cellStyle name="표준 38 76" xfId="9151" xr:uid="{00000000-0005-0000-0000-000023510000}"/>
    <cellStyle name="표준 38 77" xfId="9414" xr:uid="{00000000-0005-0000-0000-000024510000}"/>
    <cellStyle name="표준 38 78" xfId="8554" xr:uid="{00000000-0005-0000-0000-000025510000}"/>
    <cellStyle name="표준 38 79" xfId="8112" xr:uid="{00000000-0005-0000-0000-000026510000}"/>
    <cellStyle name="표준 38 8" xfId="2969" xr:uid="{00000000-0005-0000-0000-000027510000}"/>
    <cellStyle name="표준 38 8 10" xfId="10138" xr:uid="{00000000-0005-0000-0000-000028510000}"/>
    <cellStyle name="표준 38 8 11" xfId="9642" xr:uid="{00000000-0005-0000-0000-000029510000}"/>
    <cellStyle name="표준 38 8 12" xfId="9902" xr:uid="{00000000-0005-0000-0000-00002A510000}"/>
    <cellStyle name="표준 38 8 13" xfId="5186" xr:uid="{00000000-0005-0000-0000-00002B510000}"/>
    <cellStyle name="표준 38 8 14" xfId="8030" xr:uid="{00000000-0005-0000-0000-00002C510000}"/>
    <cellStyle name="표준 38 8 15" xfId="7599" xr:uid="{00000000-0005-0000-0000-00002D510000}"/>
    <cellStyle name="표준 38 8 16" xfId="8239" xr:uid="{00000000-0005-0000-0000-00002E510000}"/>
    <cellStyle name="표준 38 8 17" xfId="10556" xr:uid="{00000000-0005-0000-0000-00002F510000}"/>
    <cellStyle name="표준 38 8 18" xfId="10865" xr:uid="{00000000-0005-0000-0000-000030510000}"/>
    <cellStyle name="표준 38 8 19" xfId="11087" xr:uid="{00000000-0005-0000-0000-000031510000}"/>
    <cellStyle name="표준 38 8 2" xfId="5199" xr:uid="{00000000-0005-0000-0000-000032510000}"/>
    <cellStyle name="표준 38 8 2 10" xfId="18621" xr:uid="{00000000-0005-0000-0000-000033510000}"/>
    <cellStyle name="표준 38 8 2 11" xfId="21591" xr:uid="{00000000-0005-0000-0000-000034510000}"/>
    <cellStyle name="표준 38 8 2 12" xfId="23564" xr:uid="{00000000-0005-0000-0000-000035510000}"/>
    <cellStyle name="표준 38 8 2 2" xfId="5279" xr:uid="{00000000-0005-0000-0000-000036510000}"/>
    <cellStyle name="표준 38 8 2 3" xfId="17452" xr:uid="{00000000-0005-0000-0000-000037510000}"/>
    <cellStyle name="표준 38 8 2 4" xfId="20460" xr:uid="{00000000-0005-0000-0000-000038510000}"/>
    <cellStyle name="표준 38 8 2 5" xfId="18129" xr:uid="{00000000-0005-0000-0000-000039510000}"/>
    <cellStyle name="표준 38 8 2 6" xfId="17843" xr:uid="{00000000-0005-0000-0000-00003A510000}"/>
    <cellStyle name="표준 38 8 2 7" xfId="16999" xr:uid="{00000000-0005-0000-0000-00003B510000}"/>
    <cellStyle name="표준 38 8 2 8" xfId="17496" xr:uid="{00000000-0005-0000-0000-00003C510000}"/>
    <cellStyle name="표준 38 8 2 9" xfId="19516" xr:uid="{00000000-0005-0000-0000-00003D510000}"/>
    <cellStyle name="표준 38 8 20" xfId="11384" xr:uid="{00000000-0005-0000-0000-00003E510000}"/>
    <cellStyle name="표준 38 8 21" xfId="11602" xr:uid="{00000000-0005-0000-0000-00003F510000}"/>
    <cellStyle name="표준 38 8 22" xfId="11907" xr:uid="{00000000-0005-0000-0000-000040510000}"/>
    <cellStyle name="표준 38 8 23" xfId="12048" xr:uid="{00000000-0005-0000-0000-000041510000}"/>
    <cellStyle name="표준 38 8 24" xfId="12386" xr:uid="{00000000-0005-0000-0000-000042510000}"/>
    <cellStyle name="표준 38 8 25" xfId="12531" xr:uid="{00000000-0005-0000-0000-000043510000}"/>
    <cellStyle name="표준 38 8 26" xfId="12868" xr:uid="{00000000-0005-0000-0000-000044510000}"/>
    <cellStyle name="표준 38 8 27" xfId="13014" xr:uid="{00000000-0005-0000-0000-000045510000}"/>
    <cellStyle name="표준 38 8 28" xfId="13310" xr:uid="{00000000-0005-0000-0000-000046510000}"/>
    <cellStyle name="표준 38 8 29" xfId="13533" xr:uid="{00000000-0005-0000-0000-000047510000}"/>
    <cellStyle name="표준 38 8 3" xfId="7407" xr:uid="{00000000-0005-0000-0000-000048510000}"/>
    <cellStyle name="표준 38 8 30" xfId="13744" xr:uid="{00000000-0005-0000-0000-000049510000}"/>
    <cellStyle name="표준 38 8 31" xfId="13922" xr:uid="{00000000-0005-0000-0000-00004A510000}"/>
    <cellStyle name="표준 38 8 32" xfId="14097" xr:uid="{00000000-0005-0000-0000-00004B510000}"/>
    <cellStyle name="표준 38 8 33" xfId="14266" xr:uid="{00000000-0005-0000-0000-00004C510000}"/>
    <cellStyle name="표준 38 8 34" xfId="14438" xr:uid="{00000000-0005-0000-0000-00004D510000}"/>
    <cellStyle name="표준 38 8 35" xfId="14610" xr:uid="{00000000-0005-0000-0000-00004E510000}"/>
    <cellStyle name="표준 38 8 36" xfId="14771" xr:uid="{00000000-0005-0000-0000-00004F510000}"/>
    <cellStyle name="표준 38 8 37" xfId="14934" xr:uid="{00000000-0005-0000-0000-000050510000}"/>
    <cellStyle name="표준 38 8 38" xfId="15090" xr:uid="{00000000-0005-0000-0000-000051510000}"/>
    <cellStyle name="표준 38 8 39" xfId="15202" xr:uid="{00000000-0005-0000-0000-000052510000}"/>
    <cellStyle name="표준 38 8 4" xfId="8521" xr:uid="{00000000-0005-0000-0000-000053510000}"/>
    <cellStyle name="표준 38 8 40" xfId="15300" xr:uid="{00000000-0005-0000-0000-000054510000}"/>
    <cellStyle name="표준 38 8 41" xfId="17434" xr:uid="{00000000-0005-0000-0000-000055510000}"/>
    <cellStyle name="표준 38 8 42" xfId="17472" xr:uid="{00000000-0005-0000-0000-000056510000}"/>
    <cellStyle name="표준 38 8 43" xfId="17457" xr:uid="{00000000-0005-0000-0000-000057510000}"/>
    <cellStyle name="표준 38 8 44" xfId="18100" xr:uid="{00000000-0005-0000-0000-000058510000}"/>
    <cellStyle name="표준 38 8 45" xfId="18000" xr:uid="{00000000-0005-0000-0000-000059510000}"/>
    <cellStyle name="표준 38 8 46" xfId="20949" xr:uid="{00000000-0005-0000-0000-00005A510000}"/>
    <cellStyle name="표준 38 8 47" xfId="19108" xr:uid="{00000000-0005-0000-0000-00005B510000}"/>
    <cellStyle name="표준 38 8 48" xfId="21174" xr:uid="{00000000-0005-0000-0000-00005C510000}"/>
    <cellStyle name="표준 38 8 49" xfId="18774" xr:uid="{00000000-0005-0000-0000-00005D510000}"/>
    <cellStyle name="표준 38 8 5" xfId="7573" xr:uid="{00000000-0005-0000-0000-00005E510000}"/>
    <cellStyle name="표준 38 8 50" xfId="23558" xr:uid="{00000000-0005-0000-0000-00005F510000}"/>
    <cellStyle name="표준 38 8 6" xfId="9059" xr:uid="{00000000-0005-0000-0000-000060510000}"/>
    <cellStyle name="표준 38 8 7" xfId="8628" xr:uid="{00000000-0005-0000-0000-000061510000}"/>
    <cellStyle name="표준 38 8 8" xfId="8872" xr:uid="{00000000-0005-0000-0000-000062510000}"/>
    <cellStyle name="표준 38 8 9" xfId="9161" xr:uid="{00000000-0005-0000-0000-000063510000}"/>
    <cellStyle name="표준 38 80" xfId="10438" xr:uid="{00000000-0005-0000-0000-000064510000}"/>
    <cellStyle name="표준 38 81" xfId="10761" xr:uid="{00000000-0005-0000-0000-000065510000}"/>
    <cellStyle name="표준 38 82" xfId="10686" xr:uid="{00000000-0005-0000-0000-000066510000}"/>
    <cellStyle name="표준 38 83" xfId="11273" xr:uid="{00000000-0005-0000-0000-000067510000}"/>
    <cellStyle name="표준 38 84" xfId="11227" xr:uid="{00000000-0005-0000-0000-000068510000}"/>
    <cellStyle name="표준 38 85" xfId="11816" xr:uid="{00000000-0005-0000-0000-000069510000}"/>
    <cellStyle name="표준 38 86" xfId="11667" xr:uid="{00000000-0005-0000-0000-00006A510000}"/>
    <cellStyle name="표준 38 87" xfId="12300" xr:uid="{00000000-0005-0000-0000-00006B510000}"/>
    <cellStyle name="표준 38 88" xfId="12175" xr:uid="{00000000-0005-0000-0000-00006C510000}"/>
    <cellStyle name="표준 38 89" xfId="12780" xr:uid="{00000000-0005-0000-0000-00006D510000}"/>
    <cellStyle name="표준 38 9" xfId="5280" xr:uid="{00000000-0005-0000-0000-00006E510000}"/>
    <cellStyle name="표준 38 90" xfId="12658" xr:uid="{00000000-0005-0000-0000-00006F510000}"/>
    <cellStyle name="표준 38 91" xfId="13203" xr:uid="{00000000-0005-0000-0000-000070510000}"/>
    <cellStyle name="표준 38 92" xfId="13152" xr:uid="{00000000-0005-0000-0000-000071510000}"/>
    <cellStyle name="표준 38 93" xfId="13422" xr:uid="{00000000-0005-0000-0000-000072510000}"/>
    <cellStyle name="표준 38 94" xfId="13644" xr:uid="{00000000-0005-0000-0000-000073510000}"/>
    <cellStyle name="표준 38 95" xfId="13824" xr:uid="{00000000-0005-0000-0000-000074510000}"/>
    <cellStyle name="표준 38 96" xfId="14001" xr:uid="{00000000-0005-0000-0000-000075510000}"/>
    <cellStyle name="표준 38 97" xfId="14172" xr:uid="{00000000-0005-0000-0000-000076510000}"/>
    <cellStyle name="표준 38 98" xfId="14347" xr:uid="{00000000-0005-0000-0000-000077510000}"/>
    <cellStyle name="표준 38 99" xfId="14514" xr:uid="{00000000-0005-0000-0000-000078510000}"/>
    <cellStyle name="표준 38_Sheet3" xfId="5281" xr:uid="{00000000-0005-0000-0000-000079510000}"/>
    <cellStyle name="표준 39" xfId="73" xr:uid="{00000000-0005-0000-0000-00007A510000}"/>
    <cellStyle name="표준 39 10" xfId="5283" xr:uid="{00000000-0005-0000-0000-00007B510000}"/>
    <cellStyle name="표준 39 100" xfId="14937" xr:uid="{00000000-0005-0000-0000-00007C510000}"/>
    <cellStyle name="표준 39 101" xfId="15093" xr:uid="{00000000-0005-0000-0000-00007D510000}"/>
    <cellStyle name="표준 39 102" xfId="15204" xr:uid="{00000000-0005-0000-0000-00007E510000}"/>
    <cellStyle name="표준 39 103" xfId="15302" xr:uid="{00000000-0005-0000-0000-00007F510000}"/>
    <cellStyle name="표준 39 104" xfId="16658" xr:uid="{00000000-0005-0000-0000-000080510000}"/>
    <cellStyle name="표준 39 105" xfId="19289" xr:uid="{00000000-0005-0000-0000-000081510000}"/>
    <cellStyle name="표준 39 106" xfId="16078" xr:uid="{00000000-0005-0000-0000-000082510000}"/>
    <cellStyle name="표준 39 107" xfId="17763" xr:uid="{00000000-0005-0000-0000-000083510000}"/>
    <cellStyle name="표준 39 108" xfId="20696" xr:uid="{00000000-0005-0000-0000-000084510000}"/>
    <cellStyle name="표준 39 109" xfId="20087" xr:uid="{00000000-0005-0000-0000-000085510000}"/>
    <cellStyle name="표준 39 11" xfId="5284" xr:uid="{00000000-0005-0000-0000-000086510000}"/>
    <cellStyle name="표준 39 110" xfId="18095" xr:uid="{00000000-0005-0000-0000-000087510000}"/>
    <cellStyle name="표준 39 111" xfId="19119" xr:uid="{00000000-0005-0000-0000-000088510000}"/>
    <cellStyle name="표준 39 112" xfId="19412" xr:uid="{00000000-0005-0000-0000-000089510000}"/>
    <cellStyle name="표준 39 113" xfId="23161" xr:uid="{00000000-0005-0000-0000-00008A510000}"/>
    <cellStyle name="표준 39 114" xfId="24561" xr:uid="{00000000-0005-0000-0000-00008B510000}"/>
    <cellStyle name="표준 39 114 2" xfId="28525" xr:uid="{00000000-0005-0000-0000-00008C510000}"/>
    <cellStyle name="표준 39 115" xfId="23690" xr:uid="{00000000-0005-0000-0000-00008D510000}"/>
    <cellStyle name="표준 39 115 2" xfId="27722" xr:uid="{00000000-0005-0000-0000-00008E510000}"/>
    <cellStyle name="표준 39 116" xfId="26160" xr:uid="{00000000-0005-0000-0000-00008F510000}"/>
    <cellStyle name="표준 39 117" xfId="26245" xr:uid="{00000000-0005-0000-0000-000090510000}"/>
    <cellStyle name="표준 39 12" xfId="5285" xr:uid="{00000000-0005-0000-0000-000091510000}"/>
    <cellStyle name="표준 39 13" xfId="5286" xr:uid="{00000000-0005-0000-0000-000092510000}"/>
    <cellStyle name="표준 39 14" xfId="5287" xr:uid="{00000000-0005-0000-0000-000093510000}"/>
    <cellStyle name="표준 39 15" xfId="5288" xr:uid="{00000000-0005-0000-0000-000094510000}"/>
    <cellStyle name="표준 39 16" xfId="5289" xr:uid="{00000000-0005-0000-0000-000095510000}"/>
    <cellStyle name="표준 39 17" xfId="5290" xr:uid="{00000000-0005-0000-0000-000096510000}"/>
    <cellStyle name="표준 39 18" xfId="5291" xr:uid="{00000000-0005-0000-0000-000097510000}"/>
    <cellStyle name="표준 39 19" xfId="5292" xr:uid="{00000000-0005-0000-0000-000098510000}"/>
    <cellStyle name="표준 39 2" xfId="210" xr:uid="{00000000-0005-0000-0000-000099510000}"/>
    <cellStyle name="표준 39 2 10" xfId="10124" xr:uid="{00000000-0005-0000-0000-00009A510000}"/>
    <cellStyle name="표준 39 2 11" xfId="9627" xr:uid="{00000000-0005-0000-0000-00009B510000}"/>
    <cellStyle name="표준 39 2 12" xfId="9887" xr:uid="{00000000-0005-0000-0000-00009C510000}"/>
    <cellStyle name="표준 39 2 13" xfId="5125" xr:uid="{00000000-0005-0000-0000-00009D510000}"/>
    <cellStyle name="표준 39 2 14" xfId="8003" xr:uid="{00000000-0005-0000-0000-00009E510000}"/>
    <cellStyle name="표준 39 2 15" xfId="7628" xr:uid="{00000000-0005-0000-0000-00009F510000}"/>
    <cellStyle name="표준 39 2 16" xfId="8219" xr:uid="{00000000-0005-0000-0000-0000A0510000}"/>
    <cellStyle name="표준 39 2 17" xfId="10569" xr:uid="{00000000-0005-0000-0000-0000A1510000}"/>
    <cellStyle name="표준 39 2 18" xfId="10882" xr:uid="{00000000-0005-0000-0000-0000A2510000}"/>
    <cellStyle name="표준 39 2 19" xfId="11113" xr:uid="{00000000-0005-0000-0000-0000A3510000}"/>
    <cellStyle name="표준 39 2 2" xfId="2977" xr:uid="{00000000-0005-0000-0000-0000A4510000}"/>
    <cellStyle name="표준 39 2 2 10" xfId="21300" xr:uid="{00000000-0005-0000-0000-0000A5510000}"/>
    <cellStyle name="표준 39 2 2 11" xfId="17783" xr:uid="{00000000-0005-0000-0000-0000A6510000}"/>
    <cellStyle name="표준 39 2 2 12" xfId="23566" xr:uid="{00000000-0005-0000-0000-0000A7510000}"/>
    <cellStyle name="표준 39 2 2 2" xfId="5293" xr:uid="{00000000-0005-0000-0000-0000A8510000}"/>
    <cellStyle name="표준 39 2 2 3" xfId="17459" xr:uid="{00000000-0005-0000-0000-0000A9510000}"/>
    <cellStyle name="표준 39 2 2 4" xfId="19835" xr:uid="{00000000-0005-0000-0000-0000AA510000}"/>
    <cellStyle name="표준 39 2 2 5" xfId="17898" xr:uid="{00000000-0005-0000-0000-0000AB510000}"/>
    <cellStyle name="표준 39 2 2 6" xfId="16335" xr:uid="{00000000-0005-0000-0000-0000AC510000}"/>
    <cellStyle name="표준 39 2 2 7" xfId="19141" xr:uid="{00000000-0005-0000-0000-0000AD510000}"/>
    <cellStyle name="표준 39 2 2 8" xfId="17622" xr:uid="{00000000-0005-0000-0000-0000AE510000}"/>
    <cellStyle name="표준 39 2 2 9" xfId="17469" xr:uid="{00000000-0005-0000-0000-0000AF510000}"/>
    <cellStyle name="표준 39 2 20" xfId="11401" xr:uid="{00000000-0005-0000-0000-0000B0510000}"/>
    <cellStyle name="표준 39 2 21" xfId="11619" xr:uid="{00000000-0005-0000-0000-0000B1510000}"/>
    <cellStyle name="표준 39 2 22" xfId="11927" xr:uid="{00000000-0005-0000-0000-0000B2510000}"/>
    <cellStyle name="표준 39 2 23" xfId="12058" xr:uid="{00000000-0005-0000-0000-0000B3510000}"/>
    <cellStyle name="표준 39 2 24" xfId="12399" xr:uid="{00000000-0005-0000-0000-0000B4510000}"/>
    <cellStyle name="표준 39 2 25" xfId="12548" xr:uid="{00000000-0005-0000-0000-0000B5510000}"/>
    <cellStyle name="표준 39 2 26" xfId="12880" xr:uid="{00000000-0005-0000-0000-0000B6510000}"/>
    <cellStyle name="표준 39 2 27" xfId="13031" xr:uid="{00000000-0005-0000-0000-0000B7510000}"/>
    <cellStyle name="표준 39 2 28" xfId="13319" xr:uid="{00000000-0005-0000-0000-0000B8510000}"/>
    <cellStyle name="표준 39 2 29" xfId="13543" xr:uid="{00000000-0005-0000-0000-0000B9510000}"/>
    <cellStyle name="표준 39 2 3" xfId="7421" xr:uid="{00000000-0005-0000-0000-0000BA510000}"/>
    <cellStyle name="표준 39 2 30" xfId="13753" xr:uid="{00000000-0005-0000-0000-0000BB510000}"/>
    <cellStyle name="표준 39 2 31" xfId="13930" xr:uid="{00000000-0005-0000-0000-0000BC510000}"/>
    <cellStyle name="표준 39 2 32" xfId="14105" xr:uid="{00000000-0005-0000-0000-0000BD510000}"/>
    <cellStyle name="표준 39 2 33" xfId="14275" xr:uid="{00000000-0005-0000-0000-0000BE510000}"/>
    <cellStyle name="표준 39 2 34" xfId="14446" xr:uid="{00000000-0005-0000-0000-0000BF510000}"/>
    <cellStyle name="표준 39 2 35" xfId="14619" xr:uid="{00000000-0005-0000-0000-0000C0510000}"/>
    <cellStyle name="표준 39 2 36" xfId="14780" xr:uid="{00000000-0005-0000-0000-0000C1510000}"/>
    <cellStyle name="표준 39 2 37" xfId="14943" xr:uid="{00000000-0005-0000-0000-0000C2510000}"/>
    <cellStyle name="표준 39 2 38" xfId="15097" xr:uid="{00000000-0005-0000-0000-0000C3510000}"/>
    <cellStyle name="표준 39 2 39" xfId="15207" xr:uid="{00000000-0005-0000-0000-0000C4510000}"/>
    <cellStyle name="표준 39 2 4" xfId="8507" xr:uid="{00000000-0005-0000-0000-0000C5510000}"/>
    <cellStyle name="표준 39 2 40" xfId="15304" xr:uid="{00000000-0005-0000-0000-0000C6510000}"/>
    <cellStyle name="표준 39 2 41" xfId="16659" xr:uid="{00000000-0005-0000-0000-0000C7510000}"/>
    <cellStyle name="표준 39 2 42" xfId="19214" xr:uid="{00000000-0005-0000-0000-0000C8510000}"/>
    <cellStyle name="표준 39 2 43" xfId="20698" xr:uid="{00000000-0005-0000-0000-0000C9510000}"/>
    <cellStyle name="표준 39 2 44" xfId="20154" xr:uid="{00000000-0005-0000-0000-0000CA510000}"/>
    <cellStyle name="표준 39 2 45" xfId="19580" xr:uid="{00000000-0005-0000-0000-0000CB510000}"/>
    <cellStyle name="표준 39 2 46" xfId="21115" xr:uid="{00000000-0005-0000-0000-0000CC510000}"/>
    <cellStyle name="표준 39 2 47" xfId="17245" xr:uid="{00000000-0005-0000-0000-0000CD510000}"/>
    <cellStyle name="표준 39 2 48" xfId="17704" xr:uid="{00000000-0005-0000-0000-0000CE510000}"/>
    <cellStyle name="표준 39 2 49" xfId="19046" xr:uid="{00000000-0005-0000-0000-0000CF510000}"/>
    <cellStyle name="표준 39 2 5" xfId="8791" xr:uid="{00000000-0005-0000-0000-0000D0510000}"/>
    <cellStyle name="표준 39 2 50" xfId="23162" xr:uid="{00000000-0005-0000-0000-0000D1510000}"/>
    <cellStyle name="표준 39 2 51" xfId="25821" xr:uid="{00000000-0005-0000-0000-0000D2510000}"/>
    <cellStyle name="표준 39 2 51 2" xfId="29764" xr:uid="{00000000-0005-0000-0000-0000D3510000}"/>
    <cellStyle name="표준 39 2 52" xfId="25412" xr:uid="{00000000-0005-0000-0000-0000D4510000}"/>
    <cellStyle name="표준 39 2 52 2" xfId="29363" xr:uid="{00000000-0005-0000-0000-0000D5510000}"/>
    <cellStyle name="표준 39 2 53" xfId="26161" xr:uid="{00000000-0005-0000-0000-0000D6510000}"/>
    <cellStyle name="표준 39 2 54" xfId="26394" xr:uid="{00000000-0005-0000-0000-0000D7510000}"/>
    <cellStyle name="표준 39 2 6" xfId="9045" xr:uid="{00000000-0005-0000-0000-0000D8510000}"/>
    <cellStyle name="표준 39 2 7" xfId="9333" xr:uid="{00000000-0005-0000-0000-0000D9510000}"/>
    <cellStyle name="표준 39 2 8" xfId="9601" xr:uid="{00000000-0005-0000-0000-0000DA510000}"/>
    <cellStyle name="표준 39 2 9" xfId="9868" xr:uid="{00000000-0005-0000-0000-0000DB510000}"/>
    <cellStyle name="표준 39 20" xfId="5294" xr:uid="{00000000-0005-0000-0000-0000DC510000}"/>
    <cellStyle name="표준 39 21" xfId="5295" xr:uid="{00000000-0005-0000-0000-0000DD510000}"/>
    <cellStyle name="표준 39 22" xfId="5296" xr:uid="{00000000-0005-0000-0000-0000DE510000}"/>
    <cellStyle name="표준 39 23" xfId="5297" xr:uid="{00000000-0005-0000-0000-0000DF510000}"/>
    <cellStyle name="표준 39 24" xfId="5298" xr:uid="{00000000-0005-0000-0000-0000E0510000}"/>
    <cellStyle name="표준 39 25" xfId="5299" xr:uid="{00000000-0005-0000-0000-0000E1510000}"/>
    <cellStyle name="표준 39 26" xfId="5300" xr:uid="{00000000-0005-0000-0000-0000E2510000}"/>
    <cellStyle name="표준 39 27" xfId="5301" xr:uid="{00000000-0005-0000-0000-0000E3510000}"/>
    <cellStyle name="표준 39 28" xfId="5302" xr:uid="{00000000-0005-0000-0000-0000E4510000}"/>
    <cellStyle name="표준 39 29" xfId="5303" xr:uid="{00000000-0005-0000-0000-0000E5510000}"/>
    <cellStyle name="표준 39 3" xfId="415" xr:uid="{00000000-0005-0000-0000-0000E6510000}"/>
    <cellStyle name="표준 39 3 10" xfId="8496" xr:uid="{00000000-0005-0000-0000-0000E7510000}"/>
    <cellStyle name="표준 39 3 11" xfId="8780" xr:uid="{00000000-0005-0000-0000-0000E8510000}"/>
    <cellStyle name="표준 39 3 12" xfId="9034" xr:uid="{00000000-0005-0000-0000-0000E9510000}"/>
    <cellStyle name="표준 39 3 13" xfId="9322" xr:uid="{00000000-0005-0000-0000-0000EA510000}"/>
    <cellStyle name="표준 39 3 14" xfId="9590" xr:uid="{00000000-0005-0000-0000-0000EB510000}"/>
    <cellStyle name="표준 39 3 15" xfId="9857" xr:uid="{00000000-0005-0000-0000-0000EC510000}"/>
    <cellStyle name="표준 39 3 16" xfId="10113" xr:uid="{00000000-0005-0000-0000-0000ED510000}"/>
    <cellStyle name="표준 39 3 17" xfId="9614" xr:uid="{00000000-0005-0000-0000-0000EE510000}"/>
    <cellStyle name="표준 39 3 18" xfId="7909" xr:uid="{00000000-0005-0000-0000-0000EF510000}"/>
    <cellStyle name="표준 39 3 19" xfId="5105" xr:uid="{00000000-0005-0000-0000-0000F0510000}"/>
    <cellStyle name="표준 39 3 2" xfId="2978" xr:uid="{00000000-0005-0000-0000-0000F1510000}"/>
    <cellStyle name="표준 39 3 2 10" xfId="17830" xr:uid="{00000000-0005-0000-0000-0000F2510000}"/>
    <cellStyle name="표준 39 3 2 11" xfId="17249" xr:uid="{00000000-0005-0000-0000-0000F3510000}"/>
    <cellStyle name="표준 39 3 2 12" xfId="23567" xr:uid="{00000000-0005-0000-0000-0000F4510000}"/>
    <cellStyle name="표준 39 3 2 2" xfId="5304" xr:uid="{00000000-0005-0000-0000-0000F5510000}"/>
    <cellStyle name="표준 39 3 2 3" xfId="17462" xr:uid="{00000000-0005-0000-0000-0000F6510000}"/>
    <cellStyle name="표준 39 3 2 4" xfId="18998" xr:uid="{00000000-0005-0000-0000-0000F7510000}"/>
    <cellStyle name="표준 39 3 2 5" xfId="16022" xr:uid="{00000000-0005-0000-0000-0000F8510000}"/>
    <cellStyle name="표준 39 3 2 6" xfId="19421" xr:uid="{00000000-0005-0000-0000-0000F9510000}"/>
    <cellStyle name="표준 39 3 2 7" xfId="18155" xr:uid="{00000000-0005-0000-0000-0000FA510000}"/>
    <cellStyle name="표준 39 3 2 8" xfId="19597" xr:uid="{00000000-0005-0000-0000-0000FB510000}"/>
    <cellStyle name="표준 39 3 2 9" xfId="21118" xr:uid="{00000000-0005-0000-0000-0000FC510000}"/>
    <cellStyle name="표준 39 3 20" xfId="7973" xr:uid="{00000000-0005-0000-0000-0000FD510000}"/>
    <cellStyle name="표준 39 3 21" xfId="7642" xr:uid="{00000000-0005-0000-0000-0000FE510000}"/>
    <cellStyle name="표준 39 3 22" xfId="8177" xr:uid="{00000000-0005-0000-0000-0000FF510000}"/>
    <cellStyle name="표준 39 3 23" xfId="10582" xr:uid="{00000000-0005-0000-0000-000000520000}"/>
    <cellStyle name="표준 39 3 24" xfId="10893" xr:uid="{00000000-0005-0000-0000-000001520000}"/>
    <cellStyle name="표준 39 3 25" xfId="11121" xr:uid="{00000000-0005-0000-0000-000002520000}"/>
    <cellStyle name="표준 39 3 26" xfId="11413" xr:uid="{00000000-0005-0000-0000-000003520000}"/>
    <cellStyle name="표준 39 3 27" xfId="11627" xr:uid="{00000000-0005-0000-0000-000004520000}"/>
    <cellStyle name="표준 39 3 28" xfId="11945" xr:uid="{00000000-0005-0000-0000-000005520000}"/>
    <cellStyle name="표준 39 3 29" xfId="12068" xr:uid="{00000000-0005-0000-0000-000006520000}"/>
    <cellStyle name="표준 39 3 3" xfId="5306" xr:uid="{00000000-0005-0000-0000-000007520000}"/>
    <cellStyle name="표준 39 3 30" xfId="12417" xr:uid="{00000000-0005-0000-0000-000008520000}"/>
    <cellStyle name="표준 39 3 31" xfId="12553" xr:uid="{00000000-0005-0000-0000-000009520000}"/>
    <cellStyle name="표준 39 3 32" xfId="12888" xr:uid="{00000000-0005-0000-0000-00000A520000}"/>
    <cellStyle name="표준 39 3 33" xfId="13044" xr:uid="{00000000-0005-0000-0000-00000B520000}"/>
    <cellStyle name="표준 39 3 34" xfId="13325" xr:uid="{00000000-0005-0000-0000-00000C520000}"/>
    <cellStyle name="표준 39 3 35" xfId="13548" xr:uid="{00000000-0005-0000-0000-00000D520000}"/>
    <cellStyle name="표준 39 3 36" xfId="13756" xr:uid="{00000000-0005-0000-0000-00000E520000}"/>
    <cellStyle name="표준 39 3 37" xfId="13934" xr:uid="{00000000-0005-0000-0000-00000F520000}"/>
    <cellStyle name="표준 39 3 38" xfId="14109" xr:uid="{00000000-0005-0000-0000-000010520000}"/>
    <cellStyle name="표준 39 3 39" xfId="14279" xr:uid="{00000000-0005-0000-0000-000011520000}"/>
    <cellStyle name="표준 39 3 4" xfId="5307" xr:uid="{00000000-0005-0000-0000-000012520000}"/>
    <cellStyle name="표준 39 3 40" xfId="14449" xr:uid="{00000000-0005-0000-0000-000013520000}"/>
    <cellStyle name="표준 39 3 41" xfId="14622" xr:uid="{00000000-0005-0000-0000-000014520000}"/>
    <cellStyle name="표준 39 3 42" xfId="14782" xr:uid="{00000000-0005-0000-0000-000015520000}"/>
    <cellStyle name="표준 39 3 43" xfId="14946" xr:uid="{00000000-0005-0000-0000-000016520000}"/>
    <cellStyle name="표준 39 3 44" xfId="15099" xr:uid="{00000000-0005-0000-0000-000017520000}"/>
    <cellStyle name="표준 39 3 45" xfId="15210" xr:uid="{00000000-0005-0000-0000-000018520000}"/>
    <cellStyle name="표준 39 3 46" xfId="15306" xr:uid="{00000000-0005-0000-0000-000019520000}"/>
    <cellStyle name="표준 39 3 47" xfId="16660" xr:uid="{00000000-0005-0000-0000-00001A520000}"/>
    <cellStyle name="표준 39 3 48" xfId="18456" xr:uid="{00000000-0005-0000-0000-00001B520000}"/>
    <cellStyle name="표준 39 3 49" xfId="19092" xr:uid="{00000000-0005-0000-0000-00001C520000}"/>
    <cellStyle name="표준 39 3 5" xfId="5308" xr:uid="{00000000-0005-0000-0000-00001D520000}"/>
    <cellStyle name="표준 39 3 50" xfId="19637" xr:uid="{00000000-0005-0000-0000-00001E520000}"/>
    <cellStyle name="표준 39 3 51" xfId="16545" xr:uid="{00000000-0005-0000-0000-00001F520000}"/>
    <cellStyle name="표준 39 3 52" xfId="19004" xr:uid="{00000000-0005-0000-0000-000020520000}"/>
    <cellStyle name="표준 39 3 53" xfId="19506" xr:uid="{00000000-0005-0000-0000-000021520000}"/>
    <cellStyle name="표준 39 3 54" xfId="20246" xr:uid="{00000000-0005-0000-0000-000022520000}"/>
    <cellStyle name="표준 39 3 55" xfId="22867" xr:uid="{00000000-0005-0000-0000-000023520000}"/>
    <cellStyle name="표준 39 3 56" xfId="23163" xr:uid="{00000000-0005-0000-0000-000024520000}"/>
    <cellStyle name="표준 39 3 57" xfId="25211" xr:uid="{00000000-0005-0000-0000-000025520000}"/>
    <cellStyle name="표준 39 3 57 2" xfId="29166" xr:uid="{00000000-0005-0000-0000-000026520000}"/>
    <cellStyle name="표준 39 3 58" xfId="25517" xr:uid="{00000000-0005-0000-0000-000027520000}"/>
    <cellStyle name="표준 39 3 58 2" xfId="29466" xr:uid="{00000000-0005-0000-0000-000028520000}"/>
    <cellStyle name="표준 39 3 59" xfId="26162" xr:uid="{00000000-0005-0000-0000-000029520000}"/>
    <cellStyle name="표준 39 3 6" xfId="5309" xr:uid="{00000000-0005-0000-0000-00002A520000}"/>
    <cellStyle name="표준 39 3 60" xfId="26599" xr:uid="{00000000-0005-0000-0000-00002B520000}"/>
    <cellStyle name="표준 39 3 7" xfId="5310" xr:uid="{00000000-0005-0000-0000-00002C520000}"/>
    <cellStyle name="표준 39 3 8" xfId="5311" xr:uid="{00000000-0005-0000-0000-00002D520000}"/>
    <cellStyle name="표준 39 3 9" xfId="7432" xr:uid="{00000000-0005-0000-0000-00002E520000}"/>
    <cellStyle name="표준 39 30" xfId="5312" xr:uid="{00000000-0005-0000-0000-00002F520000}"/>
    <cellStyle name="표준 39 31" xfId="5313" xr:uid="{00000000-0005-0000-0000-000030520000}"/>
    <cellStyle name="표준 39 32" xfId="5314" xr:uid="{00000000-0005-0000-0000-000031520000}"/>
    <cellStyle name="표준 39 33" xfId="5315" xr:uid="{00000000-0005-0000-0000-000032520000}"/>
    <cellStyle name="표준 39 34" xfId="5316" xr:uid="{00000000-0005-0000-0000-000033520000}"/>
    <cellStyle name="표준 39 35" xfId="5317" xr:uid="{00000000-0005-0000-0000-000034520000}"/>
    <cellStyle name="표준 39 36" xfId="5318" xr:uid="{00000000-0005-0000-0000-000035520000}"/>
    <cellStyle name="표준 39 37" xfId="5319" xr:uid="{00000000-0005-0000-0000-000036520000}"/>
    <cellStyle name="표준 39 37 10" xfId="5320" xr:uid="{00000000-0005-0000-0000-000037520000}"/>
    <cellStyle name="표준 39 37 11" xfId="5321" xr:uid="{00000000-0005-0000-0000-000038520000}"/>
    <cellStyle name="표준 39 37 2" xfId="5322" xr:uid="{00000000-0005-0000-0000-000039520000}"/>
    <cellStyle name="표준 39 37 3" xfId="5323" xr:uid="{00000000-0005-0000-0000-00003A520000}"/>
    <cellStyle name="표준 39 37 4" xfId="5324" xr:uid="{00000000-0005-0000-0000-00003B520000}"/>
    <cellStyle name="표준 39 37 5" xfId="5325" xr:uid="{00000000-0005-0000-0000-00003C520000}"/>
    <cellStyle name="표준 39 37 6" xfId="5326" xr:uid="{00000000-0005-0000-0000-00003D520000}"/>
    <cellStyle name="표준 39 37 7" xfId="5327" xr:uid="{00000000-0005-0000-0000-00003E520000}"/>
    <cellStyle name="표준 39 37 8" xfId="5328" xr:uid="{00000000-0005-0000-0000-00003F520000}"/>
    <cellStyle name="표준 39 37 9" xfId="5329" xr:uid="{00000000-0005-0000-0000-000040520000}"/>
    <cellStyle name="표준 39 38" xfId="5330" xr:uid="{00000000-0005-0000-0000-000041520000}"/>
    <cellStyle name="표준 39 39" xfId="5331" xr:uid="{00000000-0005-0000-0000-000042520000}"/>
    <cellStyle name="표준 39 4" xfId="581" xr:uid="{00000000-0005-0000-0000-000043520000}"/>
    <cellStyle name="표준 39 4 10" xfId="16216" xr:uid="{00000000-0005-0000-0000-000044520000}"/>
    <cellStyle name="표준 39 4 11" xfId="21411" xr:uid="{00000000-0005-0000-0000-000045520000}"/>
    <cellStyle name="표준 39 4 12" xfId="23164" xr:uid="{00000000-0005-0000-0000-000046520000}"/>
    <cellStyle name="표준 39 4 13" xfId="23793" xr:uid="{00000000-0005-0000-0000-000047520000}"/>
    <cellStyle name="표준 39 4 13 2" xfId="27816" xr:uid="{00000000-0005-0000-0000-000048520000}"/>
    <cellStyle name="표준 39 4 14" xfId="24786" xr:uid="{00000000-0005-0000-0000-000049520000}"/>
    <cellStyle name="표준 39 4 14 2" xfId="28748" xr:uid="{00000000-0005-0000-0000-00004A520000}"/>
    <cellStyle name="표준 39 4 15" xfId="26163" xr:uid="{00000000-0005-0000-0000-00004B520000}"/>
    <cellStyle name="표준 39 4 16" xfId="26765" xr:uid="{00000000-0005-0000-0000-00004C520000}"/>
    <cellStyle name="표준 39 4 2" xfId="2979" xr:uid="{00000000-0005-0000-0000-00004D520000}"/>
    <cellStyle name="표준 39 4 3" xfId="16661" xr:uid="{00000000-0005-0000-0000-00004E520000}"/>
    <cellStyle name="표준 39 4 4" xfId="18376" xr:uid="{00000000-0005-0000-0000-00004F520000}"/>
    <cellStyle name="표준 39 4 5" xfId="19791" xr:uid="{00000000-0005-0000-0000-000050520000}"/>
    <cellStyle name="표준 39 4 6" xfId="18395" xr:uid="{00000000-0005-0000-0000-000051520000}"/>
    <cellStyle name="표준 39 4 7" xfId="16367" xr:uid="{00000000-0005-0000-0000-000052520000}"/>
    <cellStyle name="표준 39 4 8" xfId="19541" xr:uid="{00000000-0005-0000-0000-000053520000}"/>
    <cellStyle name="표준 39 4 9" xfId="19087" xr:uid="{00000000-0005-0000-0000-000054520000}"/>
    <cellStyle name="표준 39 40" xfId="5333" xr:uid="{00000000-0005-0000-0000-000055520000}"/>
    <cellStyle name="표준 39 41" xfId="5334" xr:uid="{00000000-0005-0000-0000-000056520000}"/>
    <cellStyle name="표준 39 42" xfId="5335" xr:uid="{00000000-0005-0000-0000-000057520000}"/>
    <cellStyle name="표준 39 43" xfId="5336" xr:uid="{00000000-0005-0000-0000-000058520000}"/>
    <cellStyle name="표준 39 44" xfId="5337" xr:uid="{00000000-0005-0000-0000-000059520000}"/>
    <cellStyle name="표준 39 45" xfId="5338" xr:uid="{00000000-0005-0000-0000-00005A520000}"/>
    <cellStyle name="표준 39 46" xfId="5339" xr:uid="{00000000-0005-0000-0000-00005B520000}"/>
    <cellStyle name="표준 39 47" xfId="5340" xr:uid="{00000000-0005-0000-0000-00005C520000}"/>
    <cellStyle name="표준 39 48" xfId="5341" xr:uid="{00000000-0005-0000-0000-00005D520000}"/>
    <cellStyle name="표준 39 49" xfId="5342" xr:uid="{00000000-0005-0000-0000-00005E520000}"/>
    <cellStyle name="표준 39 5" xfId="747" xr:uid="{00000000-0005-0000-0000-00005F520000}"/>
    <cellStyle name="표준 39 5 10" xfId="10071" xr:uid="{00000000-0005-0000-0000-000060520000}"/>
    <cellStyle name="표준 39 5 11" xfId="4156" xr:uid="{00000000-0005-0000-0000-000061520000}"/>
    <cellStyle name="표준 39 5 12" xfId="7852" xr:uid="{00000000-0005-0000-0000-000062520000}"/>
    <cellStyle name="표준 39 5 13" xfId="8615" xr:uid="{00000000-0005-0000-0000-000063520000}"/>
    <cellStyle name="표준 39 5 14" xfId="8849" xr:uid="{00000000-0005-0000-0000-000064520000}"/>
    <cellStyle name="표준 39 5 15" xfId="7742" xr:uid="{00000000-0005-0000-0000-000065520000}"/>
    <cellStyle name="표준 39 5 16" xfId="10704" xr:uid="{00000000-0005-0000-0000-000066520000}"/>
    <cellStyle name="표준 39 5 17" xfId="10622" xr:uid="{00000000-0005-0000-0000-000067520000}"/>
    <cellStyle name="표준 39 5 18" xfId="10951" xr:uid="{00000000-0005-0000-0000-000068520000}"/>
    <cellStyle name="표준 39 5 19" xfId="11162" xr:uid="{00000000-0005-0000-0000-000069520000}"/>
    <cellStyle name="표준 39 5 2" xfId="2980" xr:uid="{00000000-0005-0000-0000-00006A520000}"/>
    <cellStyle name="표준 39 5 2 10" xfId="19245" xr:uid="{00000000-0005-0000-0000-00006B520000}"/>
    <cellStyle name="표준 39 5 2 11" xfId="18138" xr:uid="{00000000-0005-0000-0000-00006C520000}"/>
    <cellStyle name="표준 39 5 2 12" xfId="23568" xr:uid="{00000000-0005-0000-0000-00006D520000}"/>
    <cellStyle name="표준 39 5 2 2" xfId="5343" xr:uid="{00000000-0005-0000-0000-00006E520000}"/>
    <cellStyle name="표준 39 5 2 3" xfId="17476" xr:uid="{00000000-0005-0000-0000-00006F520000}"/>
    <cellStyle name="표준 39 5 2 4" xfId="19196" xr:uid="{00000000-0005-0000-0000-000070520000}"/>
    <cellStyle name="표준 39 5 2 5" xfId="19325" xr:uid="{00000000-0005-0000-0000-000071520000}"/>
    <cellStyle name="표준 39 5 2 6" xfId="16446" xr:uid="{00000000-0005-0000-0000-000072520000}"/>
    <cellStyle name="표준 39 5 2 7" xfId="16327" xr:uid="{00000000-0005-0000-0000-000073520000}"/>
    <cellStyle name="표준 39 5 2 8" xfId="16982" xr:uid="{00000000-0005-0000-0000-000074520000}"/>
    <cellStyle name="표준 39 5 2 9" xfId="16407" xr:uid="{00000000-0005-0000-0000-000075520000}"/>
    <cellStyle name="표준 39 5 20" xfId="11463" xr:uid="{00000000-0005-0000-0000-000076520000}"/>
    <cellStyle name="표준 39 5 21" xfId="11680" xr:uid="{00000000-0005-0000-0000-000077520000}"/>
    <cellStyle name="표준 39 5 22" xfId="11990" xr:uid="{00000000-0005-0000-0000-000078520000}"/>
    <cellStyle name="표준 39 5 23" xfId="12119" xr:uid="{00000000-0005-0000-0000-000079520000}"/>
    <cellStyle name="표준 39 5 24" xfId="12472" xr:uid="{00000000-0005-0000-0000-00007A520000}"/>
    <cellStyle name="표준 39 5 25" xfId="12606" xr:uid="{00000000-0005-0000-0000-00007B520000}"/>
    <cellStyle name="표준 39 5 26" xfId="12943" xr:uid="{00000000-0005-0000-0000-00007C520000}"/>
    <cellStyle name="표준 39 5 27" xfId="13100" xr:uid="{00000000-0005-0000-0000-00007D520000}"/>
    <cellStyle name="표준 39 5 28" xfId="13371" xr:uid="{00000000-0005-0000-0000-00007E520000}"/>
    <cellStyle name="표준 39 5 29" xfId="13595" xr:uid="{00000000-0005-0000-0000-00007F520000}"/>
    <cellStyle name="표준 39 5 3" xfId="7470" xr:uid="{00000000-0005-0000-0000-000080520000}"/>
    <cellStyle name="표준 39 5 30" xfId="13783" xr:uid="{00000000-0005-0000-0000-000081520000}"/>
    <cellStyle name="표준 39 5 31" xfId="13961" xr:uid="{00000000-0005-0000-0000-000082520000}"/>
    <cellStyle name="표준 39 5 32" xfId="14132" xr:uid="{00000000-0005-0000-0000-000083520000}"/>
    <cellStyle name="표준 39 5 33" xfId="14303" xr:uid="{00000000-0005-0000-0000-000084520000}"/>
    <cellStyle name="표준 39 5 34" xfId="14470" xr:uid="{00000000-0005-0000-0000-000085520000}"/>
    <cellStyle name="표준 39 5 35" xfId="14646" xr:uid="{00000000-0005-0000-0000-000086520000}"/>
    <cellStyle name="표준 39 5 36" xfId="14803" xr:uid="{00000000-0005-0000-0000-000087520000}"/>
    <cellStyle name="표준 39 5 37" xfId="14968" xr:uid="{00000000-0005-0000-0000-000088520000}"/>
    <cellStyle name="표준 39 5 38" xfId="15119" xr:uid="{00000000-0005-0000-0000-000089520000}"/>
    <cellStyle name="표준 39 5 39" xfId="15229" xr:uid="{00000000-0005-0000-0000-00008A520000}"/>
    <cellStyle name="표준 39 5 4" xfId="8453" xr:uid="{00000000-0005-0000-0000-00008B520000}"/>
    <cellStyle name="표준 39 5 40" xfId="15324" xr:uid="{00000000-0005-0000-0000-00008C520000}"/>
    <cellStyle name="표준 39 5 41" xfId="16662" xr:uid="{00000000-0005-0000-0000-00008D520000}"/>
    <cellStyle name="표준 39 5 42" xfId="18146" xr:uid="{00000000-0005-0000-0000-00008E520000}"/>
    <cellStyle name="표준 39 5 43" xfId="16123" xr:uid="{00000000-0005-0000-0000-00008F520000}"/>
    <cellStyle name="표준 39 5 44" xfId="18558" xr:uid="{00000000-0005-0000-0000-000090520000}"/>
    <cellStyle name="표준 39 5 45" xfId="16570" xr:uid="{00000000-0005-0000-0000-000091520000}"/>
    <cellStyle name="표준 39 5 46" xfId="17673" xr:uid="{00000000-0005-0000-0000-000092520000}"/>
    <cellStyle name="표준 39 5 47" xfId="19843" xr:uid="{00000000-0005-0000-0000-000093520000}"/>
    <cellStyle name="표준 39 5 48" xfId="21432" xr:uid="{00000000-0005-0000-0000-000094520000}"/>
    <cellStyle name="표준 39 5 49" xfId="19975" xr:uid="{00000000-0005-0000-0000-000095520000}"/>
    <cellStyle name="표준 39 5 5" xfId="8738" xr:uid="{00000000-0005-0000-0000-000096520000}"/>
    <cellStyle name="표준 39 5 50" xfId="23165" xr:uid="{00000000-0005-0000-0000-000097520000}"/>
    <cellStyle name="표준 39 5 51" xfId="25036" xr:uid="{00000000-0005-0000-0000-000098520000}"/>
    <cellStyle name="표준 39 5 51 2" xfId="28994" xr:uid="{00000000-0005-0000-0000-000099520000}"/>
    <cellStyle name="표준 39 5 52" xfId="24128" xr:uid="{00000000-0005-0000-0000-00009A520000}"/>
    <cellStyle name="표준 39 5 52 2" xfId="28098" xr:uid="{00000000-0005-0000-0000-00009B520000}"/>
    <cellStyle name="표준 39 5 53" xfId="26164" xr:uid="{00000000-0005-0000-0000-00009C520000}"/>
    <cellStyle name="표준 39 5 54" xfId="26931" xr:uid="{00000000-0005-0000-0000-00009D520000}"/>
    <cellStyle name="표준 39 5 6" xfId="8991" xr:uid="{00000000-0005-0000-0000-00009E520000}"/>
    <cellStyle name="표준 39 5 7" xfId="9281" xr:uid="{00000000-0005-0000-0000-00009F520000}"/>
    <cellStyle name="표준 39 5 8" xfId="9549" xr:uid="{00000000-0005-0000-0000-0000A0520000}"/>
    <cellStyle name="표준 39 5 9" xfId="9816" xr:uid="{00000000-0005-0000-0000-0000A1520000}"/>
    <cellStyle name="표준 39 50" xfId="5344" xr:uid="{00000000-0005-0000-0000-0000A2520000}"/>
    <cellStyle name="표준 39 51" xfId="5345" xr:uid="{00000000-0005-0000-0000-0000A3520000}"/>
    <cellStyle name="표준 39 52" xfId="5346" xr:uid="{00000000-0005-0000-0000-0000A4520000}"/>
    <cellStyle name="표준 39 53" xfId="5347" xr:uid="{00000000-0005-0000-0000-0000A5520000}"/>
    <cellStyle name="표준 39 54" xfId="5348" xr:uid="{00000000-0005-0000-0000-0000A6520000}"/>
    <cellStyle name="표준 39 55" xfId="5349" xr:uid="{00000000-0005-0000-0000-0000A7520000}"/>
    <cellStyle name="표준 39 56" xfId="5350" xr:uid="{00000000-0005-0000-0000-0000A8520000}"/>
    <cellStyle name="표준 39 57" xfId="5351" xr:uid="{00000000-0005-0000-0000-0000A9520000}"/>
    <cellStyle name="표준 39 58" xfId="5352" xr:uid="{00000000-0005-0000-0000-0000AA520000}"/>
    <cellStyle name="표준 39 59" xfId="5353" xr:uid="{00000000-0005-0000-0000-0000AB520000}"/>
    <cellStyle name="표준 39 6" xfId="913" xr:uid="{00000000-0005-0000-0000-0000AC520000}"/>
    <cellStyle name="표준 39 6 10" xfId="10060" xr:uid="{00000000-0005-0000-0000-0000AD520000}"/>
    <cellStyle name="표준 39 6 11" xfId="4121" xr:uid="{00000000-0005-0000-0000-0000AE520000}"/>
    <cellStyle name="표준 39 6 12" xfId="7825" xr:uid="{00000000-0005-0000-0000-0000AF520000}"/>
    <cellStyle name="표준 39 6 13" xfId="8597" xr:uid="{00000000-0005-0000-0000-0000B0520000}"/>
    <cellStyle name="표준 39 6 14" xfId="8833" xr:uid="{00000000-0005-0000-0000-0000B1520000}"/>
    <cellStyle name="표준 39 6 15" xfId="10420" xr:uid="{00000000-0005-0000-0000-0000B2520000}"/>
    <cellStyle name="표준 39 6 16" xfId="10712" xr:uid="{00000000-0005-0000-0000-0000B3520000}"/>
    <cellStyle name="표준 39 6 17" xfId="10643" xr:uid="{00000000-0005-0000-0000-0000B4520000}"/>
    <cellStyle name="표준 39 6 18" xfId="10958" xr:uid="{00000000-0005-0000-0000-0000B5520000}"/>
    <cellStyle name="표준 39 6 19" xfId="11182" xr:uid="{00000000-0005-0000-0000-0000B6520000}"/>
    <cellStyle name="표준 39 6 2" xfId="2981" xr:uid="{00000000-0005-0000-0000-0000B7520000}"/>
    <cellStyle name="표준 39 6 2 10" xfId="20318" xr:uid="{00000000-0005-0000-0000-0000B8520000}"/>
    <cellStyle name="표준 39 6 2 11" xfId="22826" xr:uid="{00000000-0005-0000-0000-0000B9520000}"/>
    <cellStyle name="표준 39 6 2 12" xfId="23569" xr:uid="{00000000-0005-0000-0000-0000BA520000}"/>
    <cellStyle name="표준 39 6 2 2" xfId="5354" xr:uid="{00000000-0005-0000-0000-0000BB520000}"/>
    <cellStyle name="표준 39 6 2 3" xfId="17481" xr:uid="{00000000-0005-0000-0000-0000BC520000}"/>
    <cellStyle name="표준 39 6 2 4" xfId="18434" xr:uid="{00000000-0005-0000-0000-0000BD520000}"/>
    <cellStyle name="표준 39 6 2 5" xfId="19406" xr:uid="{00000000-0005-0000-0000-0000BE520000}"/>
    <cellStyle name="표준 39 6 2 6" xfId="17491" xr:uid="{00000000-0005-0000-0000-0000BF520000}"/>
    <cellStyle name="표준 39 6 2 7" xfId="20167" xr:uid="{00000000-0005-0000-0000-0000C0520000}"/>
    <cellStyle name="표준 39 6 2 8" xfId="19957" xr:uid="{00000000-0005-0000-0000-0000C1520000}"/>
    <cellStyle name="표준 39 6 2 9" xfId="17892" xr:uid="{00000000-0005-0000-0000-0000C2520000}"/>
    <cellStyle name="표준 39 6 20" xfId="11478" xr:uid="{00000000-0005-0000-0000-0000C3520000}"/>
    <cellStyle name="표준 39 6 21" xfId="11699" xr:uid="{00000000-0005-0000-0000-0000C4520000}"/>
    <cellStyle name="표준 39 6 22" xfId="12251" xr:uid="{00000000-0005-0000-0000-0000C5520000}"/>
    <cellStyle name="표준 39 6 23" xfId="12127" xr:uid="{00000000-0005-0000-0000-0000C6520000}"/>
    <cellStyle name="표준 39 6 24" xfId="12733" xr:uid="{00000000-0005-0000-0000-0000C7520000}"/>
    <cellStyle name="표준 39 6 25" xfId="12614" xr:uid="{00000000-0005-0000-0000-0000C8520000}"/>
    <cellStyle name="표준 39 6 26" xfId="13168" xr:uid="{00000000-0005-0000-0000-0000C9520000}"/>
    <cellStyle name="표준 39 6 27" xfId="13113" xr:uid="{00000000-0005-0000-0000-0000CA520000}"/>
    <cellStyle name="표준 39 6 28" xfId="13390" xr:uid="{00000000-0005-0000-0000-0000CB520000}"/>
    <cellStyle name="표준 39 6 29" xfId="13610" xr:uid="{00000000-0005-0000-0000-0000CC520000}"/>
    <cellStyle name="표준 39 6 3" xfId="7481" xr:uid="{00000000-0005-0000-0000-0000CD520000}"/>
    <cellStyle name="표준 39 6 30" xfId="13799" xr:uid="{00000000-0005-0000-0000-0000CE520000}"/>
    <cellStyle name="표준 39 6 31" xfId="13973" xr:uid="{00000000-0005-0000-0000-0000CF520000}"/>
    <cellStyle name="표준 39 6 32" xfId="14148" xr:uid="{00000000-0005-0000-0000-0000D0520000}"/>
    <cellStyle name="표준 39 6 33" xfId="14315" xr:uid="{00000000-0005-0000-0000-0000D1520000}"/>
    <cellStyle name="표준 39 6 34" xfId="14488" xr:uid="{00000000-0005-0000-0000-0000D2520000}"/>
    <cellStyle name="표준 39 6 35" xfId="14657" xr:uid="{00000000-0005-0000-0000-0000D3520000}"/>
    <cellStyle name="표준 39 6 36" xfId="14818" xr:uid="{00000000-0005-0000-0000-0000D4520000}"/>
    <cellStyle name="표준 39 6 37" xfId="14979" xr:uid="{00000000-0005-0000-0000-0000D5520000}"/>
    <cellStyle name="표준 39 6 38" xfId="15131" xr:uid="{00000000-0005-0000-0000-0000D6520000}"/>
    <cellStyle name="표준 39 6 39" xfId="15240" xr:uid="{00000000-0005-0000-0000-0000D7520000}"/>
    <cellStyle name="표준 39 6 4" xfId="8442" xr:uid="{00000000-0005-0000-0000-0000D8520000}"/>
    <cellStyle name="표준 39 6 40" xfId="15335" xr:uid="{00000000-0005-0000-0000-0000D9520000}"/>
    <cellStyle name="표준 39 6 41" xfId="16663" xr:uid="{00000000-0005-0000-0000-0000DA520000}"/>
    <cellStyle name="표준 39 6 42" xfId="16974" xr:uid="{00000000-0005-0000-0000-0000DB520000}"/>
    <cellStyle name="표준 39 6 43" xfId="20210" xr:uid="{00000000-0005-0000-0000-0000DC520000}"/>
    <cellStyle name="표준 39 6 44" xfId="16576" xr:uid="{00000000-0005-0000-0000-0000DD520000}"/>
    <cellStyle name="표준 39 6 45" xfId="20808" xr:uid="{00000000-0005-0000-0000-0000DE520000}"/>
    <cellStyle name="표준 39 6 46" xfId="20150" xr:uid="{00000000-0005-0000-0000-0000DF520000}"/>
    <cellStyle name="표준 39 6 47" xfId="18320" xr:uid="{00000000-0005-0000-0000-0000E0520000}"/>
    <cellStyle name="표준 39 6 48" xfId="20008" xr:uid="{00000000-0005-0000-0000-0000E1520000}"/>
    <cellStyle name="표준 39 6 49" xfId="21255" xr:uid="{00000000-0005-0000-0000-0000E2520000}"/>
    <cellStyle name="표준 39 6 5" xfId="8726" xr:uid="{00000000-0005-0000-0000-0000E3520000}"/>
    <cellStyle name="표준 39 6 50" xfId="23166" xr:uid="{00000000-0005-0000-0000-0000E4520000}"/>
    <cellStyle name="표준 39 6 51" xfId="25088" xr:uid="{00000000-0005-0000-0000-0000E5520000}"/>
    <cellStyle name="표준 39 6 51 2" xfId="29045" xr:uid="{00000000-0005-0000-0000-0000E6520000}"/>
    <cellStyle name="표준 39 6 52" xfId="24555" xr:uid="{00000000-0005-0000-0000-0000E7520000}"/>
    <cellStyle name="표준 39 6 52 2" xfId="28519" xr:uid="{00000000-0005-0000-0000-0000E8520000}"/>
    <cellStyle name="표준 39 6 53" xfId="26165" xr:uid="{00000000-0005-0000-0000-0000E9520000}"/>
    <cellStyle name="표준 39 6 54" xfId="27097" xr:uid="{00000000-0005-0000-0000-0000EA520000}"/>
    <cellStyle name="표준 39 6 6" xfId="8980" xr:uid="{00000000-0005-0000-0000-0000EB520000}"/>
    <cellStyle name="표준 39 6 7" xfId="9269" xr:uid="{00000000-0005-0000-0000-0000EC520000}"/>
    <cellStyle name="표준 39 6 8" xfId="9537" xr:uid="{00000000-0005-0000-0000-0000ED520000}"/>
    <cellStyle name="표준 39 6 9" xfId="9804" xr:uid="{00000000-0005-0000-0000-0000EE520000}"/>
    <cellStyle name="표준 39 60" xfId="5355" xr:uid="{00000000-0005-0000-0000-0000EF520000}"/>
    <cellStyle name="표준 39 61" xfId="5356" xr:uid="{00000000-0005-0000-0000-0000F0520000}"/>
    <cellStyle name="표준 39 62" xfId="5357" xr:uid="{00000000-0005-0000-0000-0000F1520000}"/>
    <cellStyle name="표준 39 63" xfId="5358" xr:uid="{00000000-0005-0000-0000-0000F2520000}"/>
    <cellStyle name="표준 39 64" xfId="5359" xr:uid="{00000000-0005-0000-0000-0000F3520000}"/>
    <cellStyle name="표준 39 65" xfId="5360" xr:uid="{00000000-0005-0000-0000-0000F4520000}"/>
    <cellStyle name="표준 39 66" xfId="7410" xr:uid="{00000000-0005-0000-0000-0000F5520000}"/>
    <cellStyle name="표준 39 67" xfId="8518" xr:uid="{00000000-0005-0000-0000-0000F6520000}"/>
    <cellStyle name="표준 39 68" xfId="7576" xr:uid="{00000000-0005-0000-0000-0000F7520000}"/>
    <cellStyle name="표준 39 69" xfId="9056" xr:uid="{00000000-0005-0000-0000-0000F8520000}"/>
    <cellStyle name="표준 39 7" xfId="1079" xr:uid="{00000000-0005-0000-0000-0000F9520000}"/>
    <cellStyle name="표준 39 7 10" xfId="10053" xr:uid="{00000000-0005-0000-0000-0000FA520000}"/>
    <cellStyle name="표준 39 7 11" xfId="4092" xr:uid="{00000000-0005-0000-0000-0000FB520000}"/>
    <cellStyle name="표준 39 7 12" xfId="7810" xr:uid="{00000000-0005-0000-0000-0000FC520000}"/>
    <cellStyle name="표준 39 7 13" xfId="8584" xr:uid="{00000000-0005-0000-0000-0000FD520000}"/>
    <cellStyle name="표준 39 7 14" xfId="8822" xr:uid="{00000000-0005-0000-0000-0000FE520000}"/>
    <cellStyle name="표준 39 7 15" xfId="10425" xr:uid="{00000000-0005-0000-0000-0000FF520000}"/>
    <cellStyle name="표준 39 7 16" xfId="10719" xr:uid="{00000000-0005-0000-0000-000000530000}"/>
    <cellStyle name="표준 39 7 17" xfId="10657" xr:uid="{00000000-0005-0000-0000-000001530000}"/>
    <cellStyle name="표준 39 7 18" xfId="10967" xr:uid="{00000000-0005-0000-0000-000002530000}"/>
    <cellStyle name="표준 39 7 19" xfId="11192" xr:uid="{00000000-0005-0000-0000-000003530000}"/>
    <cellStyle name="표준 39 7 2" xfId="5282" xr:uid="{00000000-0005-0000-0000-000004530000}"/>
    <cellStyle name="표준 39 7 2 10" xfId="18816" xr:uid="{00000000-0005-0000-0000-000005530000}"/>
    <cellStyle name="표준 39 7 2 11" xfId="20965" xr:uid="{00000000-0005-0000-0000-000006530000}"/>
    <cellStyle name="표준 39 7 2 12" xfId="23570" xr:uid="{00000000-0005-0000-0000-000007530000}"/>
    <cellStyle name="표준 39 7 2 2" xfId="5361" xr:uid="{00000000-0005-0000-0000-000008530000}"/>
    <cellStyle name="표준 39 7 2 3" xfId="17483" xr:uid="{00000000-0005-0000-0000-000009530000}"/>
    <cellStyle name="표준 39 7 2 4" xfId="20107" xr:uid="{00000000-0005-0000-0000-00000A530000}"/>
    <cellStyle name="표준 39 7 2 5" xfId="19867" xr:uid="{00000000-0005-0000-0000-00000B530000}"/>
    <cellStyle name="표준 39 7 2 6" xfId="17877" xr:uid="{00000000-0005-0000-0000-00000C530000}"/>
    <cellStyle name="표준 39 7 2 7" xfId="19752" xr:uid="{00000000-0005-0000-0000-00000D530000}"/>
    <cellStyle name="표준 39 7 2 8" xfId="16036" xr:uid="{00000000-0005-0000-0000-00000E530000}"/>
    <cellStyle name="표준 39 7 2 9" xfId="17345" xr:uid="{00000000-0005-0000-0000-00000F530000}"/>
    <cellStyle name="표준 39 7 20" xfId="11485" xr:uid="{00000000-0005-0000-0000-000010530000}"/>
    <cellStyle name="표준 39 7 21" xfId="11707" xr:uid="{00000000-0005-0000-0000-000011530000}"/>
    <cellStyle name="표준 39 7 22" xfId="12264" xr:uid="{00000000-0005-0000-0000-000012530000}"/>
    <cellStyle name="표준 39 7 23" xfId="12135" xr:uid="{00000000-0005-0000-0000-000013530000}"/>
    <cellStyle name="표준 39 7 24" xfId="12743" xr:uid="{00000000-0005-0000-0000-000014530000}"/>
    <cellStyle name="표준 39 7 25" xfId="12621" xr:uid="{00000000-0005-0000-0000-000015530000}"/>
    <cellStyle name="표준 39 7 26" xfId="13175" xr:uid="{00000000-0005-0000-0000-000016530000}"/>
    <cellStyle name="표준 39 7 27" xfId="13120" xr:uid="{00000000-0005-0000-0000-000017530000}"/>
    <cellStyle name="표준 39 7 28" xfId="13397" xr:uid="{00000000-0005-0000-0000-000018530000}"/>
    <cellStyle name="표준 39 7 29" xfId="13617" xr:uid="{00000000-0005-0000-0000-000019530000}"/>
    <cellStyle name="표준 39 7 3" xfId="7488" xr:uid="{00000000-0005-0000-0000-00001A530000}"/>
    <cellStyle name="표준 39 7 30" xfId="13804" xr:uid="{00000000-0005-0000-0000-00001B530000}"/>
    <cellStyle name="표준 39 7 31" xfId="13980" xr:uid="{00000000-0005-0000-0000-00001C530000}"/>
    <cellStyle name="표준 39 7 32" xfId="14154" xr:uid="{00000000-0005-0000-0000-00001D530000}"/>
    <cellStyle name="표준 39 7 33" xfId="14322" xr:uid="{00000000-0005-0000-0000-00001E530000}"/>
    <cellStyle name="표준 39 7 34" xfId="14495" xr:uid="{00000000-0005-0000-0000-00001F530000}"/>
    <cellStyle name="표준 39 7 35" xfId="14662" xr:uid="{00000000-0005-0000-0000-000020530000}"/>
    <cellStyle name="표준 39 7 36" xfId="14822" xr:uid="{00000000-0005-0000-0000-000021530000}"/>
    <cellStyle name="표준 39 7 37" xfId="14983" xr:uid="{00000000-0005-0000-0000-000022530000}"/>
    <cellStyle name="표준 39 7 38" xfId="15134" xr:uid="{00000000-0005-0000-0000-000023530000}"/>
    <cellStyle name="표준 39 7 39" xfId="15241" xr:uid="{00000000-0005-0000-0000-000024530000}"/>
    <cellStyle name="표준 39 7 4" xfId="8435" xr:uid="{00000000-0005-0000-0000-000025530000}"/>
    <cellStyle name="표준 39 7 40" xfId="15336" xr:uid="{00000000-0005-0000-0000-000026530000}"/>
    <cellStyle name="표준 39 7 41" xfId="17454" xr:uid="{00000000-0005-0000-0000-000027530000}"/>
    <cellStyle name="표준 39 7 42" xfId="20385" xr:uid="{00000000-0005-0000-0000-000028530000}"/>
    <cellStyle name="표준 39 7 43" xfId="16363" xr:uid="{00000000-0005-0000-0000-000029530000}"/>
    <cellStyle name="표준 39 7 44" xfId="20525" xr:uid="{00000000-0005-0000-0000-00002A530000}"/>
    <cellStyle name="표준 39 7 45" xfId="18568" xr:uid="{00000000-0005-0000-0000-00002B530000}"/>
    <cellStyle name="표준 39 7 46" xfId="17579" xr:uid="{00000000-0005-0000-0000-00002C530000}"/>
    <cellStyle name="표준 39 7 47" xfId="17932" xr:uid="{00000000-0005-0000-0000-00002D530000}"/>
    <cellStyle name="표준 39 7 48" xfId="20250" xr:uid="{00000000-0005-0000-0000-00002E530000}"/>
    <cellStyle name="표준 39 7 49" xfId="18919" xr:uid="{00000000-0005-0000-0000-00002F530000}"/>
    <cellStyle name="표준 39 7 5" xfId="8719" xr:uid="{00000000-0005-0000-0000-000030530000}"/>
    <cellStyle name="표준 39 7 50" xfId="23565" xr:uid="{00000000-0005-0000-0000-000031530000}"/>
    <cellStyle name="표준 39 7 51" xfId="25866" xr:uid="{00000000-0005-0000-0000-000032530000}"/>
    <cellStyle name="표준 39 7 51 2" xfId="29778" xr:uid="{00000000-0005-0000-0000-000033530000}"/>
    <cellStyle name="표준 39 7 52" xfId="25048" xr:uid="{00000000-0005-0000-0000-000034530000}"/>
    <cellStyle name="표준 39 7 52 2" xfId="29006" xr:uid="{00000000-0005-0000-0000-000035530000}"/>
    <cellStyle name="표준 39 7 53" xfId="27263" xr:uid="{00000000-0005-0000-0000-000036530000}"/>
    <cellStyle name="표준 39 7 6" xfId="8973" xr:uid="{00000000-0005-0000-0000-000037530000}"/>
    <cellStyle name="표준 39 7 7" xfId="9262" xr:uid="{00000000-0005-0000-0000-000038530000}"/>
    <cellStyle name="표준 39 7 8" xfId="9530" xr:uid="{00000000-0005-0000-0000-000039530000}"/>
    <cellStyle name="표준 39 7 9" xfId="9797" xr:uid="{00000000-0005-0000-0000-00003A530000}"/>
    <cellStyle name="표준 39 70" xfId="8625" xr:uid="{00000000-0005-0000-0000-00003B530000}"/>
    <cellStyle name="표준 39 71" xfId="8868" xr:uid="{00000000-0005-0000-0000-00003C530000}"/>
    <cellStyle name="표준 39 72" xfId="9158" xr:uid="{00000000-0005-0000-0000-00003D530000}"/>
    <cellStyle name="표준 39 73" xfId="10135" xr:uid="{00000000-0005-0000-0000-00003E530000}"/>
    <cellStyle name="표준 39 74" xfId="9639" xr:uid="{00000000-0005-0000-0000-00003F530000}"/>
    <cellStyle name="표준 39 75" xfId="9899" xr:uid="{00000000-0005-0000-0000-000040530000}"/>
    <cellStyle name="표준 39 76" xfId="5163" xr:uid="{00000000-0005-0000-0000-000041530000}"/>
    <cellStyle name="표준 39 77" xfId="8027" xr:uid="{00000000-0005-0000-0000-000042530000}"/>
    <cellStyle name="표준 39 78" xfId="7609" xr:uid="{00000000-0005-0000-0000-000043530000}"/>
    <cellStyle name="표준 39 79" xfId="8235" xr:uid="{00000000-0005-0000-0000-000044530000}"/>
    <cellStyle name="표준 39 8" xfId="2976" xr:uid="{00000000-0005-0000-0000-000045530000}"/>
    <cellStyle name="표준 39 8 10" xfId="20687" xr:uid="{00000000-0005-0000-0000-000046530000}"/>
    <cellStyle name="표준 39 8 11" xfId="20060" xr:uid="{00000000-0005-0000-0000-000047530000}"/>
    <cellStyle name="표준 39 8 12" xfId="23571" xr:uid="{00000000-0005-0000-0000-000048530000}"/>
    <cellStyle name="표준 39 8 2" xfId="5362" xr:uid="{00000000-0005-0000-0000-000049530000}"/>
    <cellStyle name="표준 39 8 3" xfId="17484" xr:uid="{00000000-0005-0000-0000-00004A530000}"/>
    <cellStyle name="표준 39 8 4" xfId="20050" xr:uid="{00000000-0005-0000-0000-00004B530000}"/>
    <cellStyle name="표준 39 8 5" xfId="18308" xr:uid="{00000000-0005-0000-0000-00004C530000}"/>
    <cellStyle name="표준 39 8 6" xfId="18715" xr:uid="{00000000-0005-0000-0000-00004D530000}"/>
    <cellStyle name="표준 39 8 7" xfId="18697" xr:uid="{00000000-0005-0000-0000-00004E530000}"/>
    <cellStyle name="표준 39 8 8" xfId="19924" xr:uid="{00000000-0005-0000-0000-00004F530000}"/>
    <cellStyle name="표준 39 8 9" xfId="20361" xr:uid="{00000000-0005-0000-0000-000050530000}"/>
    <cellStyle name="표준 39 80" xfId="10560" xr:uid="{00000000-0005-0000-0000-000051530000}"/>
    <cellStyle name="표준 39 81" xfId="10870" xr:uid="{00000000-0005-0000-0000-000052530000}"/>
    <cellStyle name="표준 39 82" xfId="11099" xr:uid="{00000000-0005-0000-0000-000053530000}"/>
    <cellStyle name="표준 39 83" xfId="11388" xr:uid="{00000000-0005-0000-0000-000054530000}"/>
    <cellStyle name="표준 39 84" xfId="11606" xr:uid="{00000000-0005-0000-0000-000055530000}"/>
    <cellStyle name="표준 39 85" xfId="11911" xr:uid="{00000000-0005-0000-0000-000056530000}"/>
    <cellStyle name="표준 39 86" xfId="12051" xr:uid="{00000000-0005-0000-0000-000057530000}"/>
    <cellStyle name="표준 39 87" xfId="12389" xr:uid="{00000000-0005-0000-0000-000058530000}"/>
    <cellStyle name="표준 39 88" xfId="12535" xr:uid="{00000000-0005-0000-0000-000059530000}"/>
    <cellStyle name="표준 39 89" xfId="12871" xr:uid="{00000000-0005-0000-0000-00005A530000}"/>
    <cellStyle name="표준 39 9" xfId="5363" xr:uid="{00000000-0005-0000-0000-00005B530000}"/>
    <cellStyle name="표준 39 90" xfId="13018" xr:uid="{00000000-0005-0000-0000-00005C530000}"/>
    <cellStyle name="표준 39 91" xfId="13313" xr:uid="{00000000-0005-0000-0000-00005D530000}"/>
    <cellStyle name="표준 39 92" xfId="13536" xr:uid="{00000000-0005-0000-0000-00005E530000}"/>
    <cellStyle name="표준 39 93" xfId="13747" xr:uid="{00000000-0005-0000-0000-00005F530000}"/>
    <cellStyle name="표준 39 94" xfId="13925" xr:uid="{00000000-0005-0000-0000-000060530000}"/>
    <cellStyle name="표준 39 95" xfId="14100" xr:uid="{00000000-0005-0000-0000-000061530000}"/>
    <cellStyle name="표준 39 96" xfId="14269" xr:uid="{00000000-0005-0000-0000-000062530000}"/>
    <cellStyle name="표준 39 97" xfId="14440" xr:uid="{00000000-0005-0000-0000-000063530000}"/>
    <cellStyle name="표준 39 98" xfId="14613" xr:uid="{00000000-0005-0000-0000-000064530000}"/>
    <cellStyle name="표준 39 99" xfId="14774" xr:uid="{00000000-0005-0000-0000-000065530000}"/>
    <cellStyle name="표준 39_Sheet3" xfId="5364" xr:uid="{00000000-0005-0000-0000-000066530000}"/>
    <cellStyle name="표준 4" xfId="169" xr:uid="{00000000-0005-0000-0000-000067530000}"/>
    <cellStyle name="표준 4 10" xfId="2983" xr:uid="{00000000-0005-0000-0000-000068530000}"/>
    <cellStyle name="표준 4 11" xfId="2984" xr:uid="{00000000-0005-0000-0000-000069530000}"/>
    <cellStyle name="표준 4 12" xfId="2985" xr:uid="{00000000-0005-0000-0000-00006A530000}"/>
    <cellStyle name="표준 4 13" xfId="2986" xr:uid="{00000000-0005-0000-0000-00006B530000}"/>
    <cellStyle name="표준 4 14" xfId="2987" xr:uid="{00000000-0005-0000-0000-00006C530000}"/>
    <cellStyle name="표준 4 15" xfId="2988" xr:uid="{00000000-0005-0000-0000-00006D530000}"/>
    <cellStyle name="표준 4 15 10" xfId="10044" xr:uid="{00000000-0005-0000-0000-00006E530000}"/>
    <cellStyle name="표준 4 15 11" xfId="4020" xr:uid="{00000000-0005-0000-0000-00006F530000}"/>
    <cellStyle name="표준 4 15 12" xfId="7800" xr:uid="{00000000-0005-0000-0000-000070530000}"/>
    <cellStyle name="표준 4 15 13" xfId="8569" xr:uid="{00000000-0005-0000-0000-000071530000}"/>
    <cellStyle name="표준 4 15 14" xfId="8809" xr:uid="{00000000-0005-0000-0000-000072530000}"/>
    <cellStyle name="표준 4 15 15" xfId="10435" xr:uid="{00000000-0005-0000-0000-000073530000}"/>
    <cellStyle name="표준 4 15 16" xfId="10728" xr:uid="{00000000-0005-0000-0000-000074530000}"/>
    <cellStyle name="표준 4 15 17" xfId="10671" xr:uid="{00000000-0005-0000-0000-000075530000}"/>
    <cellStyle name="표준 4 15 18" xfId="10982" xr:uid="{00000000-0005-0000-0000-000076530000}"/>
    <cellStyle name="표준 4 15 19" xfId="11208" xr:uid="{00000000-0005-0000-0000-000077530000}"/>
    <cellStyle name="표준 4 15 2" xfId="5370" xr:uid="{00000000-0005-0000-0000-000078530000}"/>
    <cellStyle name="표준 4 15 20" xfId="11496" xr:uid="{00000000-0005-0000-0000-000079530000}"/>
    <cellStyle name="표준 4 15 21" xfId="11713" xr:uid="{00000000-0005-0000-0000-00007A530000}"/>
    <cellStyle name="표준 4 15 22" xfId="12280" xr:uid="{00000000-0005-0000-0000-00007B530000}"/>
    <cellStyle name="표준 4 15 23" xfId="12146" xr:uid="{00000000-0005-0000-0000-00007C530000}"/>
    <cellStyle name="표준 4 15 24" xfId="12758" xr:uid="{00000000-0005-0000-0000-00007D530000}"/>
    <cellStyle name="표준 4 15 25" xfId="12631" xr:uid="{00000000-0005-0000-0000-00007E530000}"/>
    <cellStyle name="표준 4 15 26" xfId="13185" xr:uid="{00000000-0005-0000-0000-00007F530000}"/>
    <cellStyle name="표준 4 15 27" xfId="13130" xr:uid="{00000000-0005-0000-0000-000080530000}"/>
    <cellStyle name="표준 4 15 28" xfId="13407" xr:uid="{00000000-0005-0000-0000-000081530000}"/>
    <cellStyle name="표준 4 15 29" xfId="13627" xr:uid="{00000000-0005-0000-0000-000082530000}"/>
    <cellStyle name="표준 4 15 3" xfId="7497" xr:uid="{00000000-0005-0000-0000-000083530000}"/>
    <cellStyle name="표준 4 15 30" xfId="13812" xr:uid="{00000000-0005-0000-0000-000084530000}"/>
    <cellStyle name="표준 4 15 31" xfId="13988" xr:uid="{00000000-0005-0000-0000-000085530000}"/>
    <cellStyle name="표준 4 15 32" xfId="14161" xr:uid="{00000000-0005-0000-0000-000086530000}"/>
    <cellStyle name="표준 4 15 33" xfId="14330" xr:uid="{00000000-0005-0000-0000-000087530000}"/>
    <cellStyle name="표준 4 15 34" xfId="14503" xr:uid="{00000000-0005-0000-0000-000088530000}"/>
    <cellStyle name="표준 4 15 35" xfId="14670" xr:uid="{00000000-0005-0000-0000-000089530000}"/>
    <cellStyle name="표준 4 15 36" xfId="14830" xr:uid="{00000000-0005-0000-0000-00008A530000}"/>
    <cellStyle name="표준 4 15 37" xfId="14989" xr:uid="{00000000-0005-0000-0000-00008B530000}"/>
    <cellStyle name="표준 4 15 38" xfId="15138" xr:uid="{00000000-0005-0000-0000-00008C530000}"/>
    <cellStyle name="표준 4 15 39" xfId="15243" xr:uid="{00000000-0005-0000-0000-00008D530000}"/>
    <cellStyle name="표준 4 15 4" xfId="8426" xr:uid="{00000000-0005-0000-0000-00008E530000}"/>
    <cellStyle name="표준 4 15 40" xfId="15338" xr:uid="{00000000-0005-0000-0000-00008F530000}"/>
    <cellStyle name="표준 4 15 5" xfId="8710" xr:uid="{00000000-0005-0000-0000-000090530000}"/>
    <cellStyle name="표준 4 15 6" xfId="8964" xr:uid="{00000000-0005-0000-0000-000091530000}"/>
    <cellStyle name="표준 4 15 7" xfId="9253" xr:uid="{00000000-0005-0000-0000-000092530000}"/>
    <cellStyle name="표준 4 15 8" xfId="9521" xr:uid="{00000000-0005-0000-0000-000093530000}"/>
    <cellStyle name="표준 4 15 9" xfId="9788" xr:uid="{00000000-0005-0000-0000-000094530000}"/>
    <cellStyle name="표준 4 16" xfId="2989" xr:uid="{00000000-0005-0000-0000-000095530000}"/>
    <cellStyle name="표준 4 16 10" xfId="10043" xr:uid="{00000000-0005-0000-0000-000096530000}"/>
    <cellStyle name="표준 4 16 11" xfId="4019" xr:uid="{00000000-0005-0000-0000-000097530000}"/>
    <cellStyle name="표준 4 16 12" xfId="7799" xr:uid="{00000000-0005-0000-0000-000098530000}"/>
    <cellStyle name="표준 4 16 13" xfId="8568" xr:uid="{00000000-0005-0000-0000-000099530000}"/>
    <cellStyle name="표준 4 16 14" xfId="8805" xr:uid="{00000000-0005-0000-0000-00009A530000}"/>
    <cellStyle name="표준 4 16 15" xfId="10436" xr:uid="{00000000-0005-0000-0000-00009B530000}"/>
    <cellStyle name="표준 4 16 16" xfId="10729" xr:uid="{00000000-0005-0000-0000-00009C530000}"/>
    <cellStyle name="표준 4 16 17" xfId="10672" xr:uid="{00000000-0005-0000-0000-00009D530000}"/>
    <cellStyle name="표준 4 16 18" xfId="10983" xr:uid="{00000000-0005-0000-0000-00009E530000}"/>
    <cellStyle name="표준 4 16 19" xfId="11209" xr:uid="{00000000-0005-0000-0000-00009F530000}"/>
    <cellStyle name="표준 4 16 2" xfId="5371" xr:uid="{00000000-0005-0000-0000-0000A0530000}"/>
    <cellStyle name="표준 4 16 20" xfId="11497" xr:uid="{00000000-0005-0000-0000-0000A1530000}"/>
    <cellStyle name="표준 4 16 21" xfId="11714" xr:uid="{00000000-0005-0000-0000-0000A2530000}"/>
    <cellStyle name="표준 4 16 22" xfId="12281" xr:uid="{00000000-0005-0000-0000-0000A3530000}"/>
    <cellStyle name="표준 4 16 23" xfId="12147" xr:uid="{00000000-0005-0000-0000-0000A4530000}"/>
    <cellStyle name="표준 4 16 24" xfId="12759" xr:uid="{00000000-0005-0000-0000-0000A5530000}"/>
    <cellStyle name="표준 4 16 25" xfId="12632" xr:uid="{00000000-0005-0000-0000-0000A6530000}"/>
    <cellStyle name="표준 4 16 26" xfId="13186" xr:uid="{00000000-0005-0000-0000-0000A7530000}"/>
    <cellStyle name="표준 4 16 27" xfId="13131" xr:uid="{00000000-0005-0000-0000-0000A8530000}"/>
    <cellStyle name="표준 4 16 28" xfId="13408" xr:uid="{00000000-0005-0000-0000-0000A9530000}"/>
    <cellStyle name="표준 4 16 29" xfId="13628" xr:uid="{00000000-0005-0000-0000-0000AA530000}"/>
    <cellStyle name="표준 4 16 3" xfId="7498" xr:uid="{00000000-0005-0000-0000-0000AB530000}"/>
    <cellStyle name="표준 4 16 30" xfId="13813" xr:uid="{00000000-0005-0000-0000-0000AC530000}"/>
    <cellStyle name="표준 4 16 31" xfId="13989" xr:uid="{00000000-0005-0000-0000-0000AD530000}"/>
    <cellStyle name="표준 4 16 32" xfId="14162" xr:uid="{00000000-0005-0000-0000-0000AE530000}"/>
    <cellStyle name="표준 4 16 33" xfId="14331" xr:uid="{00000000-0005-0000-0000-0000AF530000}"/>
    <cellStyle name="표준 4 16 34" xfId="14504" xr:uid="{00000000-0005-0000-0000-0000B0530000}"/>
    <cellStyle name="표준 4 16 35" xfId="14671" xr:uid="{00000000-0005-0000-0000-0000B1530000}"/>
    <cellStyle name="표준 4 16 36" xfId="14831" xr:uid="{00000000-0005-0000-0000-0000B2530000}"/>
    <cellStyle name="표준 4 16 37" xfId="14990" xr:uid="{00000000-0005-0000-0000-0000B3530000}"/>
    <cellStyle name="표준 4 16 38" xfId="15139" xr:uid="{00000000-0005-0000-0000-0000B4530000}"/>
    <cellStyle name="표준 4 16 39" xfId="15244" xr:uid="{00000000-0005-0000-0000-0000B5530000}"/>
    <cellStyle name="표준 4 16 4" xfId="8425" xr:uid="{00000000-0005-0000-0000-0000B6530000}"/>
    <cellStyle name="표준 4 16 40" xfId="15339" xr:uid="{00000000-0005-0000-0000-0000B7530000}"/>
    <cellStyle name="표준 4 16 5" xfId="8709" xr:uid="{00000000-0005-0000-0000-0000B8530000}"/>
    <cellStyle name="표준 4 16 6" xfId="8963" xr:uid="{00000000-0005-0000-0000-0000B9530000}"/>
    <cellStyle name="표준 4 16 7" xfId="9252" xr:uid="{00000000-0005-0000-0000-0000BA530000}"/>
    <cellStyle name="표준 4 16 8" xfId="9520" xr:uid="{00000000-0005-0000-0000-0000BB530000}"/>
    <cellStyle name="표준 4 16 9" xfId="9787" xr:uid="{00000000-0005-0000-0000-0000BC530000}"/>
    <cellStyle name="표준 4 17" xfId="5372" xr:uid="{00000000-0005-0000-0000-0000BD530000}"/>
    <cellStyle name="표준 4 18" xfId="5373" xr:uid="{00000000-0005-0000-0000-0000BE530000}"/>
    <cellStyle name="표준 4 19" xfId="5374" xr:uid="{00000000-0005-0000-0000-0000BF530000}"/>
    <cellStyle name="표준 4 2" xfId="326" xr:uid="{00000000-0005-0000-0000-0000C0530000}"/>
    <cellStyle name="표준 4 2 10" xfId="8705" xr:uid="{00000000-0005-0000-0000-0000C1530000}"/>
    <cellStyle name="표준 4 2 11" xfId="8958" xr:uid="{00000000-0005-0000-0000-0000C2530000}"/>
    <cellStyle name="표준 4 2 12" xfId="9248" xr:uid="{00000000-0005-0000-0000-0000C3530000}"/>
    <cellStyle name="표준 4 2 13" xfId="9516" xr:uid="{00000000-0005-0000-0000-0000C4530000}"/>
    <cellStyle name="표준 4 2 14" xfId="9783" xr:uid="{00000000-0005-0000-0000-0000C5530000}"/>
    <cellStyle name="표준 4 2 15" xfId="10039" xr:uid="{00000000-0005-0000-0000-0000C6530000}"/>
    <cellStyle name="표준 4 2 16" xfId="4016" xr:uid="{00000000-0005-0000-0000-0000C7530000}"/>
    <cellStyle name="표준 4 2 17" xfId="7794" xr:uid="{00000000-0005-0000-0000-0000C8530000}"/>
    <cellStyle name="표준 4 2 18" xfId="8562" xr:uid="{00000000-0005-0000-0000-0000C9530000}"/>
    <cellStyle name="표준 4 2 19" xfId="8156" xr:uid="{00000000-0005-0000-0000-0000CA530000}"/>
    <cellStyle name="표준 4 2 2" xfId="2990" xr:uid="{00000000-0005-0000-0000-0000CB530000}"/>
    <cellStyle name="표준 4 2 2 10" xfId="7503" xr:uid="{00000000-0005-0000-0000-0000CC530000}"/>
    <cellStyle name="표준 4 2 2 11" xfId="8419" xr:uid="{00000000-0005-0000-0000-0000CD530000}"/>
    <cellStyle name="표준 4 2 2 12" xfId="8704" xr:uid="{00000000-0005-0000-0000-0000CE530000}"/>
    <cellStyle name="표준 4 2 2 13" xfId="8957" xr:uid="{00000000-0005-0000-0000-0000CF530000}"/>
    <cellStyle name="표준 4 2 2 14" xfId="9247" xr:uid="{00000000-0005-0000-0000-0000D0530000}"/>
    <cellStyle name="표준 4 2 2 15" xfId="9515" xr:uid="{00000000-0005-0000-0000-0000D1530000}"/>
    <cellStyle name="표준 4 2 2 16" xfId="9782" xr:uid="{00000000-0005-0000-0000-0000D2530000}"/>
    <cellStyle name="표준 4 2 2 17" xfId="10037" xr:uid="{00000000-0005-0000-0000-0000D3530000}"/>
    <cellStyle name="표준 4 2 2 18" xfId="3993" xr:uid="{00000000-0005-0000-0000-0000D4530000}"/>
    <cellStyle name="표준 4 2 2 19" xfId="7793" xr:uid="{00000000-0005-0000-0000-0000D5530000}"/>
    <cellStyle name="표준 4 2 2 2" xfId="2991" xr:uid="{00000000-0005-0000-0000-0000D6530000}"/>
    <cellStyle name="표준 4 2 2 2 10" xfId="15996" xr:uid="{00000000-0005-0000-0000-0000D7530000}"/>
    <cellStyle name="표준 4 2 2 2 11" xfId="17490" xr:uid="{00000000-0005-0000-0000-0000D8530000}"/>
    <cellStyle name="표준 4 2 2 2 11 2" xfId="22358" xr:uid="{00000000-0005-0000-0000-0000D9530000}"/>
    <cellStyle name="표준 4 2 2 2 11 3" xfId="22836" xr:uid="{00000000-0005-0000-0000-0000DA530000}"/>
    <cellStyle name="표준 4 2 2 2 12" xfId="19155" xr:uid="{00000000-0005-0000-0000-0000DB530000}"/>
    <cellStyle name="표준 4 2 2 2 13" xfId="17915" xr:uid="{00000000-0005-0000-0000-0000DC530000}"/>
    <cellStyle name="표준 4 2 2 2 14" xfId="16268" xr:uid="{00000000-0005-0000-0000-0000DD530000}"/>
    <cellStyle name="표준 4 2 2 2 15" xfId="19646" xr:uid="{00000000-0005-0000-0000-0000DE530000}"/>
    <cellStyle name="표준 4 2 2 2 16" xfId="20311" xr:uid="{00000000-0005-0000-0000-0000DF530000}"/>
    <cellStyle name="표준 4 2 2 2 17" xfId="17493" xr:uid="{00000000-0005-0000-0000-0000E0530000}"/>
    <cellStyle name="표준 4 2 2 2 18" xfId="16850" xr:uid="{00000000-0005-0000-0000-0000E1530000}"/>
    <cellStyle name="표준 4 2 2 2 19" xfId="19099" xr:uid="{00000000-0005-0000-0000-0000E2530000}"/>
    <cellStyle name="표준 4 2 2 2 2" xfId="5376" xr:uid="{00000000-0005-0000-0000-0000E3530000}"/>
    <cellStyle name="표준 4 2 2 2 20" xfId="23572" xr:uid="{00000000-0005-0000-0000-0000E4530000}"/>
    <cellStyle name="표준 4 2 2 2 3" xfId="5378" xr:uid="{00000000-0005-0000-0000-0000E5530000}"/>
    <cellStyle name="표준 4 2 2 2 4" xfId="5379" xr:uid="{00000000-0005-0000-0000-0000E6530000}"/>
    <cellStyle name="표준 4 2 2 2 5" xfId="5380" xr:uid="{00000000-0005-0000-0000-0000E7530000}"/>
    <cellStyle name="표준 4 2 2 2 6" xfId="5381" xr:uid="{00000000-0005-0000-0000-0000E8530000}"/>
    <cellStyle name="표준 4 2 2 2 7" xfId="5382" xr:uid="{00000000-0005-0000-0000-0000E9530000}"/>
    <cellStyle name="표준 4 2 2 2 8" xfId="5383" xr:uid="{00000000-0005-0000-0000-0000EA530000}"/>
    <cellStyle name="표준 4 2 2 2 9" xfId="15997" xr:uid="{00000000-0005-0000-0000-0000EB530000}"/>
    <cellStyle name="표준 4 2 2 2 9 2" xfId="21615" xr:uid="{00000000-0005-0000-0000-0000EC530000}"/>
    <cellStyle name="표준 4 2 2 2 9 2 2" xfId="21637" xr:uid="{00000000-0005-0000-0000-0000ED530000}"/>
    <cellStyle name="표준 4 2 2 2 9 3" xfId="22630" xr:uid="{00000000-0005-0000-0000-0000EE530000}"/>
    <cellStyle name="표준 4 2 2 20" xfId="8560" xr:uid="{00000000-0005-0000-0000-0000EF530000}"/>
    <cellStyle name="표준 4 2 2 21" xfId="8155" xr:uid="{00000000-0005-0000-0000-0000F0530000}"/>
    <cellStyle name="표준 4 2 2 22" xfId="10441" xr:uid="{00000000-0005-0000-0000-0000F1530000}"/>
    <cellStyle name="표준 4 2 2 23" xfId="10740" xr:uid="{00000000-0005-0000-0000-0000F2530000}"/>
    <cellStyle name="표준 4 2 2 24" xfId="10676" xr:uid="{00000000-0005-0000-0000-0000F3530000}"/>
    <cellStyle name="표준 4 2 2 25" xfId="11256" xr:uid="{00000000-0005-0000-0000-0000F4530000}"/>
    <cellStyle name="표준 4 2 2 26" xfId="11215" xr:uid="{00000000-0005-0000-0000-0000F5530000}"/>
    <cellStyle name="표준 4 2 2 27" xfId="11505" xr:uid="{00000000-0005-0000-0000-0000F6530000}"/>
    <cellStyle name="표준 4 2 2 28" xfId="11721" xr:uid="{00000000-0005-0000-0000-0000F7530000}"/>
    <cellStyle name="표준 4 2 2 29" xfId="12288" xr:uid="{00000000-0005-0000-0000-0000F8530000}"/>
    <cellStyle name="표준 4 2 2 3" xfId="5384" xr:uid="{00000000-0005-0000-0000-0000F9530000}"/>
    <cellStyle name="표준 4 2 2 30" xfId="12152" xr:uid="{00000000-0005-0000-0000-0000FA530000}"/>
    <cellStyle name="표준 4 2 2 31" xfId="12766" xr:uid="{00000000-0005-0000-0000-0000FB530000}"/>
    <cellStyle name="표준 4 2 2 32" xfId="12637" xr:uid="{00000000-0005-0000-0000-0000FC530000}"/>
    <cellStyle name="표준 4 2 2 33" xfId="13192" xr:uid="{00000000-0005-0000-0000-0000FD530000}"/>
    <cellStyle name="표준 4 2 2 34" xfId="13138" xr:uid="{00000000-0005-0000-0000-0000FE530000}"/>
    <cellStyle name="표준 4 2 2 35" xfId="13413" xr:uid="{00000000-0005-0000-0000-0000FF530000}"/>
    <cellStyle name="표준 4 2 2 36" xfId="13635" xr:uid="{00000000-0005-0000-0000-000000540000}"/>
    <cellStyle name="표준 4 2 2 37" xfId="13817" xr:uid="{00000000-0005-0000-0000-000001540000}"/>
    <cellStyle name="표준 4 2 2 38" xfId="13995" xr:uid="{00000000-0005-0000-0000-000002540000}"/>
    <cellStyle name="표준 4 2 2 39" xfId="14166" xr:uid="{00000000-0005-0000-0000-000003540000}"/>
    <cellStyle name="표준 4 2 2 4" xfId="5385" xr:uid="{00000000-0005-0000-0000-000004540000}"/>
    <cellStyle name="표준 4 2 2 40" xfId="14337" xr:uid="{00000000-0005-0000-0000-000005540000}"/>
    <cellStyle name="표준 4 2 2 41" xfId="14507" xr:uid="{00000000-0005-0000-0000-000006540000}"/>
    <cellStyle name="표준 4 2 2 42" xfId="14674" xr:uid="{00000000-0005-0000-0000-000007540000}"/>
    <cellStyle name="표준 4 2 2 43" xfId="14834" xr:uid="{00000000-0005-0000-0000-000008540000}"/>
    <cellStyle name="표준 4 2 2 44" xfId="14993" xr:uid="{00000000-0005-0000-0000-000009540000}"/>
    <cellStyle name="표준 4 2 2 45" xfId="15143" xr:uid="{00000000-0005-0000-0000-00000A540000}"/>
    <cellStyle name="표준 4 2 2 46" xfId="15248" xr:uid="{00000000-0005-0000-0000-00000B540000}"/>
    <cellStyle name="표준 4 2 2 47" xfId="15343" xr:uid="{00000000-0005-0000-0000-00000C540000}"/>
    <cellStyle name="표준 4 2 2 48" xfId="15998" xr:uid="{00000000-0005-0000-0000-00000D540000}"/>
    <cellStyle name="표준 4 2 2 48 2" xfId="21614" xr:uid="{00000000-0005-0000-0000-00000E540000}"/>
    <cellStyle name="표준 4 2 2 48 2 2" xfId="21633" xr:uid="{00000000-0005-0000-0000-00000F540000}"/>
    <cellStyle name="표준 4 2 2 48 3" xfId="22626" xr:uid="{00000000-0005-0000-0000-000010540000}"/>
    <cellStyle name="표준 4 2 2 49" xfId="15999" xr:uid="{00000000-0005-0000-0000-000011540000}"/>
    <cellStyle name="표준 4 2 2 5" xfId="5386" xr:uid="{00000000-0005-0000-0000-000012540000}"/>
    <cellStyle name="표준 4 2 2 50" xfId="16668" xr:uid="{00000000-0005-0000-0000-000013540000}"/>
    <cellStyle name="표준 4 2 2 50 2" xfId="22322" xr:uid="{00000000-0005-0000-0000-000014540000}"/>
    <cellStyle name="표준 4 2 2 50 3" xfId="22833" xr:uid="{00000000-0005-0000-0000-000015540000}"/>
    <cellStyle name="표준 4 2 2 51" xfId="20419" xr:uid="{00000000-0005-0000-0000-000016540000}"/>
    <cellStyle name="표준 4 2 2 52" xfId="18221" xr:uid="{00000000-0005-0000-0000-000017540000}"/>
    <cellStyle name="표준 4 2 2 53" xfId="19872" xr:uid="{00000000-0005-0000-0000-000018540000}"/>
    <cellStyle name="표준 4 2 2 54" xfId="17488" xr:uid="{00000000-0005-0000-0000-000019540000}"/>
    <cellStyle name="표준 4 2 2 55" xfId="19629" xr:uid="{00000000-0005-0000-0000-00001A540000}"/>
    <cellStyle name="표준 4 2 2 56" xfId="17722" xr:uid="{00000000-0005-0000-0000-00001B540000}"/>
    <cellStyle name="표준 4 2 2 57" xfId="16190" xr:uid="{00000000-0005-0000-0000-00001C540000}"/>
    <cellStyle name="표준 4 2 2 58" xfId="21484" xr:uid="{00000000-0005-0000-0000-00001D540000}"/>
    <cellStyle name="표준 4 2 2 59" xfId="23169" xr:uid="{00000000-0005-0000-0000-00001E540000}"/>
    <cellStyle name="표준 4 2 2 6" xfId="5387" xr:uid="{00000000-0005-0000-0000-00001F540000}"/>
    <cellStyle name="표준 4 2 2 60" xfId="26168" xr:uid="{00000000-0005-0000-0000-000020540000}"/>
    <cellStyle name="표준 4 2 2 7" xfId="5388" xr:uid="{00000000-0005-0000-0000-000021540000}"/>
    <cellStyle name="표준 4 2 2 8" xfId="5389" xr:uid="{00000000-0005-0000-0000-000022540000}"/>
    <cellStyle name="표준 4 2 2 9" xfId="5390" xr:uid="{00000000-0005-0000-0000-000023540000}"/>
    <cellStyle name="표준 4 2 2_Sheet3" xfId="5391" xr:uid="{00000000-0005-0000-0000-000024540000}"/>
    <cellStyle name="표준 4 2 20" xfId="10440" xr:uid="{00000000-0005-0000-0000-000025540000}"/>
    <cellStyle name="표준 4 2 21" xfId="10739" xr:uid="{00000000-0005-0000-0000-000026540000}"/>
    <cellStyle name="표준 4 2 22" xfId="10675" xr:uid="{00000000-0005-0000-0000-000027540000}"/>
    <cellStyle name="표준 4 2 23" xfId="11255" xr:uid="{00000000-0005-0000-0000-000028540000}"/>
    <cellStyle name="표준 4 2 24" xfId="11214" xr:uid="{00000000-0005-0000-0000-000029540000}"/>
    <cellStyle name="표준 4 2 25" xfId="11503" xr:uid="{00000000-0005-0000-0000-00002A540000}"/>
    <cellStyle name="표준 4 2 26" xfId="11719" xr:uid="{00000000-0005-0000-0000-00002B540000}"/>
    <cellStyle name="표준 4 2 27" xfId="12285" xr:uid="{00000000-0005-0000-0000-00002C540000}"/>
    <cellStyle name="표준 4 2 28" xfId="12151" xr:uid="{00000000-0005-0000-0000-00002D540000}"/>
    <cellStyle name="표준 4 2 29" xfId="12765" xr:uid="{00000000-0005-0000-0000-00002E540000}"/>
    <cellStyle name="표준 4 2 3" xfId="2992" xr:uid="{00000000-0005-0000-0000-00002F540000}"/>
    <cellStyle name="표준 4 2 3 10" xfId="10019" xr:uid="{00000000-0005-0000-0000-000030540000}"/>
    <cellStyle name="표준 4 2 3 11" xfId="3968" xr:uid="{00000000-0005-0000-0000-000031540000}"/>
    <cellStyle name="표준 4 2 3 12" xfId="7763" xr:uid="{00000000-0005-0000-0000-000032540000}"/>
    <cellStyle name="표준 4 2 3 13" xfId="8539" xr:uid="{00000000-0005-0000-0000-000033540000}"/>
    <cellStyle name="표준 4 2 3 14" xfId="8134" xr:uid="{00000000-0005-0000-0000-000034540000}"/>
    <cellStyle name="표준 4 2 3 15" xfId="10461" xr:uid="{00000000-0005-0000-0000-000035540000}"/>
    <cellStyle name="표준 4 2 3 16" xfId="10770" xr:uid="{00000000-0005-0000-0000-000036540000}"/>
    <cellStyle name="표준 4 2 3 17" xfId="10693" xr:uid="{00000000-0005-0000-0000-000037540000}"/>
    <cellStyle name="표준 4 2 3 18" xfId="11282" xr:uid="{00000000-0005-0000-0000-000038540000}"/>
    <cellStyle name="표준 4 2 3 19" xfId="11234" xr:uid="{00000000-0005-0000-0000-000039540000}"/>
    <cellStyle name="표준 4 2 3 2" xfId="5392" xr:uid="{00000000-0005-0000-0000-00003A540000}"/>
    <cellStyle name="표준 4 2 3 20" xfId="11757" xr:uid="{00000000-0005-0000-0000-00003B540000}"/>
    <cellStyle name="표준 4 2 3 21" xfId="11998" xr:uid="{00000000-0005-0000-0000-00003C540000}"/>
    <cellStyle name="표준 4 2 3 22" xfId="12306" xr:uid="{00000000-0005-0000-0000-00003D540000}"/>
    <cellStyle name="표준 4 2 3 23" xfId="12187" xr:uid="{00000000-0005-0000-0000-00003E540000}"/>
    <cellStyle name="표준 4 2 3 24" xfId="12786" xr:uid="{00000000-0005-0000-0000-00003F540000}"/>
    <cellStyle name="표준 4 2 3 25" xfId="12670" xr:uid="{00000000-0005-0000-0000-000040540000}"/>
    <cellStyle name="표준 4 2 3 26" xfId="13209" xr:uid="{00000000-0005-0000-0000-000041540000}"/>
    <cellStyle name="표준 4 2 3 27" xfId="13429" xr:uid="{00000000-0005-0000-0000-000042540000}"/>
    <cellStyle name="표준 4 2 3 28" xfId="13652" xr:uid="{00000000-0005-0000-0000-000043540000}"/>
    <cellStyle name="표준 4 2 3 29" xfId="13830" xr:uid="{00000000-0005-0000-0000-000044540000}"/>
    <cellStyle name="표준 4 2 3 3" xfId="7518" xr:uid="{00000000-0005-0000-0000-000045540000}"/>
    <cellStyle name="표준 4 2 3 30" xfId="14009" xr:uid="{00000000-0005-0000-0000-000046540000}"/>
    <cellStyle name="표준 4 2 3 31" xfId="14179" xr:uid="{00000000-0005-0000-0000-000047540000}"/>
    <cellStyle name="표준 4 2 3 32" xfId="14351" xr:uid="{00000000-0005-0000-0000-000048540000}"/>
    <cellStyle name="표준 4 2 3 33" xfId="14522" xr:uid="{00000000-0005-0000-0000-000049540000}"/>
    <cellStyle name="표준 4 2 3 34" xfId="14520" xr:uid="{00000000-0005-0000-0000-00004A540000}"/>
    <cellStyle name="표준 4 2 3 35" xfId="14848" xr:uid="{00000000-0005-0000-0000-00004B540000}"/>
    <cellStyle name="표준 4 2 3 36" xfId="14846" xr:uid="{00000000-0005-0000-0000-00004C540000}"/>
    <cellStyle name="표준 4 2 3 37" xfId="15155" xr:uid="{00000000-0005-0000-0000-00004D540000}"/>
    <cellStyle name="표준 4 2 3 38" xfId="15153" xr:uid="{00000000-0005-0000-0000-00004E540000}"/>
    <cellStyle name="표준 4 2 3 39" xfId="15351" xr:uid="{00000000-0005-0000-0000-00004F540000}"/>
    <cellStyle name="표준 4 2 3 4" xfId="8400" xr:uid="{00000000-0005-0000-0000-000050540000}"/>
    <cellStyle name="표준 4 2 3 40" xfId="15432" xr:uid="{00000000-0005-0000-0000-000051540000}"/>
    <cellStyle name="표준 4 2 3 5" xfId="8685" xr:uid="{00000000-0005-0000-0000-000052540000}"/>
    <cellStyle name="표준 4 2 3 6" xfId="8938" xr:uid="{00000000-0005-0000-0000-000053540000}"/>
    <cellStyle name="표준 4 2 3 7" xfId="9228" xr:uid="{00000000-0005-0000-0000-000054540000}"/>
    <cellStyle name="표준 4 2 3 8" xfId="9496" xr:uid="{00000000-0005-0000-0000-000055540000}"/>
    <cellStyle name="표준 4 2 3 9" xfId="9763" xr:uid="{00000000-0005-0000-0000-000056540000}"/>
    <cellStyle name="표준 4 2 30" xfId="12636" xr:uid="{00000000-0005-0000-0000-000057540000}"/>
    <cellStyle name="표준 4 2 31" xfId="13190" xr:uid="{00000000-0005-0000-0000-000058540000}"/>
    <cellStyle name="표준 4 2 32" xfId="13136" xr:uid="{00000000-0005-0000-0000-000059540000}"/>
    <cellStyle name="표준 4 2 33" xfId="13411" xr:uid="{00000000-0005-0000-0000-00005A540000}"/>
    <cellStyle name="표준 4 2 34" xfId="13633" xr:uid="{00000000-0005-0000-0000-00005B540000}"/>
    <cellStyle name="표준 4 2 35" xfId="13815" xr:uid="{00000000-0005-0000-0000-00005C540000}"/>
    <cellStyle name="표준 4 2 36" xfId="13993" xr:uid="{00000000-0005-0000-0000-00005D540000}"/>
    <cellStyle name="표준 4 2 37" xfId="14164" xr:uid="{00000000-0005-0000-0000-00005E540000}"/>
    <cellStyle name="표준 4 2 38" xfId="14335" xr:uid="{00000000-0005-0000-0000-00005F540000}"/>
    <cellStyle name="표준 4 2 39" xfId="14506" xr:uid="{00000000-0005-0000-0000-000060540000}"/>
    <cellStyle name="표준 4 2 4" xfId="5375" xr:uid="{00000000-0005-0000-0000-000061540000}"/>
    <cellStyle name="표준 4 2 4 10" xfId="10018" xr:uid="{00000000-0005-0000-0000-000062540000}"/>
    <cellStyle name="표준 4 2 4 11" xfId="3967" xr:uid="{00000000-0005-0000-0000-000063540000}"/>
    <cellStyle name="표준 4 2 4 12" xfId="9419" xr:uid="{00000000-0005-0000-0000-000064540000}"/>
    <cellStyle name="표준 4 2 4 13" xfId="8532" xr:uid="{00000000-0005-0000-0000-000065540000}"/>
    <cellStyle name="표준 4 2 4 14" xfId="8133" xr:uid="{00000000-0005-0000-0000-000066540000}"/>
    <cellStyle name="표준 4 2 4 15" xfId="10465" xr:uid="{00000000-0005-0000-0000-000067540000}"/>
    <cellStyle name="표준 4 2 4 16" xfId="10772" xr:uid="{00000000-0005-0000-0000-000068540000}"/>
    <cellStyle name="표준 4 2 4 17" xfId="10697" xr:uid="{00000000-0005-0000-0000-000069540000}"/>
    <cellStyle name="표준 4 2 4 18" xfId="11286" xr:uid="{00000000-0005-0000-0000-00006A540000}"/>
    <cellStyle name="표준 4 2 4 19" xfId="11235" xr:uid="{00000000-0005-0000-0000-00006B540000}"/>
    <cellStyle name="표준 4 2 4 2" xfId="5393" xr:uid="{00000000-0005-0000-0000-00006C540000}"/>
    <cellStyle name="표준 4 2 4 20" xfId="11758" xr:uid="{00000000-0005-0000-0000-00006D540000}"/>
    <cellStyle name="표준 4 2 4 21" xfId="11999" xr:uid="{00000000-0005-0000-0000-00006E540000}"/>
    <cellStyle name="표준 4 2 4 22" xfId="12307" xr:uid="{00000000-0005-0000-0000-00006F540000}"/>
    <cellStyle name="표준 4 2 4 23" xfId="12189" xr:uid="{00000000-0005-0000-0000-000070540000}"/>
    <cellStyle name="표준 4 2 4 24" xfId="12787" xr:uid="{00000000-0005-0000-0000-000071540000}"/>
    <cellStyle name="표준 4 2 4 25" xfId="12672" xr:uid="{00000000-0005-0000-0000-000072540000}"/>
    <cellStyle name="표준 4 2 4 26" xfId="13210" xr:uid="{00000000-0005-0000-0000-000073540000}"/>
    <cellStyle name="표준 4 2 4 27" xfId="13430" xr:uid="{00000000-0005-0000-0000-000074540000}"/>
    <cellStyle name="표준 4 2 4 28" xfId="13653" xr:uid="{00000000-0005-0000-0000-000075540000}"/>
    <cellStyle name="표준 4 2 4 29" xfId="13831" xr:uid="{00000000-0005-0000-0000-000076540000}"/>
    <cellStyle name="표준 4 2 4 3" xfId="7519" xr:uid="{00000000-0005-0000-0000-000077540000}"/>
    <cellStyle name="표준 4 2 4 30" xfId="14010" xr:uid="{00000000-0005-0000-0000-000078540000}"/>
    <cellStyle name="표준 4 2 4 31" xfId="14180" xr:uid="{00000000-0005-0000-0000-000079540000}"/>
    <cellStyle name="표준 4 2 4 32" xfId="14352" xr:uid="{00000000-0005-0000-0000-00007A540000}"/>
    <cellStyle name="표준 4 2 4 33" xfId="14523" xr:uid="{00000000-0005-0000-0000-00007B540000}"/>
    <cellStyle name="표준 4 2 4 34" xfId="14686" xr:uid="{00000000-0005-0000-0000-00007C540000}"/>
    <cellStyle name="표준 4 2 4 35" xfId="14856" xr:uid="{00000000-0005-0000-0000-00007D540000}"/>
    <cellStyle name="표준 4 2 4 36" xfId="15005" xr:uid="{00000000-0005-0000-0000-00007E540000}"/>
    <cellStyle name="표준 4 2 4 37" xfId="15162" xr:uid="{00000000-0005-0000-0000-00007F540000}"/>
    <cellStyle name="표준 4 2 4 38" xfId="15256" xr:uid="{00000000-0005-0000-0000-000080540000}"/>
    <cellStyle name="표준 4 2 4 39" xfId="15352" xr:uid="{00000000-0005-0000-0000-000081540000}"/>
    <cellStyle name="표준 4 2 4 4" xfId="8399" xr:uid="{00000000-0005-0000-0000-000082540000}"/>
    <cellStyle name="표준 4 2 4 40" xfId="15433" xr:uid="{00000000-0005-0000-0000-000083540000}"/>
    <cellStyle name="표준 4 2 4 41" xfId="26169" xr:uid="{00000000-0005-0000-0000-000084540000}"/>
    <cellStyle name="표준 4 2 4 5" xfId="8684" xr:uid="{00000000-0005-0000-0000-000085540000}"/>
    <cellStyle name="표준 4 2 4 6" xfId="8937" xr:uid="{00000000-0005-0000-0000-000086540000}"/>
    <cellStyle name="표준 4 2 4 7" xfId="9227" xr:uid="{00000000-0005-0000-0000-000087540000}"/>
    <cellStyle name="표준 4 2 4 8" xfId="9495" xr:uid="{00000000-0005-0000-0000-000088540000}"/>
    <cellStyle name="표준 4 2 4 9" xfId="9762" xr:uid="{00000000-0005-0000-0000-000089540000}"/>
    <cellStyle name="표준 4 2 40" xfId="14673" xr:uid="{00000000-0005-0000-0000-00008A540000}"/>
    <cellStyle name="표준 4 2 41" xfId="14833" xr:uid="{00000000-0005-0000-0000-00008B540000}"/>
    <cellStyle name="표준 4 2 42" xfId="14992" xr:uid="{00000000-0005-0000-0000-00008C540000}"/>
    <cellStyle name="표준 4 2 43" xfId="15141" xr:uid="{00000000-0005-0000-0000-00008D540000}"/>
    <cellStyle name="표준 4 2 44" xfId="15246" xr:uid="{00000000-0005-0000-0000-00008E540000}"/>
    <cellStyle name="표준 4 2 45" xfId="15341" xr:uid="{00000000-0005-0000-0000-00008F540000}"/>
    <cellStyle name="표준 4 2 46" xfId="16000" xr:uid="{00000000-0005-0000-0000-000090540000}"/>
    <cellStyle name="표준 4 2 46 2" xfId="21613" xr:uid="{00000000-0005-0000-0000-000091540000}"/>
    <cellStyle name="표준 4 2 46 2 2" xfId="21632" xr:uid="{00000000-0005-0000-0000-000092540000}"/>
    <cellStyle name="표준 4 2 46 3" xfId="22625" xr:uid="{00000000-0005-0000-0000-000093540000}"/>
    <cellStyle name="표준 4 2 47" xfId="16001" xr:uid="{00000000-0005-0000-0000-000094540000}"/>
    <cellStyle name="표준 4 2 48" xfId="16667" xr:uid="{00000000-0005-0000-0000-000095540000}"/>
    <cellStyle name="표준 4 2 48 2" xfId="22420" xr:uid="{00000000-0005-0000-0000-000096540000}"/>
    <cellStyle name="표준 4 2 48 3" xfId="22844" xr:uid="{00000000-0005-0000-0000-000097540000}"/>
    <cellStyle name="표준 4 2 49" xfId="20446" xr:uid="{00000000-0005-0000-0000-000098540000}"/>
    <cellStyle name="표준 4 2 5" xfId="5394" xr:uid="{00000000-0005-0000-0000-000099540000}"/>
    <cellStyle name="표준 4 2 5 2" xfId="15916" xr:uid="{00000000-0005-0000-0000-00009A540000}"/>
    <cellStyle name="표준 4 2 5 3" xfId="15917" xr:uid="{00000000-0005-0000-0000-00009B540000}"/>
    <cellStyle name="표준 4 2 5 4" xfId="15918" xr:uid="{00000000-0005-0000-0000-00009C540000}"/>
    <cellStyle name="표준 4 2 5 5" xfId="15919" xr:uid="{00000000-0005-0000-0000-00009D540000}"/>
    <cellStyle name="표준 4 2 5 6" xfId="15920" xr:uid="{00000000-0005-0000-0000-00009E540000}"/>
    <cellStyle name="표준 4 2 5 7" xfId="15921" xr:uid="{00000000-0005-0000-0000-00009F540000}"/>
    <cellStyle name="표준 4 2 50" xfId="19115" xr:uid="{00000000-0005-0000-0000-0000A0540000}"/>
    <cellStyle name="표준 4 2 51" xfId="18306" xr:uid="{00000000-0005-0000-0000-0000A1540000}"/>
    <cellStyle name="표준 4 2 52" xfId="18657" xr:uid="{00000000-0005-0000-0000-0000A2540000}"/>
    <cellStyle name="표준 4 2 53" xfId="21306" xr:uid="{00000000-0005-0000-0000-0000A3540000}"/>
    <cellStyle name="표준 4 2 54" xfId="21464" xr:uid="{00000000-0005-0000-0000-0000A4540000}"/>
    <cellStyle name="표준 4 2 55" xfId="21408" xr:uid="{00000000-0005-0000-0000-0000A5540000}"/>
    <cellStyle name="표준 4 2 56" xfId="21329" xr:uid="{00000000-0005-0000-0000-0000A6540000}"/>
    <cellStyle name="표준 4 2 57" xfId="23168" xr:uid="{00000000-0005-0000-0000-0000A7540000}"/>
    <cellStyle name="표준 4 2 58" xfId="25822" xr:uid="{00000000-0005-0000-0000-0000A8540000}"/>
    <cellStyle name="표준 4 2 58 2" xfId="29765" xr:uid="{00000000-0005-0000-0000-0000A9540000}"/>
    <cellStyle name="표준 4 2 59" xfId="25077" xr:uid="{00000000-0005-0000-0000-0000AA540000}"/>
    <cellStyle name="표준 4 2 59 2" xfId="29034" xr:uid="{00000000-0005-0000-0000-0000AB540000}"/>
    <cellStyle name="표준 4 2 6" xfId="5395" xr:uid="{00000000-0005-0000-0000-0000AC540000}"/>
    <cellStyle name="표준 4 2 6 2" xfId="15922" xr:uid="{00000000-0005-0000-0000-0000AD540000}"/>
    <cellStyle name="표준 4 2 6 3" xfId="15923" xr:uid="{00000000-0005-0000-0000-0000AE540000}"/>
    <cellStyle name="표준 4 2 6 4" xfId="15924" xr:uid="{00000000-0005-0000-0000-0000AF540000}"/>
    <cellStyle name="표준 4 2 6 5" xfId="15925" xr:uid="{00000000-0005-0000-0000-0000B0540000}"/>
    <cellStyle name="표준 4 2 6 6" xfId="15926" xr:uid="{00000000-0005-0000-0000-0000B1540000}"/>
    <cellStyle name="표준 4 2 6 7" xfId="15927" xr:uid="{00000000-0005-0000-0000-0000B2540000}"/>
    <cellStyle name="표준 4 2 60" xfId="26167" xr:uid="{00000000-0005-0000-0000-0000B3540000}"/>
    <cellStyle name="표준 4 2 61" xfId="26510" xr:uid="{00000000-0005-0000-0000-0000B4540000}"/>
    <cellStyle name="표준 4 2 62" xfId="27417" xr:uid="{00000000-0005-0000-0000-0000B5540000}"/>
    <cellStyle name="표준 4 2 63" xfId="27404" xr:uid="{00000000-0005-0000-0000-0000B6540000}"/>
    <cellStyle name="표준 4 2 64" xfId="29797" xr:uid="{00000000-0005-0000-0000-0000B7540000}"/>
    <cellStyle name="표준 4 2 7" xfId="5396" xr:uid="{00000000-0005-0000-0000-0000B8540000}"/>
    <cellStyle name="표준 4 2 7 2" xfId="15928" xr:uid="{00000000-0005-0000-0000-0000B9540000}"/>
    <cellStyle name="표준 4 2 7 3" xfId="15929" xr:uid="{00000000-0005-0000-0000-0000BA540000}"/>
    <cellStyle name="표준 4 2 7 4" xfId="15930" xr:uid="{00000000-0005-0000-0000-0000BB540000}"/>
    <cellStyle name="표준 4 2 7 5" xfId="15931" xr:uid="{00000000-0005-0000-0000-0000BC540000}"/>
    <cellStyle name="표준 4 2 7 6" xfId="15932" xr:uid="{00000000-0005-0000-0000-0000BD540000}"/>
    <cellStyle name="표준 4 2 7 7" xfId="15933" xr:uid="{00000000-0005-0000-0000-0000BE540000}"/>
    <cellStyle name="표준 4 2 8" xfId="7502" xr:uid="{00000000-0005-0000-0000-0000BF540000}"/>
    <cellStyle name="표준 4 2 9" xfId="8420" xr:uid="{00000000-0005-0000-0000-0000C0540000}"/>
    <cellStyle name="표준 4 2_보정심사_사후관리_수입통관이첩_Batch" xfId="26170" xr:uid="{00000000-0005-0000-0000-0000C1540000}"/>
    <cellStyle name="표준 4 20" xfId="5397" xr:uid="{00000000-0005-0000-0000-0000C2540000}"/>
    <cellStyle name="표준 4 21" xfId="5398" xr:uid="{00000000-0005-0000-0000-0000C3540000}"/>
    <cellStyle name="표준 4 22" xfId="5399" xr:uid="{00000000-0005-0000-0000-0000C4540000}"/>
    <cellStyle name="표준 4 23" xfId="5400" xr:uid="{00000000-0005-0000-0000-0000C5540000}"/>
    <cellStyle name="표준 4 24" xfId="5401" xr:uid="{00000000-0005-0000-0000-0000C6540000}"/>
    <cellStyle name="표준 4 25" xfId="16002" xr:uid="{00000000-0005-0000-0000-0000C7540000}"/>
    <cellStyle name="표준 4 25 2" xfId="21595" xr:uid="{00000000-0005-0000-0000-0000C8540000}"/>
    <cellStyle name="표준 4 25 2 2" xfId="21631" xr:uid="{00000000-0005-0000-0000-0000C9540000}"/>
    <cellStyle name="표준 4 25 3" xfId="22624" xr:uid="{00000000-0005-0000-0000-0000CA540000}"/>
    <cellStyle name="표준 4 26" xfId="16003" xr:uid="{00000000-0005-0000-0000-0000CB540000}"/>
    <cellStyle name="표준 4 27" xfId="16664" xr:uid="{00000000-0005-0000-0000-0000CC540000}"/>
    <cellStyle name="표준 4 28" xfId="18208" xr:uid="{00000000-0005-0000-0000-0000CD540000}"/>
    <cellStyle name="표준 4 29" xfId="16163" xr:uid="{00000000-0005-0000-0000-0000CE540000}"/>
    <cellStyle name="표준 4 3" xfId="374" xr:uid="{00000000-0005-0000-0000-0000CF540000}"/>
    <cellStyle name="표준 4 3 10" xfId="20900" xr:uid="{00000000-0005-0000-0000-0000D0540000}"/>
    <cellStyle name="표준 4 3 11" xfId="18486" xr:uid="{00000000-0005-0000-0000-0000D1540000}"/>
    <cellStyle name="표준 4 3 12" xfId="17609" xr:uid="{00000000-0005-0000-0000-0000D2540000}"/>
    <cellStyle name="표준 4 3 13" xfId="20998" xr:uid="{00000000-0005-0000-0000-0000D3540000}"/>
    <cellStyle name="표준 4 3 14" xfId="16470" xr:uid="{00000000-0005-0000-0000-0000D4540000}"/>
    <cellStyle name="표준 4 3 15" xfId="18729" xr:uid="{00000000-0005-0000-0000-0000D5540000}"/>
    <cellStyle name="표준 4 3 16" xfId="23170" xr:uid="{00000000-0005-0000-0000-0000D6540000}"/>
    <cellStyle name="표준 4 3 17" xfId="24075" xr:uid="{00000000-0005-0000-0000-0000D7540000}"/>
    <cellStyle name="표준 4 3 17 2" xfId="28049" xr:uid="{00000000-0005-0000-0000-0000D8540000}"/>
    <cellStyle name="표준 4 3 18" xfId="24018" xr:uid="{00000000-0005-0000-0000-0000D9540000}"/>
    <cellStyle name="표준 4 3 18 2" xfId="27999" xr:uid="{00000000-0005-0000-0000-0000DA540000}"/>
    <cellStyle name="표준 4 3 19" xfId="26171" xr:uid="{00000000-0005-0000-0000-0000DB540000}"/>
    <cellStyle name="표준 4 3 2" xfId="2993" xr:uid="{00000000-0005-0000-0000-0000DC540000}"/>
    <cellStyle name="표준 4 3 2 10" xfId="20005" xr:uid="{00000000-0005-0000-0000-0000DD540000}"/>
    <cellStyle name="표준 4 3 2 11" xfId="18427" xr:uid="{00000000-0005-0000-0000-0000DE540000}"/>
    <cellStyle name="표준 4 3 2 12" xfId="19594" xr:uid="{00000000-0005-0000-0000-0000DF540000}"/>
    <cellStyle name="표준 4 3 2 13" xfId="17326" xr:uid="{00000000-0005-0000-0000-0000E0540000}"/>
    <cellStyle name="표준 4 3 2 14" xfId="16991" xr:uid="{00000000-0005-0000-0000-0000E1540000}"/>
    <cellStyle name="표준 4 3 2 15" xfId="18643" xr:uid="{00000000-0005-0000-0000-0000E2540000}"/>
    <cellStyle name="표준 4 3 2 16" xfId="23171" xr:uid="{00000000-0005-0000-0000-0000E3540000}"/>
    <cellStyle name="표준 4 3 2 17" xfId="26172" xr:uid="{00000000-0005-0000-0000-0000E4540000}"/>
    <cellStyle name="표준 4 3 2 2" xfId="2994" xr:uid="{00000000-0005-0000-0000-0000E5540000}"/>
    <cellStyle name="표준 4 3 2 2 10" xfId="18082" xr:uid="{00000000-0005-0000-0000-0000E6540000}"/>
    <cellStyle name="표준 4 3 2 2 11" xfId="18267" xr:uid="{00000000-0005-0000-0000-0000E7540000}"/>
    <cellStyle name="표준 4 3 2 2 12" xfId="23172" xr:uid="{00000000-0005-0000-0000-0000E8540000}"/>
    <cellStyle name="표준 4 3 2 2 13" xfId="26173" xr:uid="{00000000-0005-0000-0000-0000E9540000}"/>
    <cellStyle name="표준 4 3 2 2 2" xfId="2995" xr:uid="{00000000-0005-0000-0000-0000EA540000}"/>
    <cellStyle name="표준 4 3 2 2 3" xfId="16671" xr:uid="{00000000-0005-0000-0000-0000EB540000}"/>
    <cellStyle name="표준 4 3 2 2 4" xfId="18270" xr:uid="{00000000-0005-0000-0000-0000EC540000}"/>
    <cellStyle name="표준 4 3 2 2 5" xfId="19455" xr:uid="{00000000-0005-0000-0000-0000ED540000}"/>
    <cellStyle name="표준 4 3 2 2 6" xfId="20865" xr:uid="{00000000-0005-0000-0000-0000EE540000}"/>
    <cellStyle name="표준 4 3 2 2 7" xfId="16373" xr:uid="{00000000-0005-0000-0000-0000EF540000}"/>
    <cellStyle name="표준 4 3 2 2 8" xfId="19531" xr:uid="{00000000-0005-0000-0000-0000F0540000}"/>
    <cellStyle name="표준 4 3 2 2 9" xfId="21204" xr:uid="{00000000-0005-0000-0000-0000F1540000}"/>
    <cellStyle name="표준 4 3 2 3" xfId="2996" xr:uid="{00000000-0005-0000-0000-0000F2540000}"/>
    <cellStyle name="표준 4 3 2 4" xfId="2997" xr:uid="{00000000-0005-0000-0000-0000F3540000}"/>
    <cellStyle name="표준 4 3 2 5" xfId="2998" xr:uid="{00000000-0005-0000-0000-0000F4540000}"/>
    <cellStyle name="표준 4 3 2 6" xfId="2999" xr:uid="{00000000-0005-0000-0000-0000F5540000}"/>
    <cellStyle name="표준 4 3 2 7" xfId="16670" xr:uid="{00000000-0005-0000-0000-0000F6540000}"/>
    <cellStyle name="표준 4 3 2 8" xfId="20240" xr:uid="{00000000-0005-0000-0000-0000F7540000}"/>
    <cellStyle name="표준 4 3 2 9" xfId="18509" xr:uid="{00000000-0005-0000-0000-0000F8540000}"/>
    <cellStyle name="표준 4 3 2_테이블정의서_new9" xfId="3000" xr:uid="{00000000-0005-0000-0000-0000F9540000}"/>
    <cellStyle name="표준 4 3 20" xfId="26558" xr:uid="{00000000-0005-0000-0000-0000FA540000}"/>
    <cellStyle name="표준 4 3 3" xfId="3001" xr:uid="{00000000-0005-0000-0000-0000FB540000}"/>
    <cellStyle name="표준 4 3 4" xfId="3002" xr:uid="{00000000-0005-0000-0000-0000FC540000}"/>
    <cellStyle name="표준 4 3 5" xfId="3003" xr:uid="{00000000-0005-0000-0000-0000FD540000}"/>
    <cellStyle name="표준 4 3 6" xfId="3004" xr:uid="{00000000-0005-0000-0000-0000FE540000}"/>
    <cellStyle name="표준 4 3 7" xfId="16669" xr:uid="{00000000-0005-0000-0000-0000FF540000}"/>
    <cellStyle name="표준 4 3 8" xfId="20292" xr:uid="{00000000-0005-0000-0000-000000550000}"/>
    <cellStyle name="표준 4 3 9" xfId="18341" xr:uid="{00000000-0005-0000-0000-000001550000}"/>
    <cellStyle name="표준 4 30" xfId="20875" xr:uid="{00000000-0005-0000-0000-000002550000}"/>
    <cellStyle name="표준 4 31" xfId="17866" xr:uid="{00000000-0005-0000-0000-000003550000}"/>
    <cellStyle name="표준 4 32" xfId="17262" xr:uid="{00000000-0005-0000-0000-000004550000}"/>
    <cellStyle name="표준 4 33" xfId="16112" xr:uid="{00000000-0005-0000-0000-000005550000}"/>
    <cellStyle name="표준 4 34" xfId="18057" xr:uid="{00000000-0005-0000-0000-000006550000}"/>
    <cellStyle name="표준 4 35" xfId="20112" xr:uid="{00000000-0005-0000-0000-000007550000}"/>
    <cellStyle name="표준 4 36" xfId="23167" xr:uid="{00000000-0005-0000-0000-000008550000}"/>
    <cellStyle name="표준 4 37" xfId="23364" xr:uid="{00000000-0005-0000-0000-000009550000}"/>
    <cellStyle name="표준 4 37 2" xfId="27553" xr:uid="{00000000-0005-0000-0000-00000A550000}"/>
    <cellStyle name="표준 4 38" xfId="23965" xr:uid="{00000000-0005-0000-0000-00000B550000}"/>
    <cellStyle name="표준 4 38 2" xfId="27954" xr:uid="{00000000-0005-0000-0000-00000C550000}"/>
    <cellStyle name="표준 4 39" xfId="26166" xr:uid="{00000000-0005-0000-0000-00000D550000}"/>
    <cellStyle name="표준 4 4" xfId="540" xr:uid="{00000000-0005-0000-0000-00000E550000}"/>
    <cellStyle name="표준 4 4 10" xfId="22650" xr:uid="{00000000-0005-0000-0000-00000F550000}"/>
    <cellStyle name="표준 4 4 11" xfId="19252" xr:uid="{00000000-0005-0000-0000-000010550000}"/>
    <cellStyle name="표준 4 4 12" xfId="23173" xr:uid="{00000000-0005-0000-0000-000011550000}"/>
    <cellStyle name="표준 4 4 13" xfId="25599" xr:uid="{00000000-0005-0000-0000-000012550000}"/>
    <cellStyle name="표준 4 4 13 2" xfId="29547" xr:uid="{00000000-0005-0000-0000-000013550000}"/>
    <cellStyle name="표준 4 4 14" xfId="24954" xr:uid="{00000000-0005-0000-0000-000014550000}"/>
    <cellStyle name="표준 4 4 14 2" xfId="28913" xr:uid="{00000000-0005-0000-0000-000015550000}"/>
    <cellStyle name="표준 4 4 15" xfId="26174" xr:uid="{00000000-0005-0000-0000-000016550000}"/>
    <cellStyle name="표준 4 4 16" xfId="26724" xr:uid="{00000000-0005-0000-0000-000017550000}"/>
    <cellStyle name="표준 4 4 2" xfId="3005" xr:uid="{00000000-0005-0000-0000-000018550000}"/>
    <cellStyle name="표준 4 4 3" xfId="16676" xr:uid="{00000000-0005-0000-0000-000019550000}"/>
    <cellStyle name="표준 4 4 4" xfId="19662" xr:uid="{00000000-0005-0000-0000-00001A550000}"/>
    <cellStyle name="표준 4 4 5" xfId="20572" xr:uid="{00000000-0005-0000-0000-00001B550000}"/>
    <cellStyle name="표준 4 4 6" xfId="20102" xr:uid="{00000000-0005-0000-0000-00001C550000}"/>
    <cellStyle name="표준 4 4 7" xfId="17873" xr:uid="{00000000-0005-0000-0000-00001D550000}"/>
    <cellStyle name="표준 4 4 8" xfId="16051" xr:uid="{00000000-0005-0000-0000-00001E550000}"/>
    <cellStyle name="표준 4 4 9" xfId="17975" xr:uid="{00000000-0005-0000-0000-00001F550000}"/>
    <cellStyle name="표준 4 40" xfId="26218" xr:uid="{00000000-0005-0000-0000-000020550000}"/>
    <cellStyle name="표준 4 41" xfId="26353" xr:uid="{00000000-0005-0000-0000-000021550000}"/>
    <cellStyle name="표준 4 42" xfId="27415" xr:uid="{00000000-0005-0000-0000-000022550000}"/>
    <cellStyle name="표준 4 43" xfId="27395" xr:uid="{00000000-0005-0000-0000-000023550000}"/>
    <cellStyle name="표준 4 44" xfId="27429" xr:uid="{00000000-0005-0000-0000-000024550000}"/>
    <cellStyle name="표준 4 5" xfId="706" xr:uid="{00000000-0005-0000-0000-000025550000}"/>
    <cellStyle name="표준 4 5 10" xfId="22639" xr:uid="{00000000-0005-0000-0000-000026550000}"/>
    <cellStyle name="표준 4 5 11" xfId="17568" xr:uid="{00000000-0005-0000-0000-000027550000}"/>
    <cellStyle name="표준 4 5 12" xfId="23174" xr:uid="{00000000-0005-0000-0000-000028550000}"/>
    <cellStyle name="표준 4 5 13" xfId="23306" xr:uid="{00000000-0005-0000-0000-000029550000}"/>
    <cellStyle name="표준 4 5 13 2" xfId="27525" xr:uid="{00000000-0005-0000-0000-00002A550000}"/>
    <cellStyle name="표준 4 5 14" xfId="23888" xr:uid="{00000000-0005-0000-0000-00002B550000}"/>
    <cellStyle name="표준 4 5 14 2" xfId="27886" xr:uid="{00000000-0005-0000-0000-00002C550000}"/>
    <cellStyle name="표준 4 5 15" xfId="26175" xr:uid="{00000000-0005-0000-0000-00002D550000}"/>
    <cellStyle name="표준 4 5 16" xfId="26890" xr:uid="{00000000-0005-0000-0000-00002E550000}"/>
    <cellStyle name="표준 4 5 2" xfId="3006" xr:uid="{00000000-0005-0000-0000-00002F550000}"/>
    <cellStyle name="표준 4 5 3" xfId="16677" xr:uid="{00000000-0005-0000-0000-000030550000}"/>
    <cellStyle name="표준 4 5 4" xfId="19573" xr:uid="{00000000-0005-0000-0000-000031550000}"/>
    <cellStyle name="표준 4 5 5" xfId="16987" xr:uid="{00000000-0005-0000-0000-000032550000}"/>
    <cellStyle name="표준 4 5 6" xfId="18259" xr:uid="{00000000-0005-0000-0000-000033550000}"/>
    <cellStyle name="표준 4 5 7" xfId="20254" xr:uid="{00000000-0005-0000-0000-000034550000}"/>
    <cellStyle name="표준 4 5 8" xfId="19510" xr:uid="{00000000-0005-0000-0000-000035550000}"/>
    <cellStyle name="표준 4 5 9" xfId="16568" xr:uid="{00000000-0005-0000-0000-000036550000}"/>
    <cellStyle name="표준 4 6" xfId="872" xr:uid="{00000000-0005-0000-0000-000037550000}"/>
    <cellStyle name="표준 4 6 10" xfId="20232" xr:uid="{00000000-0005-0000-0000-000038550000}"/>
    <cellStyle name="표준 4 6 11" xfId="18689" xr:uid="{00000000-0005-0000-0000-000039550000}"/>
    <cellStyle name="표준 4 6 12" xfId="23175" xr:uid="{00000000-0005-0000-0000-00003A550000}"/>
    <cellStyle name="표준 4 6 13" xfId="24044" xr:uid="{00000000-0005-0000-0000-00003B550000}"/>
    <cellStyle name="표준 4 6 13 2" xfId="28020" xr:uid="{00000000-0005-0000-0000-00003C550000}"/>
    <cellStyle name="표준 4 6 14" xfId="23637" xr:uid="{00000000-0005-0000-0000-00003D550000}"/>
    <cellStyle name="표준 4 6 14 2" xfId="27700" xr:uid="{00000000-0005-0000-0000-00003E550000}"/>
    <cellStyle name="표준 4 6 15" xfId="26176" xr:uid="{00000000-0005-0000-0000-00003F550000}"/>
    <cellStyle name="표준 4 6 16" xfId="27056" xr:uid="{00000000-0005-0000-0000-000040550000}"/>
    <cellStyle name="표준 4 6 2" xfId="3007" xr:uid="{00000000-0005-0000-0000-000041550000}"/>
    <cellStyle name="표준 4 6 3" xfId="16678" xr:uid="{00000000-0005-0000-0000-000042550000}"/>
    <cellStyle name="표준 4 6 4" xfId="19504" xr:uid="{00000000-0005-0000-0000-000043550000}"/>
    <cellStyle name="표준 4 6 5" xfId="18180" xr:uid="{00000000-0005-0000-0000-000044550000}"/>
    <cellStyle name="표준 4 6 6" xfId="18021" xr:uid="{00000000-0005-0000-0000-000045550000}"/>
    <cellStyle name="표준 4 6 7" xfId="21209" xr:uid="{00000000-0005-0000-0000-000046550000}"/>
    <cellStyle name="표준 4 6 8" xfId="21268" xr:uid="{00000000-0005-0000-0000-000047550000}"/>
    <cellStyle name="표준 4 6 9" xfId="21414" xr:uid="{00000000-0005-0000-0000-000048550000}"/>
    <cellStyle name="표준 4 7" xfId="1038" xr:uid="{00000000-0005-0000-0000-000049550000}"/>
    <cellStyle name="표준 4 7 10" xfId="18844" xr:uid="{00000000-0005-0000-0000-00004A550000}"/>
    <cellStyle name="표준 4 7 11" xfId="20251" xr:uid="{00000000-0005-0000-0000-00004B550000}"/>
    <cellStyle name="표준 4 7 12" xfId="23176" xr:uid="{00000000-0005-0000-0000-00004C550000}"/>
    <cellStyle name="표준 4 7 13" xfId="24478" xr:uid="{00000000-0005-0000-0000-00004D550000}"/>
    <cellStyle name="표준 4 7 13 2" xfId="28443" xr:uid="{00000000-0005-0000-0000-00004E550000}"/>
    <cellStyle name="표준 4 7 14" xfId="25161" xr:uid="{00000000-0005-0000-0000-00004F550000}"/>
    <cellStyle name="표준 4 7 14 2" xfId="29117" xr:uid="{00000000-0005-0000-0000-000050550000}"/>
    <cellStyle name="표준 4 7 15" xfId="26177" xr:uid="{00000000-0005-0000-0000-000051550000}"/>
    <cellStyle name="표준 4 7 16" xfId="27222" xr:uid="{00000000-0005-0000-0000-000052550000}"/>
    <cellStyle name="표준 4 7 2" xfId="3008" xr:uid="{00000000-0005-0000-0000-000053550000}"/>
    <cellStyle name="표준 4 7 3" xfId="16679" xr:uid="{00000000-0005-0000-0000-000054550000}"/>
    <cellStyle name="표준 4 7 4" xfId="19433" xr:uid="{00000000-0005-0000-0000-000055550000}"/>
    <cellStyle name="표준 4 7 5" xfId="18691" xr:uid="{00000000-0005-0000-0000-000056550000}"/>
    <cellStyle name="표준 4 7 6" xfId="18703" xr:uid="{00000000-0005-0000-0000-000057550000}"/>
    <cellStyle name="표준 4 7 7" xfId="21198" xr:uid="{00000000-0005-0000-0000-000058550000}"/>
    <cellStyle name="표준 4 7 8" xfId="21367" xr:uid="{00000000-0005-0000-0000-000059550000}"/>
    <cellStyle name="표준 4 7 9" xfId="21523" xr:uid="{00000000-0005-0000-0000-00005A550000}"/>
    <cellStyle name="표준 4 8" xfId="2982" xr:uid="{00000000-0005-0000-0000-00005B550000}"/>
    <cellStyle name="표준 4 8 10" xfId="20444" xr:uid="{00000000-0005-0000-0000-00005C550000}"/>
    <cellStyle name="표준 4 8 11" xfId="17178" xr:uid="{00000000-0005-0000-0000-00005D550000}"/>
    <cellStyle name="표준 4 8 12" xfId="23177" xr:uid="{00000000-0005-0000-0000-00005E550000}"/>
    <cellStyle name="표준 4 8 13" xfId="26178" xr:uid="{00000000-0005-0000-0000-00005F550000}"/>
    <cellStyle name="표준 4 8 2" xfId="3009" xr:uid="{00000000-0005-0000-0000-000060550000}"/>
    <cellStyle name="표준 4 8 3" xfId="16680" xr:uid="{00000000-0005-0000-0000-000061550000}"/>
    <cellStyle name="표준 4 8 4" xfId="19358" xr:uid="{00000000-0005-0000-0000-000062550000}"/>
    <cellStyle name="표준 4 8 5" xfId="20812" xr:uid="{00000000-0005-0000-0000-000063550000}"/>
    <cellStyle name="표준 4 8 6" xfId="20459" xr:uid="{00000000-0005-0000-0000-000064550000}"/>
    <cellStyle name="표준 4 8 7" xfId="21179" xr:uid="{00000000-0005-0000-0000-000065550000}"/>
    <cellStyle name="표준 4 8 8" xfId="21189" xr:uid="{00000000-0005-0000-0000-000066550000}"/>
    <cellStyle name="표준 4 8 9" xfId="21083" xr:uid="{00000000-0005-0000-0000-000067550000}"/>
    <cellStyle name="표준 4 9" xfId="3010" xr:uid="{00000000-0005-0000-0000-000068550000}"/>
    <cellStyle name="표준 4_보정심사_사후관리_수입통관이첩_Batch" xfId="26179" xr:uid="{00000000-0005-0000-0000-000069550000}"/>
    <cellStyle name="표준 40" xfId="3011" xr:uid="{00000000-0005-0000-0000-00006A550000}"/>
    <cellStyle name="표준 40 10" xfId="5410" xr:uid="{00000000-0005-0000-0000-00006B550000}"/>
    <cellStyle name="표준 40 100" xfId="14381" xr:uid="{00000000-0005-0000-0000-00006C550000}"/>
    <cellStyle name="표준 40 101" xfId="14549" xr:uid="{00000000-0005-0000-0000-00006D550000}"/>
    <cellStyle name="표준 40 102" xfId="14714" xr:uid="{00000000-0005-0000-0000-00006E550000}"/>
    <cellStyle name="표준 40 103" xfId="14877" xr:uid="{00000000-0005-0000-0000-00006F550000}"/>
    <cellStyle name="표준 40 104" xfId="15033" xr:uid="{00000000-0005-0000-0000-000070550000}"/>
    <cellStyle name="표준 40 105" xfId="15176" xr:uid="{00000000-0005-0000-0000-000071550000}"/>
    <cellStyle name="표준 40 106" xfId="15275" xr:uid="{00000000-0005-0000-0000-000072550000}"/>
    <cellStyle name="표준 40 107" xfId="15370" xr:uid="{00000000-0005-0000-0000-000073550000}"/>
    <cellStyle name="표준 40 108" xfId="15451" xr:uid="{00000000-0005-0000-0000-000074550000}"/>
    <cellStyle name="표준 40 11" xfId="5411" xr:uid="{00000000-0005-0000-0000-000075550000}"/>
    <cellStyle name="표준 40 12" xfId="5412" xr:uid="{00000000-0005-0000-0000-000076550000}"/>
    <cellStyle name="표준 40 13" xfId="5413" xr:uid="{00000000-0005-0000-0000-000077550000}"/>
    <cellStyle name="표준 40 14" xfId="5414" xr:uid="{00000000-0005-0000-0000-000078550000}"/>
    <cellStyle name="표준 40 15" xfId="5415" xr:uid="{00000000-0005-0000-0000-000079550000}"/>
    <cellStyle name="표준 40 16" xfId="5416" xr:uid="{00000000-0005-0000-0000-00007A550000}"/>
    <cellStyle name="표준 40 17" xfId="5417" xr:uid="{00000000-0005-0000-0000-00007B550000}"/>
    <cellStyle name="표준 40 18" xfId="5418" xr:uid="{00000000-0005-0000-0000-00007C550000}"/>
    <cellStyle name="표준 40 19" xfId="5419" xr:uid="{00000000-0005-0000-0000-00007D550000}"/>
    <cellStyle name="표준 40 2" xfId="371" xr:uid="{00000000-0005-0000-0000-00007E550000}"/>
    <cellStyle name="표준 40 2 10" xfId="5421" xr:uid="{00000000-0005-0000-0000-00007F550000}"/>
    <cellStyle name="표준 40 2 11" xfId="5422" xr:uid="{00000000-0005-0000-0000-000080550000}"/>
    <cellStyle name="표준 40 2 12" xfId="5423" xr:uid="{00000000-0005-0000-0000-000081550000}"/>
    <cellStyle name="표준 40 2 13" xfId="5424" xr:uid="{00000000-0005-0000-0000-000082550000}"/>
    <cellStyle name="표준 40 2 14" xfId="5425" xr:uid="{00000000-0005-0000-0000-000083550000}"/>
    <cellStyle name="표준 40 2 15" xfId="5426" xr:uid="{00000000-0005-0000-0000-000084550000}"/>
    <cellStyle name="표준 40 2 16" xfId="5427" xr:uid="{00000000-0005-0000-0000-000085550000}"/>
    <cellStyle name="표준 40 2 17" xfId="5428" xr:uid="{00000000-0005-0000-0000-000086550000}"/>
    <cellStyle name="표준 40 2 18" xfId="5429" xr:uid="{00000000-0005-0000-0000-000087550000}"/>
    <cellStyle name="표준 40 2 19" xfId="5430" xr:uid="{00000000-0005-0000-0000-000088550000}"/>
    <cellStyle name="표준 40 2 2" xfId="3012" xr:uid="{00000000-0005-0000-0000-000089550000}"/>
    <cellStyle name="표준 40 2 2 10" xfId="5432" xr:uid="{00000000-0005-0000-0000-00008A550000}"/>
    <cellStyle name="표준 40 2 2 11" xfId="5433" xr:uid="{00000000-0005-0000-0000-00008B550000}"/>
    <cellStyle name="표준 40 2 2 12" xfId="17504" xr:uid="{00000000-0005-0000-0000-00008C550000}"/>
    <cellStyle name="표준 40 2 2 13" xfId="19242" xr:uid="{00000000-0005-0000-0000-00008D550000}"/>
    <cellStyle name="표준 40 2 2 14" xfId="18426" xr:uid="{00000000-0005-0000-0000-00008E550000}"/>
    <cellStyle name="표준 40 2 2 15" xfId="19374" xr:uid="{00000000-0005-0000-0000-00008F550000}"/>
    <cellStyle name="표준 40 2 2 16" xfId="17281" xr:uid="{00000000-0005-0000-0000-000090550000}"/>
    <cellStyle name="표준 40 2 2 17" xfId="19582" xr:uid="{00000000-0005-0000-0000-000091550000}"/>
    <cellStyle name="표준 40 2 2 18" xfId="17463" xr:uid="{00000000-0005-0000-0000-000092550000}"/>
    <cellStyle name="표준 40 2 2 19" xfId="16433" xr:uid="{00000000-0005-0000-0000-000093550000}"/>
    <cellStyle name="표준 40 2 2 2" xfId="5431" xr:uid="{00000000-0005-0000-0000-000094550000}"/>
    <cellStyle name="표준 40 2 2 2 10" xfId="17768" xr:uid="{00000000-0005-0000-0000-000095550000}"/>
    <cellStyle name="표준 40 2 2 2 11" xfId="21273" xr:uid="{00000000-0005-0000-0000-000096550000}"/>
    <cellStyle name="표준 40 2 2 2 12" xfId="23575" xr:uid="{00000000-0005-0000-0000-000097550000}"/>
    <cellStyle name="표준 40 2 2 2 2" xfId="5434" xr:uid="{00000000-0005-0000-0000-000098550000}"/>
    <cellStyle name="표준 40 2 2 2 3" xfId="17506" xr:uid="{00000000-0005-0000-0000-000099550000}"/>
    <cellStyle name="표준 40 2 2 2 4" xfId="18993" xr:uid="{00000000-0005-0000-0000-00009A550000}"/>
    <cellStyle name="표준 40 2 2 2 5" xfId="18783" xr:uid="{00000000-0005-0000-0000-00009B550000}"/>
    <cellStyle name="표준 40 2 2 2 6" xfId="19542" xr:uid="{00000000-0005-0000-0000-00009C550000}"/>
    <cellStyle name="표준 40 2 2 2 7" xfId="20715" xr:uid="{00000000-0005-0000-0000-00009D550000}"/>
    <cellStyle name="표준 40 2 2 2 8" xfId="18125" xr:uid="{00000000-0005-0000-0000-00009E550000}"/>
    <cellStyle name="표준 40 2 2 2 9" xfId="20943" xr:uid="{00000000-0005-0000-0000-00009F550000}"/>
    <cellStyle name="표준 40 2 2 20" xfId="2746" xr:uid="{00000000-0005-0000-0000-0000A0550000}"/>
    <cellStyle name="표준 40 2 2 21" xfId="23574" xr:uid="{00000000-0005-0000-0000-0000A1550000}"/>
    <cellStyle name="표준 40 2 2 3" xfId="5435" xr:uid="{00000000-0005-0000-0000-0000A2550000}"/>
    <cellStyle name="표준 40 2 2 4" xfId="5436" xr:uid="{00000000-0005-0000-0000-0000A3550000}"/>
    <cellStyle name="표준 40 2 2 5" xfId="5437" xr:uid="{00000000-0005-0000-0000-0000A4550000}"/>
    <cellStyle name="표준 40 2 2 6" xfId="5438" xr:uid="{00000000-0005-0000-0000-0000A5550000}"/>
    <cellStyle name="표준 40 2 2 7" xfId="5439" xr:uid="{00000000-0005-0000-0000-0000A6550000}"/>
    <cellStyle name="표준 40 2 2 8" xfId="5440" xr:uid="{00000000-0005-0000-0000-0000A7550000}"/>
    <cellStyle name="표준 40 2 2 9" xfId="5441" xr:uid="{00000000-0005-0000-0000-0000A8550000}"/>
    <cellStyle name="표준 40 2 20" xfId="5442" xr:uid="{00000000-0005-0000-0000-0000A9550000}"/>
    <cellStyle name="표준 40 2 21" xfId="5443" xr:uid="{00000000-0005-0000-0000-0000AA550000}"/>
    <cellStyle name="표준 40 2 22" xfId="5444" xr:uid="{00000000-0005-0000-0000-0000AB550000}"/>
    <cellStyle name="표준 40 2 23" xfId="5445" xr:uid="{00000000-0005-0000-0000-0000AC550000}"/>
    <cellStyle name="표준 40 2 24" xfId="5446" xr:uid="{00000000-0005-0000-0000-0000AD550000}"/>
    <cellStyle name="표준 40 2 25" xfId="5447" xr:uid="{00000000-0005-0000-0000-0000AE550000}"/>
    <cellStyle name="표준 40 2 26" xfId="5448" xr:uid="{00000000-0005-0000-0000-0000AF550000}"/>
    <cellStyle name="표준 40 2 27" xfId="5449" xr:uid="{00000000-0005-0000-0000-0000B0550000}"/>
    <cellStyle name="표준 40 2 28" xfId="5450" xr:uid="{00000000-0005-0000-0000-0000B1550000}"/>
    <cellStyle name="표준 40 2 29" xfId="5451" xr:uid="{00000000-0005-0000-0000-0000B2550000}"/>
    <cellStyle name="표준 40 2 3" xfId="5452" xr:uid="{00000000-0005-0000-0000-0000B3550000}"/>
    <cellStyle name="표준 40 2 30" xfId="5453" xr:uid="{00000000-0005-0000-0000-0000B4550000}"/>
    <cellStyle name="표준 40 2 31" xfId="5454" xr:uid="{00000000-0005-0000-0000-0000B5550000}"/>
    <cellStyle name="표준 40 2 32" xfId="16682" xr:uid="{00000000-0005-0000-0000-0000B6550000}"/>
    <cellStyle name="표준 40 2 33" xfId="19056" xr:uid="{00000000-0005-0000-0000-0000B7550000}"/>
    <cellStyle name="표준 40 2 34" xfId="20719" xr:uid="{00000000-0005-0000-0000-0000B8550000}"/>
    <cellStyle name="표준 40 2 35" xfId="19607" xr:uid="{00000000-0005-0000-0000-0000B9550000}"/>
    <cellStyle name="표준 40 2 36" xfId="18696" xr:uid="{00000000-0005-0000-0000-0000BA550000}"/>
    <cellStyle name="표준 40 2 37" xfId="21307" xr:uid="{00000000-0005-0000-0000-0000BB550000}"/>
    <cellStyle name="표준 40 2 38" xfId="21465" xr:uid="{00000000-0005-0000-0000-0000BC550000}"/>
    <cellStyle name="표준 40 2 39" xfId="21563" xr:uid="{00000000-0005-0000-0000-0000BD550000}"/>
    <cellStyle name="표준 40 2 4" xfId="5455" xr:uid="{00000000-0005-0000-0000-0000BE550000}"/>
    <cellStyle name="표준 40 2 40" xfId="18107" xr:uid="{00000000-0005-0000-0000-0000BF550000}"/>
    <cellStyle name="표준 40 2 41" xfId="23178" xr:uid="{00000000-0005-0000-0000-0000C0550000}"/>
    <cellStyle name="표준 40 2 42" xfId="25381" xr:uid="{00000000-0005-0000-0000-0000C1550000}"/>
    <cellStyle name="표준 40 2 42 2" xfId="29333" xr:uid="{00000000-0005-0000-0000-0000C2550000}"/>
    <cellStyle name="표준 40 2 43" xfId="25353" xr:uid="{00000000-0005-0000-0000-0000C3550000}"/>
    <cellStyle name="표준 40 2 43 2" xfId="29305" xr:uid="{00000000-0005-0000-0000-0000C4550000}"/>
    <cellStyle name="표준 40 2 44" xfId="26180" xr:uid="{00000000-0005-0000-0000-0000C5550000}"/>
    <cellStyle name="표준 40 2 45" xfId="26555" xr:uid="{00000000-0005-0000-0000-0000C6550000}"/>
    <cellStyle name="표준 40 2 5" xfId="5456" xr:uid="{00000000-0005-0000-0000-0000C7550000}"/>
    <cellStyle name="표준 40 2 6" xfId="5457" xr:uid="{00000000-0005-0000-0000-0000C8550000}"/>
    <cellStyle name="표준 40 2 7" xfId="5458" xr:uid="{00000000-0005-0000-0000-0000C9550000}"/>
    <cellStyle name="표준 40 2 8" xfId="5459" xr:uid="{00000000-0005-0000-0000-0000CA550000}"/>
    <cellStyle name="표준 40 2 9" xfId="5460" xr:uid="{00000000-0005-0000-0000-0000CB550000}"/>
    <cellStyle name="표준 40 20" xfId="5461" xr:uid="{00000000-0005-0000-0000-0000CC550000}"/>
    <cellStyle name="표준 40 21" xfId="5462" xr:uid="{00000000-0005-0000-0000-0000CD550000}"/>
    <cellStyle name="표준 40 22" xfId="5463" xr:uid="{00000000-0005-0000-0000-0000CE550000}"/>
    <cellStyle name="표준 40 23" xfId="5464" xr:uid="{00000000-0005-0000-0000-0000CF550000}"/>
    <cellStyle name="표준 40 24" xfId="5465" xr:uid="{00000000-0005-0000-0000-0000D0550000}"/>
    <cellStyle name="표준 40 25" xfId="5466" xr:uid="{00000000-0005-0000-0000-0000D1550000}"/>
    <cellStyle name="표준 40 26" xfId="5467" xr:uid="{00000000-0005-0000-0000-0000D2550000}"/>
    <cellStyle name="표준 40 27" xfId="5468" xr:uid="{00000000-0005-0000-0000-0000D3550000}"/>
    <cellStyle name="표준 40 28" xfId="5469" xr:uid="{00000000-0005-0000-0000-0000D4550000}"/>
    <cellStyle name="표준 40 29" xfId="5470" xr:uid="{00000000-0005-0000-0000-0000D5550000}"/>
    <cellStyle name="표준 40 3" xfId="537" xr:uid="{00000000-0005-0000-0000-0000D6550000}"/>
    <cellStyle name="표준 40 3 10" xfId="9936" xr:uid="{00000000-0005-0000-0000-0000D7550000}"/>
    <cellStyle name="표준 40 3 11" xfId="9073" xr:uid="{00000000-0005-0000-0000-0000D8550000}"/>
    <cellStyle name="표준 40 3 12" xfId="8032" xr:uid="{00000000-0005-0000-0000-0000D9550000}"/>
    <cellStyle name="표준 40 3 13" xfId="7618" xr:uid="{00000000-0005-0000-0000-0000DA550000}"/>
    <cellStyle name="표준 40 3 14" xfId="8251" xr:uid="{00000000-0005-0000-0000-0000DB550000}"/>
    <cellStyle name="표준 40 3 15" xfId="10570" xr:uid="{00000000-0005-0000-0000-0000DC550000}"/>
    <cellStyle name="표준 40 3 16" xfId="10868" xr:uid="{00000000-0005-0000-0000-0000DD550000}"/>
    <cellStyle name="표준 40 3 17" xfId="11098" xr:uid="{00000000-0005-0000-0000-0000DE550000}"/>
    <cellStyle name="표준 40 3 18" xfId="11387" xr:uid="{00000000-0005-0000-0000-0000DF550000}"/>
    <cellStyle name="표준 40 3 19" xfId="11605" xr:uid="{00000000-0005-0000-0000-0000E0550000}"/>
    <cellStyle name="표준 40 3 2" xfId="3013" xr:uid="{00000000-0005-0000-0000-0000E1550000}"/>
    <cellStyle name="표준 40 3 2 10" xfId="19191" xr:uid="{00000000-0005-0000-0000-0000E2550000}"/>
    <cellStyle name="표준 40 3 2 11" xfId="16988" xr:uid="{00000000-0005-0000-0000-0000E3550000}"/>
    <cellStyle name="표준 40 3 2 12" xfId="23576" xr:uid="{00000000-0005-0000-0000-0000E4550000}"/>
    <cellStyle name="표준 40 3 2 2" xfId="5471" xr:uid="{00000000-0005-0000-0000-0000E5550000}"/>
    <cellStyle name="표준 40 3 2 3" xfId="17517" xr:uid="{00000000-0005-0000-0000-0000E6550000}"/>
    <cellStyle name="표준 40 3 2 4" xfId="19820" xr:uid="{00000000-0005-0000-0000-0000E7550000}"/>
    <cellStyle name="표준 40 3 2 5" xfId="17935" xr:uid="{00000000-0005-0000-0000-0000E8550000}"/>
    <cellStyle name="표준 40 3 2 6" xfId="17821" xr:uid="{00000000-0005-0000-0000-0000E9550000}"/>
    <cellStyle name="표준 40 3 2 7" xfId="19348" xr:uid="{00000000-0005-0000-0000-0000EA550000}"/>
    <cellStyle name="표준 40 3 2 8" xfId="18707" xr:uid="{00000000-0005-0000-0000-0000EB550000}"/>
    <cellStyle name="표준 40 3 2 9" xfId="20002" xr:uid="{00000000-0005-0000-0000-0000EC550000}"/>
    <cellStyle name="표준 40 3 20" xfId="11867" xr:uid="{00000000-0005-0000-0000-0000ED550000}"/>
    <cellStyle name="표준 40 3 21" xfId="12100" xr:uid="{00000000-0005-0000-0000-0000EE550000}"/>
    <cellStyle name="표준 40 3 22" xfId="12388" xr:uid="{00000000-0005-0000-0000-0000EF550000}"/>
    <cellStyle name="표준 40 3 23" xfId="12534" xr:uid="{00000000-0005-0000-0000-0000F0550000}"/>
    <cellStyle name="표준 40 3 24" xfId="12870" xr:uid="{00000000-0005-0000-0000-0000F1550000}"/>
    <cellStyle name="표준 40 3 25" xfId="13017" xr:uid="{00000000-0005-0000-0000-0000F2550000}"/>
    <cellStyle name="표준 40 3 26" xfId="13312" xr:uid="{00000000-0005-0000-0000-0000F3550000}"/>
    <cellStyle name="표준 40 3 27" xfId="13535" xr:uid="{00000000-0005-0000-0000-0000F4550000}"/>
    <cellStyle name="표준 40 3 28" xfId="13746" xr:uid="{00000000-0005-0000-0000-0000F5550000}"/>
    <cellStyle name="표준 40 3 29" xfId="13924" xr:uid="{00000000-0005-0000-0000-0000F6550000}"/>
    <cellStyle name="표준 40 3 3" xfId="7596" xr:uid="{00000000-0005-0000-0000-0000F7550000}"/>
    <cellStyle name="표준 40 3 30" xfId="14099" xr:uid="{00000000-0005-0000-0000-0000F8550000}"/>
    <cellStyle name="표준 40 3 31" xfId="14268" xr:uid="{00000000-0005-0000-0000-0000F9550000}"/>
    <cellStyle name="표준 40 3 32" xfId="14442" xr:uid="{00000000-0005-0000-0000-0000FA550000}"/>
    <cellStyle name="표준 40 3 33" xfId="14611" xr:uid="{00000000-0005-0000-0000-0000FB550000}"/>
    <cellStyle name="표준 40 3 34" xfId="14773" xr:uid="{00000000-0005-0000-0000-0000FC550000}"/>
    <cellStyle name="표준 40 3 35" xfId="14936" xr:uid="{00000000-0005-0000-0000-0000FD550000}"/>
    <cellStyle name="표준 40 3 36" xfId="15092" xr:uid="{00000000-0005-0000-0000-0000FE550000}"/>
    <cellStyle name="표준 40 3 37" xfId="15203" xr:uid="{00000000-0005-0000-0000-0000FF550000}"/>
    <cellStyle name="표준 40 3 38" xfId="15301" xr:uid="{00000000-0005-0000-0000-000000560000}"/>
    <cellStyle name="표준 40 3 39" xfId="15392" xr:uid="{00000000-0005-0000-0000-000001560000}"/>
    <cellStyle name="표준 40 3 4" xfId="8317" xr:uid="{00000000-0005-0000-0000-000002560000}"/>
    <cellStyle name="표준 40 3 40" xfId="15473" xr:uid="{00000000-0005-0000-0000-000003560000}"/>
    <cellStyle name="표준 40 3 41" xfId="16683" xr:uid="{00000000-0005-0000-0000-000004560000}"/>
    <cellStyle name="표준 40 3 42" xfId="18968" xr:uid="{00000000-0005-0000-0000-000005560000}"/>
    <cellStyle name="표준 40 3 43" xfId="2046" xr:uid="{00000000-0005-0000-0000-000006560000}"/>
    <cellStyle name="표준 40 3 44" xfId="19079" xr:uid="{00000000-0005-0000-0000-000007560000}"/>
    <cellStyle name="표준 40 3 45" xfId="20712" xr:uid="{00000000-0005-0000-0000-000008560000}"/>
    <cellStyle name="표준 40 3 46" xfId="19017" xr:uid="{00000000-0005-0000-0000-000009560000}"/>
    <cellStyle name="표준 40 3 47" xfId="21206" xr:uid="{00000000-0005-0000-0000-00000A560000}"/>
    <cellStyle name="표준 40 3 48" xfId="16924" xr:uid="{00000000-0005-0000-0000-00000B560000}"/>
    <cellStyle name="표준 40 3 49" xfId="20367" xr:uid="{00000000-0005-0000-0000-00000C560000}"/>
    <cellStyle name="표준 40 3 5" xfId="8603" xr:uid="{00000000-0005-0000-0000-00000D560000}"/>
    <cellStyle name="표준 40 3 50" xfId="23179" xr:uid="{00000000-0005-0000-0000-00000E560000}"/>
    <cellStyle name="표준 40 3 51" xfId="25767" xr:uid="{00000000-0005-0000-0000-00000F560000}"/>
    <cellStyle name="표준 40 3 51 2" xfId="29711" xr:uid="{00000000-0005-0000-0000-000010560000}"/>
    <cellStyle name="표준 40 3 52" xfId="25122" xr:uid="{00000000-0005-0000-0000-000011560000}"/>
    <cellStyle name="표준 40 3 52 2" xfId="29078" xr:uid="{00000000-0005-0000-0000-000012560000}"/>
    <cellStyle name="표준 40 3 53" xfId="26181" xr:uid="{00000000-0005-0000-0000-000013560000}"/>
    <cellStyle name="표준 40 3 54" xfId="26721" xr:uid="{00000000-0005-0000-0000-000014560000}"/>
    <cellStyle name="표준 40 3 6" xfId="8856" xr:uid="{00000000-0005-0000-0000-000015560000}"/>
    <cellStyle name="표준 40 3 7" xfId="9145" xr:uid="{00000000-0005-0000-0000-000016560000}"/>
    <cellStyle name="표준 40 3 8" xfId="9413" xr:uid="{00000000-0005-0000-0000-000017560000}"/>
    <cellStyle name="표준 40 3 9" xfId="9681" xr:uid="{00000000-0005-0000-0000-000018560000}"/>
    <cellStyle name="표준 40 30" xfId="5472" xr:uid="{00000000-0005-0000-0000-000019560000}"/>
    <cellStyle name="표준 40 31" xfId="5473" xr:uid="{00000000-0005-0000-0000-00001A560000}"/>
    <cellStyle name="표준 40 32" xfId="5474" xr:uid="{00000000-0005-0000-0000-00001B560000}"/>
    <cellStyle name="표준 40 33" xfId="5475" xr:uid="{00000000-0005-0000-0000-00001C560000}"/>
    <cellStyle name="표준 40 34" xfId="5476" xr:uid="{00000000-0005-0000-0000-00001D560000}"/>
    <cellStyle name="표준 40 35" xfId="5477" xr:uid="{00000000-0005-0000-0000-00001E560000}"/>
    <cellStyle name="표준 40 36" xfId="5478" xr:uid="{00000000-0005-0000-0000-00001F560000}"/>
    <cellStyle name="표준 40 37" xfId="5479" xr:uid="{00000000-0005-0000-0000-000020560000}"/>
    <cellStyle name="표준 40 38" xfId="5480" xr:uid="{00000000-0005-0000-0000-000021560000}"/>
    <cellStyle name="표준 40 39" xfId="5481" xr:uid="{00000000-0005-0000-0000-000022560000}"/>
    <cellStyle name="표준 40 4" xfId="703" xr:uid="{00000000-0005-0000-0000-000023560000}"/>
    <cellStyle name="표준 40 4 10" xfId="9924" xr:uid="{00000000-0005-0000-0000-000024560000}"/>
    <cellStyle name="표준 40 4 11" xfId="5171" xr:uid="{00000000-0005-0000-0000-000025560000}"/>
    <cellStyle name="표준 40 4 12" xfId="8029" xr:uid="{00000000-0005-0000-0000-000026560000}"/>
    <cellStyle name="표준 40 4 13" xfId="7632" xr:uid="{00000000-0005-0000-0000-000027560000}"/>
    <cellStyle name="표준 40 4 14" xfId="8238" xr:uid="{00000000-0005-0000-0000-000028560000}"/>
    <cellStyle name="표준 40 4 15" xfId="10581" xr:uid="{00000000-0005-0000-0000-000029560000}"/>
    <cellStyle name="표준 40 4 16" xfId="10880" xr:uid="{00000000-0005-0000-0000-00002A560000}"/>
    <cellStyle name="표준 40 4 17" xfId="11111" xr:uid="{00000000-0005-0000-0000-00002B560000}"/>
    <cellStyle name="표준 40 4 18" xfId="11398" xr:uid="{00000000-0005-0000-0000-00002C560000}"/>
    <cellStyle name="표준 40 4 19" xfId="11617" xr:uid="{00000000-0005-0000-0000-00002D560000}"/>
    <cellStyle name="표준 40 4 2" xfId="3014" xr:uid="{00000000-0005-0000-0000-00002E560000}"/>
    <cellStyle name="표준 40 4 2 10" xfId="18498" xr:uid="{00000000-0005-0000-0000-00002F560000}"/>
    <cellStyle name="표준 40 4 2 11" xfId="16965" xr:uid="{00000000-0005-0000-0000-000030560000}"/>
    <cellStyle name="표준 40 4 2 12" xfId="23577" xr:uid="{00000000-0005-0000-0000-000031560000}"/>
    <cellStyle name="표준 40 4 2 2" xfId="5482" xr:uid="{00000000-0005-0000-0000-000032560000}"/>
    <cellStyle name="표준 40 4 2 3" xfId="17523" xr:uid="{00000000-0005-0000-0000-000033560000}"/>
    <cellStyle name="표준 40 4 2 4" xfId="18990" xr:uid="{00000000-0005-0000-0000-000034560000}"/>
    <cellStyle name="표준 40 4 2 5" xfId="19166" xr:uid="{00000000-0005-0000-0000-000035560000}"/>
    <cellStyle name="표준 40 4 2 6" xfId="19477" xr:uid="{00000000-0005-0000-0000-000036560000}"/>
    <cellStyle name="표준 40 4 2 7" xfId="17182" xr:uid="{00000000-0005-0000-0000-000037560000}"/>
    <cellStyle name="표준 40 4 2 8" xfId="16477" xr:uid="{00000000-0005-0000-0000-000038560000}"/>
    <cellStyle name="표준 40 4 2 9" xfId="19896" xr:uid="{00000000-0005-0000-0000-000039560000}"/>
    <cellStyle name="표준 40 4 20" xfId="11878" xr:uid="{00000000-0005-0000-0000-00003A560000}"/>
    <cellStyle name="표준 40 4 21" xfId="12111" xr:uid="{00000000-0005-0000-0000-00003B560000}"/>
    <cellStyle name="표준 40 4 22" xfId="12397" xr:uid="{00000000-0005-0000-0000-00003C560000}"/>
    <cellStyle name="표준 40 4 23" xfId="12541" xr:uid="{00000000-0005-0000-0000-00003D560000}"/>
    <cellStyle name="표준 40 4 24" xfId="12879" xr:uid="{00000000-0005-0000-0000-00003E560000}"/>
    <cellStyle name="표준 40 4 25" xfId="13027" xr:uid="{00000000-0005-0000-0000-00003F560000}"/>
    <cellStyle name="표준 40 4 26" xfId="13318" xr:uid="{00000000-0005-0000-0000-000040560000}"/>
    <cellStyle name="표준 40 4 27" xfId="13542" xr:uid="{00000000-0005-0000-0000-000041560000}"/>
    <cellStyle name="표준 40 4 28" xfId="13752" xr:uid="{00000000-0005-0000-0000-000042560000}"/>
    <cellStyle name="표준 40 4 29" xfId="13929" xr:uid="{00000000-0005-0000-0000-000043560000}"/>
    <cellStyle name="표준 40 4 3" xfId="7606" xr:uid="{00000000-0005-0000-0000-000044560000}"/>
    <cellStyle name="표준 40 4 30" xfId="14104" xr:uid="{00000000-0005-0000-0000-000045560000}"/>
    <cellStyle name="표준 40 4 31" xfId="14274" xr:uid="{00000000-0005-0000-0000-000046560000}"/>
    <cellStyle name="표준 40 4 32" xfId="14447" xr:uid="{00000000-0005-0000-0000-000047560000}"/>
    <cellStyle name="표준 40 4 33" xfId="14617" xr:uid="{00000000-0005-0000-0000-000048560000}"/>
    <cellStyle name="표준 40 4 34" xfId="14779" xr:uid="{00000000-0005-0000-0000-000049560000}"/>
    <cellStyle name="표준 40 4 35" xfId="14942" xr:uid="{00000000-0005-0000-0000-00004A560000}"/>
    <cellStyle name="표준 40 4 36" xfId="15096" xr:uid="{00000000-0005-0000-0000-00004B560000}"/>
    <cellStyle name="표준 40 4 37" xfId="15206" xr:uid="{00000000-0005-0000-0000-00004C560000}"/>
    <cellStyle name="표준 40 4 38" xfId="15303" xr:uid="{00000000-0005-0000-0000-00004D560000}"/>
    <cellStyle name="표준 40 4 39" xfId="15393" xr:uid="{00000000-0005-0000-0000-00004E560000}"/>
    <cellStyle name="표준 40 4 4" xfId="8305" xr:uid="{00000000-0005-0000-0000-00004F560000}"/>
    <cellStyle name="표준 40 4 40" xfId="15474" xr:uid="{00000000-0005-0000-0000-000050560000}"/>
    <cellStyle name="표준 40 4 41" xfId="16684" xr:uid="{00000000-0005-0000-0000-000051560000}"/>
    <cellStyle name="표준 40 4 42" xfId="18522" xr:uid="{00000000-0005-0000-0000-000052560000}"/>
    <cellStyle name="표준 40 4 43" xfId="15941" xr:uid="{00000000-0005-0000-0000-000053560000}"/>
    <cellStyle name="표준 40 4 44" xfId="17521" xr:uid="{00000000-0005-0000-0000-000054560000}"/>
    <cellStyle name="표준 40 4 45" xfId="19621" xr:uid="{00000000-0005-0000-0000-000055560000}"/>
    <cellStyle name="표준 40 4 46" xfId="18093" xr:uid="{00000000-0005-0000-0000-000056560000}"/>
    <cellStyle name="표준 40 4 47" xfId="18895" xr:uid="{00000000-0005-0000-0000-000057560000}"/>
    <cellStyle name="표준 40 4 48" xfId="17445" xr:uid="{00000000-0005-0000-0000-000058560000}"/>
    <cellStyle name="표준 40 4 49" xfId="21568" xr:uid="{00000000-0005-0000-0000-000059560000}"/>
    <cellStyle name="표준 40 4 5" xfId="8592" xr:uid="{00000000-0005-0000-0000-00005A560000}"/>
    <cellStyle name="표준 40 4 50" xfId="23180" xr:uid="{00000000-0005-0000-0000-00005B560000}"/>
    <cellStyle name="표준 40 4 51" xfId="23309" xr:uid="{00000000-0005-0000-0000-00005C560000}"/>
    <cellStyle name="표준 40 4 51 2" xfId="27528" xr:uid="{00000000-0005-0000-0000-00005D560000}"/>
    <cellStyle name="표준 40 4 52" xfId="24348" xr:uid="{00000000-0005-0000-0000-00005E560000}"/>
    <cellStyle name="표준 40 4 52 2" xfId="28314" xr:uid="{00000000-0005-0000-0000-00005F560000}"/>
    <cellStyle name="표준 40 4 53" xfId="26182" xr:uid="{00000000-0005-0000-0000-000060560000}"/>
    <cellStyle name="표준 40 4 54" xfId="26887" xr:uid="{00000000-0005-0000-0000-000061560000}"/>
    <cellStyle name="표준 40 4 6" xfId="8844" xr:uid="{00000000-0005-0000-0000-000062560000}"/>
    <cellStyle name="표준 40 4 7" xfId="9133" xr:uid="{00000000-0005-0000-0000-000063560000}"/>
    <cellStyle name="표준 40 4 8" xfId="9401" xr:uid="{00000000-0005-0000-0000-000064560000}"/>
    <cellStyle name="표준 40 4 9" xfId="9669" xr:uid="{00000000-0005-0000-0000-000065560000}"/>
    <cellStyle name="표준 40 40" xfId="5483" xr:uid="{00000000-0005-0000-0000-000066560000}"/>
    <cellStyle name="표준 40 41" xfId="5484" xr:uid="{00000000-0005-0000-0000-000067560000}"/>
    <cellStyle name="표준 40 42" xfId="5485" xr:uid="{00000000-0005-0000-0000-000068560000}"/>
    <cellStyle name="표준 40 42 10" xfId="5486" xr:uid="{00000000-0005-0000-0000-000069560000}"/>
    <cellStyle name="표준 40 42 11" xfId="5487" xr:uid="{00000000-0005-0000-0000-00006A560000}"/>
    <cellStyle name="표준 40 42 2" xfId="5488" xr:uid="{00000000-0005-0000-0000-00006B560000}"/>
    <cellStyle name="표준 40 42 3" xfId="5489" xr:uid="{00000000-0005-0000-0000-00006C560000}"/>
    <cellStyle name="표준 40 42 4" xfId="5490" xr:uid="{00000000-0005-0000-0000-00006D560000}"/>
    <cellStyle name="표준 40 42 5" xfId="5491" xr:uid="{00000000-0005-0000-0000-00006E560000}"/>
    <cellStyle name="표준 40 42 6" xfId="5492" xr:uid="{00000000-0005-0000-0000-00006F560000}"/>
    <cellStyle name="표준 40 42 7" xfId="5493" xr:uid="{00000000-0005-0000-0000-000070560000}"/>
    <cellStyle name="표준 40 42 8" xfId="5494" xr:uid="{00000000-0005-0000-0000-000071560000}"/>
    <cellStyle name="표준 40 42 9" xfId="5495" xr:uid="{00000000-0005-0000-0000-000072560000}"/>
    <cellStyle name="표준 40 43" xfId="5496" xr:uid="{00000000-0005-0000-0000-000073560000}"/>
    <cellStyle name="표준 40 44" xfId="5497" xr:uid="{00000000-0005-0000-0000-000074560000}"/>
    <cellStyle name="표준 40 45" xfId="5498" xr:uid="{00000000-0005-0000-0000-000075560000}"/>
    <cellStyle name="표준 40 46" xfId="5499" xr:uid="{00000000-0005-0000-0000-000076560000}"/>
    <cellStyle name="표준 40 47" xfId="5500" xr:uid="{00000000-0005-0000-0000-000077560000}"/>
    <cellStyle name="표준 40 48" xfId="5501" xr:uid="{00000000-0005-0000-0000-000078560000}"/>
    <cellStyle name="표준 40 49" xfId="5502" xr:uid="{00000000-0005-0000-0000-000079560000}"/>
    <cellStyle name="표준 40 5" xfId="869" xr:uid="{00000000-0005-0000-0000-00007A560000}"/>
    <cellStyle name="표준 40 5 10" xfId="9904" xr:uid="{00000000-0005-0000-0000-00007B560000}"/>
    <cellStyle name="표준 40 5 11" xfId="5115" xr:uid="{00000000-0005-0000-0000-00007C560000}"/>
    <cellStyle name="표준 40 5 12" xfId="7980" xr:uid="{00000000-0005-0000-0000-00007D560000}"/>
    <cellStyle name="표준 40 5 13" xfId="7660" xr:uid="{00000000-0005-0000-0000-00007E560000}"/>
    <cellStyle name="표준 40 5 14" xfId="8192" xr:uid="{00000000-0005-0000-0000-00007F560000}"/>
    <cellStyle name="표준 40 5 15" xfId="10603" xr:uid="{00000000-0005-0000-0000-000080560000}"/>
    <cellStyle name="표준 40 5 16" xfId="10901" xr:uid="{00000000-0005-0000-0000-000081560000}"/>
    <cellStyle name="표준 40 5 17" xfId="11129" xr:uid="{00000000-0005-0000-0000-000082560000}"/>
    <cellStyle name="표준 40 5 18" xfId="11421" xr:uid="{00000000-0005-0000-0000-000083560000}"/>
    <cellStyle name="표준 40 5 19" xfId="11635" xr:uid="{00000000-0005-0000-0000-000084560000}"/>
    <cellStyle name="표준 40 5 2" xfId="3015" xr:uid="{00000000-0005-0000-0000-000085560000}"/>
    <cellStyle name="표준 40 5 2 10" xfId="18099" xr:uid="{00000000-0005-0000-0000-000086560000}"/>
    <cellStyle name="표준 40 5 2 11" xfId="16207" xr:uid="{00000000-0005-0000-0000-000087560000}"/>
    <cellStyle name="표준 40 5 2 12" xfId="23578" xr:uid="{00000000-0005-0000-0000-000088560000}"/>
    <cellStyle name="표준 40 5 2 2" xfId="5503" xr:uid="{00000000-0005-0000-0000-000089560000}"/>
    <cellStyle name="표준 40 5 2 3" xfId="17527" xr:uid="{00000000-0005-0000-0000-00008A560000}"/>
    <cellStyle name="표준 40 5 2 4" xfId="17448" xr:uid="{00000000-0005-0000-0000-00008B560000}"/>
    <cellStyle name="표준 40 5 2 5" xfId="20323" xr:uid="{00000000-0005-0000-0000-00008C560000}"/>
    <cellStyle name="표준 40 5 2 6" xfId="20007" xr:uid="{00000000-0005-0000-0000-00008D560000}"/>
    <cellStyle name="표준 40 5 2 7" xfId="20549" xr:uid="{00000000-0005-0000-0000-00008E560000}"/>
    <cellStyle name="표준 40 5 2 8" xfId="16054" xr:uid="{00000000-0005-0000-0000-00008F560000}"/>
    <cellStyle name="표준 40 5 2 9" xfId="20280" xr:uid="{00000000-0005-0000-0000-000090560000}"/>
    <cellStyle name="표준 40 5 20" xfId="11899" xr:uid="{00000000-0005-0000-0000-000091560000}"/>
    <cellStyle name="표준 40 5 21" xfId="12129" xr:uid="{00000000-0005-0000-0000-000092560000}"/>
    <cellStyle name="표준 40 5 22" xfId="12435" xr:uid="{00000000-0005-0000-0000-000093560000}"/>
    <cellStyle name="표준 40 5 23" xfId="12569" xr:uid="{00000000-0005-0000-0000-000094560000}"/>
    <cellStyle name="표준 40 5 24" xfId="12896" xr:uid="{00000000-0005-0000-0000-000095560000}"/>
    <cellStyle name="표준 40 5 25" xfId="13052" xr:uid="{00000000-0005-0000-0000-000096560000}"/>
    <cellStyle name="표준 40 5 26" xfId="13334" xr:uid="{00000000-0005-0000-0000-000097560000}"/>
    <cellStyle name="표준 40 5 27" xfId="13554" xr:uid="{00000000-0005-0000-0000-000098560000}"/>
    <cellStyle name="표준 40 5 28" xfId="13761" xr:uid="{00000000-0005-0000-0000-000099560000}"/>
    <cellStyle name="표준 40 5 29" xfId="13938" xr:uid="{00000000-0005-0000-0000-00009A560000}"/>
    <cellStyle name="표준 40 5 3" xfId="7627" xr:uid="{00000000-0005-0000-0000-00009B560000}"/>
    <cellStyle name="표준 40 5 30" xfId="14112" xr:uid="{00000000-0005-0000-0000-00009C560000}"/>
    <cellStyle name="표준 40 5 31" xfId="14283" xr:uid="{00000000-0005-0000-0000-00009D560000}"/>
    <cellStyle name="표준 40 5 32" xfId="14454" xr:uid="{00000000-0005-0000-0000-00009E560000}"/>
    <cellStyle name="표준 40 5 33" xfId="14626" xr:uid="{00000000-0005-0000-0000-00009F560000}"/>
    <cellStyle name="표준 40 5 34" xfId="14787" xr:uid="{00000000-0005-0000-0000-0000A0560000}"/>
    <cellStyle name="표준 40 5 35" xfId="14950" xr:uid="{00000000-0005-0000-0000-0000A1560000}"/>
    <cellStyle name="표준 40 5 36" xfId="15103" xr:uid="{00000000-0005-0000-0000-0000A2560000}"/>
    <cellStyle name="표준 40 5 37" xfId="15213" xr:uid="{00000000-0005-0000-0000-0000A3560000}"/>
    <cellStyle name="표준 40 5 38" xfId="15308" xr:uid="{00000000-0005-0000-0000-0000A4560000}"/>
    <cellStyle name="표준 40 5 39" xfId="15396" xr:uid="{00000000-0005-0000-0000-0000A5560000}"/>
    <cellStyle name="표준 40 5 4" xfId="8283" xr:uid="{00000000-0005-0000-0000-0000A6560000}"/>
    <cellStyle name="표준 40 5 40" xfId="15477" xr:uid="{00000000-0005-0000-0000-0000A7560000}"/>
    <cellStyle name="표준 40 5 41" xfId="16685" xr:uid="{00000000-0005-0000-0000-0000A8560000}"/>
    <cellStyle name="표준 40 5 42" xfId="19132" xr:uid="{00000000-0005-0000-0000-0000A9560000}"/>
    <cellStyle name="표준 40 5 43" xfId="16028" xr:uid="{00000000-0005-0000-0000-0000AA560000}"/>
    <cellStyle name="표준 40 5 44" xfId="18505" xr:uid="{00000000-0005-0000-0000-0000AB560000}"/>
    <cellStyle name="표준 40 5 45" xfId="19440" xr:uid="{00000000-0005-0000-0000-0000AC560000}"/>
    <cellStyle name="표준 40 5 46" xfId="21002" xr:uid="{00000000-0005-0000-0000-0000AD560000}"/>
    <cellStyle name="표준 40 5 47" xfId="21192" xr:uid="{00000000-0005-0000-0000-0000AE560000}"/>
    <cellStyle name="표준 40 5 48" xfId="18650" xr:uid="{00000000-0005-0000-0000-0000AF560000}"/>
    <cellStyle name="표준 40 5 49" xfId="22835" xr:uid="{00000000-0005-0000-0000-0000B0560000}"/>
    <cellStyle name="표준 40 5 5" xfId="8572" xr:uid="{00000000-0005-0000-0000-0000B1560000}"/>
    <cellStyle name="표준 40 5 50" xfId="23181" xr:uid="{00000000-0005-0000-0000-0000B2560000}"/>
    <cellStyle name="표준 40 5 51" xfId="25369" xr:uid="{00000000-0005-0000-0000-0000B3560000}"/>
    <cellStyle name="표준 40 5 51 2" xfId="29321" xr:uid="{00000000-0005-0000-0000-0000B4560000}"/>
    <cellStyle name="표준 40 5 52" xfId="25862" xr:uid="{00000000-0005-0000-0000-0000B5560000}"/>
    <cellStyle name="표준 40 5 52 2" xfId="29774" xr:uid="{00000000-0005-0000-0000-0000B6560000}"/>
    <cellStyle name="표준 40 5 53" xfId="26183" xr:uid="{00000000-0005-0000-0000-0000B7560000}"/>
    <cellStyle name="표준 40 5 54" xfId="27053" xr:uid="{00000000-0005-0000-0000-0000B8560000}"/>
    <cellStyle name="표준 40 5 6" xfId="8826" xr:uid="{00000000-0005-0000-0000-0000B9560000}"/>
    <cellStyle name="표준 40 5 7" xfId="9110" xr:uid="{00000000-0005-0000-0000-0000BA560000}"/>
    <cellStyle name="표준 40 5 8" xfId="9378" xr:uid="{00000000-0005-0000-0000-0000BB560000}"/>
    <cellStyle name="표준 40 5 9" xfId="9646" xr:uid="{00000000-0005-0000-0000-0000BC560000}"/>
    <cellStyle name="표준 40 50" xfId="5504" xr:uid="{00000000-0005-0000-0000-0000BD560000}"/>
    <cellStyle name="표준 40 51" xfId="5505" xr:uid="{00000000-0005-0000-0000-0000BE560000}"/>
    <cellStyle name="표준 40 52" xfId="5506" xr:uid="{00000000-0005-0000-0000-0000BF560000}"/>
    <cellStyle name="표준 40 53" xfId="5507" xr:uid="{00000000-0005-0000-0000-0000C0560000}"/>
    <cellStyle name="표준 40 54" xfId="5508" xr:uid="{00000000-0005-0000-0000-0000C1560000}"/>
    <cellStyle name="표준 40 55" xfId="5509" xr:uid="{00000000-0005-0000-0000-0000C2560000}"/>
    <cellStyle name="표준 40 56" xfId="5510" xr:uid="{00000000-0005-0000-0000-0000C3560000}"/>
    <cellStyle name="표준 40 57" xfId="5511" xr:uid="{00000000-0005-0000-0000-0000C4560000}"/>
    <cellStyle name="표준 40 58" xfId="5512" xr:uid="{00000000-0005-0000-0000-0000C5560000}"/>
    <cellStyle name="표준 40 59" xfId="5513" xr:uid="{00000000-0005-0000-0000-0000C6560000}"/>
    <cellStyle name="표준 40 6" xfId="1035" xr:uid="{00000000-0005-0000-0000-0000C7560000}"/>
    <cellStyle name="표준 40 6 10" xfId="9893" xr:uid="{00000000-0005-0000-0000-0000C8560000}"/>
    <cellStyle name="표준 40 6 11" xfId="5075" xr:uid="{00000000-0005-0000-0000-0000C9560000}"/>
    <cellStyle name="표준 40 6 12" xfId="7957" xr:uid="{00000000-0005-0000-0000-0000CA560000}"/>
    <cellStyle name="표준 40 6 13" xfId="7693" xr:uid="{00000000-0005-0000-0000-0000CB560000}"/>
    <cellStyle name="표준 40 6 14" xfId="8169" xr:uid="{00000000-0005-0000-0000-0000CC560000}"/>
    <cellStyle name="표준 40 6 15" xfId="10612" xr:uid="{00000000-0005-0000-0000-0000CD560000}"/>
    <cellStyle name="표준 40 6 16" xfId="10912" xr:uid="{00000000-0005-0000-0000-0000CE560000}"/>
    <cellStyle name="표준 40 6 17" xfId="11140" xr:uid="{00000000-0005-0000-0000-0000CF560000}"/>
    <cellStyle name="표준 40 6 18" xfId="11433" xr:uid="{00000000-0005-0000-0000-0000D0560000}"/>
    <cellStyle name="표준 40 6 19" xfId="11648" xr:uid="{00000000-0005-0000-0000-0000D1560000}"/>
    <cellStyle name="표준 40 6 2" xfId="3016" xr:uid="{00000000-0005-0000-0000-0000D2560000}"/>
    <cellStyle name="표준 40 6 2 10" xfId="17614" xr:uid="{00000000-0005-0000-0000-0000D3560000}"/>
    <cellStyle name="표준 40 6 2 11" xfId="17782" xr:uid="{00000000-0005-0000-0000-0000D4560000}"/>
    <cellStyle name="표준 40 6 2 12" xfId="23579" xr:uid="{00000000-0005-0000-0000-0000D5560000}"/>
    <cellStyle name="표준 40 6 2 2" xfId="5514" xr:uid="{00000000-0005-0000-0000-0000D6560000}"/>
    <cellStyle name="표준 40 6 2 3" xfId="17528" xr:uid="{00000000-0005-0000-0000-0000D7560000}"/>
    <cellStyle name="표준 40 6 2 4" xfId="17446" xr:uid="{00000000-0005-0000-0000-0000D8560000}"/>
    <cellStyle name="표준 40 6 2 5" xfId="17464" xr:uid="{00000000-0005-0000-0000-0000D9560000}"/>
    <cellStyle name="표준 40 6 2 6" xfId="18609" xr:uid="{00000000-0005-0000-0000-0000DA560000}"/>
    <cellStyle name="표준 40 6 2 7" xfId="20563" xr:uid="{00000000-0005-0000-0000-0000DB560000}"/>
    <cellStyle name="표준 40 6 2 8" xfId="19243" xr:uid="{00000000-0005-0000-0000-0000DC560000}"/>
    <cellStyle name="표준 40 6 2 9" xfId="16945" xr:uid="{00000000-0005-0000-0000-0000DD560000}"/>
    <cellStyle name="표준 40 6 20" xfId="11906" xr:uid="{00000000-0005-0000-0000-0000DE560000}"/>
    <cellStyle name="표준 40 6 21" xfId="12140" xr:uid="{00000000-0005-0000-0000-0000DF560000}"/>
    <cellStyle name="표준 40 6 22" xfId="12447" xr:uid="{00000000-0005-0000-0000-0000E0560000}"/>
    <cellStyle name="표준 40 6 23" xfId="12582" xr:uid="{00000000-0005-0000-0000-0000E1560000}"/>
    <cellStyle name="표준 40 6 24" xfId="12912" xr:uid="{00000000-0005-0000-0000-0000E2560000}"/>
    <cellStyle name="표준 40 6 25" xfId="13064" xr:uid="{00000000-0005-0000-0000-0000E3560000}"/>
    <cellStyle name="표준 40 6 26" xfId="13341" xr:uid="{00000000-0005-0000-0000-0000E4560000}"/>
    <cellStyle name="표준 40 6 27" xfId="13565" xr:uid="{00000000-0005-0000-0000-0000E5560000}"/>
    <cellStyle name="표준 40 6 28" xfId="13763" xr:uid="{00000000-0005-0000-0000-0000E6560000}"/>
    <cellStyle name="표준 40 6 29" xfId="13941" xr:uid="{00000000-0005-0000-0000-0000E7560000}"/>
    <cellStyle name="표준 40 6 3" xfId="7638" xr:uid="{00000000-0005-0000-0000-0000E8560000}"/>
    <cellStyle name="표준 40 6 30" xfId="14114" xr:uid="{00000000-0005-0000-0000-0000E9560000}"/>
    <cellStyle name="표준 40 6 31" xfId="14285" xr:uid="{00000000-0005-0000-0000-0000EA560000}"/>
    <cellStyle name="표준 40 6 32" xfId="14456" xr:uid="{00000000-0005-0000-0000-0000EB560000}"/>
    <cellStyle name="표준 40 6 33" xfId="14628" xr:uid="{00000000-0005-0000-0000-0000EC560000}"/>
    <cellStyle name="표준 40 6 34" xfId="14789" xr:uid="{00000000-0005-0000-0000-0000ED560000}"/>
    <cellStyle name="표준 40 6 35" xfId="14952" xr:uid="{00000000-0005-0000-0000-0000EE560000}"/>
    <cellStyle name="표준 40 6 36" xfId="15104" xr:uid="{00000000-0005-0000-0000-0000EF560000}"/>
    <cellStyle name="표준 40 6 37" xfId="15214" xr:uid="{00000000-0005-0000-0000-0000F0560000}"/>
    <cellStyle name="표준 40 6 38" xfId="15309" xr:uid="{00000000-0005-0000-0000-0000F1560000}"/>
    <cellStyle name="표준 40 6 39" xfId="15397" xr:uid="{00000000-0005-0000-0000-0000F2560000}"/>
    <cellStyle name="표준 40 6 4" xfId="8272" xr:uid="{00000000-0005-0000-0000-0000F3560000}"/>
    <cellStyle name="표준 40 6 40" xfId="15478" xr:uid="{00000000-0005-0000-0000-0000F4560000}"/>
    <cellStyle name="표준 40 6 41" xfId="16686" xr:uid="{00000000-0005-0000-0000-0000F5560000}"/>
    <cellStyle name="표준 40 6 42" xfId="19055" xr:uid="{00000000-0005-0000-0000-0000F6560000}"/>
    <cellStyle name="표준 40 6 43" xfId="16937" xr:uid="{00000000-0005-0000-0000-0000F7560000}"/>
    <cellStyle name="표준 40 6 44" xfId="17141" xr:uid="{00000000-0005-0000-0000-0000F8560000}"/>
    <cellStyle name="표준 40 6 45" xfId="20641" xr:uid="{00000000-0005-0000-0000-0000F9560000}"/>
    <cellStyle name="표준 40 6 46" xfId="17002" xr:uid="{00000000-0005-0000-0000-0000FA560000}"/>
    <cellStyle name="표준 40 6 47" xfId="20226" xr:uid="{00000000-0005-0000-0000-0000FB560000}"/>
    <cellStyle name="표준 40 6 48" xfId="17962" xr:uid="{00000000-0005-0000-0000-0000FC560000}"/>
    <cellStyle name="표준 40 6 49" xfId="22792" xr:uid="{00000000-0005-0000-0000-0000FD560000}"/>
    <cellStyle name="표준 40 6 5" xfId="8561" xr:uid="{00000000-0005-0000-0000-0000FE560000}"/>
    <cellStyle name="표준 40 6 50" xfId="23182" xr:uid="{00000000-0005-0000-0000-0000FF560000}"/>
    <cellStyle name="표준 40 6 51" xfId="24642" xr:uid="{00000000-0005-0000-0000-000000570000}"/>
    <cellStyle name="표준 40 6 51 2" xfId="28605" xr:uid="{00000000-0005-0000-0000-000001570000}"/>
    <cellStyle name="표준 40 6 52" xfId="25329" xr:uid="{00000000-0005-0000-0000-000002570000}"/>
    <cellStyle name="표준 40 6 52 2" xfId="29282" xr:uid="{00000000-0005-0000-0000-000003570000}"/>
    <cellStyle name="표준 40 6 53" xfId="26184" xr:uid="{00000000-0005-0000-0000-000004570000}"/>
    <cellStyle name="표준 40 6 54" xfId="27219" xr:uid="{00000000-0005-0000-0000-000005570000}"/>
    <cellStyle name="표준 40 6 6" xfId="8815" xr:uid="{00000000-0005-0000-0000-000006570000}"/>
    <cellStyle name="표준 40 6 7" xfId="9099" xr:uid="{00000000-0005-0000-0000-000007570000}"/>
    <cellStyle name="표준 40 6 8" xfId="9367" xr:uid="{00000000-0005-0000-0000-000008570000}"/>
    <cellStyle name="표준 40 6 9" xfId="9635" xr:uid="{00000000-0005-0000-0000-000009570000}"/>
    <cellStyle name="표준 40 60" xfId="5515" xr:uid="{00000000-0005-0000-0000-00000A570000}"/>
    <cellStyle name="표준 40 61" xfId="5516" xr:uid="{00000000-0005-0000-0000-00000B570000}"/>
    <cellStyle name="표준 40 62" xfId="5517" xr:uid="{00000000-0005-0000-0000-00000C570000}"/>
    <cellStyle name="표준 40 63" xfId="5518" xr:uid="{00000000-0005-0000-0000-00000D570000}"/>
    <cellStyle name="표준 40 64" xfId="5519" xr:uid="{00000000-0005-0000-0000-00000E570000}"/>
    <cellStyle name="표준 40 65" xfId="5520" xr:uid="{00000000-0005-0000-0000-00000F570000}"/>
    <cellStyle name="표준 40 66" xfId="5521" xr:uid="{00000000-0005-0000-0000-000010570000}"/>
    <cellStyle name="표준 40 67" xfId="5522" xr:uid="{00000000-0005-0000-0000-000011570000}"/>
    <cellStyle name="표준 40 68" xfId="5523" xr:uid="{00000000-0005-0000-0000-000012570000}"/>
    <cellStyle name="표준 40 69" xfId="5524" xr:uid="{00000000-0005-0000-0000-000013570000}"/>
    <cellStyle name="표준 40 7" xfId="1201" xr:uid="{00000000-0005-0000-0000-000014570000}"/>
    <cellStyle name="표준 40 7 10" xfId="17377" xr:uid="{00000000-0005-0000-0000-000015570000}"/>
    <cellStyle name="표준 40 7 11" xfId="16046" xr:uid="{00000000-0005-0000-0000-000016570000}"/>
    <cellStyle name="표준 40 7 12" xfId="23183" xr:uid="{00000000-0005-0000-0000-000017570000}"/>
    <cellStyle name="표준 40 7 13" xfId="24474" xr:uid="{00000000-0005-0000-0000-000018570000}"/>
    <cellStyle name="표준 40 7 13 2" xfId="28439" xr:uid="{00000000-0005-0000-0000-000019570000}"/>
    <cellStyle name="표준 40 7 14" xfId="23871" xr:uid="{00000000-0005-0000-0000-00001A570000}"/>
    <cellStyle name="표준 40 7 14 2" xfId="27873" xr:uid="{00000000-0005-0000-0000-00001B570000}"/>
    <cellStyle name="표준 40 7 15" xfId="27385" xr:uid="{00000000-0005-0000-0000-00001C570000}"/>
    <cellStyle name="표준 40 7 2" xfId="3017" xr:uid="{00000000-0005-0000-0000-00001D570000}"/>
    <cellStyle name="표준 40 7 3" xfId="16687" xr:uid="{00000000-0005-0000-0000-00001E570000}"/>
    <cellStyle name="표준 40 7 4" xfId="18967" xr:uid="{00000000-0005-0000-0000-00001F570000}"/>
    <cellStyle name="표준 40 7 5" xfId="16962" xr:uid="{00000000-0005-0000-0000-000020570000}"/>
    <cellStyle name="표준 40 7 6" xfId="17946" xr:uid="{00000000-0005-0000-0000-000021570000}"/>
    <cellStyle name="표준 40 7 7" xfId="16212" xr:uid="{00000000-0005-0000-0000-000022570000}"/>
    <cellStyle name="표준 40 7 8" xfId="17789" xr:uid="{00000000-0005-0000-0000-000023570000}"/>
    <cellStyle name="표준 40 7 9" xfId="21221" xr:uid="{00000000-0005-0000-0000-000024570000}"/>
    <cellStyle name="표준 40 70" xfId="5526" xr:uid="{00000000-0005-0000-0000-000025570000}"/>
    <cellStyle name="표준 40 71" xfId="7536" xr:uid="{00000000-0005-0000-0000-000026570000}"/>
    <cellStyle name="표준 40 72" xfId="8381" xr:uid="{00000000-0005-0000-0000-000027570000}"/>
    <cellStyle name="표준 40 73" xfId="8665" xr:uid="{00000000-0005-0000-0000-000028570000}"/>
    <cellStyle name="표준 40 74" xfId="8919" xr:uid="{00000000-0005-0000-0000-000029570000}"/>
    <cellStyle name="표준 40 75" xfId="9208" xr:uid="{00000000-0005-0000-0000-00002A570000}"/>
    <cellStyle name="표준 40 76" xfId="9476" xr:uid="{00000000-0005-0000-0000-00002B570000}"/>
    <cellStyle name="표준 40 77" xfId="9743" xr:uid="{00000000-0005-0000-0000-00002C570000}"/>
    <cellStyle name="표준 40 78" xfId="10000" xr:uid="{00000000-0005-0000-0000-00002D570000}"/>
    <cellStyle name="표준 40 79" xfId="9131" xr:uid="{00000000-0005-0000-0000-00002E570000}"/>
    <cellStyle name="표준 40 8" xfId="5409" xr:uid="{00000000-0005-0000-0000-00002F570000}"/>
    <cellStyle name="표준 40 8 10" xfId="9880" xr:uid="{00000000-0005-0000-0000-000030570000}"/>
    <cellStyle name="표준 40 8 11" xfId="4921" xr:uid="{00000000-0005-0000-0000-000031570000}"/>
    <cellStyle name="표준 40 8 12" xfId="7934" xr:uid="{00000000-0005-0000-0000-000032570000}"/>
    <cellStyle name="표준 40 8 13" xfId="7726" xr:uid="{00000000-0005-0000-0000-000033570000}"/>
    <cellStyle name="표준 40 8 14" xfId="6371" xr:uid="{00000000-0005-0000-0000-000034570000}"/>
    <cellStyle name="표준 40 8 15" xfId="10625" xr:uid="{00000000-0005-0000-0000-000035570000}"/>
    <cellStyle name="표준 40 8 16" xfId="10938" xr:uid="{00000000-0005-0000-0000-000036570000}"/>
    <cellStyle name="표준 40 8 17" xfId="11154" xr:uid="{00000000-0005-0000-0000-000037570000}"/>
    <cellStyle name="표준 40 8 18" xfId="11441" xr:uid="{00000000-0005-0000-0000-000038570000}"/>
    <cellStyle name="표준 40 8 19" xfId="11658" xr:uid="{00000000-0005-0000-0000-000039570000}"/>
    <cellStyle name="표준 40 8 2" xfId="5527" xr:uid="{00000000-0005-0000-0000-00003A570000}"/>
    <cellStyle name="표준 40 8 20" xfId="11917" xr:uid="{00000000-0005-0000-0000-00003B570000}"/>
    <cellStyle name="표준 40 8 21" xfId="12154" xr:uid="{00000000-0005-0000-0000-00003C570000}"/>
    <cellStyle name="표준 40 8 22" xfId="12462" xr:uid="{00000000-0005-0000-0000-00003D570000}"/>
    <cellStyle name="표준 40 8 23" xfId="12595" xr:uid="{00000000-0005-0000-0000-00003E570000}"/>
    <cellStyle name="표준 40 8 24" xfId="12925" xr:uid="{00000000-0005-0000-0000-00003F570000}"/>
    <cellStyle name="표준 40 8 25" xfId="13077" xr:uid="{00000000-0005-0000-0000-000040570000}"/>
    <cellStyle name="표준 40 8 26" xfId="13353" xr:uid="{00000000-0005-0000-0000-000041570000}"/>
    <cellStyle name="표준 40 8 27" xfId="13573" xr:uid="{00000000-0005-0000-0000-000042570000}"/>
    <cellStyle name="표준 40 8 28" xfId="13769" xr:uid="{00000000-0005-0000-0000-000043570000}"/>
    <cellStyle name="표준 40 8 29" xfId="13944" xr:uid="{00000000-0005-0000-0000-000044570000}"/>
    <cellStyle name="표준 40 8 3" xfId="7650" xr:uid="{00000000-0005-0000-0000-000045570000}"/>
    <cellStyle name="표준 40 8 30" xfId="14118" xr:uid="{00000000-0005-0000-0000-000046570000}"/>
    <cellStyle name="표준 40 8 31" xfId="14288" xr:uid="{00000000-0005-0000-0000-000047570000}"/>
    <cellStyle name="표준 40 8 32" xfId="14460" xr:uid="{00000000-0005-0000-0000-000048570000}"/>
    <cellStyle name="표준 40 8 33" xfId="14631" xr:uid="{00000000-0005-0000-0000-000049570000}"/>
    <cellStyle name="표준 40 8 34" xfId="14792" xr:uid="{00000000-0005-0000-0000-00004A570000}"/>
    <cellStyle name="표준 40 8 35" xfId="14959" xr:uid="{00000000-0005-0000-0000-00004B570000}"/>
    <cellStyle name="표준 40 8 36" xfId="15107" xr:uid="{00000000-0005-0000-0000-00004C570000}"/>
    <cellStyle name="표준 40 8 37" xfId="15216" xr:uid="{00000000-0005-0000-0000-00004D570000}"/>
    <cellStyle name="표준 40 8 38" xfId="15311" xr:uid="{00000000-0005-0000-0000-00004E570000}"/>
    <cellStyle name="표준 40 8 39" xfId="15399" xr:uid="{00000000-0005-0000-0000-00004F570000}"/>
    <cellStyle name="표준 40 8 4" xfId="8259" xr:uid="{00000000-0005-0000-0000-000050570000}"/>
    <cellStyle name="표준 40 8 40" xfId="15480" xr:uid="{00000000-0005-0000-0000-000051570000}"/>
    <cellStyle name="표준 40 8 5" xfId="8548" xr:uid="{00000000-0005-0000-0000-000052570000}"/>
    <cellStyle name="표준 40 8 6" xfId="8802" xr:uid="{00000000-0005-0000-0000-000053570000}"/>
    <cellStyle name="표준 40 8 7" xfId="9086" xr:uid="{00000000-0005-0000-0000-000054570000}"/>
    <cellStyle name="표준 40 8 8" xfId="9354" xr:uid="{00000000-0005-0000-0000-000055570000}"/>
    <cellStyle name="표준 40 8 9" xfId="9622" xr:uid="{00000000-0005-0000-0000-000056570000}"/>
    <cellStyle name="표준 40 80" xfId="9397" xr:uid="{00000000-0005-0000-0000-000057570000}"/>
    <cellStyle name="표준 40 81" xfId="5804" xr:uid="{00000000-0005-0000-0000-000058570000}"/>
    <cellStyle name="표준 40 82" xfId="8080" xr:uid="{00000000-0005-0000-0000-000059570000}"/>
    <cellStyle name="표준 40 83" xfId="10493" xr:uid="{00000000-0005-0000-0000-00005A570000}"/>
    <cellStyle name="표준 40 84" xfId="10792" xr:uid="{00000000-0005-0000-0000-00005B570000}"/>
    <cellStyle name="표준 40 85" xfId="11001" xr:uid="{00000000-0005-0000-0000-00005C570000}"/>
    <cellStyle name="표준 40 86" xfId="11311" xr:uid="{00000000-0005-0000-0000-00005D570000}"/>
    <cellStyle name="표준 40 87" xfId="11531" xr:uid="{00000000-0005-0000-0000-00005E570000}"/>
    <cellStyle name="표준 40 88" xfId="11788" xr:uid="{00000000-0005-0000-0000-00005F570000}"/>
    <cellStyle name="표준 40 89" xfId="12033" xr:uid="{00000000-0005-0000-0000-000060570000}"/>
    <cellStyle name="표준 40 9" xfId="5528" xr:uid="{00000000-0005-0000-0000-000061570000}"/>
    <cellStyle name="표준 40 90" xfId="12331" xr:uid="{00000000-0005-0000-0000-000062570000}"/>
    <cellStyle name="표준 40 91" xfId="12208" xr:uid="{00000000-0005-0000-0000-000063570000}"/>
    <cellStyle name="표준 40 92" xfId="12814" xr:uid="{00000000-0005-0000-0000-000064570000}"/>
    <cellStyle name="표준 40 93" xfId="12693" xr:uid="{00000000-0005-0000-0000-000065570000}"/>
    <cellStyle name="표준 40 94" xfId="13239" xr:uid="{00000000-0005-0000-0000-000066570000}"/>
    <cellStyle name="표준 40 95" xfId="13462" xr:uid="{00000000-0005-0000-0000-000067570000}"/>
    <cellStyle name="표준 40 96" xfId="13682" xr:uid="{00000000-0005-0000-0000-000068570000}"/>
    <cellStyle name="표준 40 97" xfId="13859" xr:uid="{00000000-0005-0000-0000-000069570000}"/>
    <cellStyle name="표준 40 98" xfId="14038" xr:uid="{00000000-0005-0000-0000-00006A570000}"/>
    <cellStyle name="표준 40 99" xfId="14206" xr:uid="{00000000-0005-0000-0000-00006B570000}"/>
    <cellStyle name="표준 40_보정심사_사후관리_수입통관이첩_Batch" xfId="26185" xr:uid="{00000000-0005-0000-0000-00006C570000}"/>
    <cellStyle name="표준 41" xfId="74" xr:uid="{00000000-0005-0000-0000-00006D570000}"/>
    <cellStyle name="표준 41 10" xfId="5530" xr:uid="{00000000-0005-0000-0000-00006E570000}"/>
    <cellStyle name="표준 41 100" xfId="14466" xr:uid="{00000000-0005-0000-0000-00006F570000}"/>
    <cellStyle name="표준 41 101" xfId="14636" xr:uid="{00000000-0005-0000-0000-000070570000}"/>
    <cellStyle name="표준 41 102" xfId="14793" xr:uid="{00000000-0005-0000-0000-000071570000}"/>
    <cellStyle name="표준 41 103" xfId="14960" xr:uid="{00000000-0005-0000-0000-000072570000}"/>
    <cellStyle name="표준 41 104" xfId="15112" xr:uid="{00000000-0005-0000-0000-000073570000}"/>
    <cellStyle name="표준 41 105" xfId="15221" xr:uid="{00000000-0005-0000-0000-000074570000}"/>
    <cellStyle name="표준 41 106" xfId="15316" xr:uid="{00000000-0005-0000-0000-000075570000}"/>
    <cellStyle name="표준 41 107" xfId="15404" xr:uid="{00000000-0005-0000-0000-000076570000}"/>
    <cellStyle name="표준 41 108" xfId="15485" xr:uid="{00000000-0005-0000-0000-000077570000}"/>
    <cellStyle name="표준 41 109" xfId="16688" xr:uid="{00000000-0005-0000-0000-000078570000}"/>
    <cellStyle name="표준 41 11" xfId="5531" xr:uid="{00000000-0005-0000-0000-000079570000}"/>
    <cellStyle name="표준 41 110" xfId="18523" xr:uid="{00000000-0005-0000-0000-00007A570000}"/>
    <cellStyle name="표준 41 111" xfId="16081" xr:uid="{00000000-0005-0000-0000-00007B570000}"/>
    <cellStyle name="표준 41 112" xfId="18337" xr:uid="{00000000-0005-0000-0000-00007C570000}"/>
    <cellStyle name="표준 41 113" xfId="19907" xr:uid="{00000000-0005-0000-0000-00007D570000}"/>
    <cellStyle name="표준 41 114" xfId="20855" xr:uid="{00000000-0005-0000-0000-00007E570000}"/>
    <cellStyle name="표준 41 115" xfId="18945" xr:uid="{00000000-0005-0000-0000-00007F570000}"/>
    <cellStyle name="표준 41 116" xfId="21363" xr:uid="{00000000-0005-0000-0000-000080570000}"/>
    <cellStyle name="표준 41 117" xfId="20682" xr:uid="{00000000-0005-0000-0000-000081570000}"/>
    <cellStyle name="표준 41 118" xfId="23184" xr:uid="{00000000-0005-0000-0000-000082570000}"/>
    <cellStyle name="표준 41 119" xfId="24506" xr:uid="{00000000-0005-0000-0000-000083570000}"/>
    <cellStyle name="표준 41 119 2" xfId="28471" xr:uid="{00000000-0005-0000-0000-000084570000}"/>
    <cellStyle name="표준 41 12" xfId="5532" xr:uid="{00000000-0005-0000-0000-000085570000}"/>
    <cellStyle name="표준 41 120" xfId="23689" xr:uid="{00000000-0005-0000-0000-000086570000}"/>
    <cellStyle name="표준 41 120 2" xfId="27721" xr:uid="{00000000-0005-0000-0000-000087570000}"/>
    <cellStyle name="표준 41 121" xfId="26186" xr:uid="{00000000-0005-0000-0000-000088570000}"/>
    <cellStyle name="표준 41 122" xfId="26246" xr:uid="{00000000-0005-0000-0000-000089570000}"/>
    <cellStyle name="표준 41 13" xfId="5533" xr:uid="{00000000-0005-0000-0000-00008A570000}"/>
    <cellStyle name="표준 41 14" xfId="5534" xr:uid="{00000000-0005-0000-0000-00008B570000}"/>
    <cellStyle name="표준 41 15" xfId="5535" xr:uid="{00000000-0005-0000-0000-00008C570000}"/>
    <cellStyle name="표준 41 16" xfId="5536" xr:uid="{00000000-0005-0000-0000-00008D570000}"/>
    <cellStyle name="표준 41 17" xfId="5537" xr:uid="{00000000-0005-0000-0000-00008E570000}"/>
    <cellStyle name="표준 41 18" xfId="5538" xr:uid="{00000000-0005-0000-0000-00008F570000}"/>
    <cellStyle name="표준 41 19" xfId="5539" xr:uid="{00000000-0005-0000-0000-000090570000}"/>
    <cellStyle name="표준 41 2" xfId="211" xr:uid="{00000000-0005-0000-0000-000091570000}"/>
    <cellStyle name="표준 41 2 10" xfId="5541" xr:uid="{00000000-0005-0000-0000-000092570000}"/>
    <cellStyle name="표준 41 2 11" xfId="5542" xr:uid="{00000000-0005-0000-0000-000093570000}"/>
    <cellStyle name="표준 41 2 12" xfId="5543" xr:uid="{00000000-0005-0000-0000-000094570000}"/>
    <cellStyle name="표준 41 2 13" xfId="5544" xr:uid="{00000000-0005-0000-0000-000095570000}"/>
    <cellStyle name="표준 41 2 14" xfId="5545" xr:uid="{00000000-0005-0000-0000-000096570000}"/>
    <cellStyle name="표준 41 2 15" xfId="5546" xr:uid="{00000000-0005-0000-0000-000097570000}"/>
    <cellStyle name="표준 41 2 16" xfId="5547" xr:uid="{00000000-0005-0000-0000-000098570000}"/>
    <cellStyle name="표준 41 2 17" xfId="5548" xr:uid="{00000000-0005-0000-0000-000099570000}"/>
    <cellStyle name="표준 41 2 18" xfId="5549" xr:uid="{00000000-0005-0000-0000-00009A570000}"/>
    <cellStyle name="표준 41 2 19" xfId="5550" xr:uid="{00000000-0005-0000-0000-00009B570000}"/>
    <cellStyle name="표준 41 2 2" xfId="3019" xr:uid="{00000000-0005-0000-0000-00009C570000}"/>
    <cellStyle name="표준 41 2 2 10" xfId="5552" xr:uid="{00000000-0005-0000-0000-00009D570000}"/>
    <cellStyle name="표준 41 2 2 11" xfId="5553" xr:uid="{00000000-0005-0000-0000-00009E570000}"/>
    <cellStyle name="표준 41 2 2 12" xfId="17536" xr:uid="{00000000-0005-0000-0000-00009F570000}"/>
    <cellStyle name="표준 41 2 2 13" xfId="18307" xr:uid="{00000000-0005-0000-0000-0000A0570000}"/>
    <cellStyle name="표준 41 2 2 14" xfId="17466" xr:uid="{00000000-0005-0000-0000-0000A1570000}"/>
    <cellStyle name="표준 41 2 2 15" xfId="16453" xr:uid="{00000000-0005-0000-0000-0000A2570000}"/>
    <cellStyle name="표준 41 2 2 16" xfId="19070" xr:uid="{00000000-0005-0000-0000-0000A3570000}"/>
    <cellStyle name="표준 41 2 2 17" xfId="20668" xr:uid="{00000000-0005-0000-0000-0000A4570000}"/>
    <cellStyle name="표준 41 2 2 18" xfId="19254" xr:uid="{00000000-0005-0000-0000-0000A5570000}"/>
    <cellStyle name="표준 41 2 2 19" xfId="18284" xr:uid="{00000000-0005-0000-0000-0000A6570000}"/>
    <cellStyle name="표준 41 2 2 2" xfId="5551" xr:uid="{00000000-0005-0000-0000-0000A7570000}"/>
    <cellStyle name="표준 41 2 2 2 10" xfId="17538" xr:uid="{00000000-0005-0000-0000-0000A8570000}"/>
    <cellStyle name="표준 41 2 2 2 11" xfId="22817" xr:uid="{00000000-0005-0000-0000-0000A9570000}"/>
    <cellStyle name="표준 41 2 2 2 12" xfId="23582" xr:uid="{00000000-0005-0000-0000-0000AA570000}"/>
    <cellStyle name="표준 41 2 2 2 2" xfId="5554" xr:uid="{00000000-0005-0000-0000-0000AB570000}"/>
    <cellStyle name="표준 41 2 2 2 3" xfId="17537" xr:uid="{00000000-0005-0000-0000-0000AC570000}"/>
    <cellStyle name="표준 41 2 2 2 4" xfId="18607" xr:uid="{00000000-0005-0000-0000-0000AD570000}"/>
    <cellStyle name="표준 41 2 2 2 5" xfId="17467" xr:uid="{00000000-0005-0000-0000-0000AE570000}"/>
    <cellStyle name="표준 41 2 2 2 6" xfId="17906" xr:uid="{00000000-0005-0000-0000-0000AF570000}"/>
    <cellStyle name="표준 41 2 2 2 7" xfId="19816" xr:uid="{00000000-0005-0000-0000-0000B0570000}"/>
    <cellStyle name="표준 41 2 2 2 8" xfId="17878" xr:uid="{00000000-0005-0000-0000-0000B1570000}"/>
    <cellStyle name="표준 41 2 2 2 9" xfId="20160" xr:uid="{00000000-0005-0000-0000-0000B2570000}"/>
    <cellStyle name="표준 41 2 2 20" xfId="19199" xr:uid="{00000000-0005-0000-0000-0000B3570000}"/>
    <cellStyle name="표준 41 2 2 21" xfId="23581" xr:uid="{00000000-0005-0000-0000-0000B4570000}"/>
    <cellStyle name="표준 41 2 2 3" xfId="5555" xr:uid="{00000000-0005-0000-0000-0000B5570000}"/>
    <cellStyle name="표준 41 2 2 4" xfId="5556" xr:uid="{00000000-0005-0000-0000-0000B6570000}"/>
    <cellStyle name="표준 41 2 2 5" xfId="5557" xr:uid="{00000000-0005-0000-0000-0000B7570000}"/>
    <cellStyle name="표준 41 2 2 6" xfId="5558" xr:uid="{00000000-0005-0000-0000-0000B8570000}"/>
    <cellStyle name="표준 41 2 2 7" xfId="5559" xr:uid="{00000000-0005-0000-0000-0000B9570000}"/>
    <cellStyle name="표준 41 2 2 8" xfId="5560" xr:uid="{00000000-0005-0000-0000-0000BA570000}"/>
    <cellStyle name="표준 41 2 2 9" xfId="5561" xr:uid="{00000000-0005-0000-0000-0000BB570000}"/>
    <cellStyle name="표준 41 2 20" xfId="5562" xr:uid="{00000000-0005-0000-0000-0000BC570000}"/>
    <cellStyle name="표준 41 2 21" xfId="5563" xr:uid="{00000000-0005-0000-0000-0000BD570000}"/>
    <cellStyle name="표준 41 2 22" xfId="5564" xr:uid="{00000000-0005-0000-0000-0000BE570000}"/>
    <cellStyle name="표준 41 2 23" xfId="5565" xr:uid="{00000000-0005-0000-0000-0000BF570000}"/>
    <cellStyle name="표준 41 2 24" xfId="5566" xr:uid="{00000000-0005-0000-0000-0000C0570000}"/>
    <cellStyle name="표준 41 2 25" xfId="5567" xr:uid="{00000000-0005-0000-0000-0000C1570000}"/>
    <cellStyle name="표준 41 2 26" xfId="5568" xr:uid="{00000000-0005-0000-0000-0000C2570000}"/>
    <cellStyle name="표준 41 2 27" xfId="5569" xr:uid="{00000000-0005-0000-0000-0000C3570000}"/>
    <cellStyle name="표준 41 2 28" xfId="5570" xr:uid="{00000000-0005-0000-0000-0000C4570000}"/>
    <cellStyle name="표준 41 2 29" xfId="5571" xr:uid="{00000000-0005-0000-0000-0000C5570000}"/>
    <cellStyle name="표준 41 2 3" xfId="5572" xr:uid="{00000000-0005-0000-0000-0000C6570000}"/>
    <cellStyle name="표준 41 2 30" xfId="5573" xr:uid="{00000000-0005-0000-0000-0000C7570000}"/>
    <cellStyle name="표준 41 2 31" xfId="5574" xr:uid="{00000000-0005-0000-0000-0000C8570000}"/>
    <cellStyle name="표준 41 2 32" xfId="16689" xr:uid="{00000000-0005-0000-0000-0000C9570000}"/>
    <cellStyle name="표준 41 2 33" xfId="18464" xr:uid="{00000000-0005-0000-0000-0000CA570000}"/>
    <cellStyle name="표준 41 2 34" xfId="19545" xr:uid="{00000000-0005-0000-0000-0000CB570000}"/>
    <cellStyle name="표준 41 2 35" xfId="19866" xr:uid="{00000000-0005-0000-0000-0000CC570000}"/>
    <cellStyle name="표준 41 2 36" xfId="16548" xr:uid="{00000000-0005-0000-0000-0000CD570000}"/>
    <cellStyle name="표준 41 2 37" xfId="21260" xr:uid="{00000000-0005-0000-0000-0000CE570000}"/>
    <cellStyle name="표준 41 2 38" xfId="19256" xr:uid="{00000000-0005-0000-0000-0000CF570000}"/>
    <cellStyle name="표준 41 2 39" xfId="17202" xr:uid="{00000000-0005-0000-0000-0000D0570000}"/>
    <cellStyle name="표준 41 2 4" xfId="5575" xr:uid="{00000000-0005-0000-0000-0000D1570000}"/>
    <cellStyle name="표준 41 2 40" xfId="22797" xr:uid="{00000000-0005-0000-0000-0000D2570000}"/>
    <cellStyle name="표준 41 2 41" xfId="23185" xr:uid="{00000000-0005-0000-0000-0000D3570000}"/>
    <cellStyle name="표준 41 2 42" xfId="23544" xr:uid="{00000000-0005-0000-0000-0000D4570000}"/>
    <cellStyle name="표준 41 2 42 2" xfId="27668" xr:uid="{00000000-0005-0000-0000-0000D5570000}"/>
    <cellStyle name="표준 41 2 43" xfId="25356" xr:uid="{00000000-0005-0000-0000-0000D6570000}"/>
    <cellStyle name="표준 41 2 43 2" xfId="29308" xr:uid="{00000000-0005-0000-0000-0000D7570000}"/>
    <cellStyle name="표준 41 2 44" xfId="26395" xr:uid="{00000000-0005-0000-0000-0000D8570000}"/>
    <cellStyle name="표준 41 2 5" xfId="5576" xr:uid="{00000000-0005-0000-0000-0000D9570000}"/>
    <cellStyle name="표준 41 2 6" xfId="5577" xr:uid="{00000000-0005-0000-0000-0000DA570000}"/>
    <cellStyle name="표준 41 2 7" xfId="5578" xr:uid="{00000000-0005-0000-0000-0000DB570000}"/>
    <cellStyle name="표준 41 2 8" xfId="5579" xr:uid="{00000000-0005-0000-0000-0000DC570000}"/>
    <cellStyle name="표준 41 2 9" xfId="5580" xr:uid="{00000000-0005-0000-0000-0000DD570000}"/>
    <cellStyle name="표준 41 20" xfId="5581" xr:uid="{00000000-0005-0000-0000-0000DE570000}"/>
    <cellStyle name="표준 41 21" xfId="5582" xr:uid="{00000000-0005-0000-0000-0000DF570000}"/>
    <cellStyle name="표준 41 22" xfId="5583" xr:uid="{00000000-0005-0000-0000-0000E0570000}"/>
    <cellStyle name="표준 41 23" xfId="5584" xr:uid="{00000000-0005-0000-0000-0000E1570000}"/>
    <cellStyle name="표준 41 24" xfId="5585" xr:uid="{00000000-0005-0000-0000-0000E2570000}"/>
    <cellStyle name="표준 41 25" xfId="5586" xr:uid="{00000000-0005-0000-0000-0000E3570000}"/>
    <cellStyle name="표준 41 26" xfId="5587" xr:uid="{00000000-0005-0000-0000-0000E4570000}"/>
    <cellStyle name="표준 41 27" xfId="5588" xr:uid="{00000000-0005-0000-0000-0000E5570000}"/>
    <cellStyle name="표준 41 28" xfId="5589" xr:uid="{00000000-0005-0000-0000-0000E6570000}"/>
    <cellStyle name="표준 41 29" xfId="5590" xr:uid="{00000000-0005-0000-0000-0000E7570000}"/>
    <cellStyle name="표준 41 3" xfId="416" xr:uid="{00000000-0005-0000-0000-0000E8570000}"/>
    <cellStyle name="표준 41 3 10" xfId="7808" xr:uid="{00000000-0005-0000-0000-0000E9570000}"/>
    <cellStyle name="표준 41 3 11" xfId="8551" xr:uid="{00000000-0005-0000-0000-0000EA570000}"/>
    <cellStyle name="표준 41 3 12" xfId="8146" xr:uid="{00000000-0005-0000-0000-0000EB570000}"/>
    <cellStyle name="표준 41 3 13" xfId="10475" xr:uid="{00000000-0005-0000-0000-0000EC570000}"/>
    <cellStyle name="표준 41 3 14" xfId="10754" xr:uid="{00000000-0005-0000-0000-0000ED570000}"/>
    <cellStyle name="표준 41 3 15" xfId="10997" xr:uid="{00000000-0005-0000-0000-0000EE570000}"/>
    <cellStyle name="표준 41 3 16" xfId="11288" xr:uid="{00000000-0005-0000-0000-0000EF570000}"/>
    <cellStyle name="표준 41 3 17" xfId="11237" xr:uid="{00000000-0005-0000-0000-0000F0570000}"/>
    <cellStyle name="표준 41 3 18" xfId="11766" xr:uid="{00000000-0005-0000-0000-0000F1570000}"/>
    <cellStyle name="표준 41 3 19" xfId="12007" xr:uid="{00000000-0005-0000-0000-0000F2570000}"/>
    <cellStyle name="표준 41 3 2" xfId="3020" xr:uid="{00000000-0005-0000-0000-0000F3570000}"/>
    <cellStyle name="표준 41 3 2 10" xfId="19251" xr:uid="{00000000-0005-0000-0000-0000F4570000}"/>
    <cellStyle name="표준 41 3 2 11" xfId="17270" xr:uid="{00000000-0005-0000-0000-0000F5570000}"/>
    <cellStyle name="표준 41 3 2 12" xfId="23583" xr:uid="{00000000-0005-0000-0000-0000F6570000}"/>
    <cellStyle name="표준 41 3 2 2" xfId="5591" xr:uid="{00000000-0005-0000-0000-0000F7570000}"/>
    <cellStyle name="표준 41 3 2 3" xfId="17541" xr:uid="{00000000-0005-0000-0000-0000F8570000}"/>
    <cellStyle name="표준 41 3 2 4" xfId="18060" xr:uid="{00000000-0005-0000-0000-0000F9570000}"/>
    <cellStyle name="표준 41 3 2 5" xfId="17211" xr:uid="{00000000-0005-0000-0000-0000FA570000}"/>
    <cellStyle name="표준 41 3 2 6" xfId="16376" xr:uid="{00000000-0005-0000-0000-0000FB570000}"/>
    <cellStyle name="표준 41 3 2 7" xfId="16387" xr:uid="{00000000-0005-0000-0000-0000FC570000}"/>
    <cellStyle name="표준 41 3 2 8" xfId="18602" xr:uid="{00000000-0005-0000-0000-0000FD570000}"/>
    <cellStyle name="표준 41 3 2 9" xfId="21127" xr:uid="{00000000-0005-0000-0000-0000FE570000}"/>
    <cellStyle name="표준 41 3 20" xfId="12248" xr:uid="{00000000-0005-0000-0000-0000FF570000}"/>
    <cellStyle name="표준 41 3 21" xfId="12490" xr:uid="{00000000-0005-0000-0000-000000580000}"/>
    <cellStyle name="표준 41 3 22" xfId="12788" xr:uid="{00000000-0005-0000-0000-000001580000}"/>
    <cellStyle name="표준 41 3 23" xfId="12677" xr:uid="{00000000-0005-0000-0000-000002580000}"/>
    <cellStyle name="표준 41 3 24" xfId="13217" xr:uid="{00000000-0005-0000-0000-000003580000}"/>
    <cellStyle name="표준 41 3 25" xfId="13438" xr:uid="{00000000-0005-0000-0000-000004580000}"/>
    <cellStyle name="표준 41 3 26" xfId="13660" xr:uid="{00000000-0005-0000-0000-000005580000}"/>
    <cellStyle name="표준 41 3 27" xfId="13838" xr:uid="{00000000-0005-0000-0000-000006580000}"/>
    <cellStyle name="표준 41 3 28" xfId="14017" xr:uid="{00000000-0005-0000-0000-000007580000}"/>
    <cellStyle name="표준 41 3 29" xfId="14187" xr:uid="{00000000-0005-0000-0000-000008580000}"/>
    <cellStyle name="표준 41 3 3" xfId="7712" xr:uid="{00000000-0005-0000-0000-000009580000}"/>
    <cellStyle name="표준 41 3 30" xfId="14359" xr:uid="{00000000-0005-0000-0000-00000A580000}"/>
    <cellStyle name="표준 41 3 31" xfId="14530" xr:uid="{00000000-0005-0000-0000-00000B580000}"/>
    <cellStyle name="표준 41 3 32" xfId="14694" xr:uid="{00000000-0005-0000-0000-00000C580000}"/>
    <cellStyle name="표준 41 3 33" xfId="14855" xr:uid="{00000000-0005-0000-0000-00000D580000}"/>
    <cellStyle name="표준 41 3 34" xfId="15006" xr:uid="{00000000-0005-0000-0000-00000E580000}"/>
    <cellStyle name="표준 41 3 35" xfId="15163" xr:uid="{00000000-0005-0000-0000-00000F580000}"/>
    <cellStyle name="표준 41 3 36" xfId="15263" xr:uid="{00000000-0005-0000-0000-000010580000}"/>
    <cellStyle name="표준 41 3 37" xfId="15359" xr:uid="{00000000-0005-0000-0000-000011580000}"/>
    <cellStyle name="표준 41 3 38" xfId="15440" xr:uid="{00000000-0005-0000-0000-000012580000}"/>
    <cellStyle name="표준 41 3 39" xfId="15519" xr:uid="{00000000-0005-0000-0000-000013580000}"/>
    <cellStyle name="표준 41 3 4" xfId="8195" xr:uid="{00000000-0005-0000-0000-000014580000}"/>
    <cellStyle name="표준 41 3 40" xfId="15591" xr:uid="{00000000-0005-0000-0000-000015580000}"/>
    <cellStyle name="표준 41 3 41" xfId="16690" xr:uid="{00000000-0005-0000-0000-000016580000}"/>
    <cellStyle name="표준 41 3 42" xfId="18377" xr:uid="{00000000-0005-0000-0000-000017580000}"/>
    <cellStyle name="표준 41 3 43" xfId="20131" xr:uid="{00000000-0005-0000-0000-000018580000}"/>
    <cellStyle name="표준 41 3 44" xfId="18855" xr:uid="{00000000-0005-0000-0000-000019580000}"/>
    <cellStyle name="표준 41 3 45" xfId="18764" xr:uid="{00000000-0005-0000-0000-00001A580000}"/>
    <cellStyle name="표준 41 3 46" xfId="16198" xr:uid="{00000000-0005-0000-0000-00001B580000}"/>
    <cellStyle name="표준 41 3 47" xfId="21250" xr:uid="{00000000-0005-0000-0000-00001C580000}"/>
    <cellStyle name="표준 41 3 48" xfId="20498" xr:uid="{00000000-0005-0000-0000-00001D580000}"/>
    <cellStyle name="표준 41 3 49" xfId="20176" xr:uid="{00000000-0005-0000-0000-00001E580000}"/>
    <cellStyle name="표준 41 3 5" xfId="5779" xr:uid="{00000000-0005-0000-0000-00001F580000}"/>
    <cellStyle name="표준 41 3 50" xfId="23186" xr:uid="{00000000-0005-0000-0000-000020580000}"/>
    <cellStyle name="표준 41 3 51" xfId="25155" xr:uid="{00000000-0005-0000-0000-000021580000}"/>
    <cellStyle name="표준 41 3 51 2" xfId="29111" xr:uid="{00000000-0005-0000-0000-000022580000}"/>
    <cellStyle name="표준 41 3 52" xfId="25461" xr:uid="{00000000-0005-0000-0000-000023580000}"/>
    <cellStyle name="표준 41 3 52 2" xfId="29411" xr:uid="{00000000-0005-0000-0000-000024580000}"/>
    <cellStyle name="표준 41 3 53" xfId="26600" xr:uid="{00000000-0005-0000-0000-000025580000}"/>
    <cellStyle name="표준 41 3 6" xfId="8090" xr:uid="{00000000-0005-0000-0000-000026580000}"/>
    <cellStyle name="표준 41 3 7" xfId="5104" xr:uid="{00000000-0005-0000-0000-000027580000}"/>
    <cellStyle name="표준 41 3 8" xfId="7977" xr:uid="{00000000-0005-0000-0000-000028580000}"/>
    <cellStyle name="표준 41 3 9" xfId="4093" xr:uid="{00000000-0005-0000-0000-000029580000}"/>
    <cellStyle name="표준 41 30" xfId="5592" xr:uid="{00000000-0005-0000-0000-00002A580000}"/>
    <cellStyle name="표준 41 31" xfId="5593" xr:uid="{00000000-0005-0000-0000-00002B580000}"/>
    <cellStyle name="표준 41 32" xfId="5594" xr:uid="{00000000-0005-0000-0000-00002C580000}"/>
    <cellStyle name="표준 41 33" xfId="5595" xr:uid="{00000000-0005-0000-0000-00002D580000}"/>
    <cellStyle name="표준 41 34" xfId="5596" xr:uid="{00000000-0005-0000-0000-00002E580000}"/>
    <cellStyle name="표준 41 35" xfId="5597" xr:uid="{00000000-0005-0000-0000-00002F580000}"/>
    <cellStyle name="표준 41 36" xfId="5598" xr:uid="{00000000-0005-0000-0000-000030580000}"/>
    <cellStyle name="표준 41 37" xfId="5599" xr:uid="{00000000-0005-0000-0000-000031580000}"/>
    <cellStyle name="표준 41 38" xfId="5600" xr:uid="{00000000-0005-0000-0000-000032580000}"/>
    <cellStyle name="표준 41 39" xfId="5601" xr:uid="{00000000-0005-0000-0000-000033580000}"/>
    <cellStyle name="표준 41 4" xfId="582" xr:uid="{00000000-0005-0000-0000-000034580000}"/>
    <cellStyle name="표준 41 4 10" xfId="7798" xr:uid="{00000000-0005-0000-0000-000035580000}"/>
    <cellStyle name="표준 41 4 11" xfId="8535" xr:uid="{00000000-0005-0000-0000-000036580000}"/>
    <cellStyle name="표준 41 4 12" xfId="8132" xr:uid="{00000000-0005-0000-0000-000037580000}"/>
    <cellStyle name="표준 41 4 13" xfId="10492" xr:uid="{00000000-0005-0000-0000-000038580000}"/>
    <cellStyle name="표준 41 4 14" xfId="10771" xr:uid="{00000000-0005-0000-0000-000039580000}"/>
    <cellStyle name="표준 41 4 15" xfId="11017" xr:uid="{00000000-0005-0000-0000-00003A580000}"/>
    <cellStyle name="표준 41 4 16" xfId="11305" xr:uid="{00000000-0005-0000-0000-00003B580000}"/>
    <cellStyle name="표준 41 4 17" xfId="11516" xr:uid="{00000000-0005-0000-0000-00003C580000}"/>
    <cellStyle name="표준 41 4 18" xfId="11779" xr:uid="{00000000-0005-0000-0000-00003D580000}"/>
    <cellStyle name="표준 41 4 19" xfId="12024" xr:uid="{00000000-0005-0000-0000-00003E580000}"/>
    <cellStyle name="표준 41 4 2" xfId="5529" xr:uid="{00000000-0005-0000-0000-00003F580000}"/>
    <cellStyle name="표준 41 4 2 10" xfId="19856" xr:uid="{00000000-0005-0000-0000-000040580000}"/>
    <cellStyle name="표준 41 4 2 11" xfId="22788" xr:uid="{00000000-0005-0000-0000-000041580000}"/>
    <cellStyle name="표준 41 4 2 12" xfId="23584" xr:uid="{00000000-0005-0000-0000-000042580000}"/>
    <cellStyle name="표준 41 4 2 2" xfId="5602" xr:uid="{00000000-0005-0000-0000-000043580000}"/>
    <cellStyle name="표준 41 4 2 3" xfId="17545" xr:uid="{00000000-0005-0000-0000-000044580000}"/>
    <cellStyle name="표준 41 4 2 4" xfId="19123" xr:uid="{00000000-0005-0000-0000-000045580000}"/>
    <cellStyle name="표준 41 4 2 5" xfId="17471" xr:uid="{00000000-0005-0000-0000-000046580000}"/>
    <cellStyle name="표준 41 4 2 6" xfId="18193" xr:uid="{00000000-0005-0000-0000-000047580000}"/>
    <cellStyle name="표준 41 4 2 7" xfId="19287" xr:uid="{00000000-0005-0000-0000-000048580000}"/>
    <cellStyle name="표준 41 4 2 8" xfId="18660" xr:uid="{00000000-0005-0000-0000-000049580000}"/>
    <cellStyle name="표준 41 4 2 9" xfId="18686" xr:uid="{00000000-0005-0000-0000-00004A580000}"/>
    <cellStyle name="표준 41 4 20" xfId="12265" xr:uid="{00000000-0005-0000-0000-00004B580000}"/>
    <cellStyle name="표준 41 4 21" xfId="12507" xr:uid="{00000000-0005-0000-0000-00004C580000}"/>
    <cellStyle name="표준 41 4 22" xfId="12800" xr:uid="{00000000-0005-0000-0000-00004D580000}"/>
    <cellStyle name="표준 41 4 23" xfId="12687" xr:uid="{00000000-0005-0000-0000-00004E580000}"/>
    <cellStyle name="표준 41 4 24" xfId="13230" xr:uid="{00000000-0005-0000-0000-00004F580000}"/>
    <cellStyle name="표준 41 4 25" xfId="13453" xr:uid="{00000000-0005-0000-0000-000050580000}"/>
    <cellStyle name="표준 41 4 26" xfId="13673" xr:uid="{00000000-0005-0000-0000-000051580000}"/>
    <cellStyle name="표준 41 4 27" xfId="13850" xr:uid="{00000000-0005-0000-0000-000052580000}"/>
    <cellStyle name="표준 41 4 28" xfId="14030" xr:uid="{00000000-0005-0000-0000-000053580000}"/>
    <cellStyle name="표준 41 4 29" xfId="14197" xr:uid="{00000000-0005-0000-0000-000054580000}"/>
    <cellStyle name="표준 41 4 3" xfId="7723" xr:uid="{00000000-0005-0000-0000-000055580000}"/>
    <cellStyle name="표준 41 4 30" xfId="14372" xr:uid="{00000000-0005-0000-0000-000056580000}"/>
    <cellStyle name="표준 41 4 31" xfId="14540" xr:uid="{00000000-0005-0000-0000-000057580000}"/>
    <cellStyle name="표준 41 4 32" xfId="14707" xr:uid="{00000000-0005-0000-0000-000058580000}"/>
    <cellStyle name="표준 41 4 33" xfId="14866" xr:uid="{00000000-0005-0000-0000-000059580000}"/>
    <cellStyle name="표준 41 4 34" xfId="15021" xr:uid="{00000000-0005-0000-0000-00005A580000}"/>
    <cellStyle name="표준 41 4 35" xfId="15172" xr:uid="{00000000-0005-0000-0000-00005B580000}"/>
    <cellStyle name="표준 41 4 36" xfId="15271" xr:uid="{00000000-0005-0000-0000-00005C580000}"/>
    <cellStyle name="표준 41 4 37" xfId="15366" xr:uid="{00000000-0005-0000-0000-00005D580000}"/>
    <cellStyle name="표준 41 4 38" xfId="15447" xr:uid="{00000000-0005-0000-0000-00005E580000}"/>
    <cellStyle name="표준 41 4 39" xfId="15526" xr:uid="{00000000-0005-0000-0000-00005F580000}"/>
    <cellStyle name="표준 41 4 4" xfId="8184" xr:uid="{00000000-0005-0000-0000-000060580000}"/>
    <cellStyle name="표준 41 4 40" xfId="15598" xr:uid="{00000000-0005-0000-0000-000061580000}"/>
    <cellStyle name="표준 41 4 41" xfId="17532" xr:uid="{00000000-0005-0000-0000-000062580000}"/>
    <cellStyle name="표준 41 4 42" xfId="20247" xr:uid="{00000000-0005-0000-0000-000063580000}"/>
    <cellStyle name="표준 41 4 43" xfId="19337" xr:uid="{00000000-0005-0000-0000-000064580000}"/>
    <cellStyle name="표준 41 4 44" xfId="20545" xr:uid="{00000000-0005-0000-0000-000065580000}"/>
    <cellStyle name="표준 41 4 45" xfId="17157" xr:uid="{00000000-0005-0000-0000-000066580000}"/>
    <cellStyle name="표준 41 4 46" xfId="18933" xr:uid="{00000000-0005-0000-0000-000067580000}"/>
    <cellStyle name="표준 41 4 47" xfId="17078" xr:uid="{00000000-0005-0000-0000-000068580000}"/>
    <cellStyle name="표준 41 4 48" xfId="20144" xr:uid="{00000000-0005-0000-0000-000069580000}"/>
    <cellStyle name="표준 41 4 49" xfId="16943" xr:uid="{00000000-0005-0000-0000-00006A580000}"/>
    <cellStyle name="표준 41 4 5" xfId="5767" xr:uid="{00000000-0005-0000-0000-00006B580000}"/>
    <cellStyle name="표준 41 4 50" xfId="23580" xr:uid="{00000000-0005-0000-0000-00006C580000}"/>
    <cellStyle name="표준 41 4 51" xfId="23792" xr:uid="{00000000-0005-0000-0000-00006D580000}"/>
    <cellStyle name="표준 41 4 51 2" xfId="27815" xr:uid="{00000000-0005-0000-0000-00006E580000}"/>
    <cellStyle name="표준 41 4 52" xfId="24728" xr:uid="{00000000-0005-0000-0000-00006F580000}"/>
    <cellStyle name="표준 41 4 52 2" xfId="28690" xr:uid="{00000000-0005-0000-0000-000070580000}"/>
    <cellStyle name="표준 41 4 53" xfId="26766" xr:uid="{00000000-0005-0000-0000-000071580000}"/>
    <cellStyle name="표준 41 4 6" xfId="8079" xr:uid="{00000000-0005-0000-0000-000072580000}"/>
    <cellStyle name="표준 41 4 7" xfId="5073" xr:uid="{00000000-0005-0000-0000-000073580000}"/>
    <cellStyle name="표준 41 4 8" xfId="7965" xr:uid="{00000000-0005-0000-0000-000074580000}"/>
    <cellStyle name="표준 41 4 9" xfId="4021" xr:uid="{00000000-0005-0000-0000-000075580000}"/>
    <cellStyle name="표준 41 40" xfId="5603" xr:uid="{00000000-0005-0000-0000-000076580000}"/>
    <cellStyle name="표준 41 41" xfId="5604" xr:uid="{00000000-0005-0000-0000-000077580000}"/>
    <cellStyle name="표준 41 42" xfId="5605" xr:uid="{00000000-0005-0000-0000-000078580000}"/>
    <cellStyle name="표준 41 42 10" xfId="5606" xr:uid="{00000000-0005-0000-0000-000079580000}"/>
    <cellStyle name="표준 41 42 11" xfId="5607" xr:uid="{00000000-0005-0000-0000-00007A580000}"/>
    <cellStyle name="표준 41 42 2" xfId="5608" xr:uid="{00000000-0005-0000-0000-00007B580000}"/>
    <cellStyle name="표준 41 42 3" xfId="5609" xr:uid="{00000000-0005-0000-0000-00007C580000}"/>
    <cellStyle name="표준 41 42 4" xfId="5610" xr:uid="{00000000-0005-0000-0000-00007D580000}"/>
    <cellStyle name="표준 41 42 5" xfId="5611" xr:uid="{00000000-0005-0000-0000-00007E580000}"/>
    <cellStyle name="표준 41 42 6" xfId="5612" xr:uid="{00000000-0005-0000-0000-00007F580000}"/>
    <cellStyle name="표준 41 42 7" xfId="5613" xr:uid="{00000000-0005-0000-0000-000080580000}"/>
    <cellStyle name="표준 41 42 8" xfId="5614" xr:uid="{00000000-0005-0000-0000-000081580000}"/>
    <cellStyle name="표준 41 42 9" xfId="5615" xr:uid="{00000000-0005-0000-0000-000082580000}"/>
    <cellStyle name="표준 41 43" xfId="5616" xr:uid="{00000000-0005-0000-0000-000083580000}"/>
    <cellStyle name="표준 41 44" xfId="5617" xr:uid="{00000000-0005-0000-0000-000084580000}"/>
    <cellStyle name="표준 41 45" xfId="5618" xr:uid="{00000000-0005-0000-0000-000085580000}"/>
    <cellStyle name="표준 41 46" xfId="5619" xr:uid="{00000000-0005-0000-0000-000086580000}"/>
    <cellStyle name="표준 41 47" xfId="5620" xr:uid="{00000000-0005-0000-0000-000087580000}"/>
    <cellStyle name="표준 41 48" xfId="5621" xr:uid="{00000000-0005-0000-0000-000088580000}"/>
    <cellStyle name="표준 41 49" xfId="5622" xr:uid="{00000000-0005-0000-0000-000089580000}"/>
    <cellStyle name="표준 41 5" xfId="748" xr:uid="{00000000-0005-0000-0000-00008A580000}"/>
    <cellStyle name="표준 41 5 10" xfId="21232" xr:uid="{00000000-0005-0000-0000-00008B580000}"/>
    <cellStyle name="표준 41 5 11" xfId="19373" xr:uid="{00000000-0005-0000-0000-00008C580000}"/>
    <cellStyle name="표준 41 5 12" xfId="23585" xr:uid="{00000000-0005-0000-0000-00008D580000}"/>
    <cellStyle name="표준 41 5 13" xfId="24980" xr:uid="{00000000-0005-0000-0000-00008E580000}"/>
    <cellStyle name="표준 41 5 13 2" xfId="28939" xr:uid="{00000000-0005-0000-0000-00008F580000}"/>
    <cellStyle name="표준 41 5 14" xfId="23887" xr:uid="{00000000-0005-0000-0000-000090580000}"/>
    <cellStyle name="표준 41 5 14 2" xfId="27885" xr:uid="{00000000-0005-0000-0000-000091580000}"/>
    <cellStyle name="표준 41 5 15" xfId="26932" xr:uid="{00000000-0005-0000-0000-000092580000}"/>
    <cellStyle name="표준 41 5 2" xfId="5623" xr:uid="{00000000-0005-0000-0000-000093580000}"/>
    <cellStyle name="표준 41 5 3" xfId="17549" xr:uid="{00000000-0005-0000-0000-000094580000}"/>
    <cellStyle name="표준 41 5 4" xfId="20283" xr:uid="{00000000-0005-0000-0000-000095580000}"/>
    <cellStyle name="표준 41 5 5" xfId="19319" xr:uid="{00000000-0005-0000-0000-000096580000}"/>
    <cellStyle name="표준 41 5 6" xfId="20183" xr:uid="{00000000-0005-0000-0000-000097580000}"/>
    <cellStyle name="표준 41 5 7" xfId="18247" xr:uid="{00000000-0005-0000-0000-000098580000}"/>
    <cellStyle name="표준 41 5 8" xfId="21100" xr:uid="{00000000-0005-0000-0000-000099580000}"/>
    <cellStyle name="표준 41 5 9" xfId="18635" xr:uid="{00000000-0005-0000-0000-00009A580000}"/>
    <cellStyle name="표준 41 50" xfId="5624" xr:uid="{00000000-0005-0000-0000-00009B580000}"/>
    <cellStyle name="표준 41 51" xfId="5625" xr:uid="{00000000-0005-0000-0000-00009C580000}"/>
    <cellStyle name="표준 41 52" xfId="5626" xr:uid="{00000000-0005-0000-0000-00009D580000}"/>
    <cellStyle name="표준 41 53" xfId="5627" xr:uid="{00000000-0005-0000-0000-00009E580000}"/>
    <cellStyle name="표준 41 54" xfId="5628" xr:uid="{00000000-0005-0000-0000-00009F580000}"/>
    <cellStyle name="표준 41 55" xfId="5629" xr:uid="{00000000-0005-0000-0000-0000A0580000}"/>
    <cellStyle name="표준 41 56" xfId="5630" xr:uid="{00000000-0005-0000-0000-0000A1580000}"/>
    <cellStyle name="표준 41 57" xfId="5631" xr:uid="{00000000-0005-0000-0000-0000A2580000}"/>
    <cellStyle name="표준 41 58" xfId="5632" xr:uid="{00000000-0005-0000-0000-0000A3580000}"/>
    <cellStyle name="표준 41 59" xfId="5633" xr:uid="{00000000-0005-0000-0000-0000A4580000}"/>
    <cellStyle name="표준 41 6" xfId="914" xr:uid="{00000000-0005-0000-0000-0000A5580000}"/>
    <cellStyle name="표준 41 6 10" xfId="17441" xr:uid="{00000000-0005-0000-0000-0000A6580000}"/>
    <cellStyle name="표준 41 6 11" xfId="19212" xr:uid="{00000000-0005-0000-0000-0000A7580000}"/>
    <cellStyle name="표준 41 6 12" xfId="23586" xr:uid="{00000000-0005-0000-0000-0000A8580000}"/>
    <cellStyle name="표준 41 6 13" xfId="25032" xr:uid="{00000000-0005-0000-0000-0000A9580000}"/>
    <cellStyle name="표준 41 6 13 2" xfId="28990" xr:uid="{00000000-0005-0000-0000-0000AA580000}"/>
    <cellStyle name="표준 41 6 14" xfId="24500" xr:uid="{00000000-0005-0000-0000-0000AB580000}"/>
    <cellStyle name="표준 41 6 14 2" xfId="28465" xr:uid="{00000000-0005-0000-0000-0000AC580000}"/>
    <cellStyle name="표준 41 6 15" xfId="27098" xr:uid="{00000000-0005-0000-0000-0000AD580000}"/>
    <cellStyle name="표준 41 6 2" xfId="5634" xr:uid="{00000000-0005-0000-0000-0000AE580000}"/>
    <cellStyle name="표준 41 6 3" xfId="17552" xr:uid="{00000000-0005-0000-0000-0000AF580000}"/>
    <cellStyle name="표준 41 6 4" xfId="20071" xr:uid="{00000000-0005-0000-0000-0000B0580000}"/>
    <cellStyle name="표준 41 6 5" xfId="17350" xr:uid="{00000000-0005-0000-0000-0000B1580000}"/>
    <cellStyle name="표준 41 6 6" xfId="19553" xr:uid="{00000000-0005-0000-0000-0000B2580000}"/>
    <cellStyle name="표준 41 6 7" xfId="16295" xr:uid="{00000000-0005-0000-0000-0000B3580000}"/>
    <cellStyle name="표준 41 6 8" xfId="19363" xr:uid="{00000000-0005-0000-0000-0000B4580000}"/>
    <cellStyle name="표준 41 6 9" xfId="19205" xr:uid="{00000000-0005-0000-0000-0000B5580000}"/>
    <cellStyle name="표준 41 60" xfId="5635" xr:uid="{00000000-0005-0000-0000-0000B6580000}"/>
    <cellStyle name="표준 41 61" xfId="5636" xr:uid="{00000000-0005-0000-0000-0000B7580000}"/>
    <cellStyle name="표준 41 62" xfId="5637" xr:uid="{00000000-0005-0000-0000-0000B8580000}"/>
    <cellStyle name="표준 41 63" xfId="5638" xr:uid="{00000000-0005-0000-0000-0000B9580000}"/>
    <cellStyle name="표준 41 64" xfId="5639" xr:uid="{00000000-0005-0000-0000-0000BA580000}"/>
    <cellStyle name="표준 41 65" xfId="5640" xr:uid="{00000000-0005-0000-0000-0000BB580000}"/>
    <cellStyle name="표준 41 66" xfId="5641" xr:uid="{00000000-0005-0000-0000-0000BC580000}"/>
    <cellStyle name="표준 41 67" xfId="5642" xr:uid="{00000000-0005-0000-0000-0000BD580000}"/>
    <cellStyle name="표준 41 68" xfId="5643" xr:uid="{00000000-0005-0000-0000-0000BE580000}"/>
    <cellStyle name="표준 41 69" xfId="5644" xr:uid="{00000000-0005-0000-0000-0000BF580000}"/>
    <cellStyle name="표준 41 7" xfId="1080" xr:uid="{00000000-0005-0000-0000-0000C0580000}"/>
    <cellStyle name="표준 41 7 10" xfId="18900" xr:uid="{00000000-0005-0000-0000-0000C1580000}"/>
    <cellStyle name="표준 41 7 11" xfId="19634" xr:uid="{00000000-0005-0000-0000-0000C2580000}"/>
    <cellStyle name="표준 41 7 12" xfId="23587" xr:uid="{00000000-0005-0000-0000-0000C3580000}"/>
    <cellStyle name="표준 41 7 13" xfId="25865" xr:uid="{00000000-0005-0000-0000-0000C4580000}"/>
    <cellStyle name="표준 41 7 13 2" xfId="29777" xr:uid="{00000000-0005-0000-0000-0000C5580000}"/>
    <cellStyle name="표준 41 7 14" xfId="24992" xr:uid="{00000000-0005-0000-0000-0000C6580000}"/>
    <cellStyle name="표준 41 7 14 2" xfId="28951" xr:uid="{00000000-0005-0000-0000-0000C7580000}"/>
    <cellStyle name="표준 41 7 15" xfId="27264" xr:uid="{00000000-0005-0000-0000-0000C8580000}"/>
    <cellStyle name="표준 41 7 2" xfId="5645" xr:uid="{00000000-0005-0000-0000-0000C9580000}"/>
    <cellStyle name="표준 41 7 3" xfId="17560" xr:uid="{00000000-0005-0000-0000-0000CA580000}"/>
    <cellStyle name="표준 41 7 4" xfId="19330" xr:uid="{00000000-0005-0000-0000-0000CB580000}"/>
    <cellStyle name="표준 41 7 5" xfId="18832" xr:uid="{00000000-0005-0000-0000-0000CC580000}"/>
    <cellStyle name="표준 41 7 6" xfId="18612" xr:uid="{00000000-0005-0000-0000-0000CD580000}"/>
    <cellStyle name="표준 41 7 7" xfId="18425" xr:uid="{00000000-0005-0000-0000-0000CE580000}"/>
    <cellStyle name="표준 41 7 8" xfId="19887" xr:uid="{00000000-0005-0000-0000-0000CF580000}"/>
    <cellStyle name="표준 41 7 9" xfId="21288" xr:uid="{00000000-0005-0000-0000-0000D0580000}"/>
    <cellStyle name="표준 41 70" xfId="5646" xr:uid="{00000000-0005-0000-0000-0000D1580000}"/>
    <cellStyle name="표준 41 71" xfId="7652" xr:uid="{00000000-0005-0000-0000-0000D2580000}"/>
    <cellStyle name="표준 41 72" xfId="8257" xr:uid="{00000000-0005-0000-0000-0000D3580000}"/>
    <cellStyle name="표준 41 73" xfId="8546" xr:uid="{00000000-0005-0000-0000-0000D4580000}"/>
    <cellStyle name="표준 41 74" xfId="8157" xr:uid="{00000000-0005-0000-0000-0000D5580000}"/>
    <cellStyle name="표준 41 75" xfId="9084" xr:uid="{00000000-0005-0000-0000-0000D6580000}"/>
    <cellStyle name="표준 41 76" xfId="9352" xr:uid="{00000000-0005-0000-0000-0000D7580000}"/>
    <cellStyle name="표준 41 77" xfId="9620" xr:uid="{00000000-0005-0000-0000-0000D8580000}"/>
    <cellStyle name="표준 41 78" xfId="7913" xr:uid="{00000000-0005-0000-0000-0000D9580000}"/>
    <cellStyle name="표준 41 79" xfId="4919" xr:uid="{00000000-0005-0000-0000-0000DA580000}"/>
    <cellStyle name="표준 41 8" xfId="3018" xr:uid="{00000000-0005-0000-0000-0000DB580000}"/>
    <cellStyle name="표준 41 8 10" xfId="17862" xr:uid="{00000000-0005-0000-0000-0000DC580000}"/>
    <cellStyle name="표준 41 8 11" xfId="18982" xr:uid="{00000000-0005-0000-0000-0000DD580000}"/>
    <cellStyle name="표준 41 8 12" xfId="23588" xr:uid="{00000000-0005-0000-0000-0000DE580000}"/>
    <cellStyle name="표준 41 8 2" xfId="5647" xr:uid="{00000000-0005-0000-0000-0000DF580000}"/>
    <cellStyle name="표준 41 8 3" xfId="17562" xr:uid="{00000000-0005-0000-0000-0000E0580000}"/>
    <cellStyle name="표준 41 8 4" xfId="19195" xr:uid="{00000000-0005-0000-0000-0000E1580000}"/>
    <cellStyle name="표준 41 8 5" xfId="19291" xr:uid="{00000000-0005-0000-0000-0000E2580000}"/>
    <cellStyle name="표준 41 8 6" xfId="17160" xr:uid="{00000000-0005-0000-0000-0000E3580000}"/>
    <cellStyle name="표준 41 8 7" xfId="16878" xr:uid="{00000000-0005-0000-0000-0000E4580000}"/>
    <cellStyle name="표준 41 8 8" xfId="19864" xr:uid="{00000000-0005-0000-0000-0000E5580000}"/>
    <cellStyle name="표준 41 8 9" xfId="19272" xr:uid="{00000000-0005-0000-0000-0000E6580000}"/>
    <cellStyle name="표준 41 80" xfId="7929" xr:uid="{00000000-0005-0000-0000-0000E7580000}"/>
    <cellStyle name="표준 41 81" xfId="7728" xr:uid="{00000000-0005-0000-0000-0000E8580000}"/>
    <cellStyle name="표준 41 82" xfId="6374" xr:uid="{00000000-0005-0000-0000-0000E9580000}"/>
    <cellStyle name="표준 41 83" xfId="10627" xr:uid="{00000000-0005-0000-0000-0000EA580000}"/>
    <cellStyle name="표준 41 84" xfId="10939" xr:uid="{00000000-0005-0000-0000-0000EB580000}"/>
    <cellStyle name="표준 41 85" xfId="11156" xr:uid="{00000000-0005-0000-0000-0000EC580000}"/>
    <cellStyle name="표준 41 86" xfId="11447" xr:uid="{00000000-0005-0000-0000-0000ED580000}"/>
    <cellStyle name="표준 41 87" xfId="11665" xr:uid="{00000000-0005-0000-0000-0000EE580000}"/>
    <cellStyle name="표준 41 88" xfId="11922" xr:uid="{00000000-0005-0000-0000-0000EF580000}"/>
    <cellStyle name="표준 41 89" xfId="12160" xr:uid="{00000000-0005-0000-0000-0000F0580000}"/>
    <cellStyle name="표준 41 9" xfId="5648" xr:uid="{00000000-0005-0000-0000-0000F1580000}"/>
    <cellStyle name="표준 41 90" xfId="12464" xr:uid="{00000000-0005-0000-0000-0000F2580000}"/>
    <cellStyle name="표준 41 91" xfId="12597" xr:uid="{00000000-0005-0000-0000-0000F3580000}"/>
    <cellStyle name="표준 41 92" xfId="12931" xr:uid="{00000000-0005-0000-0000-0000F4580000}"/>
    <cellStyle name="표준 41 93" xfId="13083" xr:uid="{00000000-0005-0000-0000-0000F5580000}"/>
    <cellStyle name="표준 41 94" xfId="13359" xr:uid="{00000000-0005-0000-0000-0000F6580000}"/>
    <cellStyle name="표준 41 95" xfId="13579" xr:uid="{00000000-0005-0000-0000-0000F7580000}"/>
    <cellStyle name="표준 41 96" xfId="13775" xr:uid="{00000000-0005-0000-0000-0000F8580000}"/>
    <cellStyle name="표준 41 97" xfId="13950" xr:uid="{00000000-0005-0000-0000-0000F9580000}"/>
    <cellStyle name="표준 41 98" xfId="14124" xr:uid="{00000000-0005-0000-0000-0000FA580000}"/>
    <cellStyle name="표준 41 99" xfId="14293" xr:uid="{00000000-0005-0000-0000-0000FB580000}"/>
    <cellStyle name="표준 42" xfId="75" xr:uid="{00000000-0005-0000-0000-0000FC580000}"/>
    <cellStyle name="표준 42 10" xfId="5650" xr:uid="{00000000-0005-0000-0000-0000FD580000}"/>
    <cellStyle name="표준 42 11" xfId="5651" xr:uid="{00000000-0005-0000-0000-0000FE580000}"/>
    <cellStyle name="표준 42 12" xfId="5652" xr:uid="{00000000-0005-0000-0000-0000FF580000}"/>
    <cellStyle name="표준 42 13" xfId="5653" xr:uid="{00000000-0005-0000-0000-000000590000}"/>
    <cellStyle name="표준 42 14" xfId="5654" xr:uid="{00000000-0005-0000-0000-000001590000}"/>
    <cellStyle name="표준 42 15" xfId="5655" xr:uid="{00000000-0005-0000-0000-000002590000}"/>
    <cellStyle name="표준 42 16" xfId="5656" xr:uid="{00000000-0005-0000-0000-000003590000}"/>
    <cellStyle name="표준 42 17" xfId="5657" xr:uid="{00000000-0005-0000-0000-000004590000}"/>
    <cellStyle name="표준 42 18" xfId="5658" xr:uid="{00000000-0005-0000-0000-000005590000}"/>
    <cellStyle name="표준 42 19" xfId="5659" xr:uid="{00000000-0005-0000-0000-000006590000}"/>
    <cellStyle name="표준 42 2" xfId="212" xr:uid="{00000000-0005-0000-0000-000007590000}"/>
    <cellStyle name="표준 42 2 10" xfId="9383" xr:uid="{00000000-0005-0000-0000-000008590000}"/>
    <cellStyle name="표준 42 2 11" xfId="5198" xr:uid="{00000000-0005-0000-0000-000009590000}"/>
    <cellStyle name="표준 42 2 12" xfId="8296" xr:uid="{00000000-0005-0000-0000-00000A590000}"/>
    <cellStyle name="표준 42 2 13" xfId="10566" xr:uid="{00000000-0005-0000-0000-00000B590000}"/>
    <cellStyle name="표준 42 2 14" xfId="10845" xr:uid="{00000000-0005-0000-0000-00000C590000}"/>
    <cellStyle name="표준 42 2 15" xfId="11100" xr:uid="{00000000-0005-0000-0000-00000D590000}"/>
    <cellStyle name="표준 42 2 16" xfId="11376" xr:uid="{00000000-0005-0000-0000-00000E590000}"/>
    <cellStyle name="표준 42 2 17" xfId="11586" xr:uid="{00000000-0005-0000-0000-00000F590000}"/>
    <cellStyle name="표준 42 2 18" xfId="11855" xr:uid="{00000000-0005-0000-0000-000010590000}"/>
    <cellStyle name="표준 42 2 19" xfId="12088" xr:uid="{00000000-0005-0000-0000-000011590000}"/>
    <cellStyle name="표준 42 2 2" xfId="3022" xr:uid="{00000000-0005-0000-0000-000012590000}"/>
    <cellStyle name="표준 42 2 2 10" xfId="21317" xr:uid="{00000000-0005-0000-0000-000013590000}"/>
    <cellStyle name="표준 42 2 2 11" xfId="20203" xr:uid="{00000000-0005-0000-0000-000014590000}"/>
    <cellStyle name="표준 42 2 2 12" xfId="23590" xr:uid="{00000000-0005-0000-0000-000015590000}"/>
    <cellStyle name="표준 42 2 2 2" xfId="5660" xr:uid="{00000000-0005-0000-0000-000016590000}"/>
    <cellStyle name="표준 42 2 2 3" xfId="17566" xr:uid="{00000000-0005-0000-0000-000017590000}"/>
    <cellStyle name="표준 42 2 2 4" xfId="18562" xr:uid="{00000000-0005-0000-0000-000018590000}"/>
    <cellStyle name="표준 42 2 2 5" xfId="20651" xr:uid="{00000000-0005-0000-0000-000019590000}"/>
    <cellStyle name="표준 42 2 2 6" xfId="16884" xr:uid="{00000000-0005-0000-0000-00001A590000}"/>
    <cellStyle name="표준 42 2 2 7" xfId="18045" xr:uid="{00000000-0005-0000-0000-00001B590000}"/>
    <cellStyle name="표준 42 2 2 8" xfId="16324" xr:uid="{00000000-0005-0000-0000-00001C590000}"/>
    <cellStyle name="표준 42 2 2 9" xfId="20343" xr:uid="{00000000-0005-0000-0000-00001D590000}"/>
    <cellStyle name="표준 42 2 20" xfId="12339" xr:uid="{00000000-0005-0000-0000-00001E590000}"/>
    <cellStyle name="표준 42 2 21" xfId="12571" xr:uid="{00000000-0005-0000-0000-00001F590000}"/>
    <cellStyle name="표준 42 2 22" xfId="12864" xr:uid="{00000000-0005-0000-0000-000020590000}"/>
    <cellStyle name="표준 42 2 23" xfId="13009" xr:uid="{00000000-0005-0000-0000-000021590000}"/>
    <cellStyle name="표준 42 2 24" xfId="13305" xr:uid="{00000000-0005-0000-0000-000022590000}"/>
    <cellStyle name="표준 42 2 25" xfId="13529" xr:uid="{00000000-0005-0000-0000-000023590000}"/>
    <cellStyle name="표준 42 2 26" xfId="13740" xr:uid="{00000000-0005-0000-0000-000024590000}"/>
    <cellStyle name="표준 42 2 27" xfId="13918" xr:uid="{00000000-0005-0000-0000-000025590000}"/>
    <cellStyle name="표준 42 2 28" xfId="14093" xr:uid="{00000000-0005-0000-0000-000026590000}"/>
    <cellStyle name="표준 42 2 29" xfId="14261" xr:uid="{00000000-0005-0000-0000-000027590000}"/>
    <cellStyle name="표준 42 2 3" xfId="7778" xr:uid="{00000000-0005-0000-0000-000028590000}"/>
    <cellStyle name="표준 42 2 30" xfId="14435" xr:uid="{00000000-0005-0000-0000-000029590000}"/>
    <cellStyle name="표준 42 2 31" xfId="14604" xr:uid="{00000000-0005-0000-0000-00002A590000}"/>
    <cellStyle name="표준 42 2 32" xfId="14768" xr:uid="{00000000-0005-0000-0000-00002B590000}"/>
    <cellStyle name="표준 42 2 33" xfId="14928" xr:uid="{00000000-0005-0000-0000-00002C590000}"/>
    <cellStyle name="표준 42 2 34" xfId="15086" xr:uid="{00000000-0005-0000-0000-00002D590000}"/>
    <cellStyle name="표준 42 2 35" xfId="15199" xr:uid="{00000000-0005-0000-0000-00002E590000}"/>
    <cellStyle name="표준 42 2 36" xfId="15298" xr:uid="{00000000-0005-0000-0000-00002F590000}"/>
    <cellStyle name="표준 42 2 37" xfId="15390" xr:uid="{00000000-0005-0000-0000-000030590000}"/>
    <cellStyle name="표준 42 2 38" xfId="15471" xr:uid="{00000000-0005-0000-0000-000031590000}"/>
    <cellStyle name="표준 42 2 39" xfId="15549" xr:uid="{00000000-0005-0000-0000-000032590000}"/>
    <cellStyle name="표준 42 2 4" xfId="6409" xr:uid="{00000000-0005-0000-0000-000033590000}"/>
    <cellStyle name="표준 42 2 40" xfId="15621" xr:uid="{00000000-0005-0000-0000-000034590000}"/>
    <cellStyle name="표준 42 2 41" xfId="16692" xr:uid="{00000000-0005-0000-0000-000035590000}"/>
    <cellStyle name="표준 42 2 42" xfId="16973" xr:uid="{00000000-0005-0000-0000-000036590000}"/>
    <cellStyle name="표준 42 2 43" xfId="18578" xr:uid="{00000000-0005-0000-0000-000037590000}"/>
    <cellStyle name="표준 42 2 44" xfId="17353" xr:uid="{00000000-0005-0000-0000-000038590000}"/>
    <cellStyle name="표준 42 2 45" xfId="16881" xr:uid="{00000000-0005-0000-0000-000039590000}"/>
    <cellStyle name="표준 42 2 46" xfId="18200" xr:uid="{00000000-0005-0000-0000-00003A590000}"/>
    <cellStyle name="표준 42 2 47" xfId="19544" xr:uid="{00000000-0005-0000-0000-00003B590000}"/>
    <cellStyle name="표준 42 2 48" xfId="20205" xr:uid="{00000000-0005-0000-0000-00003C590000}"/>
    <cellStyle name="표준 42 2 49" xfId="17492" xr:uid="{00000000-0005-0000-0000-00003D590000}"/>
    <cellStyle name="표준 42 2 5" xfId="7600" xr:uid="{00000000-0005-0000-0000-00003E590000}"/>
    <cellStyle name="표준 42 2 50" xfId="23188" xr:uid="{00000000-0005-0000-0000-00003F590000}"/>
    <cellStyle name="표준 42 2 51" xfId="25773" xr:uid="{00000000-0005-0000-0000-000040590000}"/>
    <cellStyle name="표준 42 2 51 2" xfId="29717" xr:uid="{00000000-0005-0000-0000-000041590000}"/>
    <cellStyle name="표준 42 2 52" xfId="25300" xr:uid="{00000000-0005-0000-0000-000042590000}"/>
    <cellStyle name="표준 42 2 52 2" xfId="29253" xr:uid="{00000000-0005-0000-0000-000043590000}"/>
    <cellStyle name="표준 42 2 53" xfId="26396" xr:uid="{00000000-0005-0000-0000-000044590000}"/>
    <cellStyle name="표준 42 2 6" xfId="8287" xr:uid="{00000000-0005-0000-0000-000045590000}"/>
    <cellStyle name="표준 42 2 7" xfId="8598" xr:uid="{00000000-0005-0000-0000-000046590000}"/>
    <cellStyle name="표준 42 2 8" xfId="8838" xr:uid="{00000000-0005-0000-0000-000047590000}"/>
    <cellStyle name="표준 42 2 9" xfId="9127" xr:uid="{00000000-0005-0000-0000-000048590000}"/>
    <cellStyle name="표준 42 20" xfId="5661" xr:uid="{00000000-0005-0000-0000-000049590000}"/>
    <cellStyle name="표준 42 21" xfId="5662" xr:uid="{00000000-0005-0000-0000-00004A590000}"/>
    <cellStyle name="표준 42 22" xfId="5663" xr:uid="{00000000-0005-0000-0000-00004B590000}"/>
    <cellStyle name="표준 42 23" xfId="5664" xr:uid="{00000000-0005-0000-0000-00004C590000}"/>
    <cellStyle name="표준 42 24" xfId="5665" xr:uid="{00000000-0005-0000-0000-00004D590000}"/>
    <cellStyle name="표준 42 25" xfId="5666" xr:uid="{00000000-0005-0000-0000-00004E590000}"/>
    <cellStyle name="표준 42 26" xfId="5667" xr:uid="{00000000-0005-0000-0000-00004F590000}"/>
    <cellStyle name="표준 42 27" xfId="5668" xr:uid="{00000000-0005-0000-0000-000050590000}"/>
    <cellStyle name="표준 42 28" xfId="5669" xr:uid="{00000000-0005-0000-0000-000051590000}"/>
    <cellStyle name="표준 42 29" xfId="5670" xr:uid="{00000000-0005-0000-0000-000052590000}"/>
    <cellStyle name="표준 42 3" xfId="417" xr:uid="{00000000-0005-0000-0000-000053590000}"/>
    <cellStyle name="표준 42 3 10" xfId="17319" xr:uid="{00000000-0005-0000-0000-000054590000}"/>
    <cellStyle name="표준 42 3 11" xfId="18421" xr:uid="{00000000-0005-0000-0000-000055590000}"/>
    <cellStyle name="표준 42 3 12" xfId="23591" xr:uid="{00000000-0005-0000-0000-000056590000}"/>
    <cellStyle name="표준 42 3 13" xfId="25099" xr:uid="{00000000-0005-0000-0000-000057590000}"/>
    <cellStyle name="표준 42 3 13 2" xfId="29056" xr:uid="{00000000-0005-0000-0000-000058590000}"/>
    <cellStyle name="표준 42 3 14" xfId="25405" xr:uid="{00000000-0005-0000-0000-000059590000}"/>
    <cellStyle name="표준 42 3 14 2" xfId="29356" xr:uid="{00000000-0005-0000-0000-00005A590000}"/>
    <cellStyle name="표준 42 3 15" xfId="26601" xr:uid="{00000000-0005-0000-0000-00005B590000}"/>
    <cellStyle name="표준 42 3 2" xfId="5671" xr:uid="{00000000-0005-0000-0000-00005C590000}"/>
    <cellStyle name="표준 42 3 3" xfId="17569" xr:uid="{00000000-0005-0000-0000-00005D590000}"/>
    <cellStyle name="표준 42 3 4" xfId="20231" xr:uid="{00000000-0005-0000-0000-00005E590000}"/>
    <cellStyle name="표준 42 3 5" xfId="17118" xr:uid="{00000000-0005-0000-0000-00005F590000}"/>
    <cellStyle name="표준 42 3 6" xfId="18869" xr:uid="{00000000-0005-0000-0000-000060590000}"/>
    <cellStyle name="표준 42 3 7" xfId="20694" xr:uid="{00000000-0005-0000-0000-000061590000}"/>
    <cellStyle name="표준 42 3 8" xfId="18433" xr:uid="{00000000-0005-0000-0000-000062590000}"/>
    <cellStyle name="표준 42 3 9" xfId="19395" xr:uid="{00000000-0005-0000-0000-000063590000}"/>
    <cellStyle name="표준 42 30" xfId="5672" xr:uid="{00000000-0005-0000-0000-000064590000}"/>
    <cellStyle name="표준 42 31" xfId="5673" xr:uid="{00000000-0005-0000-0000-000065590000}"/>
    <cellStyle name="표준 42 32" xfId="5674" xr:uid="{00000000-0005-0000-0000-000066590000}"/>
    <cellStyle name="표준 42 33" xfId="5675" xr:uid="{00000000-0005-0000-0000-000067590000}"/>
    <cellStyle name="표준 42 34" xfId="5676" xr:uid="{00000000-0005-0000-0000-000068590000}"/>
    <cellStyle name="표준 42 35" xfId="5677" xr:uid="{00000000-0005-0000-0000-000069590000}"/>
    <cellStyle name="표준 42 36" xfId="5678" xr:uid="{00000000-0005-0000-0000-00006A590000}"/>
    <cellStyle name="표준 42 37" xfId="5679" xr:uid="{00000000-0005-0000-0000-00006B590000}"/>
    <cellStyle name="표준 42 38" xfId="5680" xr:uid="{00000000-0005-0000-0000-00006C590000}"/>
    <cellStyle name="표준 42 39" xfId="5681" xr:uid="{00000000-0005-0000-0000-00006D590000}"/>
    <cellStyle name="표준 42 4" xfId="583" xr:uid="{00000000-0005-0000-0000-00006E590000}"/>
    <cellStyle name="표준 42 4 10" xfId="18960" xr:uid="{00000000-0005-0000-0000-00006F590000}"/>
    <cellStyle name="표준 42 4 11" xfId="16867" xr:uid="{00000000-0005-0000-0000-000070590000}"/>
    <cellStyle name="표준 42 4 12" xfId="23592" xr:uid="{00000000-0005-0000-0000-000071590000}"/>
    <cellStyle name="표준 42 4 13" xfId="23791" xr:uid="{00000000-0005-0000-0000-000072590000}"/>
    <cellStyle name="표준 42 4 13 2" xfId="27814" xr:uid="{00000000-0005-0000-0000-000073590000}"/>
    <cellStyle name="표준 42 4 14" xfId="24678" xr:uid="{00000000-0005-0000-0000-000074590000}"/>
    <cellStyle name="표준 42 4 14 2" xfId="28640" xr:uid="{00000000-0005-0000-0000-000075590000}"/>
    <cellStyle name="표준 42 4 15" xfId="26767" xr:uid="{00000000-0005-0000-0000-000076590000}"/>
    <cellStyle name="표준 42 4 2" xfId="5682" xr:uid="{00000000-0005-0000-0000-000077590000}"/>
    <cellStyle name="표준 42 4 3" xfId="17572" xr:uid="{00000000-0005-0000-0000-000078590000}"/>
    <cellStyle name="표준 42 4 4" xfId="19672" xr:uid="{00000000-0005-0000-0000-000079590000}"/>
    <cellStyle name="표준 42 4 5" xfId="17970" xr:uid="{00000000-0005-0000-0000-00007A590000}"/>
    <cellStyle name="표준 42 4 6" xfId="17007" xr:uid="{00000000-0005-0000-0000-00007B590000}"/>
    <cellStyle name="표준 42 4 7" xfId="20578" xr:uid="{00000000-0005-0000-0000-00007C590000}"/>
    <cellStyle name="표준 42 4 8" xfId="20155" xr:uid="{00000000-0005-0000-0000-00007D590000}"/>
    <cellStyle name="표준 42 4 9" xfId="17837" xr:uid="{00000000-0005-0000-0000-00007E590000}"/>
    <cellStyle name="표준 42 40" xfId="5683" xr:uid="{00000000-0005-0000-0000-00007F590000}"/>
    <cellStyle name="표준 42 41" xfId="5684" xr:uid="{00000000-0005-0000-0000-000080590000}"/>
    <cellStyle name="표준 42 41 10" xfId="5685" xr:uid="{00000000-0005-0000-0000-000081590000}"/>
    <cellStyle name="표준 42 41 11" xfId="5686" xr:uid="{00000000-0005-0000-0000-000082590000}"/>
    <cellStyle name="표준 42 41 2" xfId="5687" xr:uid="{00000000-0005-0000-0000-000083590000}"/>
    <cellStyle name="표준 42 41 3" xfId="5688" xr:uid="{00000000-0005-0000-0000-000084590000}"/>
    <cellStyle name="표준 42 41 4" xfId="5689" xr:uid="{00000000-0005-0000-0000-000085590000}"/>
    <cellStyle name="표준 42 41 5" xfId="5690" xr:uid="{00000000-0005-0000-0000-000086590000}"/>
    <cellStyle name="표준 42 41 6" xfId="5691" xr:uid="{00000000-0005-0000-0000-000087590000}"/>
    <cellStyle name="표준 42 41 7" xfId="5692" xr:uid="{00000000-0005-0000-0000-000088590000}"/>
    <cellStyle name="표준 42 41 8" xfId="5693" xr:uid="{00000000-0005-0000-0000-000089590000}"/>
    <cellStyle name="표준 42 41 9" xfId="5694" xr:uid="{00000000-0005-0000-0000-00008A590000}"/>
    <cellStyle name="표준 42 42" xfId="5695" xr:uid="{00000000-0005-0000-0000-00008B590000}"/>
    <cellStyle name="표준 42 43" xfId="5696" xr:uid="{00000000-0005-0000-0000-00008C590000}"/>
    <cellStyle name="표준 42 44" xfId="5697" xr:uid="{00000000-0005-0000-0000-00008D590000}"/>
    <cellStyle name="표준 42 45" xfId="5698" xr:uid="{00000000-0005-0000-0000-00008E590000}"/>
    <cellStyle name="표준 42 46" xfId="5699" xr:uid="{00000000-0005-0000-0000-00008F590000}"/>
    <cellStyle name="표준 42 47" xfId="5700" xr:uid="{00000000-0005-0000-0000-000090590000}"/>
    <cellStyle name="표준 42 48" xfId="5701" xr:uid="{00000000-0005-0000-0000-000091590000}"/>
    <cellStyle name="표준 42 49" xfId="5702" xr:uid="{00000000-0005-0000-0000-000092590000}"/>
    <cellStyle name="표준 42 5" xfId="749" xr:uid="{00000000-0005-0000-0000-000093590000}"/>
    <cellStyle name="표준 42 5 10" xfId="17302" xr:uid="{00000000-0005-0000-0000-000094590000}"/>
    <cellStyle name="표준 42 5 11" xfId="20059" xr:uid="{00000000-0005-0000-0000-000095590000}"/>
    <cellStyle name="표준 42 5 12" xfId="23593" xr:uid="{00000000-0005-0000-0000-000096590000}"/>
    <cellStyle name="표준 42 5 13" xfId="24924" xr:uid="{00000000-0005-0000-0000-000097590000}"/>
    <cellStyle name="표준 42 5 13 2" xfId="28884" xr:uid="{00000000-0005-0000-0000-000098590000}"/>
    <cellStyle name="표준 42 5 14" xfId="23876" xr:uid="{00000000-0005-0000-0000-000099590000}"/>
    <cellStyle name="표준 42 5 14 2" xfId="27877" xr:uid="{00000000-0005-0000-0000-00009A590000}"/>
    <cellStyle name="표준 42 5 15" xfId="26933" xr:uid="{00000000-0005-0000-0000-00009B590000}"/>
    <cellStyle name="표준 42 5 2" xfId="5703" xr:uid="{00000000-0005-0000-0000-00009C590000}"/>
    <cellStyle name="표준 42 5 3" xfId="17580" xr:uid="{00000000-0005-0000-0000-00009D590000}"/>
    <cellStyle name="표준 42 5 4" xfId="18105" xr:uid="{00000000-0005-0000-0000-00009E590000}"/>
    <cellStyle name="표준 42 5 5" xfId="18552" xr:uid="{00000000-0005-0000-0000-00009F590000}"/>
    <cellStyle name="표준 42 5 6" xfId="17784" xr:uid="{00000000-0005-0000-0000-0000A0590000}"/>
    <cellStyle name="표준 42 5 7" xfId="16880" xr:uid="{00000000-0005-0000-0000-0000A1590000}"/>
    <cellStyle name="표준 42 5 8" xfId="20285" xr:uid="{00000000-0005-0000-0000-0000A2590000}"/>
    <cellStyle name="표준 42 5 9" xfId="19126" xr:uid="{00000000-0005-0000-0000-0000A3590000}"/>
    <cellStyle name="표준 42 50" xfId="5704" xr:uid="{00000000-0005-0000-0000-0000A4590000}"/>
    <cellStyle name="표준 42 51" xfId="5705" xr:uid="{00000000-0005-0000-0000-0000A5590000}"/>
    <cellStyle name="표준 42 52" xfId="5706" xr:uid="{00000000-0005-0000-0000-0000A6590000}"/>
    <cellStyle name="표준 42 53" xfId="5707" xr:uid="{00000000-0005-0000-0000-0000A7590000}"/>
    <cellStyle name="표준 42 54" xfId="5708" xr:uid="{00000000-0005-0000-0000-0000A8590000}"/>
    <cellStyle name="표준 42 55" xfId="5709" xr:uid="{00000000-0005-0000-0000-0000A9590000}"/>
    <cellStyle name="표준 42 56" xfId="5710" xr:uid="{00000000-0005-0000-0000-0000AA590000}"/>
    <cellStyle name="표준 42 57" xfId="5711" xr:uid="{00000000-0005-0000-0000-0000AB590000}"/>
    <cellStyle name="표준 42 58" xfId="5712" xr:uid="{00000000-0005-0000-0000-0000AC590000}"/>
    <cellStyle name="표준 42 59" xfId="5713" xr:uid="{00000000-0005-0000-0000-0000AD590000}"/>
    <cellStyle name="표준 42 6" xfId="915" xr:uid="{00000000-0005-0000-0000-0000AE590000}"/>
    <cellStyle name="표준 42 6 10" xfId="20262" xr:uid="{00000000-0005-0000-0000-0000AF590000}"/>
    <cellStyle name="표준 42 6 11" xfId="18557" xr:uid="{00000000-0005-0000-0000-0000B0590000}"/>
    <cellStyle name="표준 42 6 12" xfId="23594" xr:uid="{00000000-0005-0000-0000-0000B1590000}"/>
    <cellStyle name="표준 42 6 13" xfId="24976" xr:uid="{00000000-0005-0000-0000-0000B2590000}"/>
    <cellStyle name="표준 42 6 13 2" xfId="28935" xr:uid="{00000000-0005-0000-0000-0000B3590000}"/>
    <cellStyle name="표준 42 6 14" xfId="24446" xr:uid="{00000000-0005-0000-0000-0000B4590000}"/>
    <cellStyle name="표준 42 6 14 2" xfId="28411" xr:uid="{00000000-0005-0000-0000-0000B5590000}"/>
    <cellStyle name="표준 42 6 15" xfId="27099" xr:uid="{00000000-0005-0000-0000-0000B6590000}"/>
    <cellStyle name="표준 42 6 2" xfId="5714" xr:uid="{00000000-0005-0000-0000-0000B7590000}"/>
    <cellStyle name="표준 42 6 3" xfId="17587" xr:uid="{00000000-0005-0000-0000-0000B8590000}"/>
    <cellStyle name="표준 42 6 4" xfId="20068" xr:uid="{00000000-0005-0000-0000-0000B9590000}"/>
    <cellStyle name="표준 42 6 5" xfId="18717" xr:uid="{00000000-0005-0000-0000-0000BA590000}"/>
    <cellStyle name="표준 42 6 6" xfId="18355" xr:uid="{00000000-0005-0000-0000-0000BB590000}"/>
    <cellStyle name="표준 42 6 7" xfId="20101" xr:uid="{00000000-0005-0000-0000-0000BC590000}"/>
    <cellStyle name="표준 42 6 8" xfId="17223" xr:uid="{00000000-0005-0000-0000-0000BD590000}"/>
    <cellStyle name="표준 42 6 9" xfId="18070" xr:uid="{00000000-0005-0000-0000-0000BE590000}"/>
    <cellStyle name="표준 42 60" xfId="5715" xr:uid="{00000000-0005-0000-0000-0000BF590000}"/>
    <cellStyle name="표준 42 61" xfId="5716" xr:uid="{00000000-0005-0000-0000-0000C0590000}"/>
    <cellStyle name="표준 42 62" xfId="5717" xr:uid="{00000000-0005-0000-0000-0000C1590000}"/>
    <cellStyle name="표준 42 63" xfId="5718" xr:uid="{00000000-0005-0000-0000-0000C2590000}"/>
    <cellStyle name="표준 42 64" xfId="5719" xr:uid="{00000000-0005-0000-0000-0000C3590000}"/>
    <cellStyle name="표준 42 65" xfId="5720" xr:uid="{00000000-0005-0000-0000-0000C4590000}"/>
    <cellStyle name="표준 42 66" xfId="5721" xr:uid="{00000000-0005-0000-0000-0000C5590000}"/>
    <cellStyle name="표준 42 67" xfId="5722" xr:uid="{00000000-0005-0000-0000-0000C6590000}"/>
    <cellStyle name="표준 42 68" xfId="5723" xr:uid="{00000000-0005-0000-0000-0000C7590000}"/>
    <cellStyle name="표준 42 69" xfId="5724" xr:uid="{00000000-0005-0000-0000-0000C8590000}"/>
    <cellStyle name="표준 42 7" xfId="1081" xr:uid="{00000000-0005-0000-0000-0000C9590000}"/>
    <cellStyle name="표준 42 7 10" xfId="18950" xr:uid="{00000000-0005-0000-0000-0000CA590000}"/>
    <cellStyle name="표준 42 7 11" xfId="16468" xr:uid="{00000000-0005-0000-0000-0000CB590000}"/>
    <cellStyle name="표준 42 7 12" xfId="23595" xr:uid="{00000000-0005-0000-0000-0000CC590000}"/>
    <cellStyle name="표준 42 7 13" xfId="25864" xr:uid="{00000000-0005-0000-0000-0000CD590000}"/>
    <cellStyle name="표준 42 7 13 2" xfId="29776" xr:uid="{00000000-0005-0000-0000-0000CE590000}"/>
    <cellStyle name="표준 42 7 14" xfId="24936" xr:uid="{00000000-0005-0000-0000-0000CF590000}"/>
    <cellStyle name="표준 42 7 14 2" xfId="28896" xr:uid="{00000000-0005-0000-0000-0000D0590000}"/>
    <cellStyle name="표준 42 7 15" xfId="27265" xr:uid="{00000000-0005-0000-0000-0000D1590000}"/>
    <cellStyle name="표준 42 7 2" xfId="5725" xr:uid="{00000000-0005-0000-0000-0000D2590000}"/>
    <cellStyle name="표준 42 7 3" xfId="17593" xr:uid="{00000000-0005-0000-0000-0000D3590000}"/>
    <cellStyle name="표준 42 7 4" xfId="19327" xr:uid="{00000000-0005-0000-0000-0000D4590000}"/>
    <cellStyle name="표준 42 7 5" xfId="18894" xr:uid="{00000000-0005-0000-0000-0000D5590000}"/>
    <cellStyle name="표준 42 7 6" xfId="19415" xr:uid="{00000000-0005-0000-0000-0000D6590000}"/>
    <cellStyle name="표준 42 7 7" xfId="17747" xr:uid="{00000000-0005-0000-0000-0000D7590000}"/>
    <cellStyle name="표준 42 7 8" xfId="20877" xr:uid="{00000000-0005-0000-0000-0000D8590000}"/>
    <cellStyle name="표준 42 7 9" xfId="18001" xr:uid="{00000000-0005-0000-0000-0000D9590000}"/>
    <cellStyle name="표준 42 70" xfId="16691" xr:uid="{00000000-0005-0000-0000-0000DA590000}"/>
    <cellStyle name="표준 42 71" xfId="18145" xr:uid="{00000000-0005-0000-0000-0000DB590000}"/>
    <cellStyle name="표준 42 72" xfId="16126" xr:uid="{00000000-0005-0000-0000-0000DC590000}"/>
    <cellStyle name="표준 42 73" xfId="17283" xr:uid="{00000000-0005-0000-0000-0000DD590000}"/>
    <cellStyle name="표준 42 74" xfId="16573" xr:uid="{00000000-0005-0000-0000-0000DE590000}"/>
    <cellStyle name="표준 42 75" xfId="16130" xr:uid="{00000000-0005-0000-0000-0000DF590000}"/>
    <cellStyle name="표준 42 76" xfId="17303" xr:uid="{00000000-0005-0000-0000-0000E0590000}"/>
    <cellStyle name="표준 42 77" xfId="19565" xr:uid="{00000000-0005-0000-0000-0000E1590000}"/>
    <cellStyle name="표준 42 78" xfId="17051" xr:uid="{00000000-0005-0000-0000-0000E2590000}"/>
    <cellStyle name="표준 42 79" xfId="23187" xr:uid="{00000000-0005-0000-0000-0000E3590000}"/>
    <cellStyle name="표준 42 8" xfId="3021" xr:uid="{00000000-0005-0000-0000-0000E4590000}"/>
    <cellStyle name="표준 42 8 10" xfId="18037" xr:uid="{00000000-0005-0000-0000-0000E5590000}"/>
    <cellStyle name="표준 42 8 11" xfId="19384" xr:uid="{00000000-0005-0000-0000-0000E6590000}"/>
    <cellStyle name="표준 42 8 12" xfId="23596" xr:uid="{00000000-0005-0000-0000-0000E7590000}"/>
    <cellStyle name="표준 42 8 2" xfId="5726" xr:uid="{00000000-0005-0000-0000-0000E8590000}"/>
    <cellStyle name="표준 42 8 3" xfId="17594" xr:uid="{00000000-0005-0000-0000-0000E9590000}"/>
    <cellStyle name="표준 42 8 4" xfId="19368" xr:uid="{00000000-0005-0000-0000-0000EA590000}"/>
    <cellStyle name="표준 42 8 5" xfId="18770" xr:uid="{00000000-0005-0000-0000-0000EB590000}"/>
    <cellStyle name="표준 42 8 6" xfId="17256" xr:uid="{00000000-0005-0000-0000-0000EC590000}"/>
    <cellStyle name="표준 42 8 7" xfId="17808" xr:uid="{00000000-0005-0000-0000-0000ED590000}"/>
    <cellStyle name="표준 42 8 8" xfId="21266" xr:uid="{00000000-0005-0000-0000-0000EE590000}"/>
    <cellStyle name="표준 42 8 9" xfId="17291" xr:uid="{00000000-0005-0000-0000-0000EF590000}"/>
    <cellStyle name="표준 42 80" xfId="24452" xr:uid="{00000000-0005-0000-0000-0000F0590000}"/>
    <cellStyle name="표준 42 80 2" xfId="28417" xr:uid="{00000000-0005-0000-0000-0000F1590000}"/>
    <cellStyle name="표준 42 81" xfId="23688" xr:uid="{00000000-0005-0000-0000-0000F2590000}"/>
    <cellStyle name="표준 42 81 2" xfId="27720" xr:uid="{00000000-0005-0000-0000-0000F3590000}"/>
    <cellStyle name="표준 42 82" xfId="26187" xr:uid="{00000000-0005-0000-0000-0000F4590000}"/>
    <cellStyle name="표준 42 83" xfId="26247" xr:uid="{00000000-0005-0000-0000-0000F5590000}"/>
    <cellStyle name="표준 42 9" xfId="5727" xr:uid="{00000000-0005-0000-0000-0000F6590000}"/>
    <cellStyle name="표준 43" xfId="76" xr:uid="{00000000-0005-0000-0000-0000F7590000}"/>
    <cellStyle name="표준 43 10" xfId="3835" xr:uid="{00000000-0005-0000-0000-0000F8590000}"/>
    <cellStyle name="표준 43 11" xfId="7672" xr:uid="{00000000-0005-0000-0000-0000F9590000}"/>
    <cellStyle name="표준 43 12" xfId="8215" xr:uid="{00000000-0005-0000-0000-0000FA590000}"/>
    <cellStyle name="표준 43 13" xfId="5998" xr:uid="{00000000-0005-0000-0000-0000FB590000}"/>
    <cellStyle name="표준 43 14" xfId="8125" xr:uid="{00000000-0005-0000-0000-0000FC590000}"/>
    <cellStyle name="표준 43 15" xfId="5158" xr:uid="{00000000-0005-0000-0000-0000FD590000}"/>
    <cellStyle name="표준 43 16" xfId="8016" xr:uid="{00000000-0005-0000-0000-0000FE590000}"/>
    <cellStyle name="표준 43 17" xfId="7695" xr:uid="{00000000-0005-0000-0000-0000FF590000}"/>
    <cellStyle name="표준 43 18" xfId="8166" xr:uid="{00000000-0005-0000-0000-0000005A0000}"/>
    <cellStyle name="표준 43 19" xfId="10631" xr:uid="{00000000-0005-0000-0000-0000015A0000}"/>
    <cellStyle name="표준 43 2" xfId="213" xr:uid="{00000000-0005-0000-0000-0000025A0000}"/>
    <cellStyle name="표준 43 2 10" xfId="21448" xr:uid="{00000000-0005-0000-0000-0000035A0000}"/>
    <cellStyle name="표준 43 2 11" xfId="20789" xr:uid="{00000000-0005-0000-0000-0000045A0000}"/>
    <cellStyle name="표준 43 2 12" xfId="23190" xr:uid="{00000000-0005-0000-0000-0000055A0000}"/>
    <cellStyle name="표준 43 2 13" xfId="25725" xr:uid="{00000000-0005-0000-0000-0000065A0000}"/>
    <cellStyle name="표준 43 2 13 2" xfId="29670" xr:uid="{00000000-0005-0000-0000-0000075A0000}"/>
    <cellStyle name="표준 43 2 14" xfId="25244" xr:uid="{00000000-0005-0000-0000-0000085A0000}"/>
    <cellStyle name="표준 43 2 14 2" xfId="29198" xr:uid="{00000000-0005-0000-0000-0000095A0000}"/>
    <cellStyle name="표준 43 2 15" xfId="26189" xr:uid="{00000000-0005-0000-0000-00000A5A0000}"/>
    <cellStyle name="표준 43 2 16" xfId="26397" xr:uid="{00000000-0005-0000-0000-00000B5A0000}"/>
    <cellStyle name="표준 43 2 2" xfId="3024" xr:uid="{00000000-0005-0000-0000-00000C5A0000}"/>
    <cellStyle name="표준 43 2 3" xfId="16694" xr:uid="{00000000-0005-0000-0000-00000D5A0000}"/>
    <cellStyle name="표준 43 2 4" xfId="17028" xr:uid="{00000000-0005-0000-0000-00000E5A0000}"/>
    <cellStyle name="표준 43 2 5" xfId="16188" xr:uid="{00000000-0005-0000-0000-00000F5A0000}"/>
    <cellStyle name="표준 43 2 6" xfId="16830" xr:uid="{00000000-0005-0000-0000-0000105A0000}"/>
    <cellStyle name="표준 43 2 7" xfId="16507" xr:uid="{00000000-0005-0000-0000-0000115A0000}"/>
    <cellStyle name="표준 43 2 8" xfId="20996" xr:uid="{00000000-0005-0000-0000-0000125A0000}"/>
    <cellStyle name="표준 43 2 9" xfId="21169" xr:uid="{00000000-0005-0000-0000-0000135A0000}"/>
    <cellStyle name="표준 43 20" xfId="10914" xr:uid="{00000000-0005-0000-0000-0000145A0000}"/>
    <cellStyle name="표준 43 21" xfId="11164" xr:uid="{00000000-0005-0000-0000-0000155A0000}"/>
    <cellStyle name="표준 43 22" xfId="11442" xr:uid="{00000000-0005-0000-0000-0000165A0000}"/>
    <cellStyle name="표준 43 23" xfId="11659" xr:uid="{00000000-0005-0000-0000-0000175A0000}"/>
    <cellStyle name="표준 43 24" xfId="11918" xr:uid="{00000000-0005-0000-0000-0000185A0000}"/>
    <cellStyle name="표준 43 25" xfId="12155" xr:uid="{00000000-0005-0000-0000-0000195A0000}"/>
    <cellStyle name="표준 43 26" xfId="12398" xr:uid="{00000000-0005-0000-0000-00001A5A0000}"/>
    <cellStyle name="표준 43 27" xfId="12638" xr:uid="{00000000-0005-0000-0000-00001B5A0000}"/>
    <cellStyle name="표준 43 28" xfId="12926" xr:uid="{00000000-0005-0000-0000-00001C5A0000}"/>
    <cellStyle name="표준 43 29" xfId="13078" xr:uid="{00000000-0005-0000-0000-00001D5A0000}"/>
    <cellStyle name="표준 43 3" xfId="418" xr:uid="{00000000-0005-0000-0000-00001E5A0000}"/>
    <cellStyle name="표준 43 3 10" xfId="8014" xr:uid="{00000000-0005-0000-0000-00001F5A0000}"/>
    <cellStyle name="표준 43 3 11" xfId="7701" xr:uid="{00000000-0005-0000-0000-0000205A0000}"/>
    <cellStyle name="표준 43 3 12" xfId="8164" xr:uid="{00000000-0005-0000-0000-0000215A0000}"/>
    <cellStyle name="표준 43 3 13" xfId="10633" xr:uid="{00000000-0005-0000-0000-0000225A0000}"/>
    <cellStyle name="표준 43 3 14" xfId="10916" xr:uid="{00000000-0005-0000-0000-0000235A0000}"/>
    <cellStyle name="표준 43 3 15" xfId="11166" xr:uid="{00000000-0005-0000-0000-0000245A0000}"/>
    <cellStyle name="표준 43 3 16" xfId="11444" xr:uid="{00000000-0005-0000-0000-0000255A0000}"/>
    <cellStyle name="표준 43 3 17" xfId="11661" xr:uid="{00000000-0005-0000-0000-0000265A0000}"/>
    <cellStyle name="표준 43 3 18" xfId="11919" xr:uid="{00000000-0005-0000-0000-0000275A0000}"/>
    <cellStyle name="표준 43 3 19" xfId="12157" xr:uid="{00000000-0005-0000-0000-0000285A0000}"/>
    <cellStyle name="표준 43 3 2" xfId="3025" xr:uid="{00000000-0005-0000-0000-0000295A0000}"/>
    <cellStyle name="표준 43 3 2 10" xfId="19999" xr:uid="{00000000-0005-0000-0000-00002A5A0000}"/>
    <cellStyle name="표준 43 3 2 11" xfId="22744" xr:uid="{00000000-0005-0000-0000-00002B5A0000}"/>
    <cellStyle name="표준 43 3 2 12" xfId="23598" xr:uid="{00000000-0005-0000-0000-00002C5A0000}"/>
    <cellStyle name="표준 43 3 2 2" xfId="5730" xr:uid="{00000000-0005-0000-0000-00002D5A0000}"/>
    <cellStyle name="표준 43 3 2 3" xfId="17597" xr:uid="{00000000-0005-0000-0000-00002E5A0000}"/>
    <cellStyle name="표준 43 3 2 4" xfId="19049" xr:uid="{00000000-0005-0000-0000-00002F5A0000}"/>
    <cellStyle name="표준 43 3 2 5" xfId="16989" xr:uid="{00000000-0005-0000-0000-0000305A0000}"/>
    <cellStyle name="표준 43 3 2 6" xfId="19555" xr:uid="{00000000-0005-0000-0000-0000315A0000}"/>
    <cellStyle name="표준 43 3 2 7" xfId="21080" xr:uid="{00000000-0005-0000-0000-0000325A0000}"/>
    <cellStyle name="표준 43 3 2 8" xfId="18417" xr:uid="{00000000-0005-0000-0000-0000335A0000}"/>
    <cellStyle name="표준 43 3 2 9" xfId="16983" xr:uid="{00000000-0005-0000-0000-0000345A0000}"/>
    <cellStyle name="표준 43 3 20" xfId="12400" xr:uid="{00000000-0005-0000-0000-0000355A0000}"/>
    <cellStyle name="표준 43 3 21" xfId="12640" xr:uid="{00000000-0005-0000-0000-0000365A0000}"/>
    <cellStyle name="표준 43 3 22" xfId="12928" xr:uid="{00000000-0005-0000-0000-0000375A0000}"/>
    <cellStyle name="표준 43 3 23" xfId="13080" xr:uid="{00000000-0005-0000-0000-0000385A0000}"/>
    <cellStyle name="표준 43 3 24" xfId="13356" xr:uid="{00000000-0005-0000-0000-0000395A0000}"/>
    <cellStyle name="표준 43 3 25" xfId="13576" xr:uid="{00000000-0005-0000-0000-00003A5A0000}"/>
    <cellStyle name="표준 43 3 26" xfId="13772" xr:uid="{00000000-0005-0000-0000-00003B5A0000}"/>
    <cellStyle name="표준 43 3 27" xfId="13947" xr:uid="{00000000-0005-0000-0000-00003C5A0000}"/>
    <cellStyle name="표준 43 3 28" xfId="14121" xr:uid="{00000000-0005-0000-0000-00003D5A0000}"/>
    <cellStyle name="표준 43 3 29" xfId="14290" xr:uid="{00000000-0005-0000-0000-00003E5A0000}"/>
    <cellStyle name="표준 43 3 3" xfId="7843" xr:uid="{00000000-0005-0000-0000-00003F5A0000}"/>
    <cellStyle name="표준 43 3 30" xfId="14463" xr:uid="{00000000-0005-0000-0000-0000405A0000}"/>
    <cellStyle name="표준 43 3 31" xfId="14633" xr:uid="{00000000-0005-0000-0000-0000415A0000}"/>
    <cellStyle name="표준 43 3 32" xfId="14796" xr:uid="{00000000-0005-0000-0000-0000425A0000}"/>
    <cellStyle name="표준 43 3 33" xfId="14956" xr:uid="{00000000-0005-0000-0000-0000435A0000}"/>
    <cellStyle name="표준 43 3 34" xfId="15109" xr:uid="{00000000-0005-0000-0000-0000445A0000}"/>
    <cellStyle name="표준 43 3 35" xfId="15218" xr:uid="{00000000-0005-0000-0000-0000455A0000}"/>
    <cellStyle name="표준 43 3 36" xfId="15313" xr:uid="{00000000-0005-0000-0000-0000465A0000}"/>
    <cellStyle name="표준 43 3 37" xfId="15401" xr:uid="{00000000-0005-0000-0000-0000475A0000}"/>
    <cellStyle name="표준 43 3 38" xfId="15482" xr:uid="{00000000-0005-0000-0000-0000485A0000}"/>
    <cellStyle name="표준 43 3 39" xfId="15555" xr:uid="{00000000-0005-0000-0000-0000495A0000}"/>
    <cellStyle name="표준 43 3 4" xfId="3837" xr:uid="{00000000-0005-0000-0000-00004A5A0000}"/>
    <cellStyle name="표준 43 3 40" xfId="15627" xr:uid="{00000000-0005-0000-0000-00004B5A0000}"/>
    <cellStyle name="표준 43 3 41" xfId="16695" xr:uid="{00000000-0005-0000-0000-00004C5A0000}"/>
    <cellStyle name="표준 43 3 42" xfId="18264" xr:uid="{00000000-0005-0000-0000-00004D5A0000}"/>
    <cellStyle name="표준 43 3 43" xfId="17307" xr:uid="{00000000-0005-0000-0000-00004E5A0000}"/>
    <cellStyle name="표준 43 3 44" xfId="20869" xr:uid="{00000000-0005-0000-0000-00004F5A0000}"/>
    <cellStyle name="표준 43 3 45" xfId="19535" xr:uid="{00000000-0005-0000-0000-0000505A0000}"/>
    <cellStyle name="표준 43 3 46" xfId="17900" xr:uid="{00000000-0005-0000-0000-0000515A0000}"/>
    <cellStyle name="표준 43 3 47" xfId="18714" xr:uid="{00000000-0005-0000-0000-0000525A0000}"/>
    <cellStyle name="표준 43 3 48" xfId="20320" xr:uid="{00000000-0005-0000-0000-0000535A0000}"/>
    <cellStyle name="표준 43 3 49" xfId="17224" xr:uid="{00000000-0005-0000-0000-0000545A0000}"/>
    <cellStyle name="표준 43 3 5" xfId="7674" xr:uid="{00000000-0005-0000-0000-0000555A0000}"/>
    <cellStyle name="표준 43 3 50" xfId="23191" xr:uid="{00000000-0005-0000-0000-0000565A0000}"/>
    <cellStyle name="표준 43 3 51" xfId="25043" xr:uid="{00000000-0005-0000-0000-0000575A0000}"/>
    <cellStyle name="표준 43 3 51 2" xfId="29001" xr:uid="{00000000-0005-0000-0000-0000585A0000}"/>
    <cellStyle name="표준 43 3 52" xfId="25349" xr:uid="{00000000-0005-0000-0000-0000595A0000}"/>
    <cellStyle name="표준 43 3 52 2" xfId="29301" xr:uid="{00000000-0005-0000-0000-00005A5A0000}"/>
    <cellStyle name="표준 43 3 53" xfId="26190" xr:uid="{00000000-0005-0000-0000-00005B5A0000}"/>
    <cellStyle name="표준 43 3 54" xfId="26602" xr:uid="{00000000-0005-0000-0000-00005C5A0000}"/>
    <cellStyle name="표준 43 3 6" xfId="8213" xr:uid="{00000000-0005-0000-0000-00005D5A0000}"/>
    <cellStyle name="표준 43 3 7" xfId="5962" xr:uid="{00000000-0005-0000-0000-00005E5A0000}"/>
    <cellStyle name="표준 43 3 8" xfId="8123" xr:uid="{00000000-0005-0000-0000-00005F5A0000}"/>
    <cellStyle name="표준 43 3 9" xfId="5154" xr:uid="{00000000-0005-0000-0000-0000605A0000}"/>
    <cellStyle name="표준 43 30" xfId="13354" xr:uid="{00000000-0005-0000-0000-0000615A0000}"/>
    <cellStyle name="표준 43 31" xfId="13574" xr:uid="{00000000-0005-0000-0000-0000625A0000}"/>
    <cellStyle name="표준 43 32" xfId="13770" xr:uid="{00000000-0005-0000-0000-0000635A0000}"/>
    <cellStyle name="표준 43 33" xfId="13945" xr:uid="{00000000-0005-0000-0000-0000645A0000}"/>
    <cellStyle name="표준 43 34" xfId="14119" xr:uid="{00000000-0005-0000-0000-0000655A0000}"/>
    <cellStyle name="표준 43 35" xfId="14289" xr:uid="{00000000-0005-0000-0000-0000665A0000}"/>
    <cellStyle name="표준 43 36" xfId="14461" xr:uid="{00000000-0005-0000-0000-0000675A0000}"/>
    <cellStyle name="표준 43 37" xfId="14632" xr:uid="{00000000-0005-0000-0000-0000685A0000}"/>
    <cellStyle name="표준 43 38" xfId="14794" xr:uid="{00000000-0005-0000-0000-0000695A0000}"/>
    <cellStyle name="표준 43 39" xfId="14955" xr:uid="{00000000-0005-0000-0000-00006A5A0000}"/>
    <cellStyle name="표준 43 4" xfId="584" xr:uid="{00000000-0005-0000-0000-00006B5A0000}"/>
    <cellStyle name="표준 43 4 10" xfId="8013" xr:uid="{00000000-0005-0000-0000-00006C5A0000}"/>
    <cellStyle name="표준 43 4 11" xfId="7702" xr:uid="{00000000-0005-0000-0000-00006D5A0000}"/>
    <cellStyle name="표준 43 4 12" xfId="6376" xr:uid="{00000000-0005-0000-0000-00006E5A0000}"/>
    <cellStyle name="표준 43 4 13" xfId="10634" xr:uid="{00000000-0005-0000-0000-00006F5A0000}"/>
    <cellStyle name="표준 43 4 14" xfId="10917" xr:uid="{00000000-0005-0000-0000-0000705A0000}"/>
    <cellStyle name="표준 43 4 15" xfId="11167" xr:uid="{00000000-0005-0000-0000-0000715A0000}"/>
    <cellStyle name="표준 43 4 16" xfId="11445" xr:uid="{00000000-0005-0000-0000-0000725A0000}"/>
    <cellStyle name="표준 43 4 17" xfId="11663" xr:uid="{00000000-0005-0000-0000-0000735A0000}"/>
    <cellStyle name="표준 43 4 18" xfId="11920" xr:uid="{00000000-0005-0000-0000-0000745A0000}"/>
    <cellStyle name="표준 43 4 19" xfId="12158" xr:uid="{00000000-0005-0000-0000-0000755A0000}"/>
    <cellStyle name="표준 43 4 2" xfId="3026" xr:uid="{00000000-0005-0000-0000-0000765A0000}"/>
    <cellStyle name="표준 43 4 2 10" xfId="21421" xr:uid="{00000000-0005-0000-0000-0000775A0000}"/>
    <cellStyle name="표준 43 4 2 11" xfId="21173" xr:uid="{00000000-0005-0000-0000-0000785A0000}"/>
    <cellStyle name="표준 43 4 2 12" xfId="23599" xr:uid="{00000000-0005-0000-0000-0000795A0000}"/>
    <cellStyle name="표준 43 4 2 2" xfId="5731" xr:uid="{00000000-0005-0000-0000-00007A5A0000}"/>
    <cellStyle name="표준 43 4 2 3" xfId="17598" xr:uid="{00000000-0005-0000-0000-00007B5A0000}"/>
    <cellStyle name="표준 43 4 2 4" xfId="18955" xr:uid="{00000000-0005-0000-0000-00007C5A0000}"/>
    <cellStyle name="표준 43 4 2 5" xfId="16201" xr:uid="{00000000-0005-0000-0000-00007D5A0000}"/>
    <cellStyle name="표준 43 4 2 6" xfId="16979" xr:uid="{00000000-0005-0000-0000-00007E5A0000}"/>
    <cellStyle name="표준 43 4 2 7" xfId="19222" xr:uid="{00000000-0005-0000-0000-00007F5A0000}"/>
    <cellStyle name="표준 43 4 2 8" xfId="19583" xr:uid="{00000000-0005-0000-0000-0000805A0000}"/>
    <cellStyle name="표준 43 4 2 9" xfId="19005" xr:uid="{00000000-0005-0000-0000-0000815A0000}"/>
    <cellStyle name="표준 43 4 20" xfId="12401" xr:uid="{00000000-0005-0000-0000-0000825A0000}"/>
    <cellStyle name="표준 43 4 21" xfId="12641" xr:uid="{00000000-0005-0000-0000-0000835A0000}"/>
    <cellStyle name="표준 43 4 22" xfId="12929" xr:uid="{00000000-0005-0000-0000-0000845A0000}"/>
    <cellStyle name="표준 43 4 23" xfId="13081" xr:uid="{00000000-0005-0000-0000-0000855A0000}"/>
    <cellStyle name="표준 43 4 24" xfId="13357" xr:uid="{00000000-0005-0000-0000-0000865A0000}"/>
    <cellStyle name="표준 43 4 25" xfId="13577" xr:uid="{00000000-0005-0000-0000-0000875A0000}"/>
    <cellStyle name="표준 43 4 26" xfId="13773" xr:uid="{00000000-0005-0000-0000-0000885A0000}"/>
    <cellStyle name="표준 43 4 27" xfId="13948" xr:uid="{00000000-0005-0000-0000-0000895A0000}"/>
    <cellStyle name="표준 43 4 28" xfId="14122" xr:uid="{00000000-0005-0000-0000-00008A5A0000}"/>
    <cellStyle name="표준 43 4 29" xfId="14291" xr:uid="{00000000-0005-0000-0000-00008B5A0000}"/>
    <cellStyle name="표준 43 4 3" xfId="7844" xr:uid="{00000000-0005-0000-0000-00008C5A0000}"/>
    <cellStyle name="표준 43 4 30" xfId="14464" xr:uid="{00000000-0005-0000-0000-00008D5A0000}"/>
    <cellStyle name="표준 43 4 31" xfId="14634" xr:uid="{00000000-0005-0000-0000-00008E5A0000}"/>
    <cellStyle name="표준 43 4 32" xfId="14797" xr:uid="{00000000-0005-0000-0000-00008F5A0000}"/>
    <cellStyle name="표준 43 4 33" xfId="14957" xr:uid="{00000000-0005-0000-0000-0000905A0000}"/>
    <cellStyle name="표준 43 4 34" xfId="15110" xr:uid="{00000000-0005-0000-0000-0000915A0000}"/>
    <cellStyle name="표준 43 4 35" xfId="15219" xr:uid="{00000000-0005-0000-0000-0000925A0000}"/>
    <cellStyle name="표준 43 4 36" xfId="15314" xr:uid="{00000000-0005-0000-0000-0000935A0000}"/>
    <cellStyle name="표준 43 4 37" xfId="15402" xr:uid="{00000000-0005-0000-0000-0000945A0000}"/>
    <cellStyle name="표준 43 4 38" xfId="15483" xr:uid="{00000000-0005-0000-0000-0000955A0000}"/>
    <cellStyle name="표준 43 4 39" xfId="15556" xr:uid="{00000000-0005-0000-0000-0000965A0000}"/>
    <cellStyle name="표준 43 4 4" xfId="3838" xr:uid="{00000000-0005-0000-0000-0000975A0000}"/>
    <cellStyle name="표준 43 4 40" xfId="15628" xr:uid="{00000000-0005-0000-0000-0000985A0000}"/>
    <cellStyle name="표준 43 4 41" xfId="16696" xr:uid="{00000000-0005-0000-0000-0000995A0000}"/>
    <cellStyle name="표준 43 4 42" xfId="20600" xr:uid="{00000000-0005-0000-0000-00009A5A0000}"/>
    <cellStyle name="표준 43 4 43" xfId="19468" xr:uid="{00000000-0005-0000-0000-00009B5A0000}"/>
    <cellStyle name="표준 43 4 44" xfId="21024" xr:uid="{00000000-0005-0000-0000-00009C5A0000}"/>
    <cellStyle name="표준 43 4 45" xfId="17526" xr:uid="{00000000-0005-0000-0000-00009D5A0000}"/>
    <cellStyle name="표준 43 4 46" xfId="20145" xr:uid="{00000000-0005-0000-0000-00009E5A0000}"/>
    <cellStyle name="표준 43 4 47" xfId="21052" xr:uid="{00000000-0005-0000-0000-00009F5A0000}"/>
    <cellStyle name="표준 43 4 48" xfId="19192" xr:uid="{00000000-0005-0000-0000-0000A05A0000}"/>
    <cellStyle name="표준 43 4 49" xfId="16897" xr:uid="{00000000-0005-0000-0000-0000A15A0000}"/>
    <cellStyle name="표준 43 4 5" xfId="7675" xr:uid="{00000000-0005-0000-0000-0000A25A0000}"/>
    <cellStyle name="표준 43 4 50" xfId="23192" xr:uid="{00000000-0005-0000-0000-0000A35A0000}"/>
    <cellStyle name="표준 43 4 51" xfId="23790" xr:uid="{00000000-0005-0000-0000-0000A45A0000}"/>
    <cellStyle name="표준 43 4 51 2" xfId="27813" xr:uid="{00000000-0005-0000-0000-0000A55A0000}"/>
    <cellStyle name="표준 43 4 52" xfId="24623" xr:uid="{00000000-0005-0000-0000-0000A65A0000}"/>
    <cellStyle name="표준 43 4 52 2" xfId="28586" xr:uid="{00000000-0005-0000-0000-0000A75A0000}"/>
    <cellStyle name="표준 43 4 53" xfId="26191" xr:uid="{00000000-0005-0000-0000-0000A85A0000}"/>
    <cellStyle name="표준 43 4 54" xfId="26768" xr:uid="{00000000-0005-0000-0000-0000A95A0000}"/>
    <cellStyle name="표준 43 4 6" xfId="8212" xr:uid="{00000000-0005-0000-0000-0000AA5A0000}"/>
    <cellStyle name="표준 43 4 7" xfId="5943" xr:uid="{00000000-0005-0000-0000-0000AB5A0000}"/>
    <cellStyle name="표준 43 4 8" xfId="8122" xr:uid="{00000000-0005-0000-0000-0000AC5A0000}"/>
    <cellStyle name="표준 43 4 9" xfId="5153" xr:uid="{00000000-0005-0000-0000-0000AD5A0000}"/>
    <cellStyle name="표준 43 40" xfId="15108" xr:uid="{00000000-0005-0000-0000-0000AE5A0000}"/>
    <cellStyle name="표준 43 41" xfId="15217" xr:uid="{00000000-0005-0000-0000-0000AF5A0000}"/>
    <cellStyle name="표준 43 42" xfId="15312" xr:uid="{00000000-0005-0000-0000-0000B05A0000}"/>
    <cellStyle name="표준 43 43" xfId="15400" xr:uid="{00000000-0005-0000-0000-0000B15A0000}"/>
    <cellStyle name="표준 43 44" xfId="15481" xr:uid="{00000000-0005-0000-0000-0000B25A0000}"/>
    <cellStyle name="표준 43 45" xfId="15554" xr:uid="{00000000-0005-0000-0000-0000B35A0000}"/>
    <cellStyle name="표준 43 46" xfId="15626" xr:uid="{00000000-0005-0000-0000-0000B45A0000}"/>
    <cellStyle name="표준 43 47" xfId="16693" xr:uid="{00000000-0005-0000-0000-0000B55A0000}"/>
    <cellStyle name="표준 43 48" xfId="18207" xr:uid="{00000000-0005-0000-0000-0000B65A0000}"/>
    <cellStyle name="표준 43 49" xfId="16167" xr:uid="{00000000-0005-0000-0000-0000B75A0000}"/>
    <cellStyle name="표준 43 5" xfId="750" xr:uid="{00000000-0005-0000-0000-0000B85A0000}"/>
    <cellStyle name="표준 43 5 10" xfId="8004" xr:uid="{00000000-0005-0000-0000-0000B95A0000}"/>
    <cellStyle name="표준 43 5 11" xfId="7703" xr:uid="{00000000-0005-0000-0000-0000BA5A0000}"/>
    <cellStyle name="표준 43 5 12" xfId="6377" xr:uid="{00000000-0005-0000-0000-0000BB5A0000}"/>
    <cellStyle name="표준 43 5 13" xfId="10635" xr:uid="{00000000-0005-0000-0000-0000BC5A0000}"/>
    <cellStyle name="표준 43 5 14" xfId="10918" xr:uid="{00000000-0005-0000-0000-0000BD5A0000}"/>
    <cellStyle name="표준 43 5 15" xfId="11168" xr:uid="{00000000-0005-0000-0000-0000BE5A0000}"/>
    <cellStyle name="표준 43 5 16" xfId="11446" xr:uid="{00000000-0005-0000-0000-0000BF5A0000}"/>
    <cellStyle name="표준 43 5 17" xfId="11664" xr:uid="{00000000-0005-0000-0000-0000C05A0000}"/>
    <cellStyle name="표준 43 5 18" xfId="11921" xr:uid="{00000000-0005-0000-0000-0000C15A0000}"/>
    <cellStyle name="표준 43 5 19" xfId="12159" xr:uid="{00000000-0005-0000-0000-0000C25A0000}"/>
    <cellStyle name="표준 43 5 2" xfId="5728" xr:uid="{00000000-0005-0000-0000-0000C35A0000}"/>
    <cellStyle name="표준 43 5 2 10" xfId="18075" xr:uid="{00000000-0005-0000-0000-0000C45A0000}"/>
    <cellStyle name="표준 43 5 2 11" xfId="22716" xr:uid="{00000000-0005-0000-0000-0000C55A0000}"/>
    <cellStyle name="표준 43 5 2 12" xfId="23600" xr:uid="{00000000-0005-0000-0000-0000C65A0000}"/>
    <cellStyle name="표준 43 5 2 2" xfId="5732" xr:uid="{00000000-0005-0000-0000-0000C75A0000}"/>
    <cellStyle name="표준 43 5 2 3" xfId="17599" xr:uid="{00000000-0005-0000-0000-0000C85A0000}"/>
    <cellStyle name="표준 43 5 2 4" xfId="18336" xr:uid="{00000000-0005-0000-0000-0000C95A0000}"/>
    <cellStyle name="표준 43 5 2 5" xfId="20654" xr:uid="{00000000-0005-0000-0000-0000CA5A0000}"/>
    <cellStyle name="표준 43 5 2 6" xfId="17194" xr:uid="{00000000-0005-0000-0000-0000CB5A0000}"/>
    <cellStyle name="표준 43 5 2 7" xfId="19900" xr:uid="{00000000-0005-0000-0000-0000CC5A0000}"/>
    <cellStyle name="표준 43 5 2 8" xfId="16898" xr:uid="{00000000-0005-0000-0000-0000CD5A0000}"/>
    <cellStyle name="표준 43 5 2 9" xfId="20146" xr:uid="{00000000-0005-0000-0000-0000CE5A0000}"/>
    <cellStyle name="표준 43 5 20" xfId="12402" xr:uid="{00000000-0005-0000-0000-0000CF5A0000}"/>
    <cellStyle name="표준 43 5 21" xfId="12642" xr:uid="{00000000-0005-0000-0000-0000D05A0000}"/>
    <cellStyle name="표준 43 5 22" xfId="12930" xr:uid="{00000000-0005-0000-0000-0000D15A0000}"/>
    <cellStyle name="표준 43 5 23" xfId="13082" xr:uid="{00000000-0005-0000-0000-0000D25A0000}"/>
    <cellStyle name="표준 43 5 24" xfId="13358" xr:uid="{00000000-0005-0000-0000-0000D35A0000}"/>
    <cellStyle name="표준 43 5 25" xfId="13578" xr:uid="{00000000-0005-0000-0000-0000D45A0000}"/>
    <cellStyle name="표준 43 5 26" xfId="13774" xr:uid="{00000000-0005-0000-0000-0000D55A0000}"/>
    <cellStyle name="표준 43 5 27" xfId="13949" xr:uid="{00000000-0005-0000-0000-0000D65A0000}"/>
    <cellStyle name="표준 43 5 28" xfId="14123" xr:uid="{00000000-0005-0000-0000-0000D75A0000}"/>
    <cellStyle name="표준 43 5 29" xfId="14292" xr:uid="{00000000-0005-0000-0000-0000D85A0000}"/>
    <cellStyle name="표준 43 5 3" xfId="7845" xr:uid="{00000000-0005-0000-0000-0000D95A0000}"/>
    <cellStyle name="표준 43 5 30" xfId="14465" xr:uid="{00000000-0005-0000-0000-0000DA5A0000}"/>
    <cellStyle name="표준 43 5 31" xfId="14635" xr:uid="{00000000-0005-0000-0000-0000DB5A0000}"/>
    <cellStyle name="표준 43 5 32" xfId="14798" xr:uid="{00000000-0005-0000-0000-0000DC5A0000}"/>
    <cellStyle name="표준 43 5 33" xfId="14958" xr:uid="{00000000-0005-0000-0000-0000DD5A0000}"/>
    <cellStyle name="표준 43 5 34" xfId="15111" xr:uid="{00000000-0005-0000-0000-0000DE5A0000}"/>
    <cellStyle name="표준 43 5 35" xfId="15220" xr:uid="{00000000-0005-0000-0000-0000DF5A0000}"/>
    <cellStyle name="표준 43 5 36" xfId="15315" xr:uid="{00000000-0005-0000-0000-0000E05A0000}"/>
    <cellStyle name="표준 43 5 37" xfId="15403" xr:uid="{00000000-0005-0000-0000-0000E15A0000}"/>
    <cellStyle name="표준 43 5 38" xfId="15484" xr:uid="{00000000-0005-0000-0000-0000E25A0000}"/>
    <cellStyle name="표준 43 5 39" xfId="15557" xr:uid="{00000000-0005-0000-0000-0000E35A0000}"/>
    <cellStyle name="표준 43 5 4" xfId="3839" xr:uid="{00000000-0005-0000-0000-0000E45A0000}"/>
    <cellStyle name="표준 43 5 40" xfId="15629" xr:uid="{00000000-0005-0000-0000-0000E55A0000}"/>
    <cellStyle name="표준 43 5 41" xfId="17596" xr:uid="{00000000-0005-0000-0000-0000E65A0000}"/>
    <cellStyle name="표준 43 5 42" xfId="19118" xr:uid="{00000000-0005-0000-0000-0000E75A0000}"/>
    <cellStyle name="표준 43 5 43" xfId="17116" xr:uid="{00000000-0005-0000-0000-0000E85A0000}"/>
    <cellStyle name="표준 43 5 44" xfId="20267" xr:uid="{00000000-0005-0000-0000-0000E95A0000}"/>
    <cellStyle name="표준 43 5 45" xfId="17352" xr:uid="{00000000-0005-0000-0000-0000EA5A0000}"/>
    <cellStyle name="표준 43 5 46" xfId="17502" xr:uid="{00000000-0005-0000-0000-0000EB5A0000}"/>
    <cellStyle name="표준 43 5 47" xfId="18548" xr:uid="{00000000-0005-0000-0000-0000EC5A0000}"/>
    <cellStyle name="표준 43 5 48" xfId="20398" xr:uid="{00000000-0005-0000-0000-0000ED5A0000}"/>
    <cellStyle name="표준 43 5 49" xfId="22789" xr:uid="{00000000-0005-0000-0000-0000EE5A0000}"/>
    <cellStyle name="표준 43 5 5" xfId="7676" xr:uid="{00000000-0005-0000-0000-0000EF5A0000}"/>
    <cellStyle name="표준 43 5 50" xfId="23597" xr:uid="{00000000-0005-0000-0000-0000F05A0000}"/>
    <cellStyle name="표준 43 5 51" xfId="24868" xr:uid="{00000000-0005-0000-0000-0000F15A0000}"/>
    <cellStyle name="표준 43 5 51 2" xfId="28829" xr:uid="{00000000-0005-0000-0000-0000F25A0000}"/>
    <cellStyle name="표준 43 5 52" xfId="23947" xr:uid="{00000000-0005-0000-0000-0000F35A0000}"/>
    <cellStyle name="표준 43 5 52 2" xfId="27937" xr:uid="{00000000-0005-0000-0000-0000F45A0000}"/>
    <cellStyle name="표준 43 5 53" xfId="26934" xr:uid="{00000000-0005-0000-0000-0000F55A0000}"/>
    <cellStyle name="표준 43 5 6" xfId="8211" xr:uid="{00000000-0005-0000-0000-0000F65A0000}"/>
    <cellStyle name="표준 43 5 7" xfId="5882" xr:uid="{00000000-0005-0000-0000-0000F75A0000}"/>
    <cellStyle name="표준 43 5 8" xfId="8121" xr:uid="{00000000-0005-0000-0000-0000F85A0000}"/>
    <cellStyle name="표준 43 5 9" xfId="5148" xr:uid="{00000000-0005-0000-0000-0000F95A0000}"/>
    <cellStyle name="표준 43 50" xfId="20876" xr:uid="{00000000-0005-0000-0000-0000FA5A0000}"/>
    <cellStyle name="표준 43 51" xfId="17012" xr:uid="{00000000-0005-0000-0000-0000FB5A0000}"/>
    <cellStyle name="표준 43 52" xfId="17358" xr:uid="{00000000-0005-0000-0000-0000FC5A0000}"/>
    <cellStyle name="표준 43 53" xfId="20872" xr:uid="{00000000-0005-0000-0000-0000FD5A0000}"/>
    <cellStyle name="표준 43 54" xfId="17731" xr:uid="{00000000-0005-0000-0000-0000FE5A0000}"/>
    <cellStyle name="표준 43 55" xfId="19974" xr:uid="{00000000-0005-0000-0000-0000FF5A0000}"/>
    <cellStyle name="표준 43 56" xfId="23189" xr:uid="{00000000-0005-0000-0000-0000005B0000}"/>
    <cellStyle name="표준 43 57" xfId="24397" xr:uid="{00000000-0005-0000-0000-0000015B0000}"/>
    <cellStyle name="표준 43 57 2" xfId="28363" xr:uid="{00000000-0005-0000-0000-0000025B0000}"/>
    <cellStyle name="표준 43 58" xfId="23687" xr:uid="{00000000-0005-0000-0000-0000035B0000}"/>
    <cellStyle name="표준 43 58 2" xfId="27719" xr:uid="{00000000-0005-0000-0000-0000045B0000}"/>
    <cellStyle name="표준 43 59" xfId="26188" xr:uid="{00000000-0005-0000-0000-0000055B0000}"/>
    <cellStyle name="표준 43 6" xfId="916" xr:uid="{00000000-0005-0000-0000-0000065B0000}"/>
    <cellStyle name="표준 43 6 10" xfId="17276" xr:uid="{00000000-0005-0000-0000-0000075B0000}"/>
    <cellStyle name="표준 43 6 11" xfId="21510" xr:uid="{00000000-0005-0000-0000-0000085B0000}"/>
    <cellStyle name="표준 43 6 12" xfId="23601" xr:uid="{00000000-0005-0000-0000-0000095B0000}"/>
    <cellStyle name="표준 43 6 13" xfId="24920" xr:uid="{00000000-0005-0000-0000-00000A5B0000}"/>
    <cellStyle name="표준 43 6 13 2" xfId="28880" xr:uid="{00000000-0005-0000-0000-00000B5B0000}"/>
    <cellStyle name="표준 43 6 14" xfId="24393" xr:uid="{00000000-0005-0000-0000-00000C5B0000}"/>
    <cellStyle name="표준 43 6 14 2" xfId="28359" xr:uid="{00000000-0005-0000-0000-00000D5B0000}"/>
    <cellStyle name="표준 43 6 15" xfId="27100" xr:uid="{00000000-0005-0000-0000-00000E5B0000}"/>
    <cellStyle name="표준 43 6 2" xfId="5733" xr:uid="{00000000-0005-0000-0000-00000F5B0000}"/>
    <cellStyle name="표준 43 6 3" xfId="17600" xr:uid="{00000000-0005-0000-0000-0000105B0000}"/>
    <cellStyle name="표준 43 6 4" xfId="18449" xr:uid="{00000000-0005-0000-0000-0000115B0000}"/>
    <cellStyle name="표준 43 6 5" xfId="18077" xr:uid="{00000000-0005-0000-0000-0000125B0000}"/>
    <cellStyle name="표준 43 6 6" xfId="17043" xr:uid="{00000000-0005-0000-0000-0000135B0000}"/>
    <cellStyle name="표준 43 6 7" xfId="20095" xr:uid="{00000000-0005-0000-0000-0000145B0000}"/>
    <cellStyle name="표준 43 6 8" xfId="17461" xr:uid="{00000000-0005-0000-0000-0000155B0000}"/>
    <cellStyle name="표준 43 6 9" xfId="16452" xr:uid="{00000000-0005-0000-0000-0000165B0000}"/>
    <cellStyle name="표준 43 60" xfId="26248" xr:uid="{00000000-0005-0000-0000-0000175B0000}"/>
    <cellStyle name="표준 43 7" xfId="1082" xr:uid="{00000000-0005-0000-0000-0000185B0000}"/>
    <cellStyle name="표준 43 7 10" xfId="16555" xr:uid="{00000000-0005-0000-0000-0000195B0000}"/>
    <cellStyle name="표준 43 7 11" xfId="19120" xr:uid="{00000000-0005-0000-0000-00001A5B0000}"/>
    <cellStyle name="표준 43 7 12" xfId="23602" xr:uid="{00000000-0005-0000-0000-00001B5B0000}"/>
    <cellStyle name="표준 43 7 13" xfId="24532" xr:uid="{00000000-0005-0000-0000-00001C5B0000}"/>
    <cellStyle name="표준 43 7 13 2" xfId="28496" xr:uid="{00000000-0005-0000-0000-00001D5B0000}"/>
    <cellStyle name="표준 43 7 14" xfId="24880" xr:uid="{00000000-0005-0000-0000-00001E5B0000}"/>
    <cellStyle name="표준 43 7 14 2" xfId="28841" xr:uid="{00000000-0005-0000-0000-00001F5B0000}"/>
    <cellStyle name="표준 43 7 15" xfId="27266" xr:uid="{00000000-0005-0000-0000-0000205B0000}"/>
    <cellStyle name="표준 43 7 2" xfId="5734" xr:uid="{00000000-0005-0000-0000-0000215B0000}"/>
    <cellStyle name="표준 43 7 3" xfId="17601" xr:uid="{00000000-0005-0000-0000-0000225B0000}"/>
    <cellStyle name="표준 43 7 4" xfId="18052" xr:uid="{00000000-0005-0000-0000-0000235B0000}"/>
    <cellStyle name="표준 43 7 5" xfId="19097" xr:uid="{00000000-0005-0000-0000-0000245B0000}"/>
    <cellStyle name="표준 43 7 6" xfId="17286" xr:uid="{00000000-0005-0000-0000-0000255B0000}"/>
    <cellStyle name="표준 43 7 7" xfId="19364" xr:uid="{00000000-0005-0000-0000-0000265B0000}"/>
    <cellStyle name="표준 43 7 8" xfId="17213" xr:uid="{00000000-0005-0000-0000-0000275B0000}"/>
    <cellStyle name="표준 43 7 9" xfId="19704" xr:uid="{00000000-0005-0000-0000-0000285B0000}"/>
    <cellStyle name="표준 43 8" xfId="3023" xr:uid="{00000000-0005-0000-0000-0000295B0000}"/>
    <cellStyle name="표준 43 9" xfId="7841" xr:uid="{00000000-0005-0000-0000-00002A5B0000}"/>
    <cellStyle name="표준 44" xfId="3027" xr:uid="{00000000-0005-0000-0000-00002B5B0000}"/>
    <cellStyle name="표준 44 10" xfId="3843" xr:uid="{00000000-0005-0000-0000-00002C5B0000}"/>
    <cellStyle name="표준 44 11" xfId="7680" xr:uid="{00000000-0005-0000-0000-00002D5B0000}"/>
    <cellStyle name="표준 44 12" xfId="8207" xr:uid="{00000000-0005-0000-0000-00002E5B0000}"/>
    <cellStyle name="표준 44 13" xfId="5931" xr:uid="{00000000-0005-0000-0000-00002F5B0000}"/>
    <cellStyle name="표준 44 14" xfId="8117" xr:uid="{00000000-0005-0000-0000-0000305B0000}"/>
    <cellStyle name="표준 44 15" xfId="5139" xr:uid="{00000000-0005-0000-0000-0000315B0000}"/>
    <cellStyle name="표준 44 16" xfId="8000" xr:uid="{00000000-0005-0000-0000-0000325B0000}"/>
    <cellStyle name="표준 44 17" xfId="7710" xr:uid="{00000000-0005-0000-0000-0000335B0000}"/>
    <cellStyle name="표준 44 18" xfId="6381" xr:uid="{00000000-0005-0000-0000-0000345B0000}"/>
    <cellStyle name="표준 44 19" xfId="10640" xr:uid="{00000000-0005-0000-0000-0000355B0000}"/>
    <cellStyle name="표준 44 2" xfId="372" xr:uid="{00000000-0005-0000-0000-0000365B0000}"/>
    <cellStyle name="표준 44 2 10" xfId="7999" xr:uid="{00000000-0005-0000-0000-0000375B0000}"/>
    <cellStyle name="표준 44 2 11" xfId="7711" xr:uid="{00000000-0005-0000-0000-0000385B0000}"/>
    <cellStyle name="표준 44 2 12" xfId="6382" xr:uid="{00000000-0005-0000-0000-0000395B0000}"/>
    <cellStyle name="표준 44 2 13" xfId="10641" xr:uid="{00000000-0005-0000-0000-00003A5B0000}"/>
    <cellStyle name="표준 44 2 14" xfId="10924" xr:uid="{00000000-0005-0000-0000-00003B5B0000}"/>
    <cellStyle name="표준 44 2 15" xfId="11173" xr:uid="{00000000-0005-0000-0000-00003C5B0000}"/>
    <cellStyle name="표준 44 2 16" xfId="11451" xr:uid="{00000000-0005-0000-0000-00003D5B0000}"/>
    <cellStyle name="표준 44 2 17" xfId="11669" xr:uid="{00000000-0005-0000-0000-00003E5B0000}"/>
    <cellStyle name="표준 44 2 18" xfId="11925" xr:uid="{00000000-0005-0000-0000-00003F5B0000}"/>
    <cellStyle name="표준 44 2 19" xfId="12163" xr:uid="{00000000-0005-0000-0000-0000405B0000}"/>
    <cellStyle name="표준 44 2 2" xfId="3028" xr:uid="{00000000-0005-0000-0000-0000415B0000}"/>
    <cellStyle name="표준 44 2 2 10" xfId="17708" xr:uid="{00000000-0005-0000-0000-0000425B0000}"/>
    <cellStyle name="표준 44 2 2 11" xfId="19512" xr:uid="{00000000-0005-0000-0000-0000435B0000}"/>
    <cellStyle name="표준 44 2 2 12" xfId="23604" xr:uid="{00000000-0005-0000-0000-0000445B0000}"/>
    <cellStyle name="표준 44 2 2 2" xfId="5736" xr:uid="{00000000-0005-0000-0000-0000455B0000}"/>
    <cellStyle name="표준 44 2 2 3" xfId="17603" xr:uid="{00000000-0005-0000-0000-0000465B0000}"/>
    <cellStyle name="표준 44 2 2 4" xfId="17430" xr:uid="{00000000-0005-0000-0000-0000475B0000}"/>
    <cellStyle name="표준 44 2 2 5" xfId="18698" xr:uid="{00000000-0005-0000-0000-0000485B0000}"/>
    <cellStyle name="표준 44 2 2 6" xfId="20382" xr:uid="{00000000-0005-0000-0000-0000495B0000}"/>
    <cellStyle name="표준 44 2 2 7" xfId="17485" xr:uid="{00000000-0005-0000-0000-00004A5B0000}"/>
    <cellStyle name="표준 44 2 2 8" xfId="21264" xr:uid="{00000000-0005-0000-0000-00004B5B0000}"/>
    <cellStyle name="표준 44 2 2 9" xfId="19609" xr:uid="{00000000-0005-0000-0000-00004C5B0000}"/>
    <cellStyle name="표준 44 2 20" xfId="12407" xr:uid="{00000000-0005-0000-0000-00004D5B0000}"/>
    <cellStyle name="표준 44 2 21" xfId="12646" xr:uid="{00000000-0005-0000-0000-00004E5B0000}"/>
    <cellStyle name="표준 44 2 22" xfId="12935" xr:uid="{00000000-0005-0000-0000-00004F5B0000}"/>
    <cellStyle name="표준 44 2 23" xfId="13087" xr:uid="{00000000-0005-0000-0000-0000505B0000}"/>
    <cellStyle name="표준 44 2 24" xfId="13363" xr:uid="{00000000-0005-0000-0000-0000515B0000}"/>
    <cellStyle name="표준 44 2 25" xfId="13583" xr:uid="{00000000-0005-0000-0000-0000525B0000}"/>
    <cellStyle name="표준 44 2 26" xfId="13777" xr:uid="{00000000-0005-0000-0000-0000535B0000}"/>
    <cellStyle name="표준 44 2 27" xfId="13953" xr:uid="{00000000-0005-0000-0000-0000545B0000}"/>
    <cellStyle name="표준 44 2 28" xfId="14126" xr:uid="{00000000-0005-0000-0000-0000555B0000}"/>
    <cellStyle name="표준 44 2 29" xfId="14295" xr:uid="{00000000-0005-0000-0000-0000565B0000}"/>
    <cellStyle name="표준 44 2 3" xfId="7850" xr:uid="{00000000-0005-0000-0000-0000575B0000}"/>
    <cellStyle name="표준 44 2 30" xfId="14468" xr:uid="{00000000-0005-0000-0000-0000585B0000}"/>
    <cellStyle name="표준 44 2 31" xfId="14638" xr:uid="{00000000-0005-0000-0000-0000595B0000}"/>
    <cellStyle name="표준 44 2 32" xfId="14801" xr:uid="{00000000-0005-0000-0000-00005A5B0000}"/>
    <cellStyle name="표준 44 2 33" xfId="14962" xr:uid="{00000000-0005-0000-0000-00005B5B0000}"/>
    <cellStyle name="표준 44 2 34" xfId="15114" xr:uid="{00000000-0005-0000-0000-00005C5B0000}"/>
    <cellStyle name="표준 44 2 35" xfId="15223" xr:uid="{00000000-0005-0000-0000-00005D5B0000}"/>
    <cellStyle name="표준 44 2 36" xfId="15318" xr:uid="{00000000-0005-0000-0000-00005E5B0000}"/>
    <cellStyle name="표준 44 2 37" xfId="15406" xr:uid="{00000000-0005-0000-0000-00005F5B0000}"/>
    <cellStyle name="표준 44 2 38" xfId="15487" xr:uid="{00000000-0005-0000-0000-0000605B0000}"/>
    <cellStyle name="표준 44 2 39" xfId="15559" xr:uid="{00000000-0005-0000-0000-0000615B0000}"/>
    <cellStyle name="표준 44 2 4" xfId="3844" xr:uid="{00000000-0005-0000-0000-0000625B0000}"/>
    <cellStyle name="표준 44 2 40" xfId="15631" xr:uid="{00000000-0005-0000-0000-0000635B0000}"/>
    <cellStyle name="표준 44 2 41" xfId="16697" xr:uid="{00000000-0005-0000-0000-0000645B0000}"/>
    <cellStyle name="표준 44 2 42" xfId="20554" xr:uid="{00000000-0005-0000-0000-0000655B0000}"/>
    <cellStyle name="표준 44 2 43" xfId="18542" xr:uid="{00000000-0005-0000-0000-0000665B0000}"/>
    <cellStyle name="표준 44 2 44" xfId="20984" xr:uid="{00000000-0005-0000-0000-0000675B0000}"/>
    <cellStyle name="표준 44 2 45" xfId="21210" xr:uid="{00000000-0005-0000-0000-0000685B0000}"/>
    <cellStyle name="표준 44 2 46" xfId="20721" xr:uid="{00000000-0005-0000-0000-0000695B0000}"/>
    <cellStyle name="표준 44 2 47" xfId="19557" xr:uid="{00000000-0005-0000-0000-00006A5B0000}"/>
    <cellStyle name="표준 44 2 48" xfId="18902" xr:uid="{00000000-0005-0000-0000-00006B5B0000}"/>
    <cellStyle name="표준 44 2 49" xfId="16939" xr:uid="{00000000-0005-0000-0000-00006C5B0000}"/>
    <cellStyle name="표준 44 2 5" xfId="7681" xr:uid="{00000000-0005-0000-0000-00006D5B0000}"/>
    <cellStyle name="표준 44 2 50" xfId="23193" xr:uid="{00000000-0005-0000-0000-00006E5B0000}"/>
    <cellStyle name="표준 44 2 51" xfId="25324" xr:uid="{00000000-0005-0000-0000-00006F5B0000}"/>
    <cellStyle name="표준 44 2 51 2" xfId="29277" xr:uid="{00000000-0005-0000-0000-0000705B0000}"/>
    <cellStyle name="표준 44 2 52" xfId="25297" xr:uid="{00000000-0005-0000-0000-0000715B0000}"/>
    <cellStyle name="표준 44 2 52 2" xfId="29250" xr:uid="{00000000-0005-0000-0000-0000725B0000}"/>
    <cellStyle name="표준 44 2 53" xfId="26556" xr:uid="{00000000-0005-0000-0000-0000735B0000}"/>
    <cellStyle name="표준 44 2 6" xfId="8206" xr:uid="{00000000-0005-0000-0000-0000745B0000}"/>
    <cellStyle name="표준 44 2 7" xfId="5929" xr:uid="{00000000-0005-0000-0000-0000755B0000}"/>
    <cellStyle name="표준 44 2 8" xfId="8115" xr:uid="{00000000-0005-0000-0000-0000765B0000}"/>
    <cellStyle name="표준 44 2 9" xfId="5133" xr:uid="{00000000-0005-0000-0000-0000775B0000}"/>
    <cellStyle name="표준 44 20" xfId="10922" xr:uid="{00000000-0005-0000-0000-0000785B0000}"/>
    <cellStyle name="표준 44 21" xfId="11172" xr:uid="{00000000-0005-0000-0000-0000795B0000}"/>
    <cellStyle name="표준 44 22" xfId="11450" xr:uid="{00000000-0005-0000-0000-00007A5B0000}"/>
    <cellStyle name="표준 44 23" xfId="11668" xr:uid="{00000000-0005-0000-0000-00007B5B0000}"/>
    <cellStyle name="표준 44 24" xfId="11924" xr:uid="{00000000-0005-0000-0000-00007C5B0000}"/>
    <cellStyle name="표준 44 25" xfId="12162" xr:uid="{00000000-0005-0000-0000-00007D5B0000}"/>
    <cellStyle name="표준 44 26" xfId="12406" xr:uid="{00000000-0005-0000-0000-00007E5B0000}"/>
    <cellStyle name="표준 44 27" xfId="12645" xr:uid="{00000000-0005-0000-0000-00007F5B0000}"/>
    <cellStyle name="표준 44 28" xfId="12934" xr:uid="{00000000-0005-0000-0000-0000805B0000}"/>
    <cellStyle name="표준 44 29" xfId="13086" xr:uid="{00000000-0005-0000-0000-0000815B0000}"/>
    <cellStyle name="표준 44 3" xfId="538" xr:uid="{00000000-0005-0000-0000-0000825B0000}"/>
    <cellStyle name="표준 44 3 10" xfId="7997" xr:uid="{00000000-0005-0000-0000-0000835B0000}"/>
    <cellStyle name="표준 44 3 11" xfId="7713" xr:uid="{00000000-0005-0000-0000-0000845B0000}"/>
    <cellStyle name="표준 44 3 12" xfId="6383" xr:uid="{00000000-0005-0000-0000-0000855B0000}"/>
    <cellStyle name="표준 44 3 13" xfId="10642" xr:uid="{00000000-0005-0000-0000-0000865B0000}"/>
    <cellStyle name="표준 44 3 14" xfId="10925" xr:uid="{00000000-0005-0000-0000-0000875B0000}"/>
    <cellStyle name="표준 44 3 15" xfId="11174" xr:uid="{00000000-0005-0000-0000-0000885B0000}"/>
    <cellStyle name="표준 44 3 16" xfId="11452" xr:uid="{00000000-0005-0000-0000-0000895B0000}"/>
    <cellStyle name="표준 44 3 17" xfId="11670" xr:uid="{00000000-0005-0000-0000-00008A5B0000}"/>
    <cellStyle name="표준 44 3 18" xfId="11926" xr:uid="{00000000-0005-0000-0000-00008B5B0000}"/>
    <cellStyle name="표준 44 3 19" xfId="12164" xr:uid="{00000000-0005-0000-0000-00008C5B0000}"/>
    <cellStyle name="표준 44 3 2" xfId="5735" xr:uid="{00000000-0005-0000-0000-00008D5B0000}"/>
    <cellStyle name="표준 44 3 2 10" xfId="17442" xr:uid="{00000000-0005-0000-0000-00008E5B0000}"/>
    <cellStyle name="표준 44 3 2 11" xfId="18749" xr:uid="{00000000-0005-0000-0000-00008F5B0000}"/>
    <cellStyle name="표준 44 3 2 12" xfId="23605" xr:uid="{00000000-0005-0000-0000-0000905B0000}"/>
    <cellStyle name="표준 44 3 2 2" xfId="5737" xr:uid="{00000000-0005-0000-0000-0000915B0000}"/>
    <cellStyle name="표준 44 3 2 3" xfId="17604" xr:uid="{00000000-0005-0000-0000-0000925B0000}"/>
    <cellStyle name="표준 44 3 2 4" xfId="17429" xr:uid="{00000000-0005-0000-0000-0000935B0000}"/>
    <cellStyle name="표준 44 3 2 5" xfId="18475" xr:uid="{00000000-0005-0000-0000-0000945B0000}"/>
    <cellStyle name="표준 44 3 2 6" xfId="20321" xr:uid="{00000000-0005-0000-0000-0000955B0000}"/>
    <cellStyle name="표준 44 3 2 7" xfId="19815" xr:uid="{00000000-0005-0000-0000-0000965B0000}"/>
    <cellStyle name="표준 44 3 2 8" xfId="18470" xr:uid="{00000000-0005-0000-0000-0000975B0000}"/>
    <cellStyle name="표준 44 3 2 9" xfId="17977" xr:uid="{00000000-0005-0000-0000-0000985B0000}"/>
    <cellStyle name="표준 44 3 20" xfId="12408" xr:uid="{00000000-0005-0000-0000-0000995B0000}"/>
    <cellStyle name="표준 44 3 21" xfId="12647" xr:uid="{00000000-0005-0000-0000-00009A5B0000}"/>
    <cellStyle name="표준 44 3 22" xfId="12936" xr:uid="{00000000-0005-0000-0000-00009B5B0000}"/>
    <cellStyle name="표준 44 3 23" xfId="13088" xr:uid="{00000000-0005-0000-0000-00009C5B0000}"/>
    <cellStyle name="표준 44 3 24" xfId="13364" xr:uid="{00000000-0005-0000-0000-00009D5B0000}"/>
    <cellStyle name="표준 44 3 25" xfId="13584" xr:uid="{00000000-0005-0000-0000-00009E5B0000}"/>
    <cellStyle name="표준 44 3 26" xfId="13778" xr:uid="{00000000-0005-0000-0000-00009F5B0000}"/>
    <cellStyle name="표준 44 3 27" xfId="13954" xr:uid="{00000000-0005-0000-0000-0000A05B0000}"/>
    <cellStyle name="표준 44 3 28" xfId="14127" xr:uid="{00000000-0005-0000-0000-0000A15B0000}"/>
    <cellStyle name="표준 44 3 29" xfId="14296" xr:uid="{00000000-0005-0000-0000-0000A25B0000}"/>
    <cellStyle name="표준 44 3 3" xfId="7851" xr:uid="{00000000-0005-0000-0000-0000A35B0000}"/>
    <cellStyle name="표준 44 3 30" xfId="14469" xr:uid="{00000000-0005-0000-0000-0000A45B0000}"/>
    <cellStyle name="표준 44 3 31" xfId="14639" xr:uid="{00000000-0005-0000-0000-0000A55B0000}"/>
    <cellStyle name="표준 44 3 32" xfId="14802" xr:uid="{00000000-0005-0000-0000-0000A65B0000}"/>
    <cellStyle name="표준 44 3 33" xfId="14963" xr:uid="{00000000-0005-0000-0000-0000A75B0000}"/>
    <cellStyle name="표준 44 3 34" xfId="15115" xr:uid="{00000000-0005-0000-0000-0000A85B0000}"/>
    <cellStyle name="표준 44 3 35" xfId="15224" xr:uid="{00000000-0005-0000-0000-0000A95B0000}"/>
    <cellStyle name="표준 44 3 36" xfId="15319" xr:uid="{00000000-0005-0000-0000-0000AA5B0000}"/>
    <cellStyle name="표준 44 3 37" xfId="15407" xr:uid="{00000000-0005-0000-0000-0000AB5B0000}"/>
    <cellStyle name="표준 44 3 38" xfId="15488" xr:uid="{00000000-0005-0000-0000-0000AC5B0000}"/>
    <cellStyle name="표준 44 3 39" xfId="15560" xr:uid="{00000000-0005-0000-0000-0000AD5B0000}"/>
    <cellStyle name="표준 44 3 4" xfId="3845" xr:uid="{00000000-0005-0000-0000-0000AE5B0000}"/>
    <cellStyle name="표준 44 3 40" xfId="15632" xr:uid="{00000000-0005-0000-0000-0000AF5B0000}"/>
    <cellStyle name="표준 44 3 41" xfId="17602" xr:uid="{00000000-0005-0000-0000-0000B05B0000}"/>
    <cellStyle name="표준 44 3 42" xfId="17431" xr:uid="{00000000-0005-0000-0000-0000B15B0000}"/>
    <cellStyle name="표준 44 3 43" xfId="17883" xr:uid="{00000000-0005-0000-0000-0000B25B0000}"/>
    <cellStyle name="표준 44 3 44" xfId="20432" xr:uid="{00000000-0005-0000-0000-0000B35B0000}"/>
    <cellStyle name="표준 44 3 45" xfId="18411" xr:uid="{00000000-0005-0000-0000-0000B45B0000}"/>
    <cellStyle name="표준 44 3 46" xfId="20802" xr:uid="{00000000-0005-0000-0000-0000B55B0000}"/>
    <cellStyle name="표준 44 3 47" xfId="18773" xr:uid="{00000000-0005-0000-0000-0000B65B0000}"/>
    <cellStyle name="표준 44 3 48" xfId="18239" xr:uid="{00000000-0005-0000-0000-0000B75B0000}"/>
    <cellStyle name="표준 44 3 49" xfId="17226" xr:uid="{00000000-0005-0000-0000-0000B85B0000}"/>
    <cellStyle name="표준 44 3 5" xfId="7682" xr:uid="{00000000-0005-0000-0000-0000B95B0000}"/>
    <cellStyle name="표준 44 3 50" xfId="23603" xr:uid="{00000000-0005-0000-0000-0000BA5B0000}"/>
    <cellStyle name="표준 44 3 51" xfId="25711" xr:uid="{00000000-0005-0000-0000-0000BB5B0000}"/>
    <cellStyle name="표준 44 3 51 2" xfId="29656" xr:uid="{00000000-0005-0000-0000-0000BC5B0000}"/>
    <cellStyle name="표준 44 3 52" xfId="25066" xr:uid="{00000000-0005-0000-0000-0000BD5B0000}"/>
    <cellStyle name="표준 44 3 52 2" xfId="29023" xr:uid="{00000000-0005-0000-0000-0000BE5B0000}"/>
    <cellStyle name="표준 44 3 53" xfId="26193" xr:uid="{00000000-0005-0000-0000-0000BF5B0000}"/>
    <cellStyle name="표준 44 3 54" xfId="26722" xr:uid="{00000000-0005-0000-0000-0000C05B0000}"/>
    <cellStyle name="표준 44 3 6" xfId="8205" xr:uid="{00000000-0005-0000-0000-0000C15B0000}"/>
    <cellStyle name="표준 44 3 7" xfId="5930" xr:uid="{00000000-0005-0000-0000-0000C25B0000}"/>
    <cellStyle name="표준 44 3 8" xfId="8114" xr:uid="{00000000-0005-0000-0000-0000C35B0000}"/>
    <cellStyle name="표준 44 3 9" xfId="5127" xr:uid="{00000000-0005-0000-0000-0000C45B0000}"/>
    <cellStyle name="표준 44 30" xfId="13362" xr:uid="{00000000-0005-0000-0000-0000C55B0000}"/>
    <cellStyle name="표준 44 31" xfId="13582" xr:uid="{00000000-0005-0000-0000-0000C65B0000}"/>
    <cellStyle name="표준 44 32" xfId="13776" xr:uid="{00000000-0005-0000-0000-0000C75B0000}"/>
    <cellStyle name="표준 44 33" xfId="13952" xr:uid="{00000000-0005-0000-0000-0000C85B0000}"/>
    <cellStyle name="표준 44 34" xfId="14125" xr:uid="{00000000-0005-0000-0000-0000C95B0000}"/>
    <cellStyle name="표준 44 35" xfId="14294" xr:uid="{00000000-0005-0000-0000-0000CA5B0000}"/>
    <cellStyle name="표준 44 36" xfId="14467" xr:uid="{00000000-0005-0000-0000-0000CB5B0000}"/>
    <cellStyle name="표준 44 37" xfId="14637" xr:uid="{00000000-0005-0000-0000-0000CC5B0000}"/>
    <cellStyle name="표준 44 38" xfId="14800" xr:uid="{00000000-0005-0000-0000-0000CD5B0000}"/>
    <cellStyle name="표준 44 39" xfId="14961" xr:uid="{00000000-0005-0000-0000-0000CE5B0000}"/>
    <cellStyle name="표준 44 4" xfId="704" xr:uid="{00000000-0005-0000-0000-0000CF5B0000}"/>
    <cellStyle name="표준 44 4 10" xfId="21304" xr:uid="{00000000-0005-0000-0000-0000D05B0000}"/>
    <cellStyle name="표준 44 4 11" xfId="20927" xr:uid="{00000000-0005-0000-0000-0000D15B0000}"/>
    <cellStyle name="표준 44 4 12" xfId="23606" xr:uid="{00000000-0005-0000-0000-0000D25B0000}"/>
    <cellStyle name="표준 44 4 13" xfId="23308" xr:uid="{00000000-0005-0000-0000-0000D35B0000}"/>
    <cellStyle name="표준 44 4 13 2" xfId="27527" xr:uid="{00000000-0005-0000-0000-0000D45B0000}"/>
    <cellStyle name="표준 44 4 14" xfId="24153" xr:uid="{00000000-0005-0000-0000-0000D55B0000}"/>
    <cellStyle name="표준 44 4 14 2" xfId="28122" xr:uid="{00000000-0005-0000-0000-0000D65B0000}"/>
    <cellStyle name="표준 44 4 15" xfId="26888" xr:uid="{00000000-0005-0000-0000-0000D75B0000}"/>
    <cellStyle name="표준 44 4 2" xfId="5738" xr:uid="{00000000-0005-0000-0000-0000D85B0000}"/>
    <cellStyle name="표준 44 4 3" xfId="17605" xr:uid="{00000000-0005-0000-0000-0000D95B0000}"/>
    <cellStyle name="표준 44 4 4" xfId="20401" xr:uid="{00000000-0005-0000-0000-0000DA5B0000}"/>
    <cellStyle name="표준 44 4 5" xfId="18238" xr:uid="{00000000-0005-0000-0000-0000DB5B0000}"/>
    <cellStyle name="표준 44 4 6" xfId="19117" xr:uid="{00000000-0005-0000-0000-0000DC5B0000}"/>
    <cellStyle name="표준 44 4 7" xfId="19638" xr:uid="{00000000-0005-0000-0000-0000DD5B0000}"/>
    <cellStyle name="표준 44 4 8" xfId="19307" xr:uid="{00000000-0005-0000-0000-0000DE5B0000}"/>
    <cellStyle name="표준 44 4 9" xfId="16131" xr:uid="{00000000-0005-0000-0000-0000DF5B0000}"/>
    <cellStyle name="표준 44 40" xfId="15113" xr:uid="{00000000-0005-0000-0000-0000E05B0000}"/>
    <cellStyle name="표준 44 41" xfId="15222" xr:uid="{00000000-0005-0000-0000-0000E15B0000}"/>
    <cellStyle name="표준 44 42" xfId="15317" xr:uid="{00000000-0005-0000-0000-0000E25B0000}"/>
    <cellStyle name="표준 44 43" xfId="15405" xr:uid="{00000000-0005-0000-0000-0000E35B0000}"/>
    <cellStyle name="표준 44 44" xfId="15486" xr:uid="{00000000-0005-0000-0000-0000E45B0000}"/>
    <cellStyle name="표준 44 45" xfId="15558" xr:uid="{00000000-0005-0000-0000-0000E55B0000}"/>
    <cellStyle name="표준 44 46" xfId="15630" xr:uid="{00000000-0005-0000-0000-0000E65B0000}"/>
    <cellStyle name="표준 44 47" xfId="26192" xr:uid="{00000000-0005-0000-0000-0000E75B0000}"/>
    <cellStyle name="표준 44 5" xfId="870" xr:uid="{00000000-0005-0000-0000-0000E85B0000}"/>
    <cellStyle name="표준 44 5 10" xfId="21039" xr:uid="{00000000-0005-0000-0000-0000E95B0000}"/>
    <cellStyle name="표준 44 5 11" xfId="18066" xr:uid="{00000000-0005-0000-0000-0000EA5B0000}"/>
    <cellStyle name="표준 44 5 12" xfId="23607" xr:uid="{00000000-0005-0000-0000-0000EB5B0000}"/>
    <cellStyle name="표준 44 5 13" xfId="25313" xr:uid="{00000000-0005-0000-0000-0000EC5B0000}"/>
    <cellStyle name="표준 44 5 13 2" xfId="29266" xr:uid="{00000000-0005-0000-0000-0000ED5B0000}"/>
    <cellStyle name="표준 44 5 14" xfId="23639" xr:uid="{00000000-0005-0000-0000-0000EE5B0000}"/>
    <cellStyle name="표준 44 5 14 2" xfId="27702" xr:uid="{00000000-0005-0000-0000-0000EF5B0000}"/>
    <cellStyle name="표준 44 5 15" xfId="27054" xr:uid="{00000000-0005-0000-0000-0000F05B0000}"/>
    <cellStyle name="표준 44 5 2" xfId="5739" xr:uid="{00000000-0005-0000-0000-0000F15B0000}"/>
    <cellStyle name="표준 44 5 3" xfId="17606" xr:uid="{00000000-0005-0000-0000-0000F25B0000}"/>
    <cellStyle name="표준 44 5 4" xfId="20340" xr:uid="{00000000-0005-0000-0000-0000F35B0000}"/>
    <cellStyle name="표준 44 5 5" xfId="18712" xr:uid="{00000000-0005-0000-0000-0000F45B0000}"/>
    <cellStyle name="표준 44 5 6" xfId="20899" xr:uid="{00000000-0005-0000-0000-0000F55B0000}"/>
    <cellStyle name="표준 44 5 7" xfId="20242" xr:uid="{00000000-0005-0000-0000-0000F65B0000}"/>
    <cellStyle name="표준 44 5 8" xfId="17762" xr:uid="{00000000-0005-0000-0000-0000F75B0000}"/>
    <cellStyle name="표준 44 5 9" xfId="20774" xr:uid="{00000000-0005-0000-0000-0000F85B0000}"/>
    <cellStyle name="표준 44 6" xfId="1036" xr:uid="{00000000-0005-0000-0000-0000F95B0000}"/>
    <cellStyle name="표준 44 6 10" xfId="19142" xr:uid="{00000000-0005-0000-0000-0000FA5B0000}"/>
    <cellStyle name="표준 44 6 11" xfId="20647" xr:uid="{00000000-0005-0000-0000-0000FB5B0000}"/>
    <cellStyle name="표준 44 6 12" xfId="23608" xr:uid="{00000000-0005-0000-0000-0000FC5B0000}"/>
    <cellStyle name="표준 44 6 13" xfId="24588" xr:uid="{00000000-0005-0000-0000-0000FD5B0000}"/>
    <cellStyle name="표준 44 6 13 2" xfId="28551" xr:uid="{00000000-0005-0000-0000-0000FE5B0000}"/>
    <cellStyle name="표준 44 6 14" xfId="25273" xr:uid="{00000000-0005-0000-0000-0000FF5B0000}"/>
    <cellStyle name="표준 44 6 14 2" xfId="29227" xr:uid="{00000000-0005-0000-0000-0000005C0000}"/>
    <cellStyle name="표준 44 6 15" xfId="27220" xr:uid="{00000000-0005-0000-0000-0000015C0000}"/>
    <cellStyle name="표준 44 6 2" xfId="5740" xr:uid="{00000000-0005-0000-0000-0000025C0000}"/>
    <cellStyle name="표준 44 6 3" xfId="17607" xr:uid="{00000000-0005-0000-0000-0000035C0000}"/>
    <cellStyle name="표준 44 6 4" xfId="20279" xr:uid="{00000000-0005-0000-0000-0000045C0000}"/>
    <cellStyle name="표준 44 6 5" xfId="19836" xr:uid="{00000000-0005-0000-0000-0000055C0000}"/>
    <cellStyle name="표준 44 6 6" xfId="19716" xr:uid="{00000000-0005-0000-0000-0000065C0000}"/>
    <cellStyle name="표준 44 6 7" xfId="20180" xr:uid="{00000000-0005-0000-0000-0000075C0000}"/>
    <cellStyle name="표준 44 6 8" xfId="17780" xr:uid="{00000000-0005-0000-0000-0000085C0000}"/>
    <cellStyle name="표준 44 6 9" xfId="17505" xr:uid="{00000000-0005-0000-0000-0000095C0000}"/>
    <cellStyle name="표준 44 7" xfId="1202" xr:uid="{00000000-0005-0000-0000-00000A5C0000}"/>
    <cellStyle name="표준 44 7 10" xfId="18694" xr:uid="{00000000-0005-0000-0000-00000B5C0000}"/>
    <cellStyle name="표준 44 7 11" xfId="18131" xr:uid="{00000000-0005-0000-0000-00000C5C0000}"/>
    <cellStyle name="표준 44 7 12" xfId="23609" xr:uid="{00000000-0005-0000-0000-00000D5C0000}"/>
    <cellStyle name="표준 44 7 13" xfId="24420" xr:uid="{00000000-0005-0000-0000-00000E5C0000}"/>
    <cellStyle name="표준 44 7 13 2" xfId="28385" xr:uid="{00000000-0005-0000-0000-00000F5C0000}"/>
    <cellStyle name="표준 44 7 14" xfId="23931" xr:uid="{00000000-0005-0000-0000-0000105C0000}"/>
    <cellStyle name="표준 44 7 14 2" xfId="27922" xr:uid="{00000000-0005-0000-0000-0000115C0000}"/>
    <cellStyle name="표준 44 7 15" xfId="27386" xr:uid="{00000000-0005-0000-0000-0000125C0000}"/>
    <cellStyle name="표준 44 7 2" xfId="5741" xr:uid="{00000000-0005-0000-0000-0000135C0000}"/>
    <cellStyle name="표준 44 7 3" xfId="17608" xr:uid="{00000000-0005-0000-0000-0000145C0000}"/>
    <cellStyle name="표준 44 7 4" xfId="20227" xr:uid="{00000000-0005-0000-0000-0000155C0000}"/>
    <cellStyle name="표준 44 7 5" xfId="18415" xr:uid="{00000000-0005-0000-0000-0000165C0000}"/>
    <cellStyle name="표준 44 7 6" xfId="17724" xr:uid="{00000000-0005-0000-0000-0000175C0000}"/>
    <cellStyle name="표준 44 7 7" xfId="20765" xr:uid="{00000000-0005-0000-0000-0000185C0000}"/>
    <cellStyle name="표준 44 7 8" xfId="18641" xr:uid="{00000000-0005-0000-0000-0000195C0000}"/>
    <cellStyle name="표준 44 7 9" xfId="19186" xr:uid="{00000000-0005-0000-0000-00001A5C0000}"/>
    <cellStyle name="표준 44 8" xfId="5742" xr:uid="{00000000-0005-0000-0000-00001B5C0000}"/>
    <cellStyle name="표준 44 9" xfId="7849" xr:uid="{00000000-0005-0000-0000-00001C5C0000}"/>
    <cellStyle name="표준 45" xfId="3029" xr:uid="{00000000-0005-0000-0000-00001D5C0000}"/>
    <cellStyle name="표준 45 10" xfId="3851" xr:uid="{00000000-0005-0000-0000-00001E5C0000}"/>
    <cellStyle name="표준 45 11" xfId="7688" xr:uid="{00000000-0005-0000-0000-00001F5C0000}"/>
    <cellStyle name="표준 45 12" xfId="8199" xr:uid="{00000000-0005-0000-0000-0000205C0000}"/>
    <cellStyle name="표준 45 13" xfId="8525" xr:uid="{00000000-0005-0000-0000-0000215C0000}"/>
    <cellStyle name="표준 45 14" xfId="8105" xr:uid="{00000000-0005-0000-0000-0000225C0000}"/>
    <cellStyle name="표준 45 15" xfId="5120" xr:uid="{00000000-0005-0000-0000-0000235C0000}"/>
    <cellStyle name="표준 45 16" xfId="7983" xr:uid="{00000000-0005-0000-0000-0000245C0000}"/>
    <cellStyle name="표준 45 17" xfId="7720" xr:uid="{00000000-0005-0000-0000-0000255C0000}"/>
    <cellStyle name="표준 45 18" xfId="6391" xr:uid="{00000000-0005-0000-0000-0000265C0000}"/>
    <cellStyle name="표준 45 19" xfId="10651" xr:uid="{00000000-0005-0000-0000-0000275C0000}"/>
    <cellStyle name="표준 45 2" xfId="3030" xr:uid="{00000000-0005-0000-0000-0000285C0000}"/>
    <cellStyle name="표준 45 2 10" xfId="7982" xr:uid="{00000000-0005-0000-0000-0000295C0000}"/>
    <cellStyle name="표준 45 2 11" xfId="7721" xr:uid="{00000000-0005-0000-0000-00002A5C0000}"/>
    <cellStyle name="표준 45 2 12" xfId="6394" xr:uid="{00000000-0005-0000-0000-00002B5C0000}"/>
    <cellStyle name="표준 45 2 13" xfId="10652" xr:uid="{00000000-0005-0000-0000-00002C5C0000}"/>
    <cellStyle name="표준 45 2 14" xfId="10935" xr:uid="{00000000-0005-0000-0000-00002D5C0000}"/>
    <cellStyle name="표준 45 2 15" xfId="11180" xr:uid="{00000000-0005-0000-0000-00002E5C0000}"/>
    <cellStyle name="표준 45 2 16" xfId="11460" xr:uid="{00000000-0005-0000-0000-00002F5C0000}"/>
    <cellStyle name="표준 45 2 17" xfId="11677" xr:uid="{00000000-0005-0000-0000-0000305C0000}"/>
    <cellStyle name="표준 45 2 18" xfId="11931" xr:uid="{00000000-0005-0000-0000-0000315C0000}"/>
    <cellStyle name="표준 45 2 19" xfId="12171" xr:uid="{00000000-0005-0000-0000-0000325C0000}"/>
    <cellStyle name="표준 45 2 2" xfId="5744" xr:uid="{00000000-0005-0000-0000-0000335C0000}"/>
    <cellStyle name="표준 45 2 20" xfId="12412" xr:uid="{00000000-0005-0000-0000-0000345C0000}"/>
    <cellStyle name="표준 45 2 21" xfId="12654" xr:uid="{00000000-0005-0000-0000-0000355C0000}"/>
    <cellStyle name="표준 45 2 22" xfId="12941" xr:uid="{00000000-0005-0000-0000-0000365C0000}"/>
    <cellStyle name="표준 45 2 23" xfId="13097" xr:uid="{00000000-0005-0000-0000-0000375C0000}"/>
    <cellStyle name="표준 45 2 24" xfId="13368" xr:uid="{00000000-0005-0000-0000-0000385C0000}"/>
    <cellStyle name="표준 45 2 25" xfId="13591" xr:uid="{00000000-0005-0000-0000-0000395C0000}"/>
    <cellStyle name="표준 45 2 26" xfId="13780" xr:uid="{00000000-0005-0000-0000-00003A5C0000}"/>
    <cellStyle name="표준 45 2 27" xfId="13958" xr:uid="{00000000-0005-0000-0000-00003B5C0000}"/>
    <cellStyle name="표준 45 2 28" xfId="14129" xr:uid="{00000000-0005-0000-0000-00003C5C0000}"/>
    <cellStyle name="표준 45 2 29" xfId="14300" xr:uid="{00000000-0005-0000-0000-00003D5C0000}"/>
    <cellStyle name="표준 45 2 3" xfId="7858" xr:uid="{00000000-0005-0000-0000-00003E5C0000}"/>
    <cellStyle name="표준 45 2 30" xfId="14472" xr:uid="{00000000-0005-0000-0000-00003F5C0000}"/>
    <cellStyle name="표준 45 2 31" xfId="14643" xr:uid="{00000000-0005-0000-0000-0000405C0000}"/>
    <cellStyle name="표준 45 2 32" xfId="14805" xr:uid="{00000000-0005-0000-0000-0000415C0000}"/>
    <cellStyle name="표준 45 2 33" xfId="14965" xr:uid="{00000000-0005-0000-0000-0000425C0000}"/>
    <cellStyle name="표준 45 2 34" xfId="15117" xr:uid="{00000000-0005-0000-0000-0000435C0000}"/>
    <cellStyle name="표준 45 2 35" xfId="15226" xr:uid="{00000000-0005-0000-0000-0000445C0000}"/>
    <cellStyle name="표준 45 2 36" xfId="15321" xr:uid="{00000000-0005-0000-0000-0000455C0000}"/>
    <cellStyle name="표준 45 2 37" xfId="15409" xr:uid="{00000000-0005-0000-0000-0000465C0000}"/>
    <cellStyle name="표준 45 2 38" xfId="15490" xr:uid="{00000000-0005-0000-0000-0000475C0000}"/>
    <cellStyle name="표준 45 2 39" xfId="15562" xr:uid="{00000000-0005-0000-0000-0000485C0000}"/>
    <cellStyle name="표준 45 2 4" xfId="3852" xr:uid="{00000000-0005-0000-0000-0000495C0000}"/>
    <cellStyle name="표준 45 2 40" xfId="15634" xr:uid="{00000000-0005-0000-0000-00004A5C0000}"/>
    <cellStyle name="표준 45 2 41" xfId="26194" xr:uid="{00000000-0005-0000-0000-00004B5C0000}"/>
    <cellStyle name="표준 45 2 5" xfId="7689" xr:uid="{00000000-0005-0000-0000-00004C5C0000}"/>
    <cellStyle name="표준 45 2 6" xfId="8198" xr:uid="{00000000-0005-0000-0000-00004D5C0000}"/>
    <cellStyle name="표준 45 2 7" xfId="5872" xr:uid="{00000000-0005-0000-0000-00004E5C0000}"/>
    <cellStyle name="표준 45 2 8" xfId="8104" xr:uid="{00000000-0005-0000-0000-00004F5C0000}"/>
    <cellStyle name="표준 45 2 9" xfId="5119" xr:uid="{00000000-0005-0000-0000-0000505C0000}"/>
    <cellStyle name="표준 45 20" xfId="10934" xr:uid="{00000000-0005-0000-0000-0000515C0000}"/>
    <cellStyle name="표준 45 21" xfId="11179" xr:uid="{00000000-0005-0000-0000-0000525C0000}"/>
    <cellStyle name="표준 45 22" xfId="11459" xr:uid="{00000000-0005-0000-0000-0000535C0000}"/>
    <cellStyle name="표준 45 23" xfId="11676" xr:uid="{00000000-0005-0000-0000-0000545C0000}"/>
    <cellStyle name="표준 45 24" xfId="11930" xr:uid="{00000000-0005-0000-0000-0000555C0000}"/>
    <cellStyle name="표준 45 25" xfId="12170" xr:uid="{00000000-0005-0000-0000-0000565C0000}"/>
    <cellStyle name="표준 45 26" xfId="12411" xr:uid="{00000000-0005-0000-0000-0000575C0000}"/>
    <cellStyle name="표준 45 27" xfId="12653" xr:uid="{00000000-0005-0000-0000-0000585C0000}"/>
    <cellStyle name="표준 45 28" xfId="12940" xr:uid="{00000000-0005-0000-0000-0000595C0000}"/>
    <cellStyle name="표준 45 29" xfId="13095" xr:uid="{00000000-0005-0000-0000-00005A5C0000}"/>
    <cellStyle name="표준 45 3" xfId="5743" xr:uid="{00000000-0005-0000-0000-00005B5C0000}"/>
    <cellStyle name="표준 45 3 10" xfId="7981" xr:uid="{00000000-0005-0000-0000-00005C5C0000}"/>
    <cellStyle name="표준 45 3 11" xfId="7722" xr:uid="{00000000-0005-0000-0000-00005D5C0000}"/>
    <cellStyle name="표준 45 3 12" xfId="6395" xr:uid="{00000000-0005-0000-0000-00005E5C0000}"/>
    <cellStyle name="표준 45 3 13" xfId="10654" xr:uid="{00000000-0005-0000-0000-00005F5C0000}"/>
    <cellStyle name="표준 45 3 14" xfId="10936" xr:uid="{00000000-0005-0000-0000-0000605C0000}"/>
    <cellStyle name="표준 45 3 15" xfId="11181" xr:uid="{00000000-0005-0000-0000-0000615C0000}"/>
    <cellStyle name="표준 45 3 16" xfId="11462" xr:uid="{00000000-0005-0000-0000-0000625C0000}"/>
    <cellStyle name="표준 45 3 17" xfId="11678" xr:uid="{00000000-0005-0000-0000-0000635C0000}"/>
    <cellStyle name="표준 45 3 18" xfId="11932" xr:uid="{00000000-0005-0000-0000-0000645C0000}"/>
    <cellStyle name="표준 45 3 19" xfId="12172" xr:uid="{00000000-0005-0000-0000-0000655C0000}"/>
    <cellStyle name="표준 45 3 2" xfId="5745" xr:uid="{00000000-0005-0000-0000-0000665C0000}"/>
    <cellStyle name="표준 45 3 20" xfId="12413" xr:uid="{00000000-0005-0000-0000-0000675C0000}"/>
    <cellStyle name="표준 45 3 21" xfId="12655" xr:uid="{00000000-0005-0000-0000-0000685C0000}"/>
    <cellStyle name="표준 45 3 22" xfId="12942" xr:uid="{00000000-0005-0000-0000-0000695C0000}"/>
    <cellStyle name="표준 45 3 23" xfId="13098" xr:uid="{00000000-0005-0000-0000-00006A5C0000}"/>
    <cellStyle name="표준 45 3 24" xfId="13369" xr:uid="{00000000-0005-0000-0000-00006B5C0000}"/>
    <cellStyle name="표준 45 3 25" xfId="13592" xr:uid="{00000000-0005-0000-0000-00006C5C0000}"/>
    <cellStyle name="표준 45 3 26" xfId="13781" xr:uid="{00000000-0005-0000-0000-00006D5C0000}"/>
    <cellStyle name="표준 45 3 27" xfId="13959" xr:uid="{00000000-0005-0000-0000-00006E5C0000}"/>
    <cellStyle name="표준 45 3 28" xfId="14130" xr:uid="{00000000-0005-0000-0000-00006F5C0000}"/>
    <cellStyle name="표준 45 3 29" xfId="14301" xr:uid="{00000000-0005-0000-0000-0000705C0000}"/>
    <cellStyle name="표준 45 3 3" xfId="7859" xr:uid="{00000000-0005-0000-0000-0000715C0000}"/>
    <cellStyle name="표준 45 3 30" xfId="14473" xr:uid="{00000000-0005-0000-0000-0000725C0000}"/>
    <cellStyle name="표준 45 3 31" xfId="14644" xr:uid="{00000000-0005-0000-0000-0000735C0000}"/>
    <cellStyle name="표준 45 3 32" xfId="14806" xr:uid="{00000000-0005-0000-0000-0000745C0000}"/>
    <cellStyle name="표준 45 3 33" xfId="14966" xr:uid="{00000000-0005-0000-0000-0000755C0000}"/>
    <cellStyle name="표준 45 3 34" xfId="15118" xr:uid="{00000000-0005-0000-0000-0000765C0000}"/>
    <cellStyle name="표준 45 3 35" xfId="15228" xr:uid="{00000000-0005-0000-0000-0000775C0000}"/>
    <cellStyle name="표준 45 3 36" xfId="15322" xr:uid="{00000000-0005-0000-0000-0000785C0000}"/>
    <cellStyle name="표준 45 3 37" xfId="15410" xr:uid="{00000000-0005-0000-0000-0000795C0000}"/>
    <cellStyle name="표준 45 3 38" xfId="15491" xr:uid="{00000000-0005-0000-0000-00007A5C0000}"/>
    <cellStyle name="표준 45 3 39" xfId="15563" xr:uid="{00000000-0005-0000-0000-00007B5C0000}"/>
    <cellStyle name="표준 45 3 4" xfId="3855" xr:uid="{00000000-0005-0000-0000-00007C5C0000}"/>
    <cellStyle name="표준 45 3 40" xfId="15635" xr:uid="{00000000-0005-0000-0000-00007D5C0000}"/>
    <cellStyle name="표준 45 3 5" xfId="7690" xr:uid="{00000000-0005-0000-0000-00007E5C0000}"/>
    <cellStyle name="표준 45 3 6" xfId="8197" xr:uid="{00000000-0005-0000-0000-00007F5C0000}"/>
    <cellStyle name="표준 45 3 7" xfId="5871" xr:uid="{00000000-0005-0000-0000-0000805C0000}"/>
    <cellStyle name="표준 45 3 8" xfId="8103" xr:uid="{00000000-0005-0000-0000-0000815C0000}"/>
    <cellStyle name="표준 45 3 9" xfId="5118" xr:uid="{00000000-0005-0000-0000-0000825C0000}"/>
    <cellStyle name="표준 45 30" xfId="13367" xr:uid="{00000000-0005-0000-0000-0000835C0000}"/>
    <cellStyle name="표준 45 31" xfId="13590" xr:uid="{00000000-0005-0000-0000-0000845C0000}"/>
    <cellStyle name="표준 45 32" xfId="13779" xr:uid="{00000000-0005-0000-0000-0000855C0000}"/>
    <cellStyle name="표준 45 33" xfId="13957" xr:uid="{00000000-0005-0000-0000-0000865C0000}"/>
    <cellStyle name="표준 45 34" xfId="14128" xr:uid="{00000000-0005-0000-0000-0000875C0000}"/>
    <cellStyle name="표준 45 35" xfId="14299" xr:uid="{00000000-0005-0000-0000-0000885C0000}"/>
    <cellStyle name="표준 45 36" xfId="14471" xr:uid="{00000000-0005-0000-0000-0000895C0000}"/>
    <cellStyle name="표준 45 37" xfId="14642" xr:uid="{00000000-0005-0000-0000-00008A5C0000}"/>
    <cellStyle name="표준 45 38" xfId="14804" xr:uid="{00000000-0005-0000-0000-00008B5C0000}"/>
    <cellStyle name="표준 45 39" xfId="14964" xr:uid="{00000000-0005-0000-0000-00008C5C0000}"/>
    <cellStyle name="표준 45 4" xfId="5746" xr:uid="{00000000-0005-0000-0000-00008D5C0000}"/>
    <cellStyle name="표준 45 40" xfId="15116" xr:uid="{00000000-0005-0000-0000-00008E5C0000}"/>
    <cellStyle name="표준 45 41" xfId="15225" xr:uid="{00000000-0005-0000-0000-00008F5C0000}"/>
    <cellStyle name="표준 45 42" xfId="15320" xr:uid="{00000000-0005-0000-0000-0000905C0000}"/>
    <cellStyle name="표준 45 43" xfId="15408" xr:uid="{00000000-0005-0000-0000-0000915C0000}"/>
    <cellStyle name="표준 45 44" xfId="15489" xr:uid="{00000000-0005-0000-0000-0000925C0000}"/>
    <cellStyle name="표준 45 45" xfId="15561" xr:uid="{00000000-0005-0000-0000-0000935C0000}"/>
    <cellStyle name="표준 45 46" xfId="15633" xr:uid="{00000000-0005-0000-0000-0000945C0000}"/>
    <cellStyle name="표준 45 5" xfId="5747" xr:uid="{00000000-0005-0000-0000-0000955C0000}"/>
    <cellStyle name="표준 45 6" xfId="5748" xr:uid="{00000000-0005-0000-0000-0000965C0000}"/>
    <cellStyle name="표준 45 7" xfId="5749" xr:uid="{00000000-0005-0000-0000-0000975C0000}"/>
    <cellStyle name="표준 45 8" xfId="5750" xr:uid="{00000000-0005-0000-0000-0000985C0000}"/>
    <cellStyle name="표준 45 9" xfId="7857" xr:uid="{00000000-0005-0000-0000-0000995C0000}"/>
    <cellStyle name="표준 46" xfId="3031" xr:uid="{00000000-0005-0000-0000-00009A5C0000}"/>
    <cellStyle name="표준 46 10" xfId="3863" xr:uid="{00000000-0005-0000-0000-00009B5C0000}"/>
    <cellStyle name="표준 46 11" xfId="7696" xr:uid="{00000000-0005-0000-0000-00009C5C0000}"/>
    <cellStyle name="표준 46 12" xfId="8190" xr:uid="{00000000-0005-0000-0000-00009D5C0000}"/>
    <cellStyle name="표준 46 13" xfId="5852" xr:uid="{00000000-0005-0000-0000-00009E5C0000}"/>
    <cellStyle name="표준 46 14" xfId="8096" xr:uid="{00000000-0005-0000-0000-00009F5C0000}"/>
    <cellStyle name="표준 46 15" xfId="5112" xr:uid="{00000000-0005-0000-0000-0000A05C0000}"/>
    <cellStyle name="표준 46 16" xfId="7972" xr:uid="{00000000-0005-0000-0000-0000A15C0000}"/>
    <cellStyle name="표준 46 17" xfId="10418" xr:uid="{00000000-0005-0000-0000-0000A25C0000}"/>
    <cellStyle name="표준 46 18" xfId="6401" xr:uid="{00000000-0005-0000-0000-0000A35C0000}"/>
    <cellStyle name="표준 46 19" xfId="10660" xr:uid="{00000000-0005-0000-0000-0000A45C0000}"/>
    <cellStyle name="표준 46 2" xfId="3032" xr:uid="{00000000-0005-0000-0000-0000A55C0000}"/>
    <cellStyle name="표준 46 2 10" xfId="7971" xr:uid="{00000000-0005-0000-0000-0000A65C0000}"/>
    <cellStyle name="표준 46 2 11" xfId="7729" xr:uid="{00000000-0005-0000-0000-0000A75C0000}"/>
    <cellStyle name="표준 46 2 12" xfId="6396" xr:uid="{00000000-0005-0000-0000-0000A85C0000}"/>
    <cellStyle name="표준 46 2 13" xfId="10661" xr:uid="{00000000-0005-0000-0000-0000A95C0000}"/>
    <cellStyle name="표준 46 2 14" xfId="10941" xr:uid="{00000000-0005-0000-0000-0000AA5C0000}"/>
    <cellStyle name="표준 46 2 15" xfId="11188" xr:uid="{00000000-0005-0000-0000-0000AB5C0000}"/>
    <cellStyle name="표준 46 2 16" xfId="11467" xr:uid="{00000000-0005-0000-0000-0000AC5C0000}"/>
    <cellStyle name="표준 46 2 17" xfId="11685" xr:uid="{00000000-0005-0000-0000-0000AD5C0000}"/>
    <cellStyle name="표준 46 2 18" xfId="11942" xr:uid="{00000000-0005-0000-0000-0000AE5C0000}"/>
    <cellStyle name="표준 46 2 19" xfId="12183" xr:uid="{00000000-0005-0000-0000-0000AF5C0000}"/>
    <cellStyle name="표준 46 2 2" xfId="5752" xr:uid="{00000000-0005-0000-0000-0000B05C0000}"/>
    <cellStyle name="표준 46 2 20" xfId="12424" xr:uid="{00000000-0005-0000-0000-0000B15C0000}"/>
    <cellStyle name="표준 46 2 21" xfId="12666" xr:uid="{00000000-0005-0000-0000-0000B25C0000}"/>
    <cellStyle name="표준 46 2 22" xfId="12947" xr:uid="{00000000-0005-0000-0000-0000B35C0000}"/>
    <cellStyle name="표준 46 2 23" xfId="13103" xr:uid="{00000000-0005-0000-0000-0000B45C0000}"/>
    <cellStyle name="표준 46 2 24" xfId="13377" xr:uid="{00000000-0005-0000-0000-0000B55C0000}"/>
    <cellStyle name="표준 46 2 25" xfId="13600" xr:uid="{00000000-0005-0000-0000-0000B65C0000}"/>
    <cellStyle name="표준 46 2 26" xfId="13788" xr:uid="{00000000-0005-0000-0000-0000B75C0000}"/>
    <cellStyle name="표준 46 2 27" xfId="13966" xr:uid="{00000000-0005-0000-0000-0000B85C0000}"/>
    <cellStyle name="표준 46 2 28" xfId="14137" xr:uid="{00000000-0005-0000-0000-0000B95C0000}"/>
    <cellStyle name="표준 46 2 29" xfId="14308" xr:uid="{00000000-0005-0000-0000-0000BA5C0000}"/>
    <cellStyle name="표준 46 2 3" xfId="7866" xr:uid="{00000000-0005-0000-0000-0000BB5C0000}"/>
    <cellStyle name="표준 46 2 30" xfId="14479" xr:uid="{00000000-0005-0000-0000-0000BC5C0000}"/>
    <cellStyle name="표준 46 2 31" xfId="14651" xr:uid="{00000000-0005-0000-0000-0000BD5C0000}"/>
    <cellStyle name="표준 46 2 32" xfId="14812" xr:uid="{00000000-0005-0000-0000-0000BE5C0000}"/>
    <cellStyle name="표준 46 2 33" xfId="14973" xr:uid="{00000000-0005-0000-0000-0000BF5C0000}"/>
    <cellStyle name="표준 46 2 34" xfId="15122" xr:uid="{00000000-0005-0000-0000-0000C05C0000}"/>
    <cellStyle name="표준 46 2 35" xfId="15234" xr:uid="{00000000-0005-0000-0000-0000C15C0000}"/>
    <cellStyle name="표준 46 2 36" xfId="15329" xr:uid="{00000000-0005-0000-0000-0000C25C0000}"/>
    <cellStyle name="표준 46 2 37" xfId="15416" xr:uid="{00000000-0005-0000-0000-0000C35C0000}"/>
    <cellStyle name="표준 46 2 38" xfId="15497" xr:uid="{00000000-0005-0000-0000-0000C45C0000}"/>
    <cellStyle name="표준 46 2 39" xfId="15569" xr:uid="{00000000-0005-0000-0000-0000C55C0000}"/>
    <cellStyle name="표준 46 2 4" xfId="3864" xr:uid="{00000000-0005-0000-0000-0000C65C0000}"/>
    <cellStyle name="표준 46 2 40" xfId="15641" xr:uid="{00000000-0005-0000-0000-0000C75C0000}"/>
    <cellStyle name="표준 46 2 5" xfId="7697" xr:uid="{00000000-0005-0000-0000-0000C85C0000}"/>
    <cellStyle name="표준 46 2 6" xfId="8189" xr:uid="{00000000-0005-0000-0000-0000C95C0000}"/>
    <cellStyle name="표준 46 2 7" xfId="5849" xr:uid="{00000000-0005-0000-0000-0000CA5C0000}"/>
    <cellStyle name="표준 46 2 8" xfId="8095" xr:uid="{00000000-0005-0000-0000-0000CB5C0000}"/>
    <cellStyle name="표준 46 2 9" xfId="5111" xr:uid="{00000000-0005-0000-0000-0000CC5C0000}"/>
    <cellStyle name="표준 46 20" xfId="10940" xr:uid="{00000000-0005-0000-0000-0000CD5C0000}"/>
    <cellStyle name="표준 46 21" xfId="11186" xr:uid="{00000000-0005-0000-0000-0000CE5C0000}"/>
    <cellStyle name="표준 46 22" xfId="11466" xr:uid="{00000000-0005-0000-0000-0000CF5C0000}"/>
    <cellStyle name="표준 46 23" xfId="11684" xr:uid="{00000000-0005-0000-0000-0000D05C0000}"/>
    <cellStyle name="표준 46 24" xfId="11938" xr:uid="{00000000-0005-0000-0000-0000D15C0000}"/>
    <cellStyle name="표준 46 25" xfId="12179" xr:uid="{00000000-0005-0000-0000-0000D25C0000}"/>
    <cellStyle name="표준 46 26" xfId="12420" xr:uid="{00000000-0005-0000-0000-0000D35C0000}"/>
    <cellStyle name="표준 46 27" xfId="12662" xr:uid="{00000000-0005-0000-0000-0000D45C0000}"/>
    <cellStyle name="표준 46 28" xfId="12946" xr:uid="{00000000-0005-0000-0000-0000D55C0000}"/>
    <cellStyle name="표준 46 29" xfId="13102" xr:uid="{00000000-0005-0000-0000-0000D65C0000}"/>
    <cellStyle name="표준 46 3" xfId="5751" xr:uid="{00000000-0005-0000-0000-0000D75C0000}"/>
    <cellStyle name="표준 46 3 10" xfId="7970" xr:uid="{00000000-0005-0000-0000-0000D85C0000}"/>
    <cellStyle name="표준 46 3 11" xfId="7731" xr:uid="{00000000-0005-0000-0000-0000D95C0000}"/>
    <cellStyle name="표준 46 3 12" xfId="6397" xr:uid="{00000000-0005-0000-0000-0000DA5C0000}"/>
    <cellStyle name="표준 46 3 13" xfId="10662" xr:uid="{00000000-0005-0000-0000-0000DB5C0000}"/>
    <cellStyle name="표준 46 3 14" xfId="10942" xr:uid="{00000000-0005-0000-0000-0000DC5C0000}"/>
    <cellStyle name="표준 46 3 15" xfId="11189" xr:uid="{00000000-0005-0000-0000-0000DD5C0000}"/>
    <cellStyle name="표준 46 3 16" xfId="11468" xr:uid="{00000000-0005-0000-0000-0000DE5C0000}"/>
    <cellStyle name="표준 46 3 17" xfId="11686" xr:uid="{00000000-0005-0000-0000-0000DF5C0000}"/>
    <cellStyle name="표준 46 3 18" xfId="11943" xr:uid="{00000000-0005-0000-0000-0000E05C0000}"/>
    <cellStyle name="표준 46 3 19" xfId="12184" xr:uid="{00000000-0005-0000-0000-0000E15C0000}"/>
    <cellStyle name="표준 46 3 2" xfId="5753" xr:uid="{00000000-0005-0000-0000-0000E25C0000}"/>
    <cellStyle name="표준 46 3 20" xfId="12425" xr:uid="{00000000-0005-0000-0000-0000E35C0000}"/>
    <cellStyle name="표준 46 3 21" xfId="12667" xr:uid="{00000000-0005-0000-0000-0000E45C0000}"/>
    <cellStyle name="표준 46 3 22" xfId="12948" xr:uid="{00000000-0005-0000-0000-0000E55C0000}"/>
    <cellStyle name="표준 46 3 23" xfId="13104" xr:uid="{00000000-0005-0000-0000-0000E65C0000}"/>
    <cellStyle name="표준 46 3 24" xfId="13378" xr:uid="{00000000-0005-0000-0000-0000E75C0000}"/>
    <cellStyle name="표준 46 3 25" xfId="13601" xr:uid="{00000000-0005-0000-0000-0000E85C0000}"/>
    <cellStyle name="표준 46 3 26" xfId="13789" xr:uid="{00000000-0005-0000-0000-0000E95C0000}"/>
    <cellStyle name="표준 46 3 27" xfId="13967" xr:uid="{00000000-0005-0000-0000-0000EA5C0000}"/>
    <cellStyle name="표준 46 3 28" xfId="14138" xr:uid="{00000000-0005-0000-0000-0000EB5C0000}"/>
    <cellStyle name="표준 46 3 29" xfId="14309" xr:uid="{00000000-0005-0000-0000-0000EC5C0000}"/>
    <cellStyle name="표준 46 3 3" xfId="7867" xr:uid="{00000000-0005-0000-0000-0000ED5C0000}"/>
    <cellStyle name="표준 46 3 30" xfId="14480" xr:uid="{00000000-0005-0000-0000-0000EE5C0000}"/>
    <cellStyle name="표준 46 3 31" xfId="14652" xr:uid="{00000000-0005-0000-0000-0000EF5C0000}"/>
    <cellStyle name="표준 46 3 32" xfId="14813" xr:uid="{00000000-0005-0000-0000-0000F05C0000}"/>
    <cellStyle name="표준 46 3 33" xfId="14974" xr:uid="{00000000-0005-0000-0000-0000F15C0000}"/>
    <cellStyle name="표준 46 3 34" xfId="15123" xr:uid="{00000000-0005-0000-0000-0000F25C0000}"/>
    <cellStyle name="표준 46 3 35" xfId="15235" xr:uid="{00000000-0005-0000-0000-0000F35C0000}"/>
    <cellStyle name="표준 46 3 36" xfId="15330" xr:uid="{00000000-0005-0000-0000-0000F45C0000}"/>
    <cellStyle name="표준 46 3 37" xfId="15417" xr:uid="{00000000-0005-0000-0000-0000F55C0000}"/>
    <cellStyle name="표준 46 3 38" xfId="15498" xr:uid="{00000000-0005-0000-0000-0000F65C0000}"/>
    <cellStyle name="표준 46 3 39" xfId="15570" xr:uid="{00000000-0005-0000-0000-0000F75C0000}"/>
    <cellStyle name="표준 46 3 4" xfId="3865" xr:uid="{00000000-0005-0000-0000-0000F85C0000}"/>
    <cellStyle name="표준 46 3 40" xfId="15642" xr:uid="{00000000-0005-0000-0000-0000F95C0000}"/>
    <cellStyle name="표준 46 3 5" xfId="7698" xr:uid="{00000000-0005-0000-0000-0000FA5C0000}"/>
    <cellStyle name="표준 46 3 6" xfId="8188" xr:uid="{00000000-0005-0000-0000-0000FB5C0000}"/>
    <cellStyle name="표준 46 3 7" xfId="5808" xr:uid="{00000000-0005-0000-0000-0000FC5C0000}"/>
    <cellStyle name="표준 46 3 8" xfId="8094" xr:uid="{00000000-0005-0000-0000-0000FD5C0000}"/>
    <cellStyle name="표준 46 3 9" xfId="5110" xr:uid="{00000000-0005-0000-0000-0000FE5C0000}"/>
    <cellStyle name="표준 46 30" xfId="13373" xr:uid="{00000000-0005-0000-0000-0000FF5C0000}"/>
    <cellStyle name="표준 46 31" xfId="13596" xr:uid="{00000000-0005-0000-0000-0000005D0000}"/>
    <cellStyle name="표준 46 32" xfId="13784" xr:uid="{00000000-0005-0000-0000-0000015D0000}"/>
    <cellStyle name="표준 46 33" xfId="13962" xr:uid="{00000000-0005-0000-0000-0000025D0000}"/>
    <cellStyle name="표준 46 34" xfId="14133" xr:uid="{00000000-0005-0000-0000-0000035D0000}"/>
    <cellStyle name="표준 46 35" xfId="14304" xr:uid="{00000000-0005-0000-0000-0000045D0000}"/>
    <cellStyle name="표준 46 36" xfId="14475" xr:uid="{00000000-0005-0000-0000-0000055D0000}"/>
    <cellStyle name="표준 46 37" xfId="14647" xr:uid="{00000000-0005-0000-0000-0000065D0000}"/>
    <cellStyle name="표준 46 38" xfId="14808" xr:uid="{00000000-0005-0000-0000-0000075D0000}"/>
    <cellStyle name="표준 46 39" xfId="14969" xr:uid="{00000000-0005-0000-0000-0000085D0000}"/>
    <cellStyle name="표준 46 4" xfId="5754" xr:uid="{00000000-0005-0000-0000-0000095D0000}"/>
    <cellStyle name="표준 46 40" xfId="15121" xr:uid="{00000000-0005-0000-0000-00000A5D0000}"/>
    <cellStyle name="표준 46 41" xfId="15233" xr:uid="{00000000-0005-0000-0000-00000B5D0000}"/>
    <cellStyle name="표준 46 42" xfId="15325" xr:uid="{00000000-0005-0000-0000-00000C5D0000}"/>
    <cellStyle name="표준 46 43" xfId="15412" xr:uid="{00000000-0005-0000-0000-00000D5D0000}"/>
    <cellStyle name="표준 46 44" xfId="15493" xr:uid="{00000000-0005-0000-0000-00000E5D0000}"/>
    <cellStyle name="표준 46 45" xfId="15565" xr:uid="{00000000-0005-0000-0000-00000F5D0000}"/>
    <cellStyle name="표준 46 46" xfId="15637" xr:uid="{00000000-0005-0000-0000-0000105D0000}"/>
    <cellStyle name="표준 46 5" xfId="5755" xr:uid="{00000000-0005-0000-0000-0000115D0000}"/>
    <cellStyle name="표준 46 6" xfId="5756" xr:uid="{00000000-0005-0000-0000-0000125D0000}"/>
    <cellStyle name="표준 46 7" xfId="5757" xr:uid="{00000000-0005-0000-0000-0000135D0000}"/>
    <cellStyle name="표준 46 8" xfId="5758" xr:uid="{00000000-0005-0000-0000-0000145D0000}"/>
    <cellStyle name="표준 46 9" xfId="7865" xr:uid="{00000000-0005-0000-0000-0000155D0000}"/>
    <cellStyle name="표준 47" xfId="3033" xr:uid="{00000000-0005-0000-0000-0000165D0000}"/>
    <cellStyle name="표준 47 10" xfId="5101" xr:uid="{00000000-0005-0000-0000-0000175D0000}"/>
    <cellStyle name="표준 47 11" xfId="7961" xr:uid="{00000000-0005-0000-0000-0000185D0000}"/>
    <cellStyle name="표준 47 12" xfId="7743" xr:uid="{00000000-0005-0000-0000-0000195D0000}"/>
    <cellStyle name="표준 47 13" xfId="3776" xr:uid="{00000000-0005-0000-0000-00001A5D0000}"/>
    <cellStyle name="표준 47 14" xfId="10667" xr:uid="{00000000-0005-0000-0000-00001B5D0000}"/>
    <cellStyle name="표준 47 15" xfId="10946" xr:uid="{00000000-0005-0000-0000-00001C5D0000}"/>
    <cellStyle name="표준 47 16" xfId="11198" xr:uid="{00000000-0005-0000-0000-00001D5D0000}"/>
    <cellStyle name="표준 47 17" xfId="11473" xr:uid="{00000000-0005-0000-0000-00001E5D0000}"/>
    <cellStyle name="표준 47 18" xfId="11691" xr:uid="{00000000-0005-0000-0000-00001F5D0000}"/>
    <cellStyle name="표준 47 19" xfId="11950" xr:uid="{00000000-0005-0000-0000-0000205D0000}"/>
    <cellStyle name="표준 47 2" xfId="3034" xr:uid="{00000000-0005-0000-0000-0000215D0000}"/>
    <cellStyle name="표준 47 20" xfId="12191" xr:uid="{00000000-0005-0000-0000-0000225D0000}"/>
    <cellStyle name="표준 47 21" xfId="12432" xr:uid="{00000000-0005-0000-0000-0000235D0000}"/>
    <cellStyle name="표준 47 22" xfId="12674" xr:uid="{00000000-0005-0000-0000-0000245D0000}"/>
    <cellStyle name="표준 47 23" xfId="12959" xr:uid="{00000000-0005-0000-0000-0000255D0000}"/>
    <cellStyle name="표준 47 24" xfId="13107" xr:uid="{00000000-0005-0000-0000-0000265D0000}"/>
    <cellStyle name="표준 47 25" xfId="13385" xr:uid="{00000000-0005-0000-0000-0000275D0000}"/>
    <cellStyle name="표준 47 26" xfId="13605" xr:uid="{00000000-0005-0000-0000-0000285D0000}"/>
    <cellStyle name="표준 47 27" xfId="13794" xr:uid="{00000000-0005-0000-0000-0000295D0000}"/>
    <cellStyle name="표준 47 28" xfId="13969" xr:uid="{00000000-0005-0000-0000-00002A5D0000}"/>
    <cellStyle name="표준 47 29" xfId="14143" xr:uid="{00000000-0005-0000-0000-00002B5D0000}"/>
    <cellStyle name="표준 47 3" xfId="5759" xr:uid="{00000000-0005-0000-0000-00002C5D0000}"/>
    <cellStyle name="표준 47 30" xfId="14311" xr:uid="{00000000-0005-0000-0000-00002D5D0000}"/>
    <cellStyle name="표준 47 31" xfId="14485" xr:uid="{00000000-0005-0000-0000-00002E5D0000}"/>
    <cellStyle name="표준 47 32" xfId="14654" xr:uid="{00000000-0005-0000-0000-00002F5D0000}"/>
    <cellStyle name="표준 47 33" xfId="14815" xr:uid="{00000000-0005-0000-0000-0000305D0000}"/>
    <cellStyle name="표준 47 34" xfId="14976" xr:uid="{00000000-0005-0000-0000-0000315D0000}"/>
    <cellStyle name="표준 47 35" xfId="15128" xr:uid="{00000000-0005-0000-0000-0000325D0000}"/>
    <cellStyle name="표준 47 36" xfId="15237" xr:uid="{00000000-0005-0000-0000-0000335D0000}"/>
    <cellStyle name="표준 47 37" xfId="15332" xr:uid="{00000000-0005-0000-0000-0000345D0000}"/>
    <cellStyle name="표준 47 38" xfId="15419" xr:uid="{00000000-0005-0000-0000-0000355D0000}"/>
    <cellStyle name="표준 47 39" xfId="15500" xr:uid="{00000000-0005-0000-0000-0000365D0000}"/>
    <cellStyle name="표준 47 4" xfId="7873" xr:uid="{00000000-0005-0000-0000-0000375D0000}"/>
    <cellStyle name="표준 47 40" xfId="15572" xr:uid="{00000000-0005-0000-0000-0000385D0000}"/>
    <cellStyle name="표준 47 41" xfId="15644" xr:uid="{00000000-0005-0000-0000-0000395D0000}"/>
    <cellStyle name="표준 47 42" xfId="26214" xr:uid="{00000000-0005-0000-0000-00003A5D0000}"/>
    <cellStyle name="표준 47 5" xfId="3871" xr:uid="{00000000-0005-0000-0000-00003B5D0000}"/>
    <cellStyle name="표준 47 6" xfId="7704" xr:uid="{00000000-0005-0000-0000-00003C5D0000}"/>
    <cellStyle name="표준 47 7" xfId="8181" xr:uid="{00000000-0005-0000-0000-00003D5D0000}"/>
    <cellStyle name="표준 47 8" xfId="5789" xr:uid="{00000000-0005-0000-0000-00003E5D0000}"/>
    <cellStyle name="표준 47 9" xfId="8087" xr:uid="{00000000-0005-0000-0000-00003F5D0000}"/>
    <cellStyle name="표준 48" xfId="3035" xr:uid="{00000000-0005-0000-0000-0000405D0000}"/>
    <cellStyle name="표준 48 10" xfId="5090" xr:uid="{00000000-0005-0000-0000-0000415D0000}"/>
    <cellStyle name="표준 48 11" xfId="7960" xr:uid="{00000000-0005-0000-0000-0000425D0000}"/>
    <cellStyle name="표준 48 12" xfId="7745" xr:uid="{00000000-0005-0000-0000-0000435D0000}"/>
    <cellStyle name="표준 48 13" xfId="3777" xr:uid="{00000000-0005-0000-0000-0000445D0000}"/>
    <cellStyle name="표준 48 14" xfId="10668" xr:uid="{00000000-0005-0000-0000-0000455D0000}"/>
    <cellStyle name="표준 48 15" xfId="10947" xr:uid="{00000000-0005-0000-0000-0000465D0000}"/>
    <cellStyle name="표준 48 16" xfId="11199" xr:uid="{00000000-0005-0000-0000-0000475D0000}"/>
    <cellStyle name="표준 48 17" xfId="11474" xr:uid="{00000000-0005-0000-0000-0000485D0000}"/>
    <cellStyle name="표준 48 18" xfId="11692" xr:uid="{00000000-0005-0000-0000-0000495D0000}"/>
    <cellStyle name="표준 48 19" xfId="11951" xr:uid="{00000000-0005-0000-0000-00004A5D0000}"/>
    <cellStyle name="표준 48 2" xfId="3036" xr:uid="{00000000-0005-0000-0000-00004B5D0000}"/>
    <cellStyle name="표준 48 20" xfId="12192" xr:uid="{00000000-0005-0000-0000-00004C5D0000}"/>
    <cellStyle name="표준 48 21" xfId="12433" xr:uid="{00000000-0005-0000-0000-00004D5D0000}"/>
    <cellStyle name="표준 48 22" xfId="12675" xr:uid="{00000000-0005-0000-0000-00004E5D0000}"/>
    <cellStyle name="표준 48 23" xfId="12960" xr:uid="{00000000-0005-0000-0000-00004F5D0000}"/>
    <cellStyle name="표준 48 24" xfId="13108" xr:uid="{00000000-0005-0000-0000-0000505D0000}"/>
    <cellStyle name="표준 48 25" xfId="13386" xr:uid="{00000000-0005-0000-0000-0000515D0000}"/>
    <cellStyle name="표준 48 26" xfId="13606" xr:uid="{00000000-0005-0000-0000-0000525D0000}"/>
    <cellStyle name="표준 48 27" xfId="13795" xr:uid="{00000000-0005-0000-0000-0000535D0000}"/>
    <cellStyle name="표준 48 28" xfId="13970" xr:uid="{00000000-0005-0000-0000-0000545D0000}"/>
    <cellStyle name="표준 48 29" xfId="14144" xr:uid="{00000000-0005-0000-0000-0000555D0000}"/>
    <cellStyle name="표준 48 3" xfId="5760" xr:uid="{00000000-0005-0000-0000-0000565D0000}"/>
    <cellStyle name="표준 48 30" xfId="14312" xr:uid="{00000000-0005-0000-0000-0000575D0000}"/>
    <cellStyle name="표준 48 31" xfId="14486" xr:uid="{00000000-0005-0000-0000-0000585D0000}"/>
    <cellStyle name="표준 48 32" xfId="14655" xr:uid="{00000000-0005-0000-0000-0000595D0000}"/>
    <cellStyle name="표준 48 33" xfId="14816" xr:uid="{00000000-0005-0000-0000-00005A5D0000}"/>
    <cellStyle name="표준 48 34" xfId="14977" xr:uid="{00000000-0005-0000-0000-00005B5D0000}"/>
    <cellStyle name="표준 48 35" xfId="15129" xr:uid="{00000000-0005-0000-0000-00005C5D0000}"/>
    <cellStyle name="표준 48 36" xfId="15238" xr:uid="{00000000-0005-0000-0000-00005D5D0000}"/>
    <cellStyle name="표준 48 37" xfId="15333" xr:uid="{00000000-0005-0000-0000-00005E5D0000}"/>
    <cellStyle name="표준 48 38" xfId="15420" xr:uid="{00000000-0005-0000-0000-00005F5D0000}"/>
    <cellStyle name="표준 48 39" xfId="15501" xr:uid="{00000000-0005-0000-0000-0000605D0000}"/>
    <cellStyle name="표준 48 4" xfId="7874" xr:uid="{00000000-0005-0000-0000-0000615D0000}"/>
    <cellStyle name="표준 48 40" xfId="15573" xr:uid="{00000000-0005-0000-0000-0000625D0000}"/>
    <cellStyle name="표준 48 41" xfId="15645" xr:uid="{00000000-0005-0000-0000-0000635D0000}"/>
    <cellStyle name="표준 48 5" xfId="3873" xr:uid="{00000000-0005-0000-0000-0000645D0000}"/>
    <cellStyle name="표준 48 6" xfId="7705" xr:uid="{00000000-0005-0000-0000-0000655D0000}"/>
    <cellStyle name="표준 48 7" xfId="8180" xr:uid="{00000000-0005-0000-0000-0000665D0000}"/>
    <cellStyle name="표준 48 8" xfId="5787" xr:uid="{00000000-0005-0000-0000-0000675D0000}"/>
    <cellStyle name="표준 48 9" xfId="8086" xr:uid="{00000000-0005-0000-0000-0000685D0000}"/>
    <cellStyle name="표준 49" xfId="214" xr:uid="{00000000-0005-0000-0000-0000695D0000}"/>
    <cellStyle name="표준 49 10" xfId="5089" xr:uid="{00000000-0005-0000-0000-00006A5D0000}"/>
    <cellStyle name="표준 49 11" xfId="7959" xr:uid="{00000000-0005-0000-0000-00006B5D0000}"/>
    <cellStyle name="표준 49 12" xfId="7732" xr:uid="{00000000-0005-0000-0000-00006C5D0000}"/>
    <cellStyle name="표준 49 13" xfId="3781" xr:uid="{00000000-0005-0000-0000-00006D5D0000}"/>
    <cellStyle name="표준 49 14" xfId="10669" xr:uid="{00000000-0005-0000-0000-00006E5D0000}"/>
    <cellStyle name="표준 49 15" xfId="10948" xr:uid="{00000000-0005-0000-0000-00006F5D0000}"/>
    <cellStyle name="표준 49 16" xfId="11200" xr:uid="{00000000-0005-0000-0000-0000705D0000}"/>
    <cellStyle name="표준 49 17" xfId="11475" xr:uid="{00000000-0005-0000-0000-0000715D0000}"/>
    <cellStyle name="표준 49 18" xfId="11693" xr:uid="{00000000-0005-0000-0000-0000725D0000}"/>
    <cellStyle name="표준 49 19" xfId="11952" xr:uid="{00000000-0005-0000-0000-0000735D0000}"/>
    <cellStyle name="표준 49 2" xfId="343" xr:uid="{00000000-0005-0000-0000-0000745D0000}"/>
    <cellStyle name="표준 49 2 10" xfId="20706" xr:uid="{00000000-0005-0000-0000-0000755D0000}"/>
    <cellStyle name="표준 49 2 11" xfId="21426" xr:uid="{00000000-0005-0000-0000-0000765D0000}"/>
    <cellStyle name="표준 49 2 12" xfId="23199" xr:uid="{00000000-0005-0000-0000-0000775D0000}"/>
    <cellStyle name="표준 49 2 13" xfId="25669" xr:uid="{00000000-0005-0000-0000-0000785D0000}"/>
    <cellStyle name="표준 49 2 13 2" xfId="29615" xr:uid="{00000000-0005-0000-0000-0000795D0000}"/>
    <cellStyle name="표준 49 2 14" xfId="24021" xr:uid="{00000000-0005-0000-0000-00007A5D0000}"/>
    <cellStyle name="표준 49 2 14 2" xfId="28002" xr:uid="{00000000-0005-0000-0000-00007B5D0000}"/>
    <cellStyle name="표준 49 2 15" xfId="26527" xr:uid="{00000000-0005-0000-0000-00007C5D0000}"/>
    <cellStyle name="표준 49 2 2" xfId="3038" xr:uid="{00000000-0005-0000-0000-00007D5D0000}"/>
    <cellStyle name="표준 49 2 3" xfId="16701" xr:uid="{00000000-0005-0000-0000-00007E5D0000}"/>
    <cellStyle name="표준 49 2 4" xfId="20137" xr:uid="{00000000-0005-0000-0000-00007F5D0000}"/>
    <cellStyle name="표준 49 2 5" xfId="16895" xr:uid="{00000000-0005-0000-0000-0000805D0000}"/>
    <cellStyle name="표준 49 2 6" xfId="18252" xr:uid="{00000000-0005-0000-0000-0000815D0000}"/>
    <cellStyle name="표준 49 2 7" xfId="20926" xr:uid="{00000000-0005-0000-0000-0000825D0000}"/>
    <cellStyle name="표준 49 2 8" xfId="18361" xr:uid="{00000000-0005-0000-0000-0000835D0000}"/>
    <cellStyle name="표준 49 2 9" xfId="17988" xr:uid="{00000000-0005-0000-0000-0000845D0000}"/>
    <cellStyle name="표준 49 20" xfId="12193" xr:uid="{00000000-0005-0000-0000-0000855D0000}"/>
    <cellStyle name="표준 49 21" xfId="12434" xr:uid="{00000000-0005-0000-0000-0000865D0000}"/>
    <cellStyle name="표준 49 22" xfId="12676" xr:uid="{00000000-0005-0000-0000-0000875D0000}"/>
    <cellStyle name="표준 49 23" xfId="13165" xr:uid="{00000000-0005-0000-0000-0000885D0000}"/>
    <cellStyle name="표준 49 24" xfId="13109" xr:uid="{00000000-0005-0000-0000-0000895D0000}"/>
    <cellStyle name="표준 49 25" xfId="13387" xr:uid="{00000000-0005-0000-0000-00008A5D0000}"/>
    <cellStyle name="표준 49 26" xfId="13607" xr:uid="{00000000-0005-0000-0000-00008B5D0000}"/>
    <cellStyle name="표준 49 27" xfId="13796" xr:uid="{00000000-0005-0000-0000-00008C5D0000}"/>
    <cellStyle name="표준 49 28" xfId="13971" xr:uid="{00000000-0005-0000-0000-00008D5D0000}"/>
    <cellStyle name="표준 49 29" xfId="14145" xr:uid="{00000000-0005-0000-0000-00008E5D0000}"/>
    <cellStyle name="표준 49 3" xfId="419" xr:uid="{00000000-0005-0000-0000-00008F5D0000}"/>
    <cellStyle name="표준 49 3 10" xfId="20846" xr:uid="{00000000-0005-0000-0000-0000905D0000}"/>
    <cellStyle name="표준 49 3 11" xfId="21214" xr:uid="{00000000-0005-0000-0000-0000915D0000}"/>
    <cellStyle name="표준 49 3 12" xfId="23618" xr:uid="{00000000-0005-0000-0000-0000925D0000}"/>
    <cellStyle name="표준 49 3 13" xfId="24987" xr:uid="{00000000-0005-0000-0000-0000935D0000}"/>
    <cellStyle name="표준 49 3 13 2" xfId="28946" xr:uid="{00000000-0005-0000-0000-0000945D0000}"/>
    <cellStyle name="표준 49 3 14" xfId="25293" xr:uid="{00000000-0005-0000-0000-0000955D0000}"/>
    <cellStyle name="표준 49 3 14 2" xfId="29246" xr:uid="{00000000-0005-0000-0000-0000965D0000}"/>
    <cellStyle name="표준 49 3 15" xfId="26603" xr:uid="{00000000-0005-0000-0000-0000975D0000}"/>
    <cellStyle name="표준 49 3 2" xfId="5761" xr:uid="{00000000-0005-0000-0000-0000985D0000}"/>
    <cellStyle name="표준 49 3 3" xfId="17612" xr:uid="{00000000-0005-0000-0000-0000995D0000}"/>
    <cellStyle name="표준 49 3 4" xfId="19032" xr:uid="{00000000-0005-0000-0000-00009A5D0000}"/>
    <cellStyle name="표준 49 3 5" xfId="17928" xr:uid="{00000000-0005-0000-0000-00009B5D0000}"/>
    <cellStyle name="표준 49 3 6" xfId="20255" xr:uid="{00000000-0005-0000-0000-00009C5D0000}"/>
    <cellStyle name="표준 49 3 7" xfId="19244" xr:uid="{00000000-0005-0000-0000-00009D5D0000}"/>
    <cellStyle name="표준 49 3 8" xfId="20649" xr:uid="{00000000-0005-0000-0000-00009E5D0000}"/>
    <cellStyle name="표준 49 3 9" xfId="18115" xr:uid="{00000000-0005-0000-0000-00009F5D0000}"/>
    <cellStyle name="표준 49 30" xfId="14313" xr:uid="{00000000-0005-0000-0000-0000A05D0000}"/>
    <cellStyle name="표준 49 31" xfId="14487" xr:uid="{00000000-0005-0000-0000-0000A15D0000}"/>
    <cellStyle name="표준 49 32" xfId="14656" xr:uid="{00000000-0005-0000-0000-0000A25D0000}"/>
    <cellStyle name="표준 49 33" xfId="14817" xr:uid="{00000000-0005-0000-0000-0000A35D0000}"/>
    <cellStyle name="표준 49 34" xfId="14978" xr:uid="{00000000-0005-0000-0000-0000A45D0000}"/>
    <cellStyle name="표준 49 35" xfId="15130" xr:uid="{00000000-0005-0000-0000-0000A55D0000}"/>
    <cellStyle name="표준 49 36" xfId="15239" xr:uid="{00000000-0005-0000-0000-0000A65D0000}"/>
    <cellStyle name="표준 49 37" xfId="15334" xr:uid="{00000000-0005-0000-0000-0000A75D0000}"/>
    <cellStyle name="표준 49 38" xfId="15421" xr:uid="{00000000-0005-0000-0000-0000A85D0000}"/>
    <cellStyle name="표준 49 39" xfId="15502" xr:uid="{00000000-0005-0000-0000-0000A95D0000}"/>
    <cellStyle name="표준 49 4" xfId="585" xr:uid="{00000000-0005-0000-0000-0000AA5D0000}"/>
    <cellStyle name="표준 49 4 10" xfId="17234" xr:uid="{00000000-0005-0000-0000-0000AB5D0000}"/>
    <cellStyle name="표준 49 4 11" xfId="16531" xr:uid="{00000000-0005-0000-0000-0000AC5D0000}"/>
    <cellStyle name="표준 49 4 12" xfId="23989" xr:uid="{00000000-0005-0000-0000-0000AD5D0000}"/>
    <cellStyle name="표준 49 4 13" xfId="23789" xr:uid="{00000000-0005-0000-0000-0000AE5D0000}"/>
    <cellStyle name="표준 49 4 13 2" xfId="27812" xr:uid="{00000000-0005-0000-0000-0000AF5D0000}"/>
    <cellStyle name="표준 49 4 14" xfId="24569" xr:uid="{00000000-0005-0000-0000-0000B05D0000}"/>
    <cellStyle name="표준 49 4 14 2" xfId="28532" xr:uid="{00000000-0005-0000-0000-0000B15D0000}"/>
    <cellStyle name="표준 49 4 15" xfId="26769" xr:uid="{00000000-0005-0000-0000-0000B25D0000}"/>
    <cellStyle name="표준 49 4 2" xfId="7875" xr:uid="{00000000-0005-0000-0000-0000B35D0000}"/>
    <cellStyle name="표준 49 4 3" xfId="18243" xr:uid="{00000000-0005-0000-0000-0000B45D0000}"/>
    <cellStyle name="표준 49 4 4" xfId="20126" xr:uid="{00000000-0005-0000-0000-0000B55D0000}"/>
    <cellStyle name="표준 49 4 5" xfId="19400" xr:uid="{00000000-0005-0000-0000-0000B65D0000}"/>
    <cellStyle name="표준 49 4 6" xfId="17948" xr:uid="{00000000-0005-0000-0000-0000B75D0000}"/>
    <cellStyle name="표준 49 4 7" xfId="19732" xr:uid="{00000000-0005-0000-0000-0000B85D0000}"/>
    <cellStyle name="표준 49 4 8" xfId="19424" xr:uid="{00000000-0005-0000-0000-0000B95D0000}"/>
    <cellStyle name="표준 49 4 9" xfId="18591" xr:uid="{00000000-0005-0000-0000-0000BA5D0000}"/>
    <cellStyle name="표준 49 40" xfId="15574" xr:uid="{00000000-0005-0000-0000-0000BB5D0000}"/>
    <cellStyle name="표준 49 41" xfId="15646" xr:uid="{00000000-0005-0000-0000-0000BC5D0000}"/>
    <cellStyle name="표준 49 42" xfId="16700" xr:uid="{00000000-0005-0000-0000-0000BD5D0000}"/>
    <cellStyle name="표준 49 43" xfId="20188" xr:uid="{00000000-0005-0000-0000-0000BE5D0000}"/>
    <cellStyle name="표준 49 44" xfId="16861" xr:uid="{00000000-0005-0000-0000-0000BF5D0000}"/>
    <cellStyle name="표준 49 45" xfId="19341" xr:uid="{00000000-0005-0000-0000-0000C05D0000}"/>
    <cellStyle name="표준 49 46" xfId="19761" xr:uid="{00000000-0005-0000-0000-0000C15D0000}"/>
    <cellStyle name="표준 49 47" xfId="19011" xr:uid="{00000000-0005-0000-0000-0000C25D0000}"/>
    <cellStyle name="표준 49 48" xfId="17413" xr:uid="{00000000-0005-0000-0000-0000C35D0000}"/>
    <cellStyle name="표준 49 49" xfId="17382" xr:uid="{00000000-0005-0000-0000-0000C45D0000}"/>
    <cellStyle name="표준 49 5" xfId="751" xr:uid="{00000000-0005-0000-0000-0000C55D0000}"/>
    <cellStyle name="표준 49 5 10" xfId="17121" xr:uid="{00000000-0005-0000-0000-0000C65D0000}"/>
    <cellStyle name="표준 49 5 11" xfId="16398" xr:uid="{00000000-0005-0000-0000-0000C75D0000}"/>
    <cellStyle name="표준 49 5 12" xfId="23420" xr:uid="{00000000-0005-0000-0000-0000C85D0000}"/>
    <cellStyle name="표준 49 5 13" xfId="24812" xr:uid="{00000000-0005-0000-0000-0000C95D0000}"/>
    <cellStyle name="표준 49 5 13 2" xfId="28774" xr:uid="{00000000-0005-0000-0000-0000CA5D0000}"/>
    <cellStyle name="표준 49 5 14" xfId="23432" xr:uid="{00000000-0005-0000-0000-0000CB5D0000}"/>
    <cellStyle name="표준 49 5 14 2" xfId="27610" xr:uid="{00000000-0005-0000-0000-0000CC5D0000}"/>
    <cellStyle name="표준 49 5 15" xfId="26935" xr:uid="{00000000-0005-0000-0000-0000CD5D0000}"/>
    <cellStyle name="표준 49 5 2" xfId="3874" xr:uid="{00000000-0005-0000-0000-0000CE5D0000}"/>
    <cellStyle name="표준 49 5 3" xfId="17010" xr:uid="{00000000-0005-0000-0000-0000CF5D0000}"/>
    <cellStyle name="표준 49 5 4" xfId="19264" xr:uid="{00000000-0005-0000-0000-0000D05D0000}"/>
    <cellStyle name="표준 49 5 5" xfId="19235" xr:uid="{00000000-0005-0000-0000-0000D15D0000}"/>
    <cellStyle name="표준 49 5 6" xfId="16933" xr:uid="{00000000-0005-0000-0000-0000D25D0000}"/>
    <cellStyle name="표준 49 5 7" xfId="18682" xr:uid="{00000000-0005-0000-0000-0000D35D0000}"/>
    <cellStyle name="표준 49 5 8" xfId="19767" xr:uid="{00000000-0005-0000-0000-0000D45D0000}"/>
    <cellStyle name="표준 49 5 9" xfId="19955" xr:uid="{00000000-0005-0000-0000-0000D55D0000}"/>
    <cellStyle name="표준 49 50" xfId="21081" xr:uid="{00000000-0005-0000-0000-0000D65D0000}"/>
    <cellStyle name="표준 49 51" xfId="23198" xr:uid="{00000000-0005-0000-0000-0000D75D0000}"/>
    <cellStyle name="표준 49 52" xfId="24344" xr:uid="{00000000-0005-0000-0000-0000D85D0000}"/>
    <cellStyle name="표준 49 52 2" xfId="28310" xr:uid="{00000000-0005-0000-0000-0000D95D0000}"/>
    <cellStyle name="표준 49 53" xfId="23686" xr:uid="{00000000-0005-0000-0000-0000DA5D0000}"/>
    <cellStyle name="표준 49 53 2" xfId="27718" xr:uid="{00000000-0005-0000-0000-0000DB5D0000}"/>
    <cellStyle name="표준 49 54" xfId="26398" xr:uid="{00000000-0005-0000-0000-0000DC5D0000}"/>
    <cellStyle name="표준 49 6" xfId="917" xr:uid="{00000000-0005-0000-0000-0000DD5D0000}"/>
    <cellStyle name="표준 49 6 10" xfId="19083" xr:uid="{00000000-0005-0000-0000-0000DE5D0000}"/>
    <cellStyle name="표준 49 6 11" xfId="17346" xr:uid="{00000000-0005-0000-0000-0000DF5D0000}"/>
    <cellStyle name="표준 49 6 12" xfId="23928" xr:uid="{00000000-0005-0000-0000-0000E05D0000}"/>
    <cellStyle name="표준 49 6 13" xfId="24864" xr:uid="{00000000-0005-0000-0000-0000E15D0000}"/>
    <cellStyle name="표준 49 6 13 2" xfId="28825" xr:uid="{00000000-0005-0000-0000-0000E25D0000}"/>
    <cellStyle name="표준 49 6 14" xfId="24338" xr:uid="{00000000-0005-0000-0000-0000E35D0000}"/>
    <cellStyle name="표준 49 6 14 2" xfId="28304" xr:uid="{00000000-0005-0000-0000-0000E45D0000}"/>
    <cellStyle name="표준 49 6 15" xfId="27101" xr:uid="{00000000-0005-0000-0000-0000E55D0000}"/>
    <cellStyle name="표준 49 6 2" xfId="7706" xr:uid="{00000000-0005-0000-0000-0000E65D0000}"/>
    <cellStyle name="표준 49 6 3" xfId="18182" xr:uid="{00000000-0005-0000-0000-0000E75D0000}"/>
    <cellStyle name="표준 49 6 4" xfId="18025" xr:uid="{00000000-0005-0000-0000-0000E85D0000}"/>
    <cellStyle name="표준 49 6 5" xfId="20056" xr:uid="{00000000-0005-0000-0000-0000E95D0000}"/>
    <cellStyle name="표준 49 6 6" xfId="18853" xr:uid="{00000000-0005-0000-0000-0000EA5D0000}"/>
    <cellStyle name="표준 49 6 7" xfId="19344" xr:uid="{00000000-0005-0000-0000-0000EB5D0000}"/>
    <cellStyle name="표준 49 6 8" xfId="21084" xr:uid="{00000000-0005-0000-0000-0000EC5D0000}"/>
    <cellStyle name="표준 49 6 9" xfId="18662" xr:uid="{00000000-0005-0000-0000-0000ED5D0000}"/>
    <cellStyle name="표준 49 7" xfId="1083" xr:uid="{00000000-0005-0000-0000-0000EE5D0000}"/>
    <cellStyle name="표준 49 7 10" xfId="19403" xr:uid="{00000000-0005-0000-0000-0000EF5D0000}"/>
    <cellStyle name="표준 49 7 11" xfId="19464" xr:uid="{00000000-0005-0000-0000-0000F05D0000}"/>
    <cellStyle name="표준 49 7 12" xfId="24092" xr:uid="{00000000-0005-0000-0000-0000F15D0000}"/>
    <cellStyle name="표준 49 7 13" xfId="24477" xr:uid="{00000000-0005-0000-0000-0000F25D0000}"/>
    <cellStyle name="표준 49 7 13 2" xfId="28442" xr:uid="{00000000-0005-0000-0000-0000F35D0000}"/>
    <cellStyle name="표준 49 7 14" xfId="24824" xr:uid="{00000000-0005-0000-0000-0000F45D0000}"/>
    <cellStyle name="표준 49 7 14 2" xfId="28786" xr:uid="{00000000-0005-0000-0000-0000F55D0000}"/>
    <cellStyle name="표준 49 7 15" xfId="27267" xr:uid="{00000000-0005-0000-0000-0000F65D0000}"/>
    <cellStyle name="표준 49 7 2" xfId="8179" xr:uid="{00000000-0005-0000-0000-0000F75D0000}"/>
    <cellStyle name="표준 49 7 3" xfId="18343" xr:uid="{00000000-0005-0000-0000-0000F85D0000}"/>
    <cellStyle name="표준 49 7 4" xfId="18409" xr:uid="{00000000-0005-0000-0000-0000F95D0000}"/>
    <cellStyle name="표준 49 7 5" xfId="19473" xr:uid="{00000000-0005-0000-0000-0000FA5D0000}"/>
    <cellStyle name="표준 49 7 6" xfId="18828" xr:uid="{00000000-0005-0000-0000-0000FB5D0000}"/>
    <cellStyle name="표준 49 7 7" xfId="18118" xr:uid="{00000000-0005-0000-0000-0000FC5D0000}"/>
    <cellStyle name="표준 49 7 8" xfId="18061" xr:uid="{00000000-0005-0000-0000-0000FD5D0000}"/>
    <cellStyle name="표준 49 7 9" xfId="21251" xr:uid="{00000000-0005-0000-0000-0000FE5D0000}"/>
    <cellStyle name="표준 49 8" xfId="3037" xr:uid="{00000000-0005-0000-0000-0000FF5D0000}"/>
    <cellStyle name="표준 49 8 10" xfId="19067" xr:uid="{00000000-0005-0000-0000-0000005E0000}"/>
    <cellStyle name="표준 49 8 11" xfId="16562" xr:uid="{00000000-0005-0000-0000-0000015E0000}"/>
    <cellStyle name="표준 49 8 12" xfId="23623" xr:uid="{00000000-0005-0000-0000-0000025E0000}"/>
    <cellStyle name="표준 49 8 2" xfId="5786" xr:uid="{00000000-0005-0000-0000-0000035E0000}"/>
    <cellStyle name="표준 49 8 3" xfId="17619" xr:uid="{00000000-0005-0000-0000-0000045E0000}"/>
    <cellStyle name="표준 49 8 4" xfId="18101" xr:uid="{00000000-0005-0000-0000-0000055E0000}"/>
    <cellStyle name="표준 49 8 5" xfId="19273" xr:uid="{00000000-0005-0000-0000-0000065E0000}"/>
    <cellStyle name="표준 49 8 6" xfId="17177" xr:uid="{00000000-0005-0000-0000-0000075E0000}"/>
    <cellStyle name="표준 49 8 7" xfId="16824" xr:uid="{00000000-0005-0000-0000-0000085E0000}"/>
    <cellStyle name="표준 49 8 8" xfId="16424" xr:uid="{00000000-0005-0000-0000-0000095E0000}"/>
    <cellStyle name="표준 49 8 9" xfId="18012" xr:uid="{00000000-0005-0000-0000-00000A5E0000}"/>
    <cellStyle name="표준 49 9" xfId="8085" xr:uid="{00000000-0005-0000-0000-00000B5E0000}"/>
    <cellStyle name="표준 5" xfId="59" xr:uid="{00000000-0005-0000-0000-00000C5E0000}"/>
    <cellStyle name="표준 5 10" xfId="3040" xr:uid="{00000000-0005-0000-0000-00000D5E0000}"/>
    <cellStyle name="표준 5 11" xfId="3041" xr:uid="{00000000-0005-0000-0000-00000E5E0000}"/>
    <cellStyle name="표준 5 12" xfId="3042" xr:uid="{00000000-0005-0000-0000-00000F5E0000}"/>
    <cellStyle name="표준 5 13" xfId="3043" xr:uid="{00000000-0005-0000-0000-0000105E0000}"/>
    <cellStyle name="표준 5 14" xfId="3044" xr:uid="{00000000-0005-0000-0000-0000115E0000}"/>
    <cellStyle name="표준 5 15" xfId="3045" xr:uid="{00000000-0005-0000-0000-0000125E0000}"/>
    <cellStyle name="표준 5 16" xfId="3046" xr:uid="{00000000-0005-0000-0000-0000135E0000}"/>
    <cellStyle name="표준 5 17" xfId="3047" xr:uid="{00000000-0005-0000-0000-0000145E0000}"/>
    <cellStyle name="표준 5 18" xfId="3048" xr:uid="{00000000-0005-0000-0000-0000155E0000}"/>
    <cellStyle name="표준 5 19" xfId="3049" xr:uid="{00000000-0005-0000-0000-0000165E0000}"/>
    <cellStyle name="표준 5 2" xfId="197" xr:uid="{00000000-0005-0000-0000-0000175E0000}"/>
    <cellStyle name="표준 5 2 10" xfId="8073" xr:uid="{00000000-0005-0000-0000-0000185E0000}"/>
    <cellStyle name="표준 5 2 11" xfId="5054" xr:uid="{00000000-0005-0000-0000-0000195E0000}"/>
    <cellStyle name="표준 5 2 12" xfId="7942" xr:uid="{00000000-0005-0000-0000-00001A5E0000}"/>
    <cellStyle name="표준 5 2 13" xfId="10421" xr:uid="{00000000-0005-0000-0000-00001B5E0000}"/>
    <cellStyle name="표준 5 2 14" xfId="10700" xr:uid="{00000000-0005-0000-0000-00001C5E0000}"/>
    <cellStyle name="표준 5 2 15" xfId="10677" xr:uid="{00000000-0005-0000-0000-00001D5E0000}"/>
    <cellStyle name="표준 5 2 16" xfId="10954" xr:uid="{00000000-0005-0000-0000-00001E5E0000}"/>
    <cellStyle name="표준 5 2 17" xfId="11212" xr:uid="{00000000-0005-0000-0000-00001F5E0000}"/>
    <cellStyle name="표준 5 2 18" xfId="11486" xr:uid="{00000000-0005-0000-0000-0000205E0000}"/>
    <cellStyle name="표준 5 2 19" xfId="11708" xr:uid="{00000000-0005-0000-0000-0000215E0000}"/>
    <cellStyle name="표준 5 2 2" xfId="3050" xr:uid="{00000000-0005-0000-0000-0000225E0000}"/>
    <cellStyle name="표준 5 2 2 10" xfId="21006" xr:uid="{00000000-0005-0000-0000-0000235E0000}"/>
    <cellStyle name="표준 5 2 2 11" xfId="17908" xr:uid="{00000000-0005-0000-0000-0000245E0000}"/>
    <cellStyle name="표준 5 2 2 12" xfId="23212" xr:uid="{00000000-0005-0000-0000-0000255E0000}"/>
    <cellStyle name="표준 5 2 2 2" xfId="3051" xr:uid="{00000000-0005-0000-0000-0000265E0000}"/>
    <cellStyle name="표준 5 2 2 3" xfId="16704" xr:uid="{00000000-0005-0000-0000-0000275E0000}"/>
    <cellStyle name="표준 5 2 2 4" xfId="20556" xr:uid="{00000000-0005-0000-0000-0000285E0000}"/>
    <cellStyle name="표준 5 2 2 5" xfId="19623" xr:uid="{00000000-0005-0000-0000-0000295E0000}"/>
    <cellStyle name="표준 5 2 2 6" xfId="20986" xr:uid="{00000000-0005-0000-0000-00002A5E0000}"/>
    <cellStyle name="표준 5 2 2 7" xfId="18861" xr:uid="{00000000-0005-0000-0000-00002B5E0000}"/>
    <cellStyle name="표준 5 2 2 8" xfId="19343" xr:uid="{00000000-0005-0000-0000-00002C5E0000}"/>
    <cellStyle name="표준 5 2 2 9" xfId="17280" xr:uid="{00000000-0005-0000-0000-00002D5E0000}"/>
    <cellStyle name="표준 5 2 20" xfId="11963" xr:uid="{00000000-0005-0000-0000-00002E5E0000}"/>
    <cellStyle name="표준 5 2 21" xfId="12202" xr:uid="{00000000-0005-0000-0000-00002F5E0000}"/>
    <cellStyle name="표준 5 2 22" xfId="12445" xr:uid="{00000000-0005-0000-0000-0000305E0000}"/>
    <cellStyle name="표준 5 2 23" xfId="12685" xr:uid="{00000000-0005-0000-0000-0000315E0000}"/>
    <cellStyle name="표준 5 2 24" xfId="13176" xr:uid="{00000000-0005-0000-0000-0000325E0000}"/>
    <cellStyle name="표준 5 2 25" xfId="13121" xr:uid="{00000000-0005-0000-0000-0000335E0000}"/>
    <cellStyle name="표준 5 2 26" xfId="13398" xr:uid="{00000000-0005-0000-0000-0000345E0000}"/>
    <cellStyle name="표준 5 2 27" xfId="13618" xr:uid="{00000000-0005-0000-0000-0000355E0000}"/>
    <cellStyle name="표준 5 2 28" xfId="13805" xr:uid="{00000000-0005-0000-0000-0000365E0000}"/>
    <cellStyle name="표준 5 2 29" xfId="13981" xr:uid="{00000000-0005-0000-0000-0000375E0000}"/>
    <cellStyle name="표준 5 2 3" xfId="3218" xr:uid="{00000000-0005-0000-0000-0000385E0000}"/>
    <cellStyle name="표준 5 2 30" xfId="14155" xr:uid="{00000000-0005-0000-0000-0000395E0000}"/>
    <cellStyle name="표준 5 2 31" xfId="14323" xr:uid="{00000000-0005-0000-0000-00003A5E0000}"/>
    <cellStyle name="표준 5 2 32" xfId="14497" xr:uid="{00000000-0005-0000-0000-00003B5E0000}"/>
    <cellStyle name="표준 5 2 33" xfId="14661" xr:uid="{00000000-0005-0000-0000-00003C5E0000}"/>
    <cellStyle name="표준 5 2 34" xfId="14824" xr:uid="{00000000-0005-0000-0000-00003D5E0000}"/>
    <cellStyle name="표준 5 2 35" xfId="14982" xr:uid="{00000000-0005-0000-0000-00003E5E0000}"/>
    <cellStyle name="표준 5 2 36" xfId="15135" xr:uid="{00000000-0005-0000-0000-00003F5E0000}"/>
    <cellStyle name="표준 5 2 37" xfId="15242" xr:uid="{00000000-0005-0000-0000-0000405E0000}"/>
    <cellStyle name="표준 5 2 38" xfId="15337" xr:uid="{00000000-0005-0000-0000-0000415E0000}"/>
    <cellStyle name="표준 5 2 39" xfId="15422" xr:uid="{00000000-0005-0000-0000-0000425E0000}"/>
    <cellStyle name="표준 5 2 4" xfId="5772" xr:uid="{00000000-0005-0000-0000-0000435E0000}"/>
    <cellStyle name="표준 5 2 40" xfId="15503" xr:uid="{00000000-0005-0000-0000-0000445E0000}"/>
    <cellStyle name="표준 5 2 40 2" xfId="22920" xr:uid="{00000000-0005-0000-0000-0000455E0000}"/>
    <cellStyle name="표준 5 2 40 2 2" xfId="25610" xr:uid="{00000000-0005-0000-0000-0000465E0000}"/>
    <cellStyle name="표준 5 2 40 3" xfId="25881" xr:uid="{00000000-0005-0000-0000-0000475E0000}"/>
    <cellStyle name="표준 5 2 41" xfId="15575" xr:uid="{00000000-0005-0000-0000-0000485E0000}"/>
    <cellStyle name="표준 5 2 42" xfId="15647" xr:uid="{00000000-0005-0000-0000-0000495E0000}"/>
    <cellStyle name="표준 5 2 43" xfId="16703" xr:uid="{00000000-0005-0000-0000-00004A5E0000}"/>
    <cellStyle name="표준 5 2 44" xfId="20581" xr:uid="{00000000-0005-0000-0000-00004B5E0000}"/>
    <cellStyle name="표준 5 2 45" xfId="19648" xr:uid="{00000000-0005-0000-0000-00004C5E0000}"/>
    <cellStyle name="표준 5 2 46" xfId="21008" xr:uid="{00000000-0005-0000-0000-00004D5E0000}"/>
    <cellStyle name="표준 5 2 47" xfId="16719" xr:uid="{00000000-0005-0000-0000-00004E5E0000}"/>
    <cellStyle name="표준 5 2 48" xfId="20336" xr:uid="{00000000-0005-0000-0000-00004F5E0000}"/>
    <cellStyle name="표준 5 2 49" xfId="21099" xr:uid="{00000000-0005-0000-0000-0000505E0000}"/>
    <cellStyle name="표준 5 2 5" xfId="7885" xr:uid="{00000000-0005-0000-0000-0000515E0000}"/>
    <cellStyle name="표준 5 2 50" xfId="18063" xr:uid="{00000000-0005-0000-0000-0000525E0000}"/>
    <cellStyle name="표준 5 2 51" xfId="21130" xr:uid="{00000000-0005-0000-0000-0000535E0000}"/>
    <cellStyle name="표준 5 2 52" xfId="23211" xr:uid="{00000000-0005-0000-0000-0000545E0000}"/>
    <cellStyle name="표준 5 2 53" xfId="24448" xr:uid="{00000000-0005-0000-0000-0000555E0000}"/>
    <cellStyle name="표준 5 2 53 2" xfId="28413" xr:uid="{00000000-0005-0000-0000-0000565E0000}"/>
    <cellStyle name="표준 5 2 54" xfId="24142" xr:uid="{00000000-0005-0000-0000-0000575E0000}"/>
    <cellStyle name="표준 5 2 54 2" xfId="28111" xr:uid="{00000000-0005-0000-0000-0000585E0000}"/>
    <cellStyle name="표준 5 2 55" xfId="26196" xr:uid="{00000000-0005-0000-0000-0000595E0000}"/>
    <cellStyle name="표준 5 2 56" xfId="26381" xr:uid="{00000000-0005-0000-0000-00005A5E0000}"/>
    <cellStyle name="표준 5 2 6" xfId="3885" xr:uid="{00000000-0005-0000-0000-00005B5E0000}"/>
    <cellStyle name="표준 5 2 7" xfId="7718" xr:uid="{00000000-0005-0000-0000-00005C5E0000}"/>
    <cellStyle name="표준 5 2 8" xfId="8168" xr:uid="{00000000-0005-0000-0000-00005D5E0000}"/>
    <cellStyle name="표준 5 2 9" xfId="5773" xr:uid="{00000000-0005-0000-0000-00005E5E0000}"/>
    <cellStyle name="표준 5 20" xfId="3052" xr:uid="{00000000-0005-0000-0000-00005F5E0000}"/>
    <cellStyle name="표준 5 21" xfId="3053" xr:uid="{00000000-0005-0000-0000-0000605E0000}"/>
    <cellStyle name="표준 5 22" xfId="3054" xr:uid="{00000000-0005-0000-0000-0000615E0000}"/>
    <cellStyle name="표준 5 23" xfId="3055" xr:uid="{00000000-0005-0000-0000-0000625E0000}"/>
    <cellStyle name="표준 5 24" xfId="3056" xr:uid="{00000000-0005-0000-0000-0000635E0000}"/>
    <cellStyle name="표준 5 25" xfId="3057" xr:uid="{00000000-0005-0000-0000-0000645E0000}"/>
    <cellStyle name="표준 5 26" xfId="3058" xr:uid="{00000000-0005-0000-0000-0000655E0000}"/>
    <cellStyle name="표준 5 27" xfId="3059" xr:uid="{00000000-0005-0000-0000-0000665E0000}"/>
    <cellStyle name="표준 5 28" xfId="3060" xr:uid="{00000000-0005-0000-0000-0000675E0000}"/>
    <cellStyle name="표준 5 29" xfId="3061" xr:uid="{00000000-0005-0000-0000-0000685E0000}"/>
    <cellStyle name="표준 5 3" xfId="402" xr:uid="{00000000-0005-0000-0000-0000695E0000}"/>
    <cellStyle name="표준 5 3 10" xfId="8061" xr:uid="{00000000-0005-0000-0000-00006A5E0000}"/>
    <cellStyle name="표준 5 3 11" xfId="4870" xr:uid="{00000000-0005-0000-0000-00006B5E0000}"/>
    <cellStyle name="표준 5 3 12" xfId="7919" xr:uid="{00000000-0005-0000-0000-00006C5E0000}"/>
    <cellStyle name="표준 5 3 13" xfId="10428" xr:uid="{00000000-0005-0000-0000-00006D5E0000}"/>
    <cellStyle name="표준 5 3 14" xfId="10707" xr:uid="{00000000-0005-0000-0000-00006E5E0000}"/>
    <cellStyle name="표준 5 3 15" xfId="10688" xr:uid="{00000000-0005-0000-0000-00006F5E0000}"/>
    <cellStyle name="표준 5 3 16" xfId="10965" xr:uid="{00000000-0005-0000-0000-0000705E0000}"/>
    <cellStyle name="표준 5 3 17" xfId="11223" xr:uid="{00000000-0005-0000-0000-0000715E0000}"/>
    <cellStyle name="표준 5 3 18" xfId="11498" xr:uid="{00000000-0005-0000-0000-0000725E0000}"/>
    <cellStyle name="표준 5 3 19" xfId="11715" xr:uid="{00000000-0005-0000-0000-0000735E0000}"/>
    <cellStyle name="표준 5 3 2" xfId="3062" xr:uid="{00000000-0005-0000-0000-0000745E0000}"/>
    <cellStyle name="표준 5 3 2 10" xfId="17271" xr:uid="{00000000-0005-0000-0000-0000755E0000}"/>
    <cellStyle name="표준 5 3 2 11" xfId="19487" xr:uid="{00000000-0005-0000-0000-0000765E0000}"/>
    <cellStyle name="표준 5 3 2 12" xfId="23224" xr:uid="{00000000-0005-0000-0000-0000775E0000}"/>
    <cellStyle name="표준 5 3 2 2" xfId="3063" xr:uid="{00000000-0005-0000-0000-0000785E0000}"/>
    <cellStyle name="표준 5 3 2 3" xfId="16711" xr:uid="{00000000-0005-0000-0000-0000795E0000}"/>
    <cellStyle name="표준 5 3 2 4" xfId="20081" xr:uid="{00000000-0005-0000-0000-00007A5E0000}"/>
    <cellStyle name="표준 5 3 2 5" xfId="19416" xr:uid="{00000000-0005-0000-0000-00007B5E0000}"/>
    <cellStyle name="표준 5 3 2 6" xfId="20332" xr:uid="{00000000-0005-0000-0000-00007C5E0000}"/>
    <cellStyle name="표준 5 3 2 7" xfId="17925" xr:uid="{00000000-0005-0000-0000-00007D5E0000}"/>
    <cellStyle name="표준 5 3 2 8" xfId="20979" xr:uid="{00000000-0005-0000-0000-00007E5E0000}"/>
    <cellStyle name="표준 5 3 2 9" xfId="21172" xr:uid="{00000000-0005-0000-0000-00007F5E0000}"/>
    <cellStyle name="표준 5 3 20" xfId="11973" xr:uid="{00000000-0005-0000-0000-0000805E0000}"/>
    <cellStyle name="표준 5 3 21" xfId="12211" xr:uid="{00000000-0005-0000-0000-0000815E0000}"/>
    <cellStyle name="표준 5 3 22" xfId="12456" xr:uid="{00000000-0005-0000-0000-0000825E0000}"/>
    <cellStyle name="표준 5 3 23" xfId="12696" xr:uid="{00000000-0005-0000-0000-0000835E0000}"/>
    <cellStyle name="표준 5 3 24" xfId="13187" xr:uid="{00000000-0005-0000-0000-0000845E0000}"/>
    <cellStyle name="표준 5 3 25" xfId="13132" xr:uid="{00000000-0005-0000-0000-0000855E0000}"/>
    <cellStyle name="표준 5 3 26" xfId="13409" xr:uid="{00000000-0005-0000-0000-0000865E0000}"/>
    <cellStyle name="표준 5 3 27" xfId="13629" xr:uid="{00000000-0005-0000-0000-0000875E0000}"/>
    <cellStyle name="표준 5 3 28" xfId="13814" xr:uid="{00000000-0005-0000-0000-0000885E0000}"/>
    <cellStyle name="표준 5 3 29" xfId="13990" xr:uid="{00000000-0005-0000-0000-0000895E0000}"/>
    <cellStyle name="표준 5 3 3" xfId="3219" xr:uid="{00000000-0005-0000-0000-00008A5E0000}"/>
    <cellStyle name="표준 5 3 30" xfId="14163" xr:uid="{00000000-0005-0000-0000-00008B5E0000}"/>
    <cellStyle name="표준 5 3 31" xfId="14332" xr:uid="{00000000-0005-0000-0000-00008C5E0000}"/>
    <cellStyle name="표준 5 3 32" xfId="14505" xr:uid="{00000000-0005-0000-0000-00008D5E0000}"/>
    <cellStyle name="표준 5 3 33" xfId="14669" xr:uid="{00000000-0005-0000-0000-00008E5E0000}"/>
    <cellStyle name="표준 5 3 34" xfId="14832" xr:uid="{00000000-0005-0000-0000-00008F5E0000}"/>
    <cellStyle name="표준 5 3 35" xfId="14988" xr:uid="{00000000-0005-0000-0000-0000905E0000}"/>
    <cellStyle name="표준 5 3 36" xfId="15140" xr:uid="{00000000-0005-0000-0000-0000915E0000}"/>
    <cellStyle name="표준 5 3 37" xfId="15245" xr:uid="{00000000-0005-0000-0000-0000925E0000}"/>
    <cellStyle name="표준 5 3 38" xfId="15340" xr:uid="{00000000-0005-0000-0000-0000935E0000}"/>
    <cellStyle name="표준 5 3 39" xfId="15423" xr:uid="{00000000-0005-0000-0000-0000945E0000}"/>
    <cellStyle name="표준 5 3 4" xfId="5783" xr:uid="{00000000-0005-0000-0000-0000955E0000}"/>
    <cellStyle name="표준 5 3 40" xfId="15504" xr:uid="{00000000-0005-0000-0000-0000965E0000}"/>
    <cellStyle name="표준 5 3 41" xfId="15576" xr:uid="{00000000-0005-0000-0000-0000975E0000}"/>
    <cellStyle name="표준 5 3 42" xfId="15648" xr:uid="{00000000-0005-0000-0000-0000985E0000}"/>
    <cellStyle name="표준 5 3 43" xfId="16710" xr:uid="{00000000-0005-0000-0000-0000995E0000}"/>
    <cellStyle name="표준 5 3 44" xfId="20139" xr:uid="{00000000-0005-0000-0000-00009A5E0000}"/>
    <cellStyle name="표준 5 3 45" xfId="17251" xr:uid="{00000000-0005-0000-0000-00009B5E0000}"/>
    <cellStyle name="표준 5 3 46" xfId="19482" xr:uid="{00000000-0005-0000-0000-00009C5E0000}"/>
    <cellStyle name="표준 5 3 47" xfId="17534" xr:uid="{00000000-0005-0000-0000-00009D5E0000}"/>
    <cellStyle name="표준 5 3 48" xfId="18023" xr:uid="{00000000-0005-0000-0000-00009E5E0000}"/>
    <cellStyle name="표준 5 3 49" xfId="21205" xr:uid="{00000000-0005-0000-0000-00009F5E0000}"/>
    <cellStyle name="표준 5 3 5" xfId="7896" xr:uid="{00000000-0005-0000-0000-0000A05E0000}"/>
    <cellStyle name="표준 5 3 50" xfId="19613" xr:uid="{00000000-0005-0000-0000-0000A15E0000}"/>
    <cellStyle name="표준 5 3 51" xfId="17852" xr:uid="{00000000-0005-0000-0000-0000A25E0000}"/>
    <cellStyle name="표준 5 3 52" xfId="23223" xr:uid="{00000000-0005-0000-0000-0000A35E0000}"/>
    <cellStyle name="표준 5 3 53" xfId="25818" xr:uid="{00000000-0005-0000-0000-0000A45E0000}"/>
    <cellStyle name="표준 5 3 53 2" xfId="29761" xr:uid="{00000000-0005-0000-0000-0000A55E0000}"/>
    <cellStyle name="표준 5 3 54" xfId="24119" xr:uid="{00000000-0005-0000-0000-0000A65E0000}"/>
    <cellStyle name="표준 5 3 54 2" xfId="28089" xr:uid="{00000000-0005-0000-0000-0000A75E0000}"/>
    <cellStyle name="표준 5 3 55" xfId="26586" xr:uid="{00000000-0005-0000-0000-0000A85E0000}"/>
    <cellStyle name="표준 5 3 6" xfId="3896" xr:uid="{00000000-0005-0000-0000-0000A95E0000}"/>
    <cellStyle name="표준 5 3 7" xfId="7730" xr:uid="{00000000-0005-0000-0000-0000AA5E0000}"/>
    <cellStyle name="표준 5 3 8" xfId="6380" xr:uid="{00000000-0005-0000-0000-0000AB5E0000}"/>
    <cellStyle name="표준 5 3 9" xfId="5649" xr:uid="{00000000-0005-0000-0000-0000AC5E0000}"/>
    <cellStyle name="표준 5 30" xfId="3064" xr:uid="{00000000-0005-0000-0000-0000AD5E0000}"/>
    <cellStyle name="표준 5 31" xfId="3065" xr:uid="{00000000-0005-0000-0000-0000AE5E0000}"/>
    <cellStyle name="표준 5 32" xfId="3066" xr:uid="{00000000-0005-0000-0000-0000AF5E0000}"/>
    <cellStyle name="표준 5 33" xfId="3067" xr:uid="{00000000-0005-0000-0000-0000B05E0000}"/>
    <cellStyle name="표준 5 34" xfId="3068" xr:uid="{00000000-0005-0000-0000-0000B15E0000}"/>
    <cellStyle name="표준 5 34 10" xfId="7914" xr:uid="{00000000-0005-0000-0000-0000B25E0000}"/>
    <cellStyle name="표준 5 34 11" xfId="10433" xr:uid="{00000000-0005-0000-0000-0000B35E0000}"/>
    <cellStyle name="표준 5 34 12" xfId="10710" xr:uid="{00000000-0005-0000-0000-0000B45E0000}"/>
    <cellStyle name="표준 5 34 13" xfId="10692" xr:uid="{00000000-0005-0000-0000-0000B55E0000}"/>
    <cellStyle name="표준 5 34 14" xfId="10971" xr:uid="{00000000-0005-0000-0000-0000B65E0000}"/>
    <cellStyle name="표준 5 34 15" xfId="11228" xr:uid="{00000000-0005-0000-0000-0000B75E0000}"/>
    <cellStyle name="표준 5 34 16" xfId="11504" xr:uid="{00000000-0005-0000-0000-0000B85E0000}"/>
    <cellStyle name="표준 5 34 17" xfId="11720" xr:uid="{00000000-0005-0000-0000-0000B95E0000}"/>
    <cellStyle name="표준 5 34 18" xfId="11978" xr:uid="{00000000-0005-0000-0000-0000BA5E0000}"/>
    <cellStyle name="표준 5 34 19" xfId="12214" xr:uid="{00000000-0005-0000-0000-0000BB5E0000}"/>
    <cellStyle name="표준 5 34 2" xfId="5788" xr:uid="{00000000-0005-0000-0000-0000BC5E0000}"/>
    <cellStyle name="표준 5 34 20" xfId="12461" xr:uid="{00000000-0005-0000-0000-0000BD5E0000}"/>
    <cellStyle name="표준 5 34 21" xfId="12698" xr:uid="{00000000-0005-0000-0000-0000BE5E0000}"/>
    <cellStyle name="표준 5 34 22" xfId="13191" xr:uid="{00000000-0005-0000-0000-0000BF5E0000}"/>
    <cellStyle name="표준 5 34 23" xfId="13137" xr:uid="{00000000-0005-0000-0000-0000C05E0000}"/>
    <cellStyle name="표준 5 34 24" xfId="13412" xr:uid="{00000000-0005-0000-0000-0000C15E0000}"/>
    <cellStyle name="표준 5 34 25" xfId="13634" xr:uid="{00000000-0005-0000-0000-0000C25E0000}"/>
    <cellStyle name="표준 5 34 26" xfId="13816" xr:uid="{00000000-0005-0000-0000-0000C35E0000}"/>
    <cellStyle name="표준 5 34 27" xfId="13994" xr:uid="{00000000-0005-0000-0000-0000C45E0000}"/>
    <cellStyle name="표준 5 34 28" xfId="14165" xr:uid="{00000000-0005-0000-0000-0000C55E0000}"/>
    <cellStyle name="표준 5 34 29" xfId="14336" xr:uid="{00000000-0005-0000-0000-0000C65E0000}"/>
    <cellStyle name="표준 5 34 3" xfId="7901" xr:uid="{00000000-0005-0000-0000-0000C75E0000}"/>
    <cellStyle name="표준 5 34 30" xfId="14508" xr:uid="{00000000-0005-0000-0000-0000C85E0000}"/>
    <cellStyle name="표준 5 34 31" xfId="14672" xr:uid="{00000000-0005-0000-0000-0000C95E0000}"/>
    <cellStyle name="표준 5 34 32" xfId="14835" xr:uid="{00000000-0005-0000-0000-0000CA5E0000}"/>
    <cellStyle name="표준 5 34 33" xfId="14991" xr:uid="{00000000-0005-0000-0000-0000CB5E0000}"/>
    <cellStyle name="표준 5 34 34" xfId="15142" xr:uid="{00000000-0005-0000-0000-0000CC5E0000}"/>
    <cellStyle name="표준 5 34 35" xfId="15247" xr:uid="{00000000-0005-0000-0000-0000CD5E0000}"/>
    <cellStyle name="표준 5 34 36" xfId="15342" xr:uid="{00000000-0005-0000-0000-0000CE5E0000}"/>
    <cellStyle name="표준 5 34 37" xfId="15424" xr:uid="{00000000-0005-0000-0000-0000CF5E0000}"/>
    <cellStyle name="표준 5 34 38" xfId="15505" xr:uid="{00000000-0005-0000-0000-0000D05E0000}"/>
    <cellStyle name="표준 5 34 39" xfId="15577" xr:uid="{00000000-0005-0000-0000-0000D15E0000}"/>
    <cellStyle name="표준 5 34 4" xfId="3901" xr:uid="{00000000-0005-0000-0000-0000D25E0000}"/>
    <cellStyle name="표준 5 34 40" xfId="15649" xr:uid="{00000000-0005-0000-0000-0000D35E0000}"/>
    <cellStyle name="표준 5 34 5" xfId="7735" xr:uid="{00000000-0005-0000-0000-0000D45E0000}"/>
    <cellStyle name="표준 5 34 6" xfId="6393" xr:uid="{00000000-0005-0000-0000-0000D55E0000}"/>
    <cellStyle name="표준 5 34 7" xfId="5407" xr:uid="{00000000-0005-0000-0000-0000D65E0000}"/>
    <cellStyle name="표준 5 34 8" xfId="8322" xr:uid="{00000000-0005-0000-0000-0000D75E0000}"/>
    <cellStyle name="표준 5 34 9" xfId="4773" xr:uid="{00000000-0005-0000-0000-0000D85E0000}"/>
    <cellStyle name="표준 5 35" xfId="3217" xr:uid="{00000000-0005-0000-0000-0000D95E0000}"/>
    <cellStyle name="표준 5 36" xfId="5790" xr:uid="{00000000-0005-0000-0000-0000DA5E0000}"/>
    <cellStyle name="표준 5 37" xfId="5791" xr:uid="{00000000-0005-0000-0000-0000DB5E0000}"/>
    <cellStyle name="표준 5 38" xfId="5792" xr:uid="{00000000-0005-0000-0000-0000DC5E0000}"/>
    <cellStyle name="표준 5 39" xfId="5793" xr:uid="{00000000-0005-0000-0000-0000DD5E0000}"/>
    <cellStyle name="표준 5 4" xfId="568" xr:uid="{00000000-0005-0000-0000-0000DE5E0000}"/>
    <cellStyle name="표준 5 4 10" xfId="22659" xr:uid="{00000000-0005-0000-0000-0000DF5E0000}"/>
    <cellStyle name="표준 5 4 11" xfId="20296" xr:uid="{00000000-0005-0000-0000-0000E05E0000}"/>
    <cellStyle name="표준 5 4 12" xfId="23230" xr:uid="{00000000-0005-0000-0000-0000E15E0000}"/>
    <cellStyle name="표준 5 4 13" xfId="24215" xr:uid="{00000000-0005-0000-0000-0000E25E0000}"/>
    <cellStyle name="표준 5 4 13 2" xfId="28183" xr:uid="{00000000-0005-0000-0000-0000E35E0000}"/>
    <cellStyle name="표준 5 4 14" xfId="24730" xr:uid="{00000000-0005-0000-0000-0000E45E0000}"/>
    <cellStyle name="표준 5 4 14 2" xfId="28692" xr:uid="{00000000-0005-0000-0000-0000E55E0000}"/>
    <cellStyle name="표준 5 4 15" xfId="26752" xr:uid="{00000000-0005-0000-0000-0000E65E0000}"/>
    <cellStyle name="표준 5 4 2" xfId="3069" xr:uid="{00000000-0005-0000-0000-0000E75E0000}"/>
    <cellStyle name="표준 5 4 3" xfId="16714" xr:uid="{00000000-0005-0000-0000-0000E85E0000}"/>
    <cellStyle name="표준 5 4 4" xfId="19728" xr:uid="{00000000-0005-0000-0000-0000E95E0000}"/>
    <cellStyle name="표준 5 4 5" xfId="19702" xr:uid="{00000000-0005-0000-0000-0000EA5E0000}"/>
    <cellStyle name="표준 5 4 6" xfId="17578" xr:uid="{00000000-0005-0000-0000-0000EB5E0000}"/>
    <cellStyle name="표준 5 4 7" xfId="17940" xr:uid="{00000000-0005-0000-0000-0000EC5E0000}"/>
    <cellStyle name="표준 5 4 8" xfId="17260" xr:uid="{00000000-0005-0000-0000-0000ED5E0000}"/>
    <cellStyle name="표준 5 4 9" xfId="20661" xr:uid="{00000000-0005-0000-0000-0000EE5E0000}"/>
    <cellStyle name="표준 5 40" xfId="5795" xr:uid="{00000000-0005-0000-0000-0000EF5E0000}"/>
    <cellStyle name="표준 5 41" xfId="5796" xr:uid="{00000000-0005-0000-0000-0000F05E0000}"/>
    <cellStyle name="표준 5 42" xfId="5797" xr:uid="{00000000-0005-0000-0000-0000F15E0000}"/>
    <cellStyle name="표준 5 43" xfId="5798" xr:uid="{00000000-0005-0000-0000-0000F25E0000}"/>
    <cellStyle name="표준 5 44" xfId="5799" xr:uid="{00000000-0005-0000-0000-0000F35E0000}"/>
    <cellStyle name="표준 5 45" xfId="5800" xr:uid="{00000000-0005-0000-0000-0000F45E0000}"/>
    <cellStyle name="표준 5 46" xfId="5801" xr:uid="{00000000-0005-0000-0000-0000F55E0000}"/>
    <cellStyle name="표준 5 47" xfId="5802" xr:uid="{00000000-0005-0000-0000-0000F65E0000}"/>
    <cellStyle name="표준 5 48" xfId="5803" xr:uid="{00000000-0005-0000-0000-0000F75E0000}"/>
    <cellStyle name="표준 5 49" xfId="16004" xr:uid="{00000000-0005-0000-0000-0000F85E0000}"/>
    <cellStyle name="표준 5 5" xfId="734" xr:uid="{00000000-0005-0000-0000-0000F95E0000}"/>
    <cellStyle name="표준 5 5 10" xfId="22648" xr:uid="{00000000-0005-0000-0000-0000FA5E0000}"/>
    <cellStyle name="표준 5 5 11" xfId="22765" xr:uid="{00000000-0005-0000-0000-0000FB5E0000}"/>
    <cellStyle name="표준 5 5 12" xfId="23231" xr:uid="{00000000-0005-0000-0000-0000FC5E0000}"/>
    <cellStyle name="표준 5 5 13" xfId="25708" xr:uid="{00000000-0005-0000-0000-0000FD5E0000}"/>
    <cellStyle name="표준 5 5 13 2" xfId="29653" xr:uid="{00000000-0005-0000-0000-0000FE5E0000}"/>
    <cellStyle name="표준 5 5 14" xfId="24512" xr:uid="{00000000-0005-0000-0000-0000FF5E0000}"/>
    <cellStyle name="표준 5 5 14 2" xfId="28476" xr:uid="{00000000-0005-0000-0000-0000005F0000}"/>
    <cellStyle name="표준 5 5 15" xfId="26918" xr:uid="{00000000-0005-0000-0000-0000015F0000}"/>
    <cellStyle name="표준 5 5 2" xfId="3070" xr:uid="{00000000-0005-0000-0000-0000025F0000}"/>
    <cellStyle name="표준 5 5 3" xfId="16715" xr:uid="{00000000-0005-0000-0000-0000035F0000}"/>
    <cellStyle name="표준 5 5 4" xfId="19659" xr:uid="{00000000-0005-0000-0000-0000045F0000}"/>
    <cellStyle name="표준 5 5 5" xfId="18201" xr:uid="{00000000-0005-0000-0000-0000055F0000}"/>
    <cellStyle name="표준 5 5 6" xfId="20392" xr:uid="{00000000-0005-0000-0000-0000065F0000}"/>
    <cellStyle name="표준 5 5 7" xfId="19822" xr:uid="{00000000-0005-0000-0000-0000075F0000}"/>
    <cellStyle name="표준 5 5 8" xfId="18313" xr:uid="{00000000-0005-0000-0000-0000085F0000}"/>
    <cellStyle name="표준 5 5 9" xfId="16176" xr:uid="{00000000-0005-0000-0000-0000095F0000}"/>
    <cellStyle name="표준 5 50" xfId="16702" xr:uid="{00000000-0005-0000-0000-00000A5F0000}"/>
    <cellStyle name="표준 5 51" xfId="20079" xr:uid="{00000000-0005-0000-0000-00000B5F0000}"/>
    <cellStyle name="표준 5 52" xfId="16040" xr:uid="{00000000-0005-0000-0000-00000C5F0000}"/>
    <cellStyle name="표준 5 53" xfId="19088" xr:uid="{00000000-0005-0000-0000-00000D5F0000}"/>
    <cellStyle name="표준 5 54" xfId="17788" xr:uid="{00000000-0005-0000-0000-00000E5F0000}"/>
    <cellStyle name="표준 5 55" xfId="19345" xr:uid="{00000000-0005-0000-0000-00000F5F0000}"/>
    <cellStyle name="표준 5 56" xfId="20755" xr:uid="{00000000-0005-0000-0000-0000105F0000}"/>
    <cellStyle name="표준 5 57" xfId="16047" xr:uid="{00000000-0005-0000-0000-0000115F0000}"/>
    <cellStyle name="표준 5 58" xfId="19824" xr:uid="{00000000-0005-0000-0000-0000125F0000}"/>
    <cellStyle name="표준 5 59" xfId="23200" xr:uid="{00000000-0005-0000-0000-0000135F0000}"/>
    <cellStyle name="표준 5 6" xfId="900" xr:uid="{00000000-0005-0000-0000-0000145F0000}"/>
    <cellStyle name="표준 5 6 10" xfId="22637" xr:uid="{00000000-0005-0000-0000-0000155F0000}"/>
    <cellStyle name="표준 5 6 11" xfId="19054" xr:uid="{00000000-0005-0000-0000-0000165F0000}"/>
    <cellStyle name="표준 5 6 12" xfId="23232" xr:uid="{00000000-0005-0000-0000-0000175F0000}"/>
    <cellStyle name="표준 5 6 13" xfId="25760" xr:uid="{00000000-0005-0000-0000-0000185F0000}"/>
    <cellStyle name="표준 5 6 13 2" xfId="29704" xr:uid="{00000000-0005-0000-0000-0000195F0000}"/>
    <cellStyle name="표준 5 6 14" xfId="25164" xr:uid="{00000000-0005-0000-0000-00001A5F0000}"/>
    <cellStyle name="표준 5 6 14 2" xfId="29120" xr:uid="{00000000-0005-0000-0000-00001B5F0000}"/>
    <cellStyle name="표준 5 6 15" xfId="27084" xr:uid="{00000000-0005-0000-0000-00001C5F0000}"/>
    <cellStyle name="표준 5 6 2" xfId="3071" xr:uid="{00000000-0005-0000-0000-00001D5F0000}"/>
    <cellStyle name="표준 5 6 3" xfId="16716" xr:uid="{00000000-0005-0000-0000-00001E5F0000}"/>
    <cellStyle name="표준 5 6 4" xfId="19571" xr:uid="{00000000-0005-0000-0000-00001F5F0000}"/>
    <cellStyle name="표준 5 6 5" xfId="17848" xr:uid="{00000000-0005-0000-0000-0000205F0000}"/>
    <cellStyle name="표준 5 6 6" xfId="18497" xr:uid="{00000000-0005-0000-0000-0000215F0000}"/>
    <cellStyle name="표준 5 6 7" xfId="18669" xr:uid="{00000000-0005-0000-0000-0000225F0000}"/>
    <cellStyle name="표준 5 6 8" xfId="18110" xr:uid="{00000000-0005-0000-0000-0000235F0000}"/>
    <cellStyle name="표준 5 6 9" xfId="20496" xr:uid="{00000000-0005-0000-0000-0000245F0000}"/>
    <cellStyle name="표준 5 60" xfId="25226" xr:uid="{00000000-0005-0000-0000-0000255F0000}"/>
    <cellStyle name="표준 5 60 2" xfId="29181" xr:uid="{00000000-0005-0000-0000-0000265F0000}"/>
    <cellStyle name="표준 5 61" xfId="24528" xr:uid="{00000000-0005-0000-0000-0000275F0000}"/>
    <cellStyle name="표준 5 61 2" xfId="28492" xr:uid="{00000000-0005-0000-0000-0000285F0000}"/>
    <cellStyle name="표준 5 62" xfId="26195" xr:uid="{00000000-0005-0000-0000-0000295F0000}"/>
    <cellStyle name="표준 5 63" xfId="26231" xr:uid="{00000000-0005-0000-0000-00002A5F0000}"/>
    <cellStyle name="표준 5 7" xfId="1066" xr:uid="{00000000-0005-0000-0000-00002B5F0000}"/>
    <cellStyle name="표준 5 7 10" xfId="16522" xr:uid="{00000000-0005-0000-0000-00002C5F0000}"/>
    <cellStyle name="표준 5 7 11" xfId="18739" xr:uid="{00000000-0005-0000-0000-00002D5F0000}"/>
    <cellStyle name="표준 5 7 12" xfId="23233" xr:uid="{00000000-0005-0000-0000-00002E5F0000}"/>
    <cellStyle name="표준 5 7 13" xfId="25196" xr:uid="{00000000-0005-0000-0000-00002F5F0000}"/>
    <cellStyle name="표준 5 7 13 2" xfId="29151" xr:uid="{00000000-0005-0000-0000-0000305F0000}"/>
    <cellStyle name="표준 5 7 14" xfId="25664" xr:uid="{00000000-0005-0000-0000-0000315F0000}"/>
    <cellStyle name="표준 5 7 14 2" xfId="29610" xr:uid="{00000000-0005-0000-0000-0000325F0000}"/>
    <cellStyle name="표준 5 7 15" xfId="27250" xr:uid="{00000000-0005-0000-0000-0000335F0000}"/>
    <cellStyle name="표준 5 7 2" xfId="3072" xr:uid="{00000000-0005-0000-0000-0000345F0000}"/>
    <cellStyle name="표준 5 7 3" xfId="16717" xr:uid="{00000000-0005-0000-0000-0000355F0000}"/>
    <cellStyle name="표준 5 7 4" xfId="19501" xr:uid="{00000000-0005-0000-0000-0000365F0000}"/>
    <cellStyle name="표준 5 7 5" xfId="19520" xr:uid="{00000000-0005-0000-0000-0000375F0000}"/>
    <cellStyle name="표준 5 7 6" xfId="17201" xr:uid="{00000000-0005-0000-0000-0000385F0000}"/>
    <cellStyle name="표준 5 7 7" xfId="17018" xr:uid="{00000000-0005-0000-0000-0000395F0000}"/>
    <cellStyle name="표준 5 7 8" xfId="20974" xr:uid="{00000000-0005-0000-0000-00003A5F0000}"/>
    <cellStyle name="표준 5 7 9" xfId="21148" xr:uid="{00000000-0005-0000-0000-00003B5F0000}"/>
    <cellStyle name="표준 5 8" xfId="3039" xr:uid="{00000000-0005-0000-0000-00003C5F0000}"/>
    <cellStyle name="표준 5 8 10" xfId="19015" xr:uid="{00000000-0005-0000-0000-00003D5F0000}"/>
    <cellStyle name="표준 5 8 11" xfId="20173" xr:uid="{00000000-0005-0000-0000-00003E5F0000}"/>
    <cellStyle name="표준 5 8 12" xfId="23234" xr:uid="{00000000-0005-0000-0000-00003F5F0000}"/>
    <cellStyle name="표준 5 8 2" xfId="3073" xr:uid="{00000000-0005-0000-0000-0000405F0000}"/>
    <cellStyle name="표준 5 8 3" xfId="16718" xr:uid="{00000000-0005-0000-0000-0000415F0000}"/>
    <cellStyle name="표준 5 8 4" xfId="19430" xr:uid="{00000000-0005-0000-0000-0000425F0000}"/>
    <cellStyle name="표준 5 8 5" xfId="17306" xr:uid="{00000000-0005-0000-0000-0000435F0000}"/>
    <cellStyle name="표준 5 8 6" xfId="18731" xr:uid="{00000000-0005-0000-0000-0000445F0000}"/>
    <cellStyle name="표준 5 8 7" xfId="17137" xr:uid="{00000000-0005-0000-0000-0000455F0000}"/>
    <cellStyle name="표준 5 8 8" xfId="19257" xr:uid="{00000000-0005-0000-0000-0000465F0000}"/>
    <cellStyle name="표준 5 8 9" xfId="17834" xr:uid="{00000000-0005-0000-0000-0000475F0000}"/>
    <cellStyle name="표준 5 9" xfId="3074" xr:uid="{00000000-0005-0000-0000-0000485F0000}"/>
    <cellStyle name="표준 5_보정심사_사후관리_수입통관이첩_Batch" xfId="26197" xr:uid="{00000000-0005-0000-0000-0000495F0000}"/>
    <cellStyle name="표준 50" xfId="3075" xr:uid="{00000000-0005-0000-0000-00004A5F0000}"/>
    <cellStyle name="표준 50 10" xfId="8610" xr:uid="{00000000-0005-0000-0000-00004B5F0000}"/>
    <cellStyle name="표준 50 11" xfId="8864" xr:uid="{00000000-0005-0000-0000-00004C5F0000}"/>
    <cellStyle name="표준 50 12" xfId="10451" xr:uid="{00000000-0005-0000-0000-00004D5F0000}"/>
    <cellStyle name="표준 50 13" xfId="10731" xr:uid="{00000000-0005-0000-0000-00004E5F0000}"/>
    <cellStyle name="표준 50 14" xfId="11002" xr:uid="{00000000-0005-0000-0000-00004F5F0000}"/>
    <cellStyle name="표준 50 15" xfId="11264" xr:uid="{00000000-0005-0000-0000-0000505F0000}"/>
    <cellStyle name="표준 50 16" xfId="11517" xr:uid="{00000000-0005-0000-0000-0000515F0000}"/>
    <cellStyle name="표준 50 17" xfId="11760" xr:uid="{00000000-0005-0000-0000-0000525F0000}"/>
    <cellStyle name="표준 50 18" xfId="12001" xr:uid="{00000000-0005-0000-0000-0000535F0000}"/>
    <cellStyle name="표준 50 19" xfId="12242" xr:uid="{00000000-0005-0000-0000-0000545F0000}"/>
    <cellStyle name="표준 50 2" xfId="3076" xr:uid="{00000000-0005-0000-0000-0000555F0000}"/>
    <cellStyle name="표준 50 20" xfId="12484" xr:uid="{00000000-0005-0000-0000-0000565F0000}"/>
    <cellStyle name="표준 50 21" xfId="12725" xr:uid="{00000000-0005-0000-0000-0000575F0000}"/>
    <cellStyle name="표준 50 22" xfId="12966" xr:uid="{00000000-0005-0000-0000-0000585F0000}"/>
    <cellStyle name="표준 50 23" xfId="13211" xr:uid="{00000000-0005-0000-0000-0000595F0000}"/>
    <cellStyle name="표준 50 24" xfId="13432" xr:uid="{00000000-0005-0000-0000-00005A5F0000}"/>
    <cellStyle name="표준 50 25" xfId="13654" xr:uid="{00000000-0005-0000-0000-00005B5F0000}"/>
    <cellStyle name="표준 50 26" xfId="13832" xr:uid="{00000000-0005-0000-0000-00005C5F0000}"/>
    <cellStyle name="표준 50 27" xfId="14011" xr:uid="{00000000-0005-0000-0000-00005D5F0000}"/>
    <cellStyle name="표준 50 28" xfId="14181" xr:uid="{00000000-0005-0000-0000-00005E5F0000}"/>
    <cellStyle name="표준 50 29" xfId="14353" xr:uid="{00000000-0005-0000-0000-00005F5F0000}"/>
    <cellStyle name="표준 50 3" xfId="5809" xr:uid="{00000000-0005-0000-0000-0000605F0000}"/>
    <cellStyle name="표준 50 30" xfId="14524" xr:uid="{00000000-0005-0000-0000-0000615F0000}"/>
    <cellStyle name="표준 50 31" xfId="14688" xr:uid="{00000000-0005-0000-0000-0000625F0000}"/>
    <cellStyle name="표준 50 32" xfId="14849" xr:uid="{00000000-0005-0000-0000-0000635F0000}"/>
    <cellStyle name="표준 50 33" xfId="15008" xr:uid="{00000000-0005-0000-0000-0000645F0000}"/>
    <cellStyle name="표준 50 34" xfId="15156" xr:uid="{00000000-0005-0000-0000-0000655F0000}"/>
    <cellStyle name="표준 50 35" xfId="15257" xr:uid="{00000000-0005-0000-0000-0000665F0000}"/>
    <cellStyle name="표준 50 36" xfId="15353" xr:uid="{00000000-0005-0000-0000-0000675F0000}"/>
    <cellStyle name="표준 50 37" xfId="15434" xr:uid="{00000000-0005-0000-0000-0000685F0000}"/>
    <cellStyle name="표준 50 38" xfId="15513" xr:uid="{00000000-0005-0000-0000-0000695F0000}"/>
    <cellStyle name="표준 50 39" xfId="15585" xr:uid="{00000000-0005-0000-0000-00006A5F0000}"/>
    <cellStyle name="표준 50 4" xfId="7920" xr:uid="{00000000-0005-0000-0000-00006B5F0000}"/>
    <cellStyle name="표준 50 40" xfId="15657" xr:uid="{00000000-0005-0000-0000-00006C5F0000}"/>
    <cellStyle name="표준 50 41" xfId="15707" xr:uid="{00000000-0005-0000-0000-00006D5F0000}"/>
    <cellStyle name="표준 50 5" xfId="3919" xr:uid="{00000000-0005-0000-0000-00006E5F0000}"/>
    <cellStyle name="표준 50 6" xfId="7755" xr:uid="{00000000-0005-0000-0000-00006F5F0000}"/>
    <cellStyle name="표준 50 7" xfId="6404" xr:uid="{00000000-0005-0000-0000-0000705F0000}"/>
    <cellStyle name="표준 50 8" xfId="7582" xr:uid="{00000000-0005-0000-0000-0000715F0000}"/>
    <cellStyle name="표준 50 9" xfId="8324" xr:uid="{00000000-0005-0000-0000-0000725F0000}"/>
    <cellStyle name="표준 51" xfId="77" xr:uid="{00000000-0005-0000-0000-0000735F0000}"/>
    <cellStyle name="표준 51 10" xfId="8609" xr:uid="{00000000-0005-0000-0000-0000745F0000}"/>
    <cellStyle name="표준 51 11" xfId="8863" xr:uid="{00000000-0005-0000-0000-0000755F0000}"/>
    <cellStyle name="표준 51 12" xfId="10452" xr:uid="{00000000-0005-0000-0000-0000765F0000}"/>
    <cellStyle name="표준 51 13" xfId="10732" xr:uid="{00000000-0005-0000-0000-0000775F0000}"/>
    <cellStyle name="표준 51 14" xfId="11003" xr:uid="{00000000-0005-0000-0000-0000785F0000}"/>
    <cellStyle name="표준 51 15" xfId="11265" xr:uid="{00000000-0005-0000-0000-0000795F0000}"/>
    <cellStyle name="표준 51 16" xfId="11518" xr:uid="{00000000-0005-0000-0000-00007A5F0000}"/>
    <cellStyle name="표준 51 17" xfId="11761" xr:uid="{00000000-0005-0000-0000-00007B5F0000}"/>
    <cellStyle name="표준 51 18" xfId="12002" xr:uid="{00000000-0005-0000-0000-00007C5F0000}"/>
    <cellStyle name="표준 51 19" xfId="12243" xr:uid="{00000000-0005-0000-0000-00007D5F0000}"/>
    <cellStyle name="표준 51 2" xfId="215" xr:uid="{00000000-0005-0000-0000-00007E5F0000}"/>
    <cellStyle name="표준 51 2 10" xfId="20934" xr:uid="{00000000-0005-0000-0000-00007F5F0000}"/>
    <cellStyle name="표준 51 2 11" xfId="18752" xr:uid="{00000000-0005-0000-0000-0000805F0000}"/>
    <cellStyle name="표준 51 2 12" xfId="23240" xr:uid="{00000000-0005-0000-0000-0000815F0000}"/>
    <cellStyle name="표준 51 2 13" xfId="25613" xr:uid="{00000000-0005-0000-0000-0000825F0000}"/>
    <cellStyle name="표준 51 2 13 2" xfId="29560" xr:uid="{00000000-0005-0000-0000-0000835F0000}"/>
    <cellStyle name="표준 51 2 14" xfId="25188" xr:uid="{00000000-0005-0000-0000-0000845F0000}"/>
    <cellStyle name="표준 51 2 14 2" xfId="29143" xr:uid="{00000000-0005-0000-0000-0000855F0000}"/>
    <cellStyle name="표준 51 2 15" xfId="26399" xr:uid="{00000000-0005-0000-0000-0000865F0000}"/>
    <cellStyle name="표준 51 2 2" xfId="3078" xr:uid="{00000000-0005-0000-0000-0000875F0000}"/>
    <cellStyle name="표준 51 2 3" xfId="16722" xr:uid="{00000000-0005-0000-0000-0000885F0000}"/>
    <cellStyle name="표준 51 2 4" xfId="18965" xr:uid="{00000000-0005-0000-0000-0000895F0000}"/>
    <cellStyle name="표준 51 2 5" xfId="19394" xr:uid="{00000000-0005-0000-0000-00008A5F0000}"/>
    <cellStyle name="표준 51 2 6" xfId="17300" xr:uid="{00000000-0005-0000-0000-00008B5F0000}"/>
    <cellStyle name="표준 51 2 7" xfId="21180" xr:uid="{00000000-0005-0000-0000-00008C5F0000}"/>
    <cellStyle name="표준 51 2 8" xfId="19794" xr:uid="{00000000-0005-0000-0000-00008D5F0000}"/>
    <cellStyle name="표준 51 2 9" xfId="20508" xr:uid="{00000000-0005-0000-0000-00008E5F0000}"/>
    <cellStyle name="표준 51 20" xfId="12485" xr:uid="{00000000-0005-0000-0000-00008F5F0000}"/>
    <cellStyle name="표준 51 21" xfId="12726" xr:uid="{00000000-0005-0000-0000-0000905F0000}"/>
    <cellStyle name="표준 51 22" xfId="12967" xr:uid="{00000000-0005-0000-0000-0000915F0000}"/>
    <cellStyle name="표준 51 23" xfId="13212" xr:uid="{00000000-0005-0000-0000-0000925F0000}"/>
    <cellStyle name="표준 51 24" xfId="13433" xr:uid="{00000000-0005-0000-0000-0000935F0000}"/>
    <cellStyle name="표준 51 25" xfId="13655" xr:uid="{00000000-0005-0000-0000-0000945F0000}"/>
    <cellStyle name="표준 51 26" xfId="13833" xr:uid="{00000000-0005-0000-0000-0000955F0000}"/>
    <cellStyle name="표준 51 27" xfId="14012" xr:uid="{00000000-0005-0000-0000-0000965F0000}"/>
    <cellStyle name="표준 51 28" xfId="14182" xr:uid="{00000000-0005-0000-0000-0000975F0000}"/>
    <cellStyle name="표준 51 29" xfId="14354" xr:uid="{00000000-0005-0000-0000-0000985F0000}"/>
    <cellStyle name="표준 51 3" xfId="420" xr:uid="{00000000-0005-0000-0000-0000995F0000}"/>
    <cellStyle name="표준 51 3 10" xfId="20644" xr:uid="{00000000-0005-0000-0000-00009A5F0000}"/>
    <cellStyle name="표준 51 3 11" xfId="19207" xr:uid="{00000000-0005-0000-0000-00009B5F0000}"/>
    <cellStyle name="표준 51 3 12" xfId="23642" xr:uid="{00000000-0005-0000-0000-00009C5F0000}"/>
    <cellStyle name="표준 51 3 13" xfId="24931" xr:uid="{00000000-0005-0000-0000-00009D5F0000}"/>
    <cellStyle name="표준 51 3 13 2" xfId="28891" xr:uid="{00000000-0005-0000-0000-00009E5F0000}"/>
    <cellStyle name="표준 51 3 14" xfId="25237" xr:uid="{00000000-0005-0000-0000-00009F5F0000}"/>
    <cellStyle name="표준 51 3 14 2" xfId="29191" xr:uid="{00000000-0005-0000-0000-0000A05F0000}"/>
    <cellStyle name="표준 51 3 15" xfId="26604" xr:uid="{00000000-0005-0000-0000-0000A15F0000}"/>
    <cellStyle name="표준 51 3 2" xfId="5810" xr:uid="{00000000-0005-0000-0000-0000A25F0000}"/>
    <cellStyle name="표준 51 3 3" xfId="17627" xr:uid="{00000000-0005-0000-0000-0000A35F0000}"/>
    <cellStyle name="표준 51 3 4" xfId="19024" xr:uid="{00000000-0005-0000-0000-0000A45F0000}"/>
    <cellStyle name="표준 51 3 5" xfId="19335" xr:uid="{00000000-0005-0000-0000-0000A55F0000}"/>
    <cellStyle name="표준 51 3 6" xfId="18786" xr:uid="{00000000-0005-0000-0000-0000A65F0000}"/>
    <cellStyle name="표준 51 3 7" xfId="17131" xr:uid="{00000000-0005-0000-0000-0000A75F0000}"/>
    <cellStyle name="표준 51 3 8" xfId="16294" xr:uid="{00000000-0005-0000-0000-0000A85F0000}"/>
    <cellStyle name="표준 51 3 9" xfId="20302" xr:uid="{00000000-0005-0000-0000-0000A95F0000}"/>
    <cellStyle name="표준 51 30" xfId="14525" xr:uid="{00000000-0005-0000-0000-0000AA5F0000}"/>
    <cellStyle name="표준 51 31" xfId="14689" xr:uid="{00000000-0005-0000-0000-0000AB5F0000}"/>
    <cellStyle name="표준 51 32" xfId="14850" xr:uid="{00000000-0005-0000-0000-0000AC5F0000}"/>
    <cellStyle name="표준 51 33" xfId="15009" xr:uid="{00000000-0005-0000-0000-0000AD5F0000}"/>
    <cellStyle name="표준 51 34" xfId="15157" xr:uid="{00000000-0005-0000-0000-0000AE5F0000}"/>
    <cellStyle name="표준 51 35" xfId="15258" xr:uid="{00000000-0005-0000-0000-0000AF5F0000}"/>
    <cellStyle name="표준 51 36" xfId="15354" xr:uid="{00000000-0005-0000-0000-0000B05F0000}"/>
    <cellStyle name="표준 51 37" xfId="15435" xr:uid="{00000000-0005-0000-0000-0000B15F0000}"/>
    <cellStyle name="표준 51 38" xfId="15514" xr:uid="{00000000-0005-0000-0000-0000B25F0000}"/>
    <cellStyle name="표준 51 39" xfId="15586" xr:uid="{00000000-0005-0000-0000-0000B35F0000}"/>
    <cellStyle name="표준 51 4" xfId="586" xr:uid="{00000000-0005-0000-0000-0000B45F0000}"/>
    <cellStyle name="표준 51 4 10" xfId="21467" xr:uid="{00000000-0005-0000-0000-0000B55F0000}"/>
    <cellStyle name="표준 51 4 11" xfId="17360" xr:uid="{00000000-0005-0000-0000-0000B65F0000}"/>
    <cellStyle name="표준 51 4 12" xfId="24004" xr:uid="{00000000-0005-0000-0000-0000B75F0000}"/>
    <cellStyle name="표준 51 4 13" xfId="23788" xr:uid="{00000000-0005-0000-0000-0000B85F0000}"/>
    <cellStyle name="표준 51 4 13 2" xfId="27811" xr:uid="{00000000-0005-0000-0000-0000B95F0000}"/>
    <cellStyle name="표준 51 4 14" xfId="24514" xr:uid="{00000000-0005-0000-0000-0000BA5F0000}"/>
    <cellStyle name="표준 51 4 14 2" xfId="28478" xr:uid="{00000000-0005-0000-0000-0000BB5F0000}"/>
    <cellStyle name="표준 51 4 15" xfId="26770" xr:uid="{00000000-0005-0000-0000-0000BC5F0000}"/>
    <cellStyle name="표준 51 4 2" xfId="7921" xr:uid="{00000000-0005-0000-0000-0000BD5F0000}"/>
    <cellStyle name="표준 51 4 3" xfId="18262" xr:uid="{00000000-0005-0000-0000-0000BE5F0000}"/>
    <cellStyle name="표준 51 4 4" xfId="18843" xr:uid="{00000000-0005-0000-0000-0000BF5F0000}"/>
    <cellStyle name="표준 51 4 5" xfId="20220" xr:uid="{00000000-0005-0000-0000-0000C05F0000}"/>
    <cellStyle name="표준 51 4 6" xfId="16491" xr:uid="{00000000-0005-0000-0000-0000C15F0000}"/>
    <cellStyle name="표준 51 4 7" xfId="21262" xr:uid="{00000000-0005-0000-0000-0000C25F0000}"/>
    <cellStyle name="표준 51 4 8" xfId="18305" xr:uid="{00000000-0005-0000-0000-0000C35F0000}"/>
    <cellStyle name="표준 51 4 9" xfId="21567" xr:uid="{00000000-0005-0000-0000-0000C45F0000}"/>
    <cellStyle name="표준 51 40" xfId="15658" xr:uid="{00000000-0005-0000-0000-0000C55F0000}"/>
    <cellStyle name="표준 51 41" xfId="15708" xr:uid="{00000000-0005-0000-0000-0000C65F0000}"/>
    <cellStyle name="표준 51 42" xfId="16721" xr:uid="{00000000-0005-0000-0000-0000C75F0000}"/>
    <cellStyle name="표준 51 43" xfId="19053" xr:uid="{00000000-0005-0000-0000-0000C85F0000}"/>
    <cellStyle name="표준 51 44" xfId="20813" xr:uid="{00000000-0005-0000-0000-0000C95F0000}"/>
    <cellStyle name="표준 51 45" xfId="18782" xr:uid="{00000000-0005-0000-0000-0000CA5F0000}"/>
    <cellStyle name="표준 51 46" xfId="21199" xr:uid="{00000000-0005-0000-0000-0000CB5F0000}"/>
    <cellStyle name="표준 51 47" xfId="19586" xr:uid="{00000000-0005-0000-0000-0000CC5F0000}"/>
    <cellStyle name="표준 51 48" xfId="16889" xr:uid="{00000000-0005-0000-0000-0000CD5F0000}"/>
    <cellStyle name="표준 51 49" xfId="21565" xr:uid="{00000000-0005-0000-0000-0000CE5F0000}"/>
    <cellStyle name="표준 51 5" xfId="752" xr:uid="{00000000-0005-0000-0000-0000CF5F0000}"/>
    <cellStyle name="표준 51 5 10" xfId="22645" xr:uid="{00000000-0005-0000-0000-0000D05F0000}"/>
    <cellStyle name="표준 51 5 11" xfId="20090" xr:uid="{00000000-0005-0000-0000-0000D15F0000}"/>
    <cellStyle name="표준 51 5 12" xfId="23430" xr:uid="{00000000-0005-0000-0000-0000D25F0000}"/>
    <cellStyle name="표준 51 5 13" xfId="24754" xr:uid="{00000000-0005-0000-0000-0000D35F0000}"/>
    <cellStyle name="표준 51 5 13 2" xfId="28716" xr:uid="{00000000-0005-0000-0000-0000D45F0000}"/>
    <cellStyle name="표준 51 5 14" xfId="24129" xr:uid="{00000000-0005-0000-0000-0000D55F0000}"/>
    <cellStyle name="표준 51 5 14 2" xfId="28099" xr:uid="{00000000-0005-0000-0000-0000D65F0000}"/>
    <cellStyle name="표준 51 5 15" xfId="26936" xr:uid="{00000000-0005-0000-0000-0000D75F0000}"/>
    <cellStyle name="표준 51 5 2" xfId="3920" xr:uid="{00000000-0005-0000-0000-0000D85F0000}"/>
    <cellStyle name="표준 51 5 3" xfId="17024" xr:uid="{00000000-0005-0000-0000-0000D95F0000}"/>
    <cellStyle name="표준 51 5 4" xfId="19624" xr:uid="{00000000-0005-0000-0000-0000DA5F0000}"/>
    <cellStyle name="표준 51 5 5" xfId="16908" xr:uid="{00000000-0005-0000-0000-0000DB5F0000}"/>
    <cellStyle name="표준 51 5 6" xfId="17331" xr:uid="{00000000-0005-0000-0000-0000DC5F0000}"/>
    <cellStyle name="표준 51 5 7" xfId="17835" xr:uid="{00000000-0005-0000-0000-0000DD5F0000}"/>
    <cellStyle name="표준 51 5 8" xfId="20972" xr:uid="{00000000-0005-0000-0000-0000DE5F0000}"/>
    <cellStyle name="표준 51 5 9" xfId="21168" xr:uid="{00000000-0005-0000-0000-0000DF5F0000}"/>
    <cellStyle name="표준 51 50" xfId="22793" xr:uid="{00000000-0005-0000-0000-0000E05F0000}"/>
    <cellStyle name="표준 51 51" xfId="23239" xr:uid="{00000000-0005-0000-0000-0000E15F0000}"/>
    <cellStyle name="표준 51 52" xfId="24290" xr:uid="{00000000-0005-0000-0000-0000E25F0000}"/>
    <cellStyle name="표준 51 52 2" xfId="28257" xr:uid="{00000000-0005-0000-0000-0000E35F0000}"/>
    <cellStyle name="표준 51 53" xfId="23370" xr:uid="{00000000-0005-0000-0000-0000E45F0000}"/>
    <cellStyle name="표준 51 53 2" xfId="27559" xr:uid="{00000000-0005-0000-0000-0000E55F0000}"/>
    <cellStyle name="표준 51 54" xfId="26249" xr:uid="{00000000-0005-0000-0000-0000E65F0000}"/>
    <cellStyle name="표준 51 6" xfId="918" xr:uid="{00000000-0005-0000-0000-0000E75F0000}"/>
    <cellStyle name="표준 51 6 10" xfId="19423" xr:uid="{00000000-0005-0000-0000-0000E85F0000}"/>
    <cellStyle name="표준 51 6 11" xfId="18661" xr:uid="{00000000-0005-0000-0000-0000E95F0000}"/>
    <cellStyle name="표준 51 6 12" xfId="23945" xr:uid="{00000000-0005-0000-0000-0000EA5F0000}"/>
    <cellStyle name="표준 51 6 13" xfId="24808" xr:uid="{00000000-0005-0000-0000-0000EB5F0000}"/>
    <cellStyle name="표준 51 6 13 2" xfId="28770" xr:uid="{00000000-0005-0000-0000-0000EC5F0000}"/>
    <cellStyle name="표준 51 6 14" xfId="24286" xr:uid="{00000000-0005-0000-0000-0000ED5F0000}"/>
    <cellStyle name="표준 51 6 14 2" xfId="28253" xr:uid="{00000000-0005-0000-0000-0000EE5F0000}"/>
    <cellStyle name="표준 51 6 15" xfId="27102" xr:uid="{00000000-0005-0000-0000-0000EF5F0000}"/>
    <cellStyle name="표준 51 6 2" xfId="7756" xr:uid="{00000000-0005-0000-0000-0000F05F0000}"/>
    <cellStyle name="표준 51 6 3" xfId="18202" xr:uid="{00000000-0005-0000-0000-0000F15F0000}"/>
    <cellStyle name="표준 51 6 4" xfId="19066" xr:uid="{00000000-0005-0000-0000-0000F25F0000}"/>
    <cellStyle name="표준 51 6 5" xfId="20881" xr:uid="{00000000-0005-0000-0000-0000F35F0000}"/>
    <cellStyle name="표준 51 6 6" xfId="17876" xr:uid="{00000000-0005-0000-0000-0000F45F0000}"/>
    <cellStyle name="표준 51 6 7" xfId="21270" xr:uid="{00000000-0005-0000-0000-0000F55F0000}"/>
    <cellStyle name="표준 51 6 8" xfId="21126" xr:uid="{00000000-0005-0000-0000-0000F65F0000}"/>
    <cellStyle name="표준 51 6 9" xfId="21573" xr:uid="{00000000-0005-0000-0000-0000F75F0000}"/>
    <cellStyle name="표준 51 7" xfId="1084" xr:uid="{00000000-0005-0000-0000-0000F85F0000}"/>
    <cellStyle name="표준 51 7 10" xfId="17386" xr:uid="{00000000-0005-0000-0000-0000F95F0000}"/>
    <cellStyle name="표준 51 7 11" xfId="22741" xr:uid="{00000000-0005-0000-0000-0000FA5F0000}"/>
    <cellStyle name="표준 51 7 12" xfId="23874" xr:uid="{00000000-0005-0000-0000-0000FB5F0000}"/>
    <cellStyle name="표준 51 7 13" xfId="24423" xr:uid="{00000000-0005-0000-0000-0000FC5F0000}"/>
    <cellStyle name="표준 51 7 13 2" xfId="28388" xr:uid="{00000000-0005-0000-0000-0000FD5F0000}"/>
    <cellStyle name="표준 51 7 14" xfId="24759" xr:uid="{00000000-0005-0000-0000-0000FE5F0000}"/>
    <cellStyle name="표준 51 7 14 2" xfId="28721" xr:uid="{00000000-0005-0000-0000-0000FF5F0000}"/>
    <cellStyle name="표준 51 7 15" xfId="27268" xr:uid="{00000000-0005-0000-0000-000000600000}"/>
    <cellStyle name="표준 51 7 2" xfId="6405" xr:uid="{00000000-0005-0000-0000-000001600000}"/>
    <cellStyle name="표준 51 7 3" xfId="17853" xr:uid="{00000000-0005-0000-0000-000002600000}"/>
    <cellStyle name="표준 51 7 4" xfId="18599" xr:uid="{00000000-0005-0000-0000-000003600000}"/>
    <cellStyle name="표준 51 7 5" xfId="20016" xr:uid="{00000000-0005-0000-0000-000004600000}"/>
    <cellStyle name="표준 51 7 6" xfId="20858" xr:uid="{00000000-0005-0000-0000-000005600000}"/>
    <cellStyle name="표준 51 7 7" xfId="17698" xr:uid="{00000000-0005-0000-0000-000006600000}"/>
    <cellStyle name="표준 51 7 8" xfId="21051" xr:uid="{00000000-0005-0000-0000-000007600000}"/>
    <cellStyle name="표준 51 7 9" xfId="20977" xr:uid="{00000000-0005-0000-0000-000008600000}"/>
    <cellStyle name="표준 51 8" xfId="3077" xr:uid="{00000000-0005-0000-0000-000009600000}"/>
    <cellStyle name="표준 51 8 10" xfId="17056" xr:uid="{00000000-0005-0000-0000-00000A600000}"/>
    <cellStyle name="표준 51 8 11" xfId="18934" xr:uid="{00000000-0005-0000-0000-00000B600000}"/>
    <cellStyle name="표준 51 8 12" xfId="23891" xr:uid="{00000000-0005-0000-0000-00000C600000}"/>
    <cellStyle name="표준 51 8 2" xfId="7588" xr:uid="{00000000-0005-0000-0000-00000D600000}"/>
    <cellStyle name="표준 51 8 3" xfId="18143" xr:uid="{00000000-0005-0000-0000-00000E600000}"/>
    <cellStyle name="표준 51 8 4" xfId="19682" xr:uid="{00000000-0005-0000-0000-00000F600000}"/>
    <cellStyle name="표준 51 8 5" xfId="17176" xr:uid="{00000000-0005-0000-0000-000010600000}"/>
    <cellStyle name="표준 51 8 6" xfId="18939" xr:uid="{00000000-0005-0000-0000-000011600000}"/>
    <cellStyle name="표준 51 8 7" xfId="19171" xr:uid="{00000000-0005-0000-0000-000012600000}"/>
    <cellStyle name="표준 51 8 8" xfId="16417" xr:uid="{00000000-0005-0000-0000-000013600000}"/>
    <cellStyle name="표준 51 8 9" xfId="16792" xr:uid="{00000000-0005-0000-0000-000014600000}"/>
    <cellStyle name="표준 51 9" xfId="8323" xr:uid="{00000000-0005-0000-0000-000015600000}"/>
    <cellStyle name="표준 52" xfId="3079" xr:uid="{00000000-0005-0000-0000-000016600000}"/>
    <cellStyle name="표준 52 10" xfId="8608" xr:uid="{00000000-0005-0000-0000-000017600000}"/>
    <cellStyle name="표준 52 11" xfId="8862" xr:uid="{00000000-0005-0000-0000-000018600000}"/>
    <cellStyle name="표준 52 12" xfId="10453" xr:uid="{00000000-0005-0000-0000-000019600000}"/>
    <cellStyle name="표준 52 13" xfId="10733" xr:uid="{00000000-0005-0000-0000-00001A600000}"/>
    <cellStyle name="표준 52 14" xfId="11004" xr:uid="{00000000-0005-0000-0000-00001B600000}"/>
    <cellStyle name="표준 52 15" xfId="11266" xr:uid="{00000000-0005-0000-0000-00001C600000}"/>
    <cellStyle name="표준 52 16" xfId="11519" xr:uid="{00000000-0005-0000-0000-00001D600000}"/>
    <cellStyle name="표준 52 17" xfId="11762" xr:uid="{00000000-0005-0000-0000-00001E600000}"/>
    <cellStyle name="표준 52 18" xfId="12003" xr:uid="{00000000-0005-0000-0000-00001F600000}"/>
    <cellStyle name="표준 52 19" xfId="12244" xr:uid="{00000000-0005-0000-0000-000020600000}"/>
    <cellStyle name="표준 52 2" xfId="3080" xr:uid="{00000000-0005-0000-0000-000021600000}"/>
    <cellStyle name="표준 52 20" xfId="12486" xr:uid="{00000000-0005-0000-0000-000022600000}"/>
    <cellStyle name="표준 52 21" xfId="12727" xr:uid="{00000000-0005-0000-0000-000023600000}"/>
    <cellStyle name="표준 52 22" xfId="12968" xr:uid="{00000000-0005-0000-0000-000024600000}"/>
    <cellStyle name="표준 52 23" xfId="13213" xr:uid="{00000000-0005-0000-0000-000025600000}"/>
    <cellStyle name="표준 52 24" xfId="13434" xr:uid="{00000000-0005-0000-0000-000026600000}"/>
    <cellStyle name="표준 52 25" xfId="13656" xr:uid="{00000000-0005-0000-0000-000027600000}"/>
    <cellStyle name="표준 52 26" xfId="13834" xr:uid="{00000000-0005-0000-0000-000028600000}"/>
    <cellStyle name="표준 52 27" xfId="14013" xr:uid="{00000000-0005-0000-0000-000029600000}"/>
    <cellStyle name="표준 52 28" xfId="14183" xr:uid="{00000000-0005-0000-0000-00002A600000}"/>
    <cellStyle name="표준 52 29" xfId="14355" xr:uid="{00000000-0005-0000-0000-00002B600000}"/>
    <cellStyle name="표준 52 3" xfId="5811" xr:uid="{00000000-0005-0000-0000-00002C600000}"/>
    <cellStyle name="표준 52 30" xfId="14526" xr:uid="{00000000-0005-0000-0000-00002D600000}"/>
    <cellStyle name="표준 52 31" xfId="14690" xr:uid="{00000000-0005-0000-0000-00002E600000}"/>
    <cellStyle name="표준 52 32" xfId="14851" xr:uid="{00000000-0005-0000-0000-00002F600000}"/>
    <cellStyle name="표준 52 33" xfId="15010" xr:uid="{00000000-0005-0000-0000-000030600000}"/>
    <cellStyle name="표준 52 34" xfId="15158" xr:uid="{00000000-0005-0000-0000-000031600000}"/>
    <cellStyle name="표준 52 35" xfId="15259" xr:uid="{00000000-0005-0000-0000-000032600000}"/>
    <cellStyle name="표준 52 36" xfId="15355" xr:uid="{00000000-0005-0000-0000-000033600000}"/>
    <cellStyle name="표준 52 37" xfId="15436" xr:uid="{00000000-0005-0000-0000-000034600000}"/>
    <cellStyle name="표준 52 38" xfId="15515" xr:uid="{00000000-0005-0000-0000-000035600000}"/>
    <cellStyle name="표준 52 39" xfId="15587" xr:uid="{00000000-0005-0000-0000-000036600000}"/>
    <cellStyle name="표준 52 4" xfId="7922" xr:uid="{00000000-0005-0000-0000-000037600000}"/>
    <cellStyle name="표준 52 40" xfId="15659" xr:uid="{00000000-0005-0000-0000-000038600000}"/>
    <cellStyle name="표준 52 41" xfId="15709" xr:uid="{00000000-0005-0000-0000-000039600000}"/>
    <cellStyle name="표준 52 5" xfId="3921" xr:uid="{00000000-0005-0000-0000-00003A600000}"/>
    <cellStyle name="표준 52 6" xfId="7757" xr:uid="{00000000-0005-0000-0000-00003B600000}"/>
    <cellStyle name="표준 52 7" xfId="6406" xr:uid="{00000000-0005-0000-0000-00003C600000}"/>
    <cellStyle name="표준 52 8" xfId="7589" xr:uid="{00000000-0005-0000-0000-00003D600000}"/>
    <cellStyle name="표준 52 9" xfId="8295" xr:uid="{00000000-0005-0000-0000-00003E600000}"/>
    <cellStyle name="표준 53" xfId="78" xr:uid="{00000000-0005-0000-0000-00003F600000}"/>
    <cellStyle name="표준 53 10" xfId="3922" xr:uid="{00000000-0005-0000-0000-000040600000}"/>
    <cellStyle name="표준 53 11" xfId="7758" xr:uid="{00000000-0005-0000-0000-000041600000}"/>
    <cellStyle name="표준 53 12" xfId="6407" xr:uid="{00000000-0005-0000-0000-000042600000}"/>
    <cellStyle name="표준 53 13" xfId="7583" xr:uid="{00000000-0005-0000-0000-000043600000}"/>
    <cellStyle name="표준 53 14" xfId="8294" xr:uid="{00000000-0005-0000-0000-000044600000}"/>
    <cellStyle name="표준 53 15" xfId="8607" xr:uid="{00000000-0005-0000-0000-000045600000}"/>
    <cellStyle name="표준 53 16" xfId="8835" xr:uid="{00000000-0005-0000-0000-000046600000}"/>
    <cellStyle name="표준 53 17" xfId="10454" xr:uid="{00000000-0005-0000-0000-000047600000}"/>
    <cellStyle name="표준 53 18" xfId="10734" xr:uid="{00000000-0005-0000-0000-000048600000}"/>
    <cellStyle name="표준 53 19" xfId="11005" xr:uid="{00000000-0005-0000-0000-000049600000}"/>
    <cellStyle name="표준 53 2" xfId="216" xr:uid="{00000000-0005-0000-0000-00004A600000}"/>
    <cellStyle name="표준 53 2 10" xfId="8834" xr:uid="{00000000-0005-0000-0000-00004B600000}"/>
    <cellStyle name="표준 53 2 11" xfId="10455" xr:uid="{00000000-0005-0000-0000-00004C600000}"/>
    <cellStyle name="표준 53 2 12" xfId="10735" xr:uid="{00000000-0005-0000-0000-00004D600000}"/>
    <cellStyle name="표준 53 2 13" xfId="11006" xr:uid="{00000000-0005-0000-0000-00004E600000}"/>
    <cellStyle name="표준 53 2 14" xfId="11268" xr:uid="{00000000-0005-0000-0000-00004F600000}"/>
    <cellStyle name="표준 53 2 15" xfId="11521" xr:uid="{00000000-0005-0000-0000-000050600000}"/>
    <cellStyle name="표준 53 2 16" xfId="11764" xr:uid="{00000000-0005-0000-0000-000051600000}"/>
    <cellStyle name="표준 53 2 17" xfId="12005" xr:uid="{00000000-0005-0000-0000-000052600000}"/>
    <cellStyle name="표준 53 2 18" xfId="12246" xr:uid="{00000000-0005-0000-0000-000053600000}"/>
    <cellStyle name="표준 53 2 19" xfId="12488" xr:uid="{00000000-0005-0000-0000-000054600000}"/>
    <cellStyle name="표준 53 2 2" xfId="3082" xr:uid="{00000000-0005-0000-0000-000055600000}"/>
    <cellStyle name="표준 53 2 2 10" xfId="20853" xr:uid="{00000000-0005-0000-0000-000056600000}"/>
    <cellStyle name="표준 53 2 2 11" xfId="17275" xr:uid="{00000000-0005-0000-0000-000057600000}"/>
    <cellStyle name="표준 53 2 2 12" xfId="23645" xr:uid="{00000000-0005-0000-0000-000058600000}"/>
    <cellStyle name="표준 53 2 2 2" xfId="5813" xr:uid="{00000000-0005-0000-0000-000059600000}"/>
    <cellStyle name="표준 53 2 2 3" xfId="17630" xr:uid="{00000000-0005-0000-0000-00005A600000}"/>
    <cellStyle name="표준 53 2 2 4" xfId="18517" xr:uid="{00000000-0005-0000-0000-00005B600000}"/>
    <cellStyle name="표준 53 2 2 5" xfId="16205" xr:uid="{00000000-0005-0000-0000-00005C600000}"/>
    <cellStyle name="표준 53 2 2 6" xfId="20208" xr:uid="{00000000-0005-0000-0000-00005D600000}"/>
    <cellStyle name="표준 53 2 2 7" xfId="16199" xr:uid="{00000000-0005-0000-0000-00005E600000}"/>
    <cellStyle name="표준 53 2 2 8" xfId="19909" xr:uid="{00000000-0005-0000-0000-00005F600000}"/>
    <cellStyle name="표준 53 2 2 9" xfId="16183" xr:uid="{00000000-0005-0000-0000-000060600000}"/>
    <cellStyle name="표준 53 2 20" xfId="12729" xr:uid="{00000000-0005-0000-0000-000061600000}"/>
    <cellStyle name="표준 53 2 21" xfId="12970" xr:uid="{00000000-0005-0000-0000-000062600000}"/>
    <cellStyle name="표준 53 2 22" xfId="13215" xr:uid="{00000000-0005-0000-0000-000063600000}"/>
    <cellStyle name="표준 53 2 23" xfId="13436" xr:uid="{00000000-0005-0000-0000-000064600000}"/>
    <cellStyle name="표준 53 2 24" xfId="13658" xr:uid="{00000000-0005-0000-0000-000065600000}"/>
    <cellStyle name="표준 53 2 25" xfId="13836" xr:uid="{00000000-0005-0000-0000-000066600000}"/>
    <cellStyle name="표준 53 2 26" xfId="14015" xr:uid="{00000000-0005-0000-0000-000067600000}"/>
    <cellStyle name="표준 53 2 27" xfId="14185" xr:uid="{00000000-0005-0000-0000-000068600000}"/>
    <cellStyle name="표준 53 2 28" xfId="14357" xr:uid="{00000000-0005-0000-0000-000069600000}"/>
    <cellStyle name="표준 53 2 29" xfId="14528" xr:uid="{00000000-0005-0000-0000-00006A600000}"/>
    <cellStyle name="표준 53 2 3" xfId="7924" xr:uid="{00000000-0005-0000-0000-00006B600000}"/>
    <cellStyle name="표준 53 2 30" xfId="14692" xr:uid="{00000000-0005-0000-0000-00006C600000}"/>
    <cellStyle name="표준 53 2 31" xfId="14853" xr:uid="{00000000-0005-0000-0000-00006D600000}"/>
    <cellStyle name="표준 53 2 32" xfId="15012" xr:uid="{00000000-0005-0000-0000-00006E600000}"/>
    <cellStyle name="표준 53 2 33" xfId="15160" xr:uid="{00000000-0005-0000-0000-00006F600000}"/>
    <cellStyle name="표준 53 2 34" xfId="15261" xr:uid="{00000000-0005-0000-0000-000070600000}"/>
    <cellStyle name="표준 53 2 35" xfId="15357" xr:uid="{00000000-0005-0000-0000-000071600000}"/>
    <cellStyle name="표준 53 2 36" xfId="15438" xr:uid="{00000000-0005-0000-0000-000072600000}"/>
    <cellStyle name="표준 53 2 37" xfId="15517" xr:uid="{00000000-0005-0000-0000-000073600000}"/>
    <cellStyle name="표준 53 2 38" xfId="15589" xr:uid="{00000000-0005-0000-0000-000074600000}"/>
    <cellStyle name="표준 53 2 39" xfId="15661" xr:uid="{00000000-0005-0000-0000-000075600000}"/>
    <cellStyle name="표준 53 2 4" xfId="3923" xr:uid="{00000000-0005-0000-0000-000076600000}"/>
    <cellStyle name="표준 53 2 40" xfId="15711" xr:uid="{00000000-0005-0000-0000-000077600000}"/>
    <cellStyle name="표준 53 2 41" xfId="16726" xr:uid="{00000000-0005-0000-0000-000078600000}"/>
    <cellStyle name="표준 53 2 42" xfId="19727" xr:uid="{00000000-0005-0000-0000-000079600000}"/>
    <cellStyle name="표준 53 2 43" xfId="20720" xr:uid="{00000000-0005-0000-0000-00007A600000}"/>
    <cellStyle name="표준 53 2 44" xfId="17865" xr:uid="{00000000-0005-0000-0000-00007B600000}"/>
    <cellStyle name="표준 53 2 45" xfId="20049" xr:uid="{00000000-0005-0000-0000-00007C600000}"/>
    <cellStyle name="표준 53 2 46" xfId="20587" xr:uid="{00000000-0005-0000-0000-00007D600000}"/>
    <cellStyle name="표준 53 2 47" xfId="17675" xr:uid="{00000000-0005-0000-0000-00007E600000}"/>
    <cellStyle name="표준 53 2 48" xfId="20121" xr:uid="{00000000-0005-0000-0000-00007F600000}"/>
    <cellStyle name="표준 53 2 49" xfId="18332" xr:uid="{00000000-0005-0000-0000-000080600000}"/>
    <cellStyle name="표준 53 2 5" xfId="7759" xr:uid="{00000000-0005-0000-0000-000081600000}"/>
    <cellStyle name="표준 53 2 50" xfId="23244" xr:uid="{00000000-0005-0000-0000-000082600000}"/>
    <cellStyle name="표준 53 2 51" xfId="25557" xr:uid="{00000000-0005-0000-0000-000083600000}"/>
    <cellStyle name="표준 53 2 51 2" xfId="29506" xr:uid="{00000000-0005-0000-0000-000084600000}"/>
    <cellStyle name="표준 53 2 52" xfId="25132" xr:uid="{00000000-0005-0000-0000-000085600000}"/>
    <cellStyle name="표준 53 2 52 2" xfId="29088" xr:uid="{00000000-0005-0000-0000-000086600000}"/>
    <cellStyle name="표준 53 2 53" xfId="26400" xr:uid="{00000000-0005-0000-0000-000087600000}"/>
    <cellStyle name="표준 53 2 6" xfId="6408" xr:uid="{00000000-0005-0000-0000-000088600000}"/>
    <cellStyle name="표준 53 2 7" xfId="7584" xr:uid="{00000000-0005-0000-0000-000089600000}"/>
    <cellStyle name="표준 53 2 8" xfId="8300" xr:uid="{00000000-0005-0000-0000-00008A600000}"/>
    <cellStyle name="표준 53 2 9" xfId="8605" xr:uid="{00000000-0005-0000-0000-00008B600000}"/>
    <cellStyle name="표준 53 20" xfId="11267" xr:uid="{00000000-0005-0000-0000-00008C600000}"/>
    <cellStyle name="표준 53 21" xfId="11520" xr:uid="{00000000-0005-0000-0000-00008D600000}"/>
    <cellStyle name="표준 53 22" xfId="11763" xr:uid="{00000000-0005-0000-0000-00008E600000}"/>
    <cellStyle name="표준 53 23" xfId="12004" xr:uid="{00000000-0005-0000-0000-00008F600000}"/>
    <cellStyle name="표준 53 24" xfId="12245" xr:uid="{00000000-0005-0000-0000-000090600000}"/>
    <cellStyle name="표준 53 25" xfId="12487" xr:uid="{00000000-0005-0000-0000-000091600000}"/>
    <cellStyle name="표준 53 26" xfId="12728" xr:uid="{00000000-0005-0000-0000-000092600000}"/>
    <cellStyle name="표준 53 27" xfId="12969" xr:uid="{00000000-0005-0000-0000-000093600000}"/>
    <cellStyle name="표준 53 28" xfId="13214" xr:uid="{00000000-0005-0000-0000-000094600000}"/>
    <cellStyle name="표준 53 29" xfId="13435" xr:uid="{00000000-0005-0000-0000-000095600000}"/>
    <cellStyle name="표준 53 3" xfId="421" xr:uid="{00000000-0005-0000-0000-000096600000}"/>
    <cellStyle name="표준 53 3 10" xfId="8839" xr:uid="{00000000-0005-0000-0000-000097600000}"/>
    <cellStyle name="표준 53 3 11" xfId="10456" xr:uid="{00000000-0005-0000-0000-000098600000}"/>
    <cellStyle name="표준 53 3 12" xfId="10736" xr:uid="{00000000-0005-0000-0000-000099600000}"/>
    <cellStyle name="표준 53 3 13" xfId="11007" xr:uid="{00000000-0005-0000-0000-00009A600000}"/>
    <cellStyle name="표준 53 3 14" xfId="11269" xr:uid="{00000000-0005-0000-0000-00009B600000}"/>
    <cellStyle name="표준 53 3 15" xfId="11522" xr:uid="{00000000-0005-0000-0000-00009C600000}"/>
    <cellStyle name="표준 53 3 16" xfId="11765" xr:uid="{00000000-0005-0000-0000-00009D600000}"/>
    <cellStyle name="표준 53 3 17" xfId="12006" xr:uid="{00000000-0005-0000-0000-00009E600000}"/>
    <cellStyle name="표준 53 3 18" xfId="12247" xr:uid="{00000000-0005-0000-0000-00009F600000}"/>
    <cellStyle name="표준 53 3 19" xfId="12489" xr:uid="{00000000-0005-0000-0000-0000A0600000}"/>
    <cellStyle name="표준 53 3 2" xfId="5812" xr:uid="{00000000-0005-0000-0000-0000A1600000}"/>
    <cellStyle name="표준 53 3 2 10" xfId="21446" xr:uid="{00000000-0005-0000-0000-0000A2600000}"/>
    <cellStyle name="표준 53 3 2 11" xfId="22740" xr:uid="{00000000-0005-0000-0000-0000A3600000}"/>
    <cellStyle name="표준 53 3 2 12" xfId="23646" xr:uid="{00000000-0005-0000-0000-0000A4600000}"/>
    <cellStyle name="표준 53 3 2 2" xfId="5814" xr:uid="{00000000-0005-0000-0000-0000A5600000}"/>
    <cellStyle name="표준 53 3 2 3" xfId="17631" xr:uid="{00000000-0005-0000-0000-0000A6600000}"/>
    <cellStyle name="표준 53 3 2 4" xfId="18466" xr:uid="{00000000-0005-0000-0000-0000A7600000}"/>
    <cellStyle name="표준 53 3 2 5" xfId="16215" xr:uid="{00000000-0005-0000-0000-0000A8600000}"/>
    <cellStyle name="표준 53 3 2 6" xfId="19961" xr:uid="{00000000-0005-0000-0000-0000A9600000}"/>
    <cellStyle name="표준 53 3 2 7" xfId="18784" xr:uid="{00000000-0005-0000-0000-0000AA600000}"/>
    <cellStyle name="표준 53 3 2 8" xfId="19164" xr:uid="{00000000-0005-0000-0000-0000AB600000}"/>
    <cellStyle name="표준 53 3 2 9" xfId="17974" xr:uid="{00000000-0005-0000-0000-0000AC600000}"/>
    <cellStyle name="표준 53 3 20" xfId="12730" xr:uid="{00000000-0005-0000-0000-0000AD600000}"/>
    <cellStyle name="표준 53 3 21" xfId="12971" xr:uid="{00000000-0005-0000-0000-0000AE600000}"/>
    <cellStyle name="표준 53 3 22" xfId="13216" xr:uid="{00000000-0005-0000-0000-0000AF600000}"/>
    <cellStyle name="표준 53 3 23" xfId="13437" xr:uid="{00000000-0005-0000-0000-0000B0600000}"/>
    <cellStyle name="표준 53 3 24" xfId="13659" xr:uid="{00000000-0005-0000-0000-0000B1600000}"/>
    <cellStyle name="표준 53 3 25" xfId="13837" xr:uid="{00000000-0005-0000-0000-0000B2600000}"/>
    <cellStyle name="표준 53 3 26" xfId="14016" xr:uid="{00000000-0005-0000-0000-0000B3600000}"/>
    <cellStyle name="표준 53 3 27" xfId="14186" xr:uid="{00000000-0005-0000-0000-0000B4600000}"/>
    <cellStyle name="표준 53 3 28" xfId="14358" xr:uid="{00000000-0005-0000-0000-0000B5600000}"/>
    <cellStyle name="표준 53 3 29" xfId="14529" xr:uid="{00000000-0005-0000-0000-0000B6600000}"/>
    <cellStyle name="표준 53 3 3" xfId="7925" xr:uid="{00000000-0005-0000-0000-0000B7600000}"/>
    <cellStyle name="표준 53 3 30" xfId="14693" xr:uid="{00000000-0005-0000-0000-0000B8600000}"/>
    <cellStyle name="표준 53 3 31" xfId="14854" xr:uid="{00000000-0005-0000-0000-0000B9600000}"/>
    <cellStyle name="표준 53 3 32" xfId="15013" xr:uid="{00000000-0005-0000-0000-0000BA600000}"/>
    <cellStyle name="표준 53 3 33" xfId="15161" xr:uid="{00000000-0005-0000-0000-0000BB600000}"/>
    <cellStyle name="표준 53 3 34" xfId="15262" xr:uid="{00000000-0005-0000-0000-0000BC600000}"/>
    <cellStyle name="표준 53 3 35" xfId="15358" xr:uid="{00000000-0005-0000-0000-0000BD600000}"/>
    <cellStyle name="표준 53 3 36" xfId="15439" xr:uid="{00000000-0005-0000-0000-0000BE600000}"/>
    <cellStyle name="표준 53 3 37" xfId="15518" xr:uid="{00000000-0005-0000-0000-0000BF600000}"/>
    <cellStyle name="표준 53 3 38" xfId="15590" xr:uid="{00000000-0005-0000-0000-0000C0600000}"/>
    <cellStyle name="표준 53 3 39" xfId="15662" xr:uid="{00000000-0005-0000-0000-0000C1600000}"/>
    <cellStyle name="표준 53 3 4" xfId="3924" xr:uid="{00000000-0005-0000-0000-0000C2600000}"/>
    <cellStyle name="표준 53 3 40" xfId="15712" xr:uid="{00000000-0005-0000-0000-0000C3600000}"/>
    <cellStyle name="표준 53 3 41" xfId="17629" xr:uid="{00000000-0005-0000-0000-0000C4600000}"/>
    <cellStyle name="표준 53 3 42" xfId="18195" xr:uid="{00000000-0005-0000-0000-0000C5600000}"/>
    <cellStyle name="표준 53 3 43" xfId="19019" xr:uid="{00000000-0005-0000-0000-0000C6600000}"/>
    <cellStyle name="표준 53 3 44" xfId="18020" xr:uid="{00000000-0005-0000-0000-0000C7600000}"/>
    <cellStyle name="표준 53 3 45" xfId="18130" xr:uid="{00000000-0005-0000-0000-0000C8600000}"/>
    <cellStyle name="표준 53 3 46" xfId="18299" xr:uid="{00000000-0005-0000-0000-0000C9600000}"/>
    <cellStyle name="표준 53 3 47" xfId="18580" xr:uid="{00000000-0005-0000-0000-0000CA600000}"/>
    <cellStyle name="표준 53 3 48" xfId="16510" xr:uid="{00000000-0005-0000-0000-0000CB600000}"/>
    <cellStyle name="표준 53 3 49" xfId="20686" xr:uid="{00000000-0005-0000-0000-0000CC600000}"/>
    <cellStyle name="표준 53 3 5" xfId="7760" xr:uid="{00000000-0005-0000-0000-0000CD600000}"/>
    <cellStyle name="표준 53 3 50" xfId="23644" xr:uid="{00000000-0005-0000-0000-0000CE600000}"/>
    <cellStyle name="표준 53 3 51" xfId="24875" xr:uid="{00000000-0005-0000-0000-0000CF600000}"/>
    <cellStyle name="표준 53 3 51 2" xfId="28836" xr:uid="{00000000-0005-0000-0000-0000D0600000}"/>
    <cellStyle name="표준 53 3 52" xfId="25181" xr:uid="{00000000-0005-0000-0000-0000D1600000}"/>
    <cellStyle name="표준 53 3 52 2" xfId="29136" xr:uid="{00000000-0005-0000-0000-0000D2600000}"/>
    <cellStyle name="표준 53 3 53" xfId="26605" xr:uid="{00000000-0005-0000-0000-0000D3600000}"/>
    <cellStyle name="표준 53 3 6" xfId="6410" xr:uid="{00000000-0005-0000-0000-0000D4600000}"/>
    <cellStyle name="표준 53 3 7" xfId="7585" xr:uid="{00000000-0005-0000-0000-0000D5600000}"/>
    <cellStyle name="표준 53 3 8" xfId="8299" xr:uid="{00000000-0005-0000-0000-0000D6600000}"/>
    <cellStyle name="표준 53 3 9" xfId="8601" xr:uid="{00000000-0005-0000-0000-0000D7600000}"/>
    <cellStyle name="표준 53 30" xfId="13657" xr:uid="{00000000-0005-0000-0000-0000D8600000}"/>
    <cellStyle name="표준 53 31" xfId="13835" xr:uid="{00000000-0005-0000-0000-0000D9600000}"/>
    <cellStyle name="표준 53 32" xfId="14014" xr:uid="{00000000-0005-0000-0000-0000DA600000}"/>
    <cellStyle name="표준 53 33" xfId="14184" xr:uid="{00000000-0005-0000-0000-0000DB600000}"/>
    <cellStyle name="표준 53 34" xfId="14356" xr:uid="{00000000-0005-0000-0000-0000DC600000}"/>
    <cellStyle name="표준 53 35" xfId="14527" xr:uid="{00000000-0005-0000-0000-0000DD600000}"/>
    <cellStyle name="표준 53 36" xfId="14691" xr:uid="{00000000-0005-0000-0000-0000DE600000}"/>
    <cellStyle name="표준 53 37" xfId="14852" xr:uid="{00000000-0005-0000-0000-0000DF600000}"/>
    <cellStyle name="표준 53 38" xfId="15011" xr:uid="{00000000-0005-0000-0000-0000E0600000}"/>
    <cellStyle name="표준 53 39" xfId="15159" xr:uid="{00000000-0005-0000-0000-0000E1600000}"/>
    <cellStyle name="표준 53 4" xfId="587" xr:uid="{00000000-0005-0000-0000-0000E2600000}"/>
    <cellStyle name="표준 53 4 10" xfId="19997" xr:uid="{00000000-0005-0000-0000-0000E3600000}"/>
    <cellStyle name="표준 53 4 11" xfId="21418" xr:uid="{00000000-0005-0000-0000-0000E4600000}"/>
    <cellStyle name="표준 53 4 12" xfId="23647" xr:uid="{00000000-0005-0000-0000-0000E5600000}"/>
    <cellStyle name="표준 53 4 13" xfId="23787" xr:uid="{00000000-0005-0000-0000-0000E6600000}"/>
    <cellStyle name="표준 53 4 13 2" xfId="27810" xr:uid="{00000000-0005-0000-0000-0000E7600000}"/>
    <cellStyle name="표준 53 4 14" xfId="24459" xr:uid="{00000000-0005-0000-0000-0000E8600000}"/>
    <cellStyle name="표준 53 4 14 2" xfId="28424" xr:uid="{00000000-0005-0000-0000-0000E9600000}"/>
    <cellStyle name="표준 53 4 15" xfId="26771" xr:uid="{00000000-0005-0000-0000-0000EA600000}"/>
    <cellStyle name="표준 53 4 2" xfId="5815" xr:uid="{00000000-0005-0000-0000-0000EB600000}"/>
    <cellStyle name="표준 53 4 3" xfId="17632" xr:uid="{00000000-0005-0000-0000-0000EC600000}"/>
    <cellStyle name="표준 53 4 4" xfId="18224" xr:uid="{00000000-0005-0000-0000-0000ED600000}"/>
    <cellStyle name="표준 53 4 5" xfId="16836" xr:uid="{00000000-0005-0000-0000-0000EE600000}"/>
    <cellStyle name="표준 53 4 6" xfId="19809" xr:uid="{00000000-0005-0000-0000-0000EF600000}"/>
    <cellStyle name="표준 53 4 7" xfId="19645" xr:uid="{00000000-0005-0000-0000-0000F0600000}"/>
    <cellStyle name="표준 53 4 8" xfId="19240" xr:uid="{00000000-0005-0000-0000-0000F1600000}"/>
    <cellStyle name="표준 53 4 9" xfId="19255" xr:uid="{00000000-0005-0000-0000-0000F2600000}"/>
    <cellStyle name="표준 53 40" xfId="15260" xr:uid="{00000000-0005-0000-0000-0000F3600000}"/>
    <cellStyle name="표준 53 41" xfId="15356" xr:uid="{00000000-0005-0000-0000-0000F4600000}"/>
    <cellStyle name="표준 53 42" xfId="15437" xr:uid="{00000000-0005-0000-0000-0000F5600000}"/>
    <cellStyle name="표준 53 43" xfId="15516" xr:uid="{00000000-0005-0000-0000-0000F6600000}"/>
    <cellStyle name="표준 53 44" xfId="15588" xr:uid="{00000000-0005-0000-0000-0000F7600000}"/>
    <cellStyle name="표준 53 45" xfId="15660" xr:uid="{00000000-0005-0000-0000-0000F8600000}"/>
    <cellStyle name="표준 53 46" xfId="15710" xr:uid="{00000000-0005-0000-0000-0000F9600000}"/>
    <cellStyle name="표준 53 47" xfId="16725" xr:uid="{00000000-0005-0000-0000-0000FA600000}"/>
    <cellStyle name="표준 53 48" xfId="19796" xr:uid="{00000000-0005-0000-0000-0000FB600000}"/>
    <cellStyle name="표준 53 49" xfId="20745" xr:uid="{00000000-0005-0000-0000-0000FC600000}"/>
    <cellStyle name="표준 53 5" xfId="753" xr:uid="{00000000-0005-0000-0000-0000FD600000}"/>
    <cellStyle name="표준 53 5 10" xfId="17367" xr:uid="{00000000-0005-0000-0000-0000FE600000}"/>
    <cellStyle name="표준 53 5 11" xfId="18283" xr:uid="{00000000-0005-0000-0000-0000FF600000}"/>
    <cellStyle name="표준 53 5 12" xfId="23648" xr:uid="{00000000-0005-0000-0000-000000610000}"/>
    <cellStyle name="표준 53 5 13" xfId="24704" xr:uid="{00000000-0005-0000-0000-000001610000}"/>
    <cellStyle name="표준 53 5 13 2" xfId="28666" xr:uid="{00000000-0005-0000-0000-000002610000}"/>
    <cellStyle name="표준 53 5 14" xfId="23892" xr:uid="{00000000-0005-0000-0000-000003610000}"/>
    <cellStyle name="표준 53 5 14 2" xfId="27889" xr:uid="{00000000-0005-0000-0000-000004610000}"/>
    <cellStyle name="표준 53 5 15" xfId="26937" xr:uid="{00000000-0005-0000-0000-000005610000}"/>
    <cellStyle name="표준 53 5 2" xfId="5816" xr:uid="{00000000-0005-0000-0000-000006610000}"/>
    <cellStyle name="표준 53 5 3" xfId="17633" xr:uid="{00000000-0005-0000-0000-000007610000}"/>
    <cellStyle name="표준 53 5 4" xfId="18049" xr:uid="{00000000-0005-0000-0000-000008610000}"/>
    <cellStyle name="표준 53 5 5" xfId="19868" xr:uid="{00000000-0005-0000-0000-000009610000}"/>
    <cellStyle name="표준 53 5 6" xfId="17881" xr:uid="{00000000-0005-0000-0000-00000A610000}"/>
    <cellStyle name="표준 53 5 7" xfId="18920" xr:uid="{00000000-0005-0000-0000-00000B610000}"/>
    <cellStyle name="표준 53 5 8" xfId="17264" xr:uid="{00000000-0005-0000-0000-00000C610000}"/>
    <cellStyle name="표준 53 5 9" xfId="17371" xr:uid="{00000000-0005-0000-0000-00000D610000}"/>
    <cellStyle name="표준 53 50" xfId="17000" xr:uid="{00000000-0005-0000-0000-00000E610000}"/>
    <cellStyle name="표준 53 51" xfId="18976" xr:uid="{00000000-0005-0000-0000-00000F610000}"/>
    <cellStyle name="표준 53 52" xfId="16347" xr:uid="{00000000-0005-0000-0000-000010610000}"/>
    <cellStyle name="표준 53 53" xfId="20852" xr:uid="{00000000-0005-0000-0000-000011610000}"/>
    <cellStyle name="표준 53 54" xfId="18995" xr:uid="{00000000-0005-0000-0000-000012610000}"/>
    <cellStyle name="표준 53 55" xfId="16949" xr:uid="{00000000-0005-0000-0000-000013610000}"/>
    <cellStyle name="표준 53 56" xfId="23243" xr:uid="{00000000-0005-0000-0000-000014610000}"/>
    <cellStyle name="표준 53 57" xfId="24233" xr:uid="{00000000-0005-0000-0000-000015610000}"/>
    <cellStyle name="표준 53 57 2" xfId="28201" xr:uid="{00000000-0005-0000-0000-000016610000}"/>
    <cellStyle name="표준 53 58" xfId="24139" xr:uid="{00000000-0005-0000-0000-000017610000}"/>
    <cellStyle name="표준 53 58 2" xfId="28108" xr:uid="{00000000-0005-0000-0000-000018610000}"/>
    <cellStyle name="표준 53 59" xfId="26250" xr:uid="{00000000-0005-0000-0000-000019610000}"/>
    <cellStyle name="표준 53 6" xfId="919" xr:uid="{00000000-0005-0000-0000-00001A610000}"/>
    <cellStyle name="표준 53 6 10" xfId="19401" xr:uid="{00000000-0005-0000-0000-00001B610000}"/>
    <cellStyle name="표준 53 6 11" xfId="18310" xr:uid="{00000000-0005-0000-0000-00001C610000}"/>
    <cellStyle name="표준 53 6 12" xfId="23649" xr:uid="{00000000-0005-0000-0000-00001D610000}"/>
    <cellStyle name="표준 53 6 13" xfId="24750" xr:uid="{00000000-0005-0000-0000-00001E610000}"/>
    <cellStyle name="표준 53 6 13 2" xfId="28712" xr:uid="{00000000-0005-0000-0000-00001F610000}"/>
    <cellStyle name="표준 53 6 14" xfId="24229" xr:uid="{00000000-0005-0000-0000-000020610000}"/>
    <cellStyle name="표준 53 6 14 2" xfId="28197" xr:uid="{00000000-0005-0000-0000-000021610000}"/>
    <cellStyle name="표준 53 6 15" xfId="27103" xr:uid="{00000000-0005-0000-0000-000022610000}"/>
    <cellStyle name="표준 53 6 2" xfId="5817" xr:uid="{00000000-0005-0000-0000-000023610000}"/>
    <cellStyle name="표준 53 6 3" xfId="17634" xr:uid="{00000000-0005-0000-0000-000024610000}"/>
    <cellStyle name="표준 53 6 4" xfId="17426" xr:uid="{00000000-0005-0000-0000-000025610000}"/>
    <cellStyle name="표준 53 6 5" xfId="18994" xr:uid="{00000000-0005-0000-0000-000026610000}"/>
    <cellStyle name="표준 53 6 6" xfId="19965" xr:uid="{00000000-0005-0000-0000-000027610000}"/>
    <cellStyle name="표준 53 6 7" xfId="20467" xr:uid="{00000000-0005-0000-0000-000028610000}"/>
    <cellStyle name="표준 53 6 8" xfId="18888" xr:uid="{00000000-0005-0000-0000-000029610000}"/>
    <cellStyle name="표준 53 6 9" xfId="20953" xr:uid="{00000000-0005-0000-0000-00002A610000}"/>
    <cellStyle name="표준 53 7" xfId="1085" xr:uid="{00000000-0005-0000-0000-00002B610000}"/>
    <cellStyle name="표준 53 7 10" xfId="20816" xr:uid="{00000000-0005-0000-0000-00002C610000}"/>
    <cellStyle name="표준 53 7 11" xfId="21141" xr:uid="{00000000-0005-0000-0000-00002D610000}"/>
    <cellStyle name="표준 53 7 12" xfId="23650" xr:uid="{00000000-0005-0000-0000-00002E610000}"/>
    <cellStyle name="표준 53 7 13" xfId="24368" xr:uid="{00000000-0005-0000-0000-00002F610000}"/>
    <cellStyle name="표준 53 7 13 2" xfId="28334" xr:uid="{00000000-0005-0000-0000-000030610000}"/>
    <cellStyle name="표준 53 7 14" xfId="24721" xr:uid="{00000000-0005-0000-0000-000031610000}"/>
    <cellStyle name="표준 53 7 14 2" xfId="28683" xr:uid="{00000000-0005-0000-0000-000032610000}"/>
    <cellStyle name="표준 53 7 15" xfId="27269" xr:uid="{00000000-0005-0000-0000-000033610000}"/>
    <cellStyle name="표준 53 7 2" xfId="5818" xr:uid="{00000000-0005-0000-0000-000034610000}"/>
    <cellStyle name="표준 53 7 3" xfId="17635" xr:uid="{00000000-0005-0000-0000-000035610000}"/>
    <cellStyle name="표준 53 7 4" xfId="17425" xr:uid="{00000000-0005-0000-0000-000036610000}"/>
    <cellStyle name="표준 53 7 5" xfId="19224" xr:uid="{00000000-0005-0000-0000-000037610000}"/>
    <cellStyle name="표준 53 7 6" xfId="19870" xr:uid="{00000000-0005-0000-0000-000038610000}"/>
    <cellStyle name="표준 53 7 7" xfId="20452" xr:uid="{00000000-0005-0000-0000-000039610000}"/>
    <cellStyle name="표준 53 7 8" xfId="20517" xr:uid="{00000000-0005-0000-0000-00003A610000}"/>
    <cellStyle name="표준 53 7 9" xfId="20225" xr:uid="{00000000-0005-0000-0000-00003B610000}"/>
    <cellStyle name="표준 53 8" xfId="3081" xr:uid="{00000000-0005-0000-0000-00003C610000}"/>
    <cellStyle name="표준 53 8 10" xfId="16509" xr:uid="{00000000-0005-0000-0000-00003D610000}"/>
    <cellStyle name="표준 53 8 11" xfId="20662" xr:uid="{00000000-0005-0000-0000-00003E610000}"/>
    <cellStyle name="표준 53 8 12" xfId="23651" xr:uid="{00000000-0005-0000-0000-00003F610000}"/>
    <cellStyle name="표준 53 8 2" xfId="5819" xr:uid="{00000000-0005-0000-0000-000040610000}"/>
    <cellStyle name="표준 53 8 3" xfId="17636" xr:uid="{00000000-0005-0000-0000-000041610000}"/>
    <cellStyle name="표준 53 8 4" xfId="17424" xr:uid="{00000000-0005-0000-0000-000042610000}"/>
    <cellStyle name="표준 53 8 5" xfId="19135" xr:uid="{00000000-0005-0000-0000-000043610000}"/>
    <cellStyle name="표준 53 8 6" xfId="19780" xr:uid="{00000000-0005-0000-0000-000044610000}"/>
    <cellStyle name="표준 53 8 7" xfId="18402" xr:uid="{00000000-0005-0000-0000-000045610000}"/>
    <cellStyle name="표준 53 8 8" xfId="16394" xr:uid="{00000000-0005-0000-0000-000046610000}"/>
    <cellStyle name="표준 53 8 9" xfId="18973" xr:uid="{00000000-0005-0000-0000-000047610000}"/>
    <cellStyle name="표준 53 9" xfId="7923" xr:uid="{00000000-0005-0000-0000-000048610000}"/>
    <cellStyle name="표준 54" xfId="79" xr:uid="{00000000-0005-0000-0000-000049610000}"/>
    <cellStyle name="표준 54 10" xfId="3930" xr:uid="{00000000-0005-0000-0000-00004A610000}"/>
    <cellStyle name="표준 54 11" xfId="7764" xr:uid="{00000000-0005-0000-0000-00004B610000}"/>
    <cellStyle name="표준 54 12" xfId="3778" xr:uid="{00000000-0005-0000-0000-00004C610000}"/>
    <cellStyle name="표준 54 13" xfId="7591" xr:uid="{00000000-0005-0000-0000-00004D610000}"/>
    <cellStyle name="표준 54 14" xfId="8291" xr:uid="{00000000-0005-0000-0000-00004E610000}"/>
    <cellStyle name="표준 54 15" xfId="8620" xr:uid="{00000000-0005-0000-0000-00004F610000}"/>
    <cellStyle name="표준 54 16" xfId="8831" xr:uid="{00000000-0005-0000-0000-000050610000}"/>
    <cellStyle name="표준 54 17" xfId="10462" xr:uid="{00000000-0005-0000-0000-000051610000}"/>
    <cellStyle name="표준 54 18" xfId="10742" xr:uid="{00000000-0005-0000-0000-000052610000}"/>
    <cellStyle name="표준 54 19" xfId="11013" xr:uid="{00000000-0005-0000-0000-000053610000}"/>
    <cellStyle name="표준 54 2" xfId="217" xr:uid="{00000000-0005-0000-0000-000054610000}"/>
    <cellStyle name="표준 54 2 10" xfId="8830" xr:uid="{00000000-0005-0000-0000-000055610000}"/>
    <cellStyle name="표준 54 2 11" xfId="10463" xr:uid="{00000000-0005-0000-0000-000056610000}"/>
    <cellStyle name="표준 54 2 12" xfId="10743" xr:uid="{00000000-0005-0000-0000-000057610000}"/>
    <cellStyle name="표준 54 2 13" xfId="11014" xr:uid="{00000000-0005-0000-0000-000058610000}"/>
    <cellStyle name="표준 54 2 14" xfId="11276" xr:uid="{00000000-0005-0000-0000-000059610000}"/>
    <cellStyle name="표준 54 2 15" xfId="11529" xr:uid="{00000000-0005-0000-0000-00005A610000}"/>
    <cellStyle name="표준 54 2 16" xfId="11768" xr:uid="{00000000-0005-0000-0000-00005B610000}"/>
    <cellStyle name="표준 54 2 17" xfId="12013" xr:uid="{00000000-0005-0000-0000-00005C610000}"/>
    <cellStyle name="표준 54 2 18" xfId="12254" xr:uid="{00000000-0005-0000-0000-00005D610000}"/>
    <cellStyle name="표준 54 2 19" xfId="12496" xr:uid="{00000000-0005-0000-0000-00005E610000}"/>
    <cellStyle name="표준 54 2 2" xfId="3084" xr:uid="{00000000-0005-0000-0000-00005F610000}"/>
    <cellStyle name="표준 54 2 2 10" xfId="19356" xr:uid="{00000000-0005-0000-0000-000060610000}"/>
    <cellStyle name="표준 54 2 2 11" xfId="19431" xr:uid="{00000000-0005-0000-0000-000061610000}"/>
    <cellStyle name="표준 54 2 2 12" xfId="23653" xr:uid="{00000000-0005-0000-0000-000062610000}"/>
    <cellStyle name="표준 54 2 2 2" xfId="5821" xr:uid="{00000000-0005-0000-0000-000063610000}"/>
    <cellStyle name="표준 54 2 2 3" xfId="17638" xr:uid="{00000000-0005-0000-0000-000064610000}"/>
    <cellStyle name="표준 54 2 2 4" xfId="20399" xr:uid="{00000000-0005-0000-0000-000065610000}"/>
    <cellStyle name="표준 54 2 2 5" xfId="19419" xr:uid="{00000000-0005-0000-0000-000066610000}"/>
    <cellStyle name="표준 54 2 2 6" xfId="19486" xr:uid="{00000000-0005-0000-0000-000067610000}"/>
    <cellStyle name="표준 54 2 2 7" xfId="21109" xr:uid="{00000000-0005-0000-0000-000068610000}"/>
    <cellStyle name="표준 54 2 2 8" xfId="21170" xr:uid="{00000000-0005-0000-0000-000069610000}"/>
    <cellStyle name="표준 54 2 2 9" xfId="21001" xr:uid="{00000000-0005-0000-0000-00006A610000}"/>
    <cellStyle name="표준 54 2 20" xfId="12737" xr:uid="{00000000-0005-0000-0000-00006B610000}"/>
    <cellStyle name="표준 54 2 21" xfId="12978" xr:uid="{00000000-0005-0000-0000-00006C610000}"/>
    <cellStyle name="표준 54 2 22" xfId="13220" xr:uid="{00000000-0005-0000-0000-00006D610000}"/>
    <cellStyle name="표준 54 2 23" xfId="13444" xr:uid="{00000000-0005-0000-0000-00006E610000}"/>
    <cellStyle name="표준 54 2 24" xfId="13663" xr:uid="{00000000-0005-0000-0000-00006F610000}"/>
    <cellStyle name="표준 54 2 25" xfId="13841" xr:uid="{00000000-0005-0000-0000-000070610000}"/>
    <cellStyle name="표준 54 2 26" xfId="14019" xr:uid="{00000000-0005-0000-0000-000071610000}"/>
    <cellStyle name="표준 54 2 27" xfId="14190" xr:uid="{00000000-0005-0000-0000-000072610000}"/>
    <cellStyle name="표준 54 2 28" xfId="14363" xr:uid="{00000000-0005-0000-0000-000073610000}"/>
    <cellStyle name="표준 54 2 29" xfId="14533" xr:uid="{00000000-0005-0000-0000-000074610000}"/>
    <cellStyle name="표준 54 2 3" xfId="7932" xr:uid="{00000000-0005-0000-0000-000075610000}"/>
    <cellStyle name="표준 54 2 30" xfId="14698" xr:uid="{00000000-0005-0000-0000-000076610000}"/>
    <cellStyle name="표준 54 2 31" xfId="14859" xr:uid="{00000000-0005-0000-0000-000077610000}"/>
    <cellStyle name="표준 54 2 32" xfId="15017" xr:uid="{00000000-0005-0000-0000-000078610000}"/>
    <cellStyle name="표준 54 2 33" xfId="15165" xr:uid="{00000000-0005-0000-0000-000079610000}"/>
    <cellStyle name="표준 54 2 34" xfId="15265" xr:uid="{00000000-0005-0000-0000-00007A610000}"/>
    <cellStyle name="표준 54 2 35" xfId="15361" xr:uid="{00000000-0005-0000-0000-00007B610000}"/>
    <cellStyle name="표준 54 2 36" xfId="15442" xr:uid="{00000000-0005-0000-0000-00007C610000}"/>
    <cellStyle name="표준 54 2 37" xfId="15521" xr:uid="{00000000-0005-0000-0000-00007D610000}"/>
    <cellStyle name="표준 54 2 38" xfId="15593" xr:uid="{00000000-0005-0000-0000-00007E610000}"/>
    <cellStyle name="표준 54 2 39" xfId="15664" xr:uid="{00000000-0005-0000-0000-00007F610000}"/>
    <cellStyle name="표준 54 2 4" xfId="3931" xr:uid="{00000000-0005-0000-0000-000080610000}"/>
    <cellStyle name="표준 54 2 40" xfId="15714" xr:uid="{00000000-0005-0000-0000-000081610000}"/>
    <cellStyle name="표준 54 2 41" xfId="16728" xr:uid="{00000000-0005-0000-0000-000082610000}"/>
    <cellStyle name="표준 54 2 42" xfId="19569" xr:uid="{00000000-0005-0000-0000-000083610000}"/>
    <cellStyle name="표준 54 2 43" xfId="15944" xr:uid="{00000000-0005-0000-0000-000084610000}"/>
    <cellStyle name="표준 54 2 44" xfId="16438" xr:uid="{00000000-0005-0000-0000-000085610000}"/>
    <cellStyle name="표준 54 2 45" xfId="18850" xr:uid="{00000000-0005-0000-0000-000086610000}"/>
    <cellStyle name="표준 54 2 46" xfId="20266" xr:uid="{00000000-0005-0000-0000-000087610000}"/>
    <cellStyle name="표준 54 2 47" xfId="21102" xr:uid="{00000000-0005-0000-0000-000088610000}"/>
    <cellStyle name="표준 54 2 48" xfId="17200" xr:uid="{00000000-0005-0000-0000-000089610000}"/>
    <cellStyle name="표준 54 2 49" xfId="17235" xr:uid="{00000000-0005-0000-0000-00008A610000}"/>
    <cellStyle name="표준 54 2 5" xfId="7765" xr:uid="{00000000-0005-0000-0000-00008B610000}"/>
    <cellStyle name="표준 54 2 50" xfId="23246" xr:uid="{00000000-0005-0000-0000-00008C610000}"/>
    <cellStyle name="표준 54 2 51" xfId="25501" xr:uid="{00000000-0005-0000-0000-00008D610000}"/>
    <cellStyle name="표준 54 2 51 2" xfId="29451" xr:uid="{00000000-0005-0000-0000-00008E610000}"/>
    <cellStyle name="표준 54 2 52" xfId="25076" xr:uid="{00000000-0005-0000-0000-00008F610000}"/>
    <cellStyle name="표준 54 2 52 2" xfId="29033" xr:uid="{00000000-0005-0000-0000-000090610000}"/>
    <cellStyle name="표준 54 2 53" xfId="26198" xr:uid="{00000000-0005-0000-0000-000091610000}"/>
    <cellStyle name="표준 54 2 54" xfId="26401" xr:uid="{00000000-0005-0000-0000-000092610000}"/>
    <cellStyle name="표준 54 2 6" xfId="3779" xr:uid="{00000000-0005-0000-0000-000093610000}"/>
    <cellStyle name="표준 54 2 7" xfId="7592" xr:uid="{00000000-0005-0000-0000-000094610000}"/>
    <cellStyle name="표준 54 2 8" xfId="8290" xr:uid="{00000000-0005-0000-0000-000095610000}"/>
    <cellStyle name="표준 54 2 9" xfId="8594" xr:uid="{00000000-0005-0000-0000-000096610000}"/>
    <cellStyle name="표준 54 20" xfId="11275" xr:uid="{00000000-0005-0000-0000-000097610000}"/>
    <cellStyle name="표준 54 21" xfId="11528" xr:uid="{00000000-0005-0000-0000-000098610000}"/>
    <cellStyle name="표준 54 22" xfId="11767" xr:uid="{00000000-0005-0000-0000-000099610000}"/>
    <cellStyle name="표준 54 23" xfId="12012" xr:uid="{00000000-0005-0000-0000-00009A610000}"/>
    <cellStyle name="표준 54 24" xfId="12253" xr:uid="{00000000-0005-0000-0000-00009B610000}"/>
    <cellStyle name="표준 54 25" xfId="12495" xr:uid="{00000000-0005-0000-0000-00009C610000}"/>
    <cellStyle name="표준 54 26" xfId="12736" xr:uid="{00000000-0005-0000-0000-00009D610000}"/>
    <cellStyle name="표준 54 27" xfId="12977" xr:uid="{00000000-0005-0000-0000-00009E610000}"/>
    <cellStyle name="표준 54 28" xfId="13219" xr:uid="{00000000-0005-0000-0000-00009F610000}"/>
    <cellStyle name="표준 54 29" xfId="13443" xr:uid="{00000000-0005-0000-0000-0000A0610000}"/>
    <cellStyle name="표준 54 3" xfId="422" xr:uid="{00000000-0005-0000-0000-0000A1610000}"/>
    <cellStyle name="표준 54 3 10" xfId="8829" xr:uid="{00000000-0005-0000-0000-0000A2610000}"/>
    <cellStyle name="표준 54 3 11" xfId="10464" xr:uid="{00000000-0005-0000-0000-0000A3610000}"/>
    <cellStyle name="표준 54 3 12" xfId="10744" xr:uid="{00000000-0005-0000-0000-0000A4610000}"/>
    <cellStyle name="표준 54 3 13" xfId="11015" xr:uid="{00000000-0005-0000-0000-0000A5610000}"/>
    <cellStyle name="표준 54 3 14" xfId="11277" xr:uid="{00000000-0005-0000-0000-0000A6610000}"/>
    <cellStyle name="표준 54 3 15" xfId="11530" xr:uid="{00000000-0005-0000-0000-0000A7610000}"/>
    <cellStyle name="표준 54 3 16" xfId="11769" xr:uid="{00000000-0005-0000-0000-0000A8610000}"/>
    <cellStyle name="표준 54 3 17" xfId="12014" xr:uid="{00000000-0005-0000-0000-0000A9610000}"/>
    <cellStyle name="표준 54 3 18" xfId="12255" xr:uid="{00000000-0005-0000-0000-0000AA610000}"/>
    <cellStyle name="표준 54 3 19" xfId="12497" xr:uid="{00000000-0005-0000-0000-0000AB610000}"/>
    <cellStyle name="표준 54 3 2" xfId="5820" xr:uid="{00000000-0005-0000-0000-0000AC610000}"/>
    <cellStyle name="표준 54 3 2 10" xfId="18673" xr:uid="{00000000-0005-0000-0000-0000AD610000}"/>
    <cellStyle name="표준 54 3 2 11" xfId="20181" xr:uid="{00000000-0005-0000-0000-0000AE610000}"/>
    <cellStyle name="표준 54 3 2 12" xfId="23654" xr:uid="{00000000-0005-0000-0000-0000AF610000}"/>
    <cellStyle name="표준 54 3 2 2" xfId="5822" xr:uid="{00000000-0005-0000-0000-0000B0610000}"/>
    <cellStyle name="표준 54 3 2 3" xfId="17639" xr:uid="{00000000-0005-0000-0000-0000B1610000}"/>
    <cellStyle name="표준 54 3 2 4" xfId="20337" xr:uid="{00000000-0005-0000-0000-0000B2610000}"/>
    <cellStyle name="표준 54 3 2 5" xfId="19201" xr:uid="{00000000-0005-0000-0000-0000B3610000}"/>
    <cellStyle name="표준 54 3 2 6" xfId="20524" xr:uid="{00000000-0005-0000-0000-0000B4610000}"/>
    <cellStyle name="표준 54 3 2 7" xfId="19536" xr:uid="{00000000-0005-0000-0000-0000B5610000}"/>
    <cellStyle name="표준 54 3 2 8" xfId="19012" xr:uid="{00000000-0005-0000-0000-0000B6610000}"/>
    <cellStyle name="표준 54 3 2 9" xfId="19174" xr:uid="{00000000-0005-0000-0000-0000B7610000}"/>
    <cellStyle name="표준 54 3 20" xfId="12738" xr:uid="{00000000-0005-0000-0000-0000B8610000}"/>
    <cellStyle name="표준 54 3 21" xfId="12979" xr:uid="{00000000-0005-0000-0000-0000B9610000}"/>
    <cellStyle name="표준 54 3 22" xfId="13221" xr:uid="{00000000-0005-0000-0000-0000BA610000}"/>
    <cellStyle name="표준 54 3 23" xfId="13445" xr:uid="{00000000-0005-0000-0000-0000BB610000}"/>
    <cellStyle name="표준 54 3 24" xfId="13664" xr:uid="{00000000-0005-0000-0000-0000BC610000}"/>
    <cellStyle name="표준 54 3 25" xfId="13842" xr:uid="{00000000-0005-0000-0000-0000BD610000}"/>
    <cellStyle name="표준 54 3 26" xfId="14020" xr:uid="{00000000-0005-0000-0000-0000BE610000}"/>
    <cellStyle name="표준 54 3 27" xfId="14191" xr:uid="{00000000-0005-0000-0000-0000BF610000}"/>
    <cellStyle name="표준 54 3 28" xfId="14364" xr:uid="{00000000-0005-0000-0000-0000C0610000}"/>
    <cellStyle name="표준 54 3 29" xfId="14534" xr:uid="{00000000-0005-0000-0000-0000C1610000}"/>
    <cellStyle name="표준 54 3 3" xfId="7933" xr:uid="{00000000-0005-0000-0000-0000C2610000}"/>
    <cellStyle name="표준 54 3 30" xfId="14699" xr:uid="{00000000-0005-0000-0000-0000C3610000}"/>
    <cellStyle name="표준 54 3 31" xfId="14860" xr:uid="{00000000-0005-0000-0000-0000C4610000}"/>
    <cellStyle name="표준 54 3 32" xfId="15018" xr:uid="{00000000-0005-0000-0000-0000C5610000}"/>
    <cellStyle name="표준 54 3 33" xfId="15166" xr:uid="{00000000-0005-0000-0000-0000C6610000}"/>
    <cellStyle name="표준 54 3 34" xfId="15266" xr:uid="{00000000-0005-0000-0000-0000C7610000}"/>
    <cellStyle name="표준 54 3 35" xfId="15362" xr:uid="{00000000-0005-0000-0000-0000C8610000}"/>
    <cellStyle name="표준 54 3 36" xfId="15443" xr:uid="{00000000-0005-0000-0000-0000C9610000}"/>
    <cellStyle name="표준 54 3 37" xfId="15522" xr:uid="{00000000-0005-0000-0000-0000CA610000}"/>
    <cellStyle name="표준 54 3 38" xfId="15594" xr:uid="{00000000-0005-0000-0000-0000CB610000}"/>
    <cellStyle name="표준 54 3 39" xfId="15665" xr:uid="{00000000-0005-0000-0000-0000CC610000}"/>
    <cellStyle name="표준 54 3 4" xfId="3932" xr:uid="{00000000-0005-0000-0000-0000CD610000}"/>
    <cellStyle name="표준 54 3 40" xfId="15715" xr:uid="{00000000-0005-0000-0000-0000CE610000}"/>
    <cellStyle name="표준 54 3 41" xfId="17637" xr:uid="{00000000-0005-0000-0000-0000CF610000}"/>
    <cellStyle name="표준 54 3 42" xfId="17423" xr:uid="{00000000-0005-0000-0000-0000D0610000}"/>
    <cellStyle name="표준 54 3 43" xfId="18977" xr:uid="{00000000-0005-0000-0000-0000D1610000}"/>
    <cellStyle name="표준 54 3 44" xfId="19792" xr:uid="{00000000-0005-0000-0000-0000D2610000}"/>
    <cellStyle name="표준 54 3 45" xfId="18663" xr:uid="{00000000-0005-0000-0000-0000D3610000}"/>
    <cellStyle name="표준 54 3 46" xfId="18407" xr:uid="{00000000-0005-0000-0000-0000D4610000}"/>
    <cellStyle name="표준 54 3 47" xfId="16925" xr:uid="{00000000-0005-0000-0000-0000D5610000}"/>
    <cellStyle name="표준 54 3 48" xfId="21316" xr:uid="{00000000-0005-0000-0000-0000D6610000}"/>
    <cellStyle name="표준 54 3 49" xfId="20602" xr:uid="{00000000-0005-0000-0000-0000D7610000}"/>
    <cellStyle name="표준 54 3 5" xfId="7766" xr:uid="{00000000-0005-0000-0000-0000D8610000}"/>
    <cellStyle name="표준 54 3 50" xfId="23652" xr:uid="{00000000-0005-0000-0000-0000D9610000}"/>
    <cellStyle name="표준 54 3 51" xfId="24819" xr:uid="{00000000-0005-0000-0000-0000DA610000}"/>
    <cellStyle name="표준 54 3 51 2" xfId="28781" xr:uid="{00000000-0005-0000-0000-0000DB610000}"/>
    <cellStyle name="표준 54 3 52" xfId="25125" xr:uid="{00000000-0005-0000-0000-0000DC610000}"/>
    <cellStyle name="표준 54 3 52 2" xfId="29081" xr:uid="{00000000-0005-0000-0000-0000DD610000}"/>
    <cellStyle name="표준 54 3 53" xfId="26606" xr:uid="{00000000-0005-0000-0000-0000DE610000}"/>
    <cellStyle name="표준 54 3 6" xfId="3780" xr:uid="{00000000-0005-0000-0000-0000DF610000}"/>
    <cellStyle name="표준 54 3 7" xfId="7593" xr:uid="{00000000-0005-0000-0000-0000E0610000}"/>
    <cellStyle name="표준 54 3 8" xfId="8289" xr:uid="{00000000-0005-0000-0000-0000E1610000}"/>
    <cellStyle name="표준 54 3 9" xfId="8593" xr:uid="{00000000-0005-0000-0000-0000E2610000}"/>
    <cellStyle name="표준 54 30" xfId="13662" xr:uid="{00000000-0005-0000-0000-0000E3610000}"/>
    <cellStyle name="표준 54 31" xfId="13840" xr:uid="{00000000-0005-0000-0000-0000E4610000}"/>
    <cellStyle name="표준 54 32" xfId="14018" xr:uid="{00000000-0005-0000-0000-0000E5610000}"/>
    <cellStyle name="표준 54 33" xfId="14189" xr:uid="{00000000-0005-0000-0000-0000E6610000}"/>
    <cellStyle name="표준 54 34" xfId="14362" xr:uid="{00000000-0005-0000-0000-0000E7610000}"/>
    <cellStyle name="표준 54 35" xfId="14532" xr:uid="{00000000-0005-0000-0000-0000E8610000}"/>
    <cellStyle name="표준 54 36" xfId="14697" xr:uid="{00000000-0005-0000-0000-0000E9610000}"/>
    <cellStyle name="표준 54 37" xfId="14858" xr:uid="{00000000-0005-0000-0000-0000EA610000}"/>
    <cellStyle name="표준 54 38" xfId="15016" xr:uid="{00000000-0005-0000-0000-0000EB610000}"/>
    <cellStyle name="표준 54 39" xfId="15164" xr:uid="{00000000-0005-0000-0000-0000EC610000}"/>
    <cellStyle name="표준 54 4" xfId="588" xr:uid="{00000000-0005-0000-0000-0000ED610000}"/>
    <cellStyle name="표준 54 4 10" xfId="19410" xr:uid="{00000000-0005-0000-0000-0000EE610000}"/>
    <cellStyle name="표준 54 4 11" xfId="17880" xr:uid="{00000000-0005-0000-0000-0000EF610000}"/>
    <cellStyle name="표준 54 4 12" xfId="23655" xr:uid="{00000000-0005-0000-0000-0000F0610000}"/>
    <cellStyle name="표준 54 4 13" xfId="23313" xr:uid="{00000000-0005-0000-0000-0000F1610000}"/>
    <cellStyle name="표준 54 4 13 2" xfId="27532" xr:uid="{00000000-0005-0000-0000-0000F2610000}"/>
    <cellStyle name="표준 54 4 14" xfId="24405" xr:uid="{00000000-0005-0000-0000-0000F3610000}"/>
    <cellStyle name="표준 54 4 14 2" xfId="28370" xr:uid="{00000000-0005-0000-0000-0000F4610000}"/>
    <cellStyle name="표준 54 4 15" xfId="26772" xr:uid="{00000000-0005-0000-0000-0000F5610000}"/>
    <cellStyle name="표준 54 4 2" xfId="5823" xr:uid="{00000000-0005-0000-0000-0000F6610000}"/>
    <cellStyle name="표준 54 4 3" xfId="17640" xr:uid="{00000000-0005-0000-0000-0000F7610000}"/>
    <cellStyle name="표준 54 4 4" xfId="20276" xr:uid="{00000000-0005-0000-0000-0000F8610000}"/>
    <cellStyle name="표준 54 4 5" xfId="20688" xr:uid="{00000000-0005-0000-0000-0000F9610000}"/>
    <cellStyle name="표준 54 4 6" xfId="19630" xr:uid="{00000000-0005-0000-0000-0000FA610000}"/>
    <cellStyle name="표준 54 4 7" xfId="18785" xr:uid="{00000000-0005-0000-0000-0000FB610000}"/>
    <cellStyle name="표준 54 4 8" xfId="19916" xr:uid="{00000000-0005-0000-0000-0000FC610000}"/>
    <cellStyle name="표준 54 4 9" xfId="20077" xr:uid="{00000000-0005-0000-0000-0000FD610000}"/>
    <cellStyle name="표준 54 40" xfId="15264" xr:uid="{00000000-0005-0000-0000-0000FE610000}"/>
    <cellStyle name="표준 54 41" xfId="15360" xr:uid="{00000000-0005-0000-0000-0000FF610000}"/>
    <cellStyle name="표준 54 42" xfId="15441" xr:uid="{00000000-0005-0000-0000-000000620000}"/>
    <cellStyle name="표준 54 43" xfId="15520" xr:uid="{00000000-0005-0000-0000-000001620000}"/>
    <cellStyle name="표준 54 44" xfId="15592" xr:uid="{00000000-0005-0000-0000-000002620000}"/>
    <cellStyle name="표준 54 45" xfId="15663" xr:uid="{00000000-0005-0000-0000-000003620000}"/>
    <cellStyle name="표준 54 46" xfId="15713" xr:uid="{00000000-0005-0000-0000-000004620000}"/>
    <cellStyle name="표준 54 47" xfId="16727" xr:uid="{00000000-0005-0000-0000-000005620000}"/>
    <cellStyle name="표준 54 48" xfId="19657" xr:uid="{00000000-0005-0000-0000-000006620000}"/>
    <cellStyle name="표준 54 49" xfId="16839" xr:uid="{00000000-0005-0000-0000-000007620000}"/>
    <cellStyle name="표준 54 5" xfId="754" xr:uid="{00000000-0005-0000-0000-000008620000}"/>
    <cellStyle name="표준 54 5 10" xfId="19642" xr:uid="{00000000-0005-0000-0000-000009620000}"/>
    <cellStyle name="표준 54 5 11" xfId="19685" xr:uid="{00000000-0005-0000-0000-00000A620000}"/>
    <cellStyle name="표준 54 5 12" xfId="23656" xr:uid="{00000000-0005-0000-0000-00000B620000}"/>
    <cellStyle name="표준 54 5 13" xfId="23734" xr:uid="{00000000-0005-0000-0000-00000C620000}"/>
    <cellStyle name="표준 54 5 13 2" xfId="27757" xr:uid="{00000000-0005-0000-0000-00000D620000}"/>
    <cellStyle name="표준 54 5 14" xfId="23875" xr:uid="{00000000-0005-0000-0000-00000E620000}"/>
    <cellStyle name="표준 54 5 14 2" xfId="27876" xr:uid="{00000000-0005-0000-0000-00000F620000}"/>
    <cellStyle name="표준 54 5 15" xfId="26938" xr:uid="{00000000-0005-0000-0000-000010620000}"/>
    <cellStyle name="표준 54 5 2" xfId="5824" xr:uid="{00000000-0005-0000-0000-000011620000}"/>
    <cellStyle name="표준 54 5 3" xfId="17641" xr:uid="{00000000-0005-0000-0000-000012620000}"/>
    <cellStyle name="표준 54 5 4" xfId="20223" xr:uid="{00000000-0005-0000-0000-000013620000}"/>
    <cellStyle name="표준 54 5 5" xfId="19636" xr:uid="{00000000-0005-0000-0000-000014620000}"/>
    <cellStyle name="표준 54 5 6" xfId="17723" xr:uid="{00000000-0005-0000-0000-000015620000}"/>
    <cellStyle name="표준 54 5 7" xfId="17495" xr:uid="{00000000-0005-0000-0000-000016620000}"/>
    <cellStyle name="표준 54 5 8" xfId="18009" xr:uid="{00000000-0005-0000-0000-000017620000}"/>
    <cellStyle name="표준 54 5 9" xfId="20942" xr:uid="{00000000-0005-0000-0000-000018620000}"/>
    <cellStyle name="표준 54 50" xfId="17990" xr:uid="{00000000-0005-0000-0000-000019620000}"/>
    <cellStyle name="표준 54 51" xfId="19881" xr:uid="{00000000-0005-0000-0000-00001A620000}"/>
    <cellStyle name="표준 54 52" xfId="18877" xr:uid="{00000000-0005-0000-0000-00001B620000}"/>
    <cellStyle name="표준 54 53" xfId="20526" xr:uid="{00000000-0005-0000-0000-00001C620000}"/>
    <cellStyle name="표준 54 54" xfId="21297" xr:uid="{00000000-0005-0000-0000-00001D620000}"/>
    <cellStyle name="표준 54 55" xfId="22767" xr:uid="{00000000-0005-0000-0000-00001E620000}"/>
    <cellStyle name="표준 54 56" xfId="23245" xr:uid="{00000000-0005-0000-0000-00001F620000}"/>
    <cellStyle name="표준 54 57" xfId="23394" xr:uid="{00000000-0005-0000-0000-000020620000}"/>
    <cellStyle name="표준 54 57 2" xfId="27580" xr:uid="{00000000-0005-0000-0000-000021620000}"/>
    <cellStyle name="표준 54 58" xfId="24112" xr:uid="{00000000-0005-0000-0000-000022620000}"/>
    <cellStyle name="표준 54 58 2" xfId="28082" xr:uid="{00000000-0005-0000-0000-000023620000}"/>
    <cellStyle name="표준 54 59" xfId="26251" xr:uid="{00000000-0005-0000-0000-000024620000}"/>
    <cellStyle name="표준 54 6" xfId="920" xr:uid="{00000000-0005-0000-0000-000025620000}"/>
    <cellStyle name="표준 54 6 10" xfId="20238" xr:uid="{00000000-0005-0000-0000-000026620000}"/>
    <cellStyle name="표준 54 6 11" xfId="21086" xr:uid="{00000000-0005-0000-0000-000027620000}"/>
    <cellStyle name="표준 54 6 12" xfId="23657" xr:uid="{00000000-0005-0000-0000-000028620000}"/>
    <cellStyle name="표준 54 6 13" xfId="24700" xr:uid="{00000000-0005-0000-0000-000029620000}"/>
    <cellStyle name="표준 54 6 13 2" xfId="28662" xr:uid="{00000000-0005-0000-0000-00002A620000}"/>
    <cellStyle name="표준 54 6 14" xfId="24237" xr:uid="{00000000-0005-0000-0000-00002B620000}"/>
    <cellStyle name="표준 54 6 14 2" xfId="28204" xr:uid="{00000000-0005-0000-0000-00002C620000}"/>
    <cellStyle name="표준 54 6 15" xfId="27104" xr:uid="{00000000-0005-0000-0000-00002D620000}"/>
    <cellStyle name="표준 54 6 2" xfId="5825" xr:uid="{00000000-0005-0000-0000-00002E620000}"/>
    <cellStyle name="표준 54 6 3" xfId="17642" xr:uid="{00000000-0005-0000-0000-00002F620000}"/>
    <cellStyle name="표준 54 6 4" xfId="20175" xr:uid="{00000000-0005-0000-0000-000030620000}"/>
    <cellStyle name="표준 54 6 5" xfId="16391" xr:uid="{00000000-0005-0000-0000-000031620000}"/>
    <cellStyle name="표준 54 6 6" xfId="17305" xr:uid="{00000000-0005-0000-0000-000032620000}"/>
    <cellStyle name="표준 54 6 7" xfId="17187" xr:uid="{00000000-0005-0000-0000-000033620000}"/>
    <cellStyle name="표준 54 6 8" xfId="16857" xr:uid="{00000000-0005-0000-0000-000034620000}"/>
    <cellStyle name="표준 54 6 9" xfId="16475" xr:uid="{00000000-0005-0000-0000-000035620000}"/>
    <cellStyle name="표준 54 7" xfId="1086" xr:uid="{00000000-0005-0000-0000-000036620000}"/>
    <cellStyle name="표준 54 7 10" xfId="20224" xr:uid="{00000000-0005-0000-0000-000037620000}"/>
    <cellStyle name="표준 54 7 11" xfId="20422" xr:uid="{00000000-0005-0000-0000-000038620000}"/>
    <cellStyle name="표준 54 7 12" xfId="23658" xr:uid="{00000000-0005-0000-0000-000039620000}"/>
    <cellStyle name="표준 54 7 13" xfId="24315" xr:uid="{00000000-0005-0000-0000-00003A620000}"/>
    <cellStyle name="표준 54 7 13 2" xfId="28281" xr:uid="{00000000-0005-0000-0000-00003B620000}"/>
    <cellStyle name="표준 54 7 14" xfId="24660" xr:uid="{00000000-0005-0000-0000-00003C620000}"/>
    <cellStyle name="표준 54 7 14 2" xfId="28623" xr:uid="{00000000-0005-0000-0000-00003D620000}"/>
    <cellStyle name="표준 54 7 15" xfId="27270" xr:uid="{00000000-0005-0000-0000-00003E620000}"/>
    <cellStyle name="표준 54 7 2" xfId="5826" xr:uid="{00000000-0005-0000-0000-00003F620000}"/>
    <cellStyle name="표준 54 7 3" xfId="17643" xr:uid="{00000000-0005-0000-0000-000040620000}"/>
    <cellStyle name="표준 54 7 4" xfId="20123" xr:uid="{00000000-0005-0000-0000-000041620000}"/>
    <cellStyle name="표준 54 7 5" xfId="18484" xr:uid="{00000000-0005-0000-0000-000042620000}"/>
    <cellStyle name="표준 54 7 6" xfId="16786" xr:uid="{00000000-0005-0000-0000-000043620000}"/>
    <cellStyle name="표준 54 7 7" xfId="19239" xr:uid="{00000000-0005-0000-0000-000044620000}"/>
    <cellStyle name="표준 54 7 8" xfId="16720" xr:uid="{00000000-0005-0000-0000-000045620000}"/>
    <cellStyle name="표준 54 7 9" xfId="19369" xr:uid="{00000000-0005-0000-0000-000046620000}"/>
    <cellStyle name="표준 54 8" xfId="3083" xr:uid="{00000000-0005-0000-0000-000047620000}"/>
    <cellStyle name="표준 54 9" xfId="7931" xr:uid="{00000000-0005-0000-0000-000048620000}"/>
    <cellStyle name="표준 55" xfId="81" xr:uid="{00000000-0005-0000-0000-000049620000}"/>
    <cellStyle name="표준 55 10" xfId="3938" xr:uid="{00000000-0005-0000-0000-00004A620000}"/>
    <cellStyle name="표준 55 11" xfId="7772" xr:uid="{00000000-0005-0000-0000-00004B620000}"/>
    <cellStyle name="표준 55 12" xfId="3786" xr:uid="{00000000-0005-0000-0000-00004C620000}"/>
    <cellStyle name="표준 55 13" xfId="7578" xr:uid="{00000000-0005-0000-0000-00004D620000}"/>
    <cellStyle name="표준 55 14" xfId="8281" xr:uid="{00000000-0005-0000-0000-00004E620000}"/>
    <cellStyle name="표준 55 15" xfId="8589" xr:uid="{00000000-0005-0000-0000-00004F620000}"/>
    <cellStyle name="표준 55 16" xfId="8825" xr:uid="{00000000-0005-0000-0000-000050620000}"/>
    <cellStyle name="표준 55 17" xfId="10470" xr:uid="{00000000-0005-0000-0000-000051620000}"/>
    <cellStyle name="표준 55 18" xfId="10750" xr:uid="{00000000-0005-0000-0000-000052620000}"/>
    <cellStyle name="표준 55 19" xfId="11021" xr:uid="{00000000-0005-0000-0000-000053620000}"/>
    <cellStyle name="표준 55 2" xfId="218" xr:uid="{00000000-0005-0000-0000-000054620000}"/>
    <cellStyle name="표준 55 2 10" xfId="8824" xr:uid="{00000000-0005-0000-0000-000055620000}"/>
    <cellStyle name="표준 55 2 11" xfId="10471" xr:uid="{00000000-0005-0000-0000-000056620000}"/>
    <cellStyle name="표준 55 2 12" xfId="10751" xr:uid="{00000000-0005-0000-0000-000057620000}"/>
    <cellStyle name="표준 55 2 13" xfId="11022" xr:uid="{00000000-0005-0000-0000-000058620000}"/>
    <cellStyle name="표준 55 2 14" xfId="11284" xr:uid="{00000000-0005-0000-0000-000059620000}"/>
    <cellStyle name="표준 55 2 15" xfId="11537" xr:uid="{00000000-0005-0000-0000-00005A620000}"/>
    <cellStyle name="표준 55 2 16" xfId="11776" xr:uid="{00000000-0005-0000-0000-00005B620000}"/>
    <cellStyle name="표준 55 2 17" xfId="12021" xr:uid="{00000000-0005-0000-0000-00005C620000}"/>
    <cellStyle name="표준 55 2 18" xfId="12262" xr:uid="{00000000-0005-0000-0000-00005D620000}"/>
    <cellStyle name="표준 55 2 19" xfId="12504" xr:uid="{00000000-0005-0000-0000-00005E620000}"/>
    <cellStyle name="표준 55 2 2" xfId="3086" xr:uid="{00000000-0005-0000-0000-00005F620000}"/>
    <cellStyle name="표준 55 2 2 10" xfId="21558" xr:uid="{00000000-0005-0000-0000-000060620000}"/>
    <cellStyle name="표준 55 2 2 11" xfId="21114" xr:uid="{00000000-0005-0000-0000-000061620000}"/>
    <cellStyle name="표준 55 2 2 12" xfId="23661" xr:uid="{00000000-0005-0000-0000-000062620000}"/>
    <cellStyle name="표준 55 2 2 2" xfId="5828" xr:uid="{00000000-0005-0000-0000-000063620000}"/>
    <cellStyle name="표준 55 2 2 3" xfId="17646" xr:uid="{00000000-0005-0000-0000-000064620000}"/>
    <cellStyle name="표준 55 2 2 4" xfId="20009" xr:uid="{00000000-0005-0000-0000-000065620000}"/>
    <cellStyle name="표준 55 2 2 5" xfId="17263" xr:uid="{00000000-0005-0000-0000-000066620000}"/>
    <cellStyle name="표준 55 2 2 6" xfId="18713" xr:uid="{00000000-0005-0000-0000-000067620000}"/>
    <cellStyle name="표준 55 2 2 7" xfId="21090" xr:uid="{00000000-0005-0000-0000-000068620000}"/>
    <cellStyle name="표준 55 2 2 8" xfId="19334" xr:uid="{00000000-0005-0000-0000-000069620000}"/>
    <cellStyle name="표준 55 2 2 9" xfId="18291" xr:uid="{00000000-0005-0000-0000-00006A620000}"/>
    <cellStyle name="표준 55 2 20" xfId="12745" xr:uid="{00000000-0005-0000-0000-00006B620000}"/>
    <cellStyle name="표준 55 2 21" xfId="12986" xr:uid="{00000000-0005-0000-0000-00006C620000}"/>
    <cellStyle name="표준 55 2 22" xfId="13227" xr:uid="{00000000-0005-0000-0000-00006D620000}"/>
    <cellStyle name="표준 55 2 23" xfId="13450" xr:uid="{00000000-0005-0000-0000-00006E620000}"/>
    <cellStyle name="표준 55 2 24" xfId="13670" xr:uid="{00000000-0005-0000-0000-00006F620000}"/>
    <cellStyle name="표준 55 2 25" xfId="13847" xr:uid="{00000000-0005-0000-0000-000070620000}"/>
    <cellStyle name="표준 55 2 26" xfId="14027" xr:uid="{00000000-0005-0000-0000-000071620000}"/>
    <cellStyle name="표준 55 2 27" xfId="14195" xr:uid="{00000000-0005-0000-0000-000072620000}"/>
    <cellStyle name="표준 55 2 28" xfId="14369" xr:uid="{00000000-0005-0000-0000-000073620000}"/>
    <cellStyle name="표준 55 2 29" xfId="14538" xr:uid="{00000000-0005-0000-0000-000074620000}"/>
    <cellStyle name="표준 55 2 3" xfId="7939" xr:uid="{00000000-0005-0000-0000-000075620000}"/>
    <cellStyle name="표준 55 2 30" xfId="14704" xr:uid="{00000000-0005-0000-0000-000076620000}"/>
    <cellStyle name="표준 55 2 31" xfId="14864" xr:uid="{00000000-0005-0000-0000-000077620000}"/>
    <cellStyle name="표준 55 2 32" xfId="15023" xr:uid="{00000000-0005-0000-0000-000078620000}"/>
    <cellStyle name="표준 55 2 33" xfId="15170" xr:uid="{00000000-0005-0000-0000-000079620000}"/>
    <cellStyle name="표준 55 2 34" xfId="15269" xr:uid="{00000000-0005-0000-0000-00007A620000}"/>
    <cellStyle name="표준 55 2 35" xfId="15364" xr:uid="{00000000-0005-0000-0000-00007B620000}"/>
    <cellStyle name="표준 55 2 36" xfId="15445" xr:uid="{00000000-0005-0000-0000-00007C620000}"/>
    <cellStyle name="표준 55 2 37" xfId="15524" xr:uid="{00000000-0005-0000-0000-00007D620000}"/>
    <cellStyle name="표준 55 2 38" xfId="15596" xr:uid="{00000000-0005-0000-0000-00007E620000}"/>
    <cellStyle name="표준 55 2 39" xfId="15667" xr:uid="{00000000-0005-0000-0000-00007F620000}"/>
    <cellStyle name="표준 55 2 4" xfId="3939" xr:uid="{00000000-0005-0000-0000-000080620000}"/>
    <cellStyle name="표준 55 2 40" xfId="15717" xr:uid="{00000000-0005-0000-0000-000081620000}"/>
    <cellStyle name="표준 55 2 41" xfId="16730" xr:uid="{00000000-0005-0000-0000-000082620000}"/>
    <cellStyle name="표준 55 2 42" xfId="19428" xr:uid="{00000000-0005-0000-0000-000083620000}"/>
    <cellStyle name="표준 55 2 43" xfId="16936" xr:uid="{00000000-0005-0000-0000-000084620000}"/>
    <cellStyle name="표준 55 2 44" xfId="17197" xr:uid="{00000000-0005-0000-0000-000085620000}"/>
    <cellStyle name="표준 55 2 45" xfId="20640" xr:uid="{00000000-0005-0000-0000-000086620000}"/>
    <cellStyle name="표준 55 2 46" xfId="18949" xr:uid="{00000000-0005-0000-0000-000087620000}"/>
    <cellStyle name="표준 55 2 47" xfId="18807" xr:uid="{00000000-0005-0000-0000-000088620000}"/>
    <cellStyle name="표준 55 2 48" xfId="19300" xr:uid="{00000000-0005-0000-0000-000089620000}"/>
    <cellStyle name="표준 55 2 49" xfId="21075" xr:uid="{00000000-0005-0000-0000-00008A620000}"/>
    <cellStyle name="표준 55 2 5" xfId="7773" xr:uid="{00000000-0005-0000-0000-00008B620000}"/>
    <cellStyle name="표준 55 2 50" xfId="23248" xr:uid="{00000000-0005-0000-0000-00008C620000}"/>
    <cellStyle name="표준 55 2 51" xfId="25445" xr:uid="{00000000-0005-0000-0000-00008D620000}"/>
    <cellStyle name="표준 55 2 51 2" xfId="29396" xr:uid="{00000000-0005-0000-0000-00008E620000}"/>
    <cellStyle name="표준 55 2 52" xfId="25020" xr:uid="{00000000-0005-0000-0000-00008F620000}"/>
    <cellStyle name="표준 55 2 52 2" xfId="28978" xr:uid="{00000000-0005-0000-0000-000090620000}"/>
    <cellStyle name="표준 55 2 53" xfId="26402" xr:uid="{00000000-0005-0000-0000-000091620000}"/>
    <cellStyle name="표준 55 2 6" xfId="3787" xr:uid="{00000000-0005-0000-0000-000092620000}"/>
    <cellStyle name="표준 55 2 7" xfId="7579" xr:uid="{00000000-0005-0000-0000-000093620000}"/>
    <cellStyle name="표준 55 2 8" xfId="8280" xr:uid="{00000000-0005-0000-0000-000094620000}"/>
    <cellStyle name="표준 55 2 9" xfId="8588" xr:uid="{00000000-0005-0000-0000-000095620000}"/>
    <cellStyle name="표준 55 20" xfId="11283" xr:uid="{00000000-0005-0000-0000-000096620000}"/>
    <cellStyle name="표준 55 21" xfId="11536" xr:uid="{00000000-0005-0000-0000-000097620000}"/>
    <cellStyle name="표준 55 22" xfId="11775" xr:uid="{00000000-0005-0000-0000-000098620000}"/>
    <cellStyle name="표준 55 23" xfId="12020" xr:uid="{00000000-0005-0000-0000-000099620000}"/>
    <cellStyle name="표준 55 24" xfId="12261" xr:uid="{00000000-0005-0000-0000-00009A620000}"/>
    <cellStyle name="표준 55 25" xfId="12503" xr:uid="{00000000-0005-0000-0000-00009B620000}"/>
    <cellStyle name="표준 55 26" xfId="12744" xr:uid="{00000000-0005-0000-0000-00009C620000}"/>
    <cellStyle name="표준 55 27" xfId="12985" xr:uid="{00000000-0005-0000-0000-00009D620000}"/>
    <cellStyle name="표준 55 28" xfId="13226" xr:uid="{00000000-0005-0000-0000-00009E620000}"/>
    <cellStyle name="표준 55 29" xfId="13449" xr:uid="{00000000-0005-0000-0000-00009F620000}"/>
    <cellStyle name="표준 55 3" xfId="423" xr:uid="{00000000-0005-0000-0000-0000A0620000}"/>
    <cellStyle name="표준 55 3 10" xfId="8823" xr:uid="{00000000-0005-0000-0000-0000A1620000}"/>
    <cellStyle name="표준 55 3 11" xfId="10472" xr:uid="{00000000-0005-0000-0000-0000A2620000}"/>
    <cellStyle name="표준 55 3 12" xfId="10752" xr:uid="{00000000-0005-0000-0000-0000A3620000}"/>
    <cellStyle name="표준 55 3 13" xfId="11023" xr:uid="{00000000-0005-0000-0000-0000A4620000}"/>
    <cellStyle name="표준 55 3 14" xfId="11285" xr:uid="{00000000-0005-0000-0000-0000A5620000}"/>
    <cellStyle name="표준 55 3 15" xfId="11538" xr:uid="{00000000-0005-0000-0000-0000A6620000}"/>
    <cellStyle name="표준 55 3 16" xfId="11777" xr:uid="{00000000-0005-0000-0000-0000A7620000}"/>
    <cellStyle name="표준 55 3 17" xfId="12022" xr:uid="{00000000-0005-0000-0000-0000A8620000}"/>
    <cellStyle name="표준 55 3 18" xfId="12263" xr:uid="{00000000-0005-0000-0000-0000A9620000}"/>
    <cellStyle name="표준 55 3 19" xfId="12505" xr:uid="{00000000-0005-0000-0000-0000AA620000}"/>
    <cellStyle name="표준 55 3 2" xfId="5827" xr:uid="{00000000-0005-0000-0000-0000AB620000}"/>
    <cellStyle name="표준 55 3 2 10" xfId="17191" xr:uid="{00000000-0005-0000-0000-0000AC620000}"/>
    <cellStyle name="표준 55 3 2 11" xfId="18279" xr:uid="{00000000-0005-0000-0000-0000AD620000}"/>
    <cellStyle name="표준 55 3 2 12" xfId="23662" xr:uid="{00000000-0005-0000-0000-0000AE620000}"/>
    <cellStyle name="표준 55 3 2 2" xfId="5829" xr:uid="{00000000-0005-0000-0000-0000AF620000}"/>
    <cellStyle name="표준 55 3 2 3" xfId="17647" xr:uid="{00000000-0005-0000-0000-0000B0620000}"/>
    <cellStyle name="표준 55 3 2 4" xfId="19960" xr:uid="{00000000-0005-0000-0000-0000B1620000}"/>
    <cellStyle name="표준 55 3 2 5" xfId="17301" xr:uid="{00000000-0005-0000-0000-0000B2620000}"/>
    <cellStyle name="표준 55 3 2 6" xfId="20903" xr:uid="{00000000-0005-0000-0000-0000B3620000}"/>
    <cellStyle name="표준 55 3 2 7" xfId="20317" xr:uid="{00000000-0005-0000-0000-0000B4620000}"/>
    <cellStyle name="표준 55 3 2 8" xfId="21201" xr:uid="{00000000-0005-0000-0000-0000B5620000}"/>
    <cellStyle name="표준 55 3 2 9" xfId="20388" xr:uid="{00000000-0005-0000-0000-0000B6620000}"/>
    <cellStyle name="표준 55 3 20" xfId="12746" xr:uid="{00000000-0005-0000-0000-0000B7620000}"/>
    <cellStyle name="표준 55 3 21" xfId="12987" xr:uid="{00000000-0005-0000-0000-0000B8620000}"/>
    <cellStyle name="표준 55 3 22" xfId="13228" xr:uid="{00000000-0005-0000-0000-0000B9620000}"/>
    <cellStyle name="표준 55 3 23" xfId="13451" xr:uid="{00000000-0005-0000-0000-0000BA620000}"/>
    <cellStyle name="표준 55 3 24" xfId="13671" xr:uid="{00000000-0005-0000-0000-0000BB620000}"/>
    <cellStyle name="표준 55 3 25" xfId="13848" xr:uid="{00000000-0005-0000-0000-0000BC620000}"/>
    <cellStyle name="표준 55 3 26" xfId="14028" xr:uid="{00000000-0005-0000-0000-0000BD620000}"/>
    <cellStyle name="표준 55 3 27" xfId="14196" xr:uid="{00000000-0005-0000-0000-0000BE620000}"/>
    <cellStyle name="표준 55 3 28" xfId="14370" xr:uid="{00000000-0005-0000-0000-0000BF620000}"/>
    <cellStyle name="표준 55 3 29" xfId="14539" xr:uid="{00000000-0005-0000-0000-0000C0620000}"/>
    <cellStyle name="표준 55 3 3" xfId="7940" xr:uid="{00000000-0005-0000-0000-0000C1620000}"/>
    <cellStyle name="표준 55 3 30" xfId="14705" xr:uid="{00000000-0005-0000-0000-0000C2620000}"/>
    <cellStyle name="표준 55 3 31" xfId="14865" xr:uid="{00000000-0005-0000-0000-0000C3620000}"/>
    <cellStyle name="표준 55 3 32" xfId="15024" xr:uid="{00000000-0005-0000-0000-0000C4620000}"/>
    <cellStyle name="표준 55 3 33" xfId="15171" xr:uid="{00000000-0005-0000-0000-0000C5620000}"/>
    <cellStyle name="표준 55 3 34" xfId="15270" xr:uid="{00000000-0005-0000-0000-0000C6620000}"/>
    <cellStyle name="표준 55 3 35" xfId="15365" xr:uid="{00000000-0005-0000-0000-0000C7620000}"/>
    <cellStyle name="표준 55 3 36" xfId="15446" xr:uid="{00000000-0005-0000-0000-0000C8620000}"/>
    <cellStyle name="표준 55 3 37" xfId="15525" xr:uid="{00000000-0005-0000-0000-0000C9620000}"/>
    <cellStyle name="표준 55 3 38" xfId="15597" xr:uid="{00000000-0005-0000-0000-0000CA620000}"/>
    <cellStyle name="표준 55 3 39" xfId="15668" xr:uid="{00000000-0005-0000-0000-0000CB620000}"/>
    <cellStyle name="표준 55 3 4" xfId="3940" xr:uid="{00000000-0005-0000-0000-0000CC620000}"/>
    <cellStyle name="표준 55 3 40" xfId="15718" xr:uid="{00000000-0005-0000-0000-0000CD620000}"/>
    <cellStyle name="표준 55 3 41" xfId="17645" xr:uid="{00000000-0005-0000-0000-0000CE620000}"/>
    <cellStyle name="표준 55 3 42" xfId="17422" xr:uid="{00000000-0005-0000-0000-0000CF620000}"/>
    <cellStyle name="표준 55 3 43" xfId="20029" xr:uid="{00000000-0005-0000-0000-0000D0620000}"/>
    <cellStyle name="표준 55 3 44" xfId="19633" xr:uid="{00000000-0005-0000-0000-0000D1620000}"/>
    <cellStyle name="표준 55 3 45" xfId="18430" xr:uid="{00000000-0005-0000-0000-0000D2620000}"/>
    <cellStyle name="표준 55 3 46" xfId="20316" xr:uid="{00000000-0005-0000-0000-0000D3620000}"/>
    <cellStyle name="표준 55 3 47" xfId="20039" xr:uid="{00000000-0005-0000-0000-0000D4620000}"/>
    <cellStyle name="표준 55 3 48" xfId="19931" xr:uid="{00000000-0005-0000-0000-0000D5620000}"/>
    <cellStyle name="표준 55 3 49" xfId="21085" xr:uid="{00000000-0005-0000-0000-0000D6620000}"/>
    <cellStyle name="표준 55 3 5" xfId="7774" xr:uid="{00000000-0005-0000-0000-0000D7620000}"/>
    <cellStyle name="표준 55 3 50" xfId="23660" xr:uid="{00000000-0005-0000-0000-0000D8620000}"/>
    <cellStyle name="표준 55 3 51" xfId="24767" xr:uid="{00000000-0005-0000-0000-0000D9620000}"/>
    <cellStyle name="표준 55 3 51 2" xfId="28729" xr:uid="{00000000-0005-0000-0000-0000DA620000}"/>
    <cellStyle name="표준 55 3 52" xfId="25069" xr:uid="{00000000-0005-0000-0000-0000DB620000}"/>
    <cellStyle name="표준 55 3 52 2" xfId="29026" xr:uid="{00000000-0005-0000-0000-0000DC620000}"/>
    <cellStyle name="표준 55 3 53" xfId="26607" xr:uid="{00000000-0005-0000-0000-0000DD620000}"/>
    <cellStyle name="표준 55 3 6" xfId="3788" xr:uid="{00000000-0005-0000-0000-0000DE620000}"/>
    <cellStyle name="표준 55 3 7" xfId="7580" xr:uid="{00000000-0005-0000-0000-0000DF620000}"/>
    <cellStyle name="표준 55 3 8" xfId="8279" xr:uid="{00000000-0005-0000-0000-0000E0620000}"/>
    <cellStyle name="표준 55 3 9" xfId="8587" xr:uid="{00000000-0005-0000-0000-0000E1620000}"/>
    <cellStyle name="표준 55 30" xfId="13669" xr:uid="{00000000-0005-0000-0000-0000E2620000}"/>
    <cellStyle name="표준 55 31" xfId="13846" xr:uid="{00000000-0005-0000-0000-0000E3620000}"/>
    <cellStyle name="표준 55 32" xfId="14026" xr:uid="{00000000-0005-0000-0000-0000E4620000}"/>
    <cellStyle name="표준 55 33" xfId="14194" xr:uid="{00000000-0005-0000-0000-0000E5620000}"/>
    <cellStyle name="표준 55 34" xfId="14368" xr:uid="{00000000-0005-0000-0000-0000E6620000}"/>
    <cellStyle name="표준 55 35" xfId="14537" xr:uid="{00000000-0005-0000-0000-0000E7620000}"/>
    <cellStyle name="표준 55 36" xfId="14703" xr:uid="{00000000-0005-0000-0000-0000E8620000}"/>
    <cellStyle name="표준 55 37" xfId="14863" xr:uid="{00000000-0005-0000-0000-0000E9620000}"/>
    <cellStyle name="표준 55 38" xfId="15022" xr:uid="{00000000-0005-0000-0000-0000EA620000}"/>
    <cellStyle name="표준 55 39" xfId="15169" xr:uid="{00000000-0005-0000-0000-0000EB620000}"/>
    <cellStyle name="표준 55 4" xfId="589" xr:uid="{00000000-0005-0000-0000-0000EC620000}"/>
    <cellStyle name="표준 55 4 10" xfId="16464" xr:uid="{00000000-0005-0000-0000-0000ED620000}"/>
    <cellStyle name="표준 55 4 11" xfId="17508" xr:uid="{00000000-0005-0000-0000-0000EE620000}"/>
    <cellStyle name="표준 55 4 12" xfId="23663" xr:uid="{00000000-0005-0000-0000-0000EF620000}"/>
    <cellStyle name="표준 55 4 13" xfId="23785" xr:uid="{00000000-0005-0000-0000-0000F0620000}"/>
    <cellStyle name="표준 55 4 13 2" xfId="27808" xr:uid="{00000000-0005-0000-0000-0000F1620000}"/>
    <cellStyle name="표준 55 4 14" xfId="24351" xr:uid="{00000000-0005-0000-0000-0000F2620000}"/>
    <cellStyle name="표준 55 4 14 2" xfId="28317" xr:uid="{00000000-0005-0000-0000-0000F3620000}"/>
    <cellStyle name="표준 55 4 15" xfId="26773" xr:uid="{00000000-0005-0000-0000-0000F4620000}"/>
    <cellStyle name="표준 55 4 2" xfId="5830" xr:uid="{00000000-0005-0000-0000-0000F5620000}"/>
    <cellStyle name="표준 55 4 3" xfId="17648" xr:uid="{00000000-0005-0000-0000-0000F6620000}"/>
    <cellStyle name="표준 55 4 4" xfId="19910" xr:uid="{00000000-0005-0000-0000-0000F7620000}"/>
    <cellStyle name="표준 55 4 5" xfId="20667" xr:uid="{00000000-0005-0000-0000-0000F8620000}"/>
    <cellStyle name="표준 55 4 6" xfId="20207" xr:uid="{00000000-0005-0000-0000-0000F9620000}"/>
    <cellStyle name="표준 55 4 7" xfId="16947" xr:uid="{00000000-0005-0000-0000-0000FA620000}"/>
    <cellStyle name="표준 55 4 8" xfId="21443" xr:uid="{00000000-0005-0000-0000-0000FB620000}"/>
    <cellStyle name="표준 55 4 9" xfId="22177" xr:uid="{00000000-0005-0000-0000-0000FC620000}"/>
    <cellStyle name="표준 55 40" xfId="15268" xr:uid="{00000000-0005-0000-0000-0000FD620000}"/>
    <cellStyle name="표준 55 41" xfId="15363" xr:uid="{00000000-0005-0000-0000-0000FE620000}"/>
    <cellStyle name="표준 55 42" xfId="15444" xr:uid="{00000000-0005-0000-0000-0000FF620000}"/>
    <cellStyle name="표준 55 43" xfId="15523" xr:uid="{00000000-0005-0000-0000-000000630000}"/>
    <cellStyle name="표준 55 44" xfId="15595" xr:uid="{00000000-0005-0000-0000-000001630000}"/>
    <cellStyle name="표준 55 45" xfId="15666" xr:uid="{00000000-0005-0000-0000-000002630000}"/>
    <cellStyle name="표준 55 46" xfId="15716" xr:uid="{00000000-0005-0000-0000-000003630000}"/>
    <cellStyle name="표준 55 47" xfId="16729" xr:uid="{00000000-0005-0000-0000-000004630000}"/>
    <cellStyle name="표준 55 48" xfId="19499" xr:uid="{00000000-0005-0000-0000-000005630000}"/>
    <cellStyle name="표준 55 49" xfId="16896" xr:uid="{00000000-0005-0000-0000-000006630000}"/>
    <cellStyle name="표준 55 5" xfId="755" xr:uid="{00000000-0005-0000-0000-000007630000}"/>
    <cellStyle name="표준 55 5 10" xfId="19819" xr:uid="{00000000-0005-0000-0000-000008630000}"/>
    <cellStyle name="표준 55 5 11" xfId="19756" xr:uid="{00000000-0005-0000-0000-000009630000}"/>
    <cellStyle name="표준 55 5 12" xfId="23664" xr:uid="{00000000-0005-0000-0000-00000A630000}"/>
    <cellStyle name="표준 55 5 13" xfId="24649" xr:uid="{00000000-0005-0000-0000-00000B630000}"/>
    <cellStyle name="표준 55 5 13 2" xfId="28612" xr:uid="{00000000-0005-0000-0000-00000C630000}"/>
    <cellStyle name="표준 55 5 14" xfId="23946" xr:uid="{00000000-0005-0000-0000-00000D630000}"/>
    <cellStyle name="표준 55 5 14 2" xfId="27936" xr:uid="{00000000-0005-0000-0000-00000E630000}"/>
    <cellStyle name="표준 55 5 15" xfId="26939" xr:uid="{00000000-0005-0000-0000-00000F630000}"/>
    <cellStyle name="표준 55 5 2" xfId="5831" xr:uid="{00000000-0005-0000-0000-000010630000}"/>
    <cellStyle name="표준 55 5 3" xfId="17649" xr:uid="{00000000-0005-0000-0000-000011630000}"/>
    <cellStyle name="표준 55 5 4" xfId="19860" xr:uid="{00000000-0005-0000-0000-000012630000}"/>
    <cellStyle name="표준 55 5 5" xfId="19260" xr:uid="{00000000-0005-0000-0000-000013630000}"/>
    <cellStyle name="표준 55 5 6" xfId="19711" xr:uid="{00000000-0005-0000-0000-000014630000}"/>
    <cellStyle name="표준 55 5 7" xfId="18511" xr:uid="{00000000-0005-0000-0000-000015630000}"/>
    <cellStyle name="표준 55 5 8" xfId="21442" xr:uid="{00000000-0005-0000-0000-000016630000}"/>
    <cellStyle name="표준 55 5 9" xfId="22622" xr:uid="{00000000-0005-0000-0000-000017630000}"/>
    <cellStyle name="표준 55 50" xfId="17844" xr:uid="{00000000-0005-0000-0000-000018630000}"/>
    <cellStyle name="표준 55 51" xfId="16409" xr:uid="{00000000-0005-0000-0000-000019630000}"/>
    <cellStyle name="표준 55 52" xfId="17919" xr:uid="{00000000-0005-0000-0000-00001A630000}"/>
    <cellStyle name="표준 55 53" xfId="17573" xr:uid="{00000000-0005-0000-0000-00001B630000}"/>
    <cellStyle name="표준 55 54" xfId="20510" xr:uid="{00000000-0005-0000-0000-00001C630000}"/>
    <cellStyle name="표준 55 55" xfId="19700" xr:uid="{00000000-0005-0000-0000-00001D630000}"/>
    <cellStyle name="표준 55 56" xfId="23247" xr:uid="{00000000-0005-0000-0000-00001E630000}"/>
    <cellStyle name="표준 55 57" xfId="23352" xr:uid="{00000000-0005-0000-0000-00001F630000}"/>
    <cellStyle name="표준 55 57 2" xfId="27543" xr:uid="{00000000-0005-0000-0000-000020630000}"/>
    <cellStyle name="표준 55 58" xfId="23904" xr:uid="{00000000-0005-0000-0000-000021630000}"/>
    <cellStyle name="표준 55 58 2" xfId="27900" xr:uid="{00000000-0005-0000-0000-000022630000}"/>
    <cellStyle name="표준 55 59" xfId="26253" xr:uid="{00000000-0005-0000-0000-000023630000}"/>
    <cellStyle name="표준 55 6" xfId="921" xr:uid="{00000000-0005-0000-0000-000024630000}"/>
    <cellStyle name="표준 55 6 10" xfId="16132" xr:uid="{00000000-0005-0000-0000-000025630000}"/>
    <cellStyle name="표준 55 6 11" xfId="16220" xr:uid="{00000000-0005-0000-0000-000026630000}"/>
    <cellStyle name="표준 55 6 12" xfId="23665" xr:uid="{00000000-0005-0000-0000-000027630000}"/>
    <cellStyle name="표준 55 6 13" xfId="24645" xr:uid="{00000000-0005-0000-0000-000028630000}"/>
    <cellStyle name="표준 55 6 13 2" xfId="28608" xr:uid="{00000000-0005-0000-0000-000029630000}"/>
    <cellStyle name="표준 55 6 14" xfId="24180" xr:uid="{00000000-0005-0000-0000-00002A630000}"/>
    <cellStyle name="표준 55 6 14 2" xfId="28148" xr:uid="{00000000-0005-0000-0000-00002B630000}"/>
    <cellStyle name="표준 55 6 15" xfId="27105" xr:uid="{00000000-0005-0000-0000-00002C630000}"/>
    <cellStyle name="표준 55 6 2" xfId="5832" xr:uid="{00000000-0005-0000-0000-00002D630000}"/>
    <cellStyle name="표준 55 6 3" xfId="17650" xr:uid="{00000000-0005-0000-0000-00002E630000}"/>
    <cellStyle name="표준 55 6 4" xfId="19768" xr:uid="{00000000-0005-0000-0000-00002F630000}"/>
    <cellStyle name="표준 55 6 5" xfId="17209" xr:uid="{00000000-0005-0000-0000-000030630000}"/>
    <cellStyle name="표준 55 6 6" xfId="18925" xr:uid="{00000000-0005-0000-0000-000031630000}"/>
    <cellStyle name="표준 55 6 7" xfId="18386" xr:uid="{00000000-0005-0000-0000-000032630000}"/>
    <cellStyle name="표준 55 6 8" xfId="21441" xr:uid="{00000000-0005-0000-0000-000033630000}"/>
    <cellStyle name="표준 55 6 9" xfId="22576" xr:uid="{00000000-0005-0000-0000-000034630000}"/>
    <cellStyle name="표준 55 7" xfId="1087" xr:uid="{00000000-0005-0000-0000-000035630000}"/>
    <cellStyle name="표준 55 7 10" xfId="21272" xr:uid="{00000000-0005-0000-0000-000036630000}"/>
    <cellStyle name="표준 55 7 11" xfId="21277" xr:uid="{00000000-0005-0000-0000-000037630000}"/>
    <cellStyle name="표준 55 7 12" xfId="23666" xr:uid="{00000000-0005-0000-0000-000038630000}"/>
    <cellStyle name="표준 55 7 13" xfId="24261" xr:uid="{00000000-0005-0000-0000-000039630000}"/>
    <cellStyle name="표준 55 7 13 2" xfId="28228" xr:uid="{00000000-0005-0000-0000-00003A630000}"/>
    <cellStyle name="표준 55 7 14" xfId="24606" xr:uid="{00000000-0005-0000-0000-00003B630000}"/>
    <cellStyle name="표준 55 7 14 2" xfId="28569" xr:uid="{00000000-0005-0000-0000-00003C630000}"/>
    <cellStyle name="표준 55 7 15" xfId="27271" xr:uid="{00000000-0005-0000-0000-00003D630000}"/>
    <cellStyle name="표준 55 7 2" xfId="5833" xr:uid="{00000000-0005-0000-0000-00003E630000}"/>
    <cellStyle name="표준 55 7 3" xfId="17651" xr:uid="{00000000-0005-0000-0000-00003F630000}"/>
    <cellStyle name="표준 55 7 4" xfId="19783" xr:uid="{00000000-0005-0000-0000-000040630000}"/>
    <cellStyle name="표준 55 7 5" xfId="20115" xr:uid="{00000000-0005-0000-0000-000041630000}"/>
    <cellStyle name="표준 55 7 6" xfId="18868" xr:uid="{00000000-0005-0000-0000-000042630000}"/>
    <cellStyle name="표준 55 7 7" xfId="19082" xr:uid="{00000000-0005-0000-0000-000043630000}"/>
    <cellStyle name="표준 55 7 8" xfId="18803" xr:uid="{00000000-0005-0000-0000-000044630000}"/>
    <cellStyle name="표준 55 7 9" xfId="22468" xr:uid="{00000000-0005-0000-0000-000045630000}"/>
    <cellStyle name="표준 55 8" xfId="3085" xr:uid="{00000000-0005-0000-0000-000046630000}"/>
    <cellStyle name="표준 55 9" xfId="7938" xr:uid="{00000000-0005-0000-0000-000047630000}"/>
    <cellStyle name="표준 56" xfId="3087" xr:uid="{00000000-0005-0000-0000-000048630000}"/>
    <cellStyle name="표준 56 10" xfId="3945" xr:uid="{00000000-0005-0000-0000-000049630000}"/>
    <cellStyle name="표준 56 11" xfId="7780" xr:uid="{00000000-0005-0000-0000-00004A630000}"/>
    <cellStyle name="표준 56 12" xfId="3794" xr:uid="{00000000-0005-0000-0000-00004B630000}"/>
    <cellStyle name="표준 56 13" xfId="7603" xr:uid="{00000000-0005-0000-0000-00004C630000}"/>
    <cellStyle name="표준 56 14" xfId="8273" xr:uid="{00000000-0005-0000-0000-00004D630000}"/>
    <cellStyle name="표준 56 15" xfId="8583" xr:uid="{00000000-0005-0000-0000-00004E630000}"/>
    <cellStyle name="표준 56 16" xfId="8817" xr:uid="{00000000-0005-0000-0000-00004F630000}"/>
    <cellStyle name="표준 56 17" xfId="10478" xr:uid="{00000000-0005-0000-0000-000050630000}"/>
    <cellStyle name="표준 56 18" xfId="10758" xr:uid="{00000000-0005-0000-0000-000051630000}"/>
    <cellStyle name="표준 56 19" xfId="11029" xr:uid="{00000000-0005-0000-0000-000052630000}"/>
    <cellStyle name="표준 56 2" xfId="3088" xr:uid="{00000000-0005-0000-0000-000053630000}"/>
    <cellStyle name="표준 56 2 10" xfId="8816" xr:uid="{00000000-0005-0000-0000-000054630000}"/>
    <cellStyle name="표준 56 2 11" xfId="10479" xr:uid="{00000000-0005-0000-0000-000055630000}"/>
    <cellStyle name="표준 56 2 12" xfId="10759" xr:uid="{00000000-0005-0000-0000-000056630000}"/>
    <cellStyle name="표준 56 2 13" xfId="11030" xr:uid="{00000000-0005-0000-0000-000057630000}"/>
    <cellStyle name="표준 56 2 14" xfId="11292" xr:uid="{00000000-0005-0000-0000-000058630000}"/>
    <cellStyle name="표준 56 2 15" xfId="11544" xr:uid="{00000000-0005-0000-0000-000059630000}"/>
    <cellStyle name="표준 56 2 16" xfId="11784" xr:uid="{00000000-0005-0000-0000-00005A630000}"/>
    <cellStyle name="표준 56 2 17" xfId="12029" xr:uid="{00000000-0005-0000-0000-00005B630000}"/>
    <cellStyle name="표준 56 2 18" xfId="12270" xr:uid="{00000000-0005-0000-0000-00005C630000}"/>
    <cellStyle name="표준 56 2 19" xfId="12512" xr:uid="{00000000-0005-0000-0000-00005D630000}"/>
    <cellStyle name="표준 56 2 2" xfId="5835" xr:uid="{00000000-0005-0000-0000-00005E630000}"/>
    <cellStyle name="표준 56 2 20" xfId="12753" xr:uid="{00000000-0005-0000-0000-00005F630000}"/>
    <cellStyle name="표준 56 2 21" xfId="12994" xr:uid="{00000000-0005-0000-0000-000060630000}"/>
    <cellStyle name="표준 56 2 22" xfId="13235" xr:uid="{00000000-0005-0000-0000-000061630000}"/>
    <cellStyle name="표준 56 2 23" xfId="13458" xr:uid="{00000000-0005-0000-0000-000062630000}"/>
    <cellStyle name="표준 56 2 24" xfId="13678" xr:uid="{00000000-0005-0000-0000-000063630000}"/>
    <cellStyle name="표준 56 2 25" xfId="13855" xr:uid="{00000000-0005-0000-0000-000064630000}"/>
    <cellStyle name="표준 56 2 26" xfId="14035" xr:uid="{00000000-0005-0000-0000-000065630000}"/>
    <cellStyle name="표준 56 2 27" xfId="14202" xr:uid="{00000000-0005-0000-0000-000066630000}"/>
    <cellStyle name="표준 56 2 28" xfId="14377" xr:uid="{00000000-0005-0000-0000-000067630000}"/>
    <cellStyle name="표준 56 2 29" xfId="14545" xr:uid="{00000000-0005-0000-0000-000068630000}"/>
    <cellStyle name="표준 56 2 3" xfId="7947" xr:uid="{00000000-0005-0000-0000-000069630000}"/>
    <cellStyle name="표준 56 2 30" xfId="14712" xr:uid="{00000000-0005-0000-0000-00006A630000}"/>
    <cellStyle name="표준 56 2 31" xfId="14871" xr:uid="{00000000-0005-0000-0000-00006B630000}"/>
    <cellStyle name="표준 56 2 32" xfId="15031" xr:uid="{00000000-0005-0000-0000-00006C630000}"/>
    <cellStyle name="표준 56 2 33" xfId="15174" xr:uid="{00000000-0005-0000-0000-00006D630000}"/>
    <cellStyle name="표준 56 2 34" xfId="15273" xr:uid="{00000000-0005-0000-0000-00006E630000}"/>
    <cellStyle name="표준 56 2 35" xfId="15368" xr:uid="{00000000-0005-0000-0000-00006F630000}"/>
    <cellStyle name="표준 56 2 36" xfId="15449" xr:uid="{00000000-0005-0000-0000-000070630000}"/>
    <cellStyle name="표준 56 2 37" xfId="15528" xr:uid="{00000000-0005-0000-0000-000071630000}"/>
    <cellStyle name="표준 56 2 38" xfId="15600" xr:uid="{00000000-0005-0000-0000-000072630000}"/>
    <cellStyle name="표준 56 2 39" xfId="15670" xr:uid="{00000000-0005-0000-0000-000073630000}"/>
    <cellStyle name="표준 56 2 4" xfId="3946" xr:uid="{00000000-0005-0000-0000-000074630000}"/>
    <cellStyle name="표준 56 2 40" xfId="15720" xr:uid="{00000000-0005-0000-0000-000075630000}"/>
    <cellStyle name="표준 56 2 5" xfId="7781" xr:uid="{00000000-0005-0000-0000-000076630000}"/>
    <cellStyle name="표준 56 2 6" xfId="3795" xr:uid="{00000000-0005-0000-0000-000077630000}"/>
    <cellStyle name="표준 56 2 7" xfId="7607" xr:uid="{00000000-0005-0000-0000-000078630000}"/>
    <cellStyle name="표준 56 2 8" xfId="8271" xr:uid="{00000000-0005-0000-0000-000079630000}"/>
    <cellStyle name="표준 56 2 9" xfId="8581" xr:uid="{00000000-0005-0000-0000-00007A630000}"/>
    <cellStyle name="표준 56 20" xfId="11291" xr:uid="{00000000-0005-0000-0000-00007B630000}"/>
    <cellStyle name="표준 56 21" xfId="11543" xr:uid="{00000000-0005-0000-0000-00007C630000}"/>
    <cellStyle name="표준 56 22" xfId="11783" xr:uid="{00000000-0005-0000-0000-00007D630000}"/>
    <cellStyle name="표준 56 23" xfId="12028" xr:uid="{00000000-0005-0000-0000-00007E630000}"/>
    <cellStyle name="표준 56 24" xfId="12269" xr:uid="{00000000-0005-0000-0000-00007F630000}"/>
    <cellStyle name="표준 56 25" xfId="12511" xr:uid="{00000000-0005-0000-0000-000080630000}"/>
    <cellStyle name="표준 56 26" xfId="12752" xr:uid="{00000000-0005-0000-0000-000081630000}"/>
    <cellStyle name="표준 56 27" xfId="12993" xr:uid="{00000000-0005-0000-0000-000082630000}"/>
    <cellStyle name="표준 56 28" xfId="13234" xr:uid="{00000000-0005-0000-0000-000083630000}"/>
    <cellStyle name="표준 56 29" xfId="13457" xr:uid="{00000000-0005-0000-0000-000084630000}"/>
    <cellStyle name="표준 56 3" xfId="5834" xr:uid="{00000000-0005-0000-0000-000085630000}"/>
    <cellStyle name="표준 56 3 10" xfId="8814" xr:uid="{00000000-0005-0000-0000-000086630000}"/>
    <cellStyle name="표준 56 3 11" xfId="10480" xr:uid="{00000000-0005-0000-0000-000087630000}"/>
    <cellStyle name="표준 56 3 12" xfId="10760" xr:uid="{00000000-0005-0000-0000-000088630000}"/>
    <cellStyle name="표준 56 3 13" xfId="11031" xr:uid="{00000000-0005-0000-0000-000089630000}"/>
    <cellStyle name="표준 56 3 14" xfId="11293" xr:uid="{00000000-0005-0000-0000-00008A630000}"/>
    <cellStyle name="표준 56 3 15" xfId="11545" xr:uid="{00000000-0005-0000-0000-00008B630000}"/>
    <cellStyle name="표준 56 3 16" xfId="11785" xr:uid="{00000000-0005-0000-0000-00008C630000}"/>
    <cellStyle name="표준 56 3 17" xfId="12030" xr:uid="{00000000-0005-0000-0000-00008D630000}"/>
    <cellStyle name="표준 56 3 18" xfId="12271" xr:uid="{00000000-0005-0000-0000-00008E630000}"/>
    <cellStyle name="표준 56 3 19" xfId="12513" xr:uid="{00000000-0005-0000-0000-00008F630000}"/>
    <cellStyle name="표준 56 3 2" xfId="5836" xr:uid="{00000000-0005-0000-0000-000090630000}"/>
    <cellStyle name="표준 56 3 20" xfId="12754" xr:uid="{00000000-0005-0000-0000-000091630000}"/>
    <cellStyle name="표준 56 3 21" xfId="12995" xr:uid="{00000000-0005-0000-0000-000092630000}"/>
    <cellStyle name="표준 56 3 22" xfId="13236" xr:uid="{00000000-0005-0000-0000-000093630000}"/>
    <cellStyle name="표준 56 3 23" xfId="13459" xr:uid="{00000000-0005-0000-0000-000094630000}"/>
    <cellStyle name="표준 56 3 24" xfId="13679" xr:uid="{00000000-0005-0000-0000-000095630000}"/>
    <cellStyle name="표준 56 3 25" xfId="13856" xr:uid="{00000000-0005-0000-0000-000096630000}"/>
    <cellStyle name="표준 56 3 26" xfId="14036" xr:uid="{00000000-0005-0000-0000-000097630000}"/>
    <cellStyle name="표준 56 3 27" xfId="14203" xr:uid="{00000000-0005-0000-0000-000098630000}"/>
    <cellStyle name="표준 56 3 28" xfId="14378" xr:uid="{00000000-0005-0000-0000-000099630000}"/>
    <cellStyle name="표준 56 3 29" xfId="14546" xr:uid="{00000000-0005-0000-0000-00009A630000}"/>
    <cellStyle name="표준 56 3 3" xfId="7948" xr:uid="{00000000-0005-0000-0000-00009B630000}"/>
    <cellStyle name="표준 56 3 30" xfId="14713" xr:uid="{00000000-0005-0000-0000-00009C630000}"/>
    <cellStyle name="표준 56 3 31" xfId="14872" xr:uid="{00000000-0005-0000-0000-00009D630000}"/>
    <cellStyle name="표준 56 3 32" xfId="15032" xr:uid="{00000000-0005-0000-0000-00009E630000}"/>
    <cellStyle name="표준 56 3 33" xfId="15175" xr:uid="{00000000-0005-0000-0000-00009F630000}"/>
    <cellStyle name="표준 56 3 34" xfId="15274" xr:uid="{00000000-0005-0000-0000-0000A0630000}"/>
    <cellStyle name="표준 56 3 35" xfId="15369" xr:uid="{00000000-0005-0000-0000-0000A1630000}"/>
    <cellStyle name="표준 56 3 36" xfId="15450" xr:uid="{00000000-0005-0000-0000-0000A2630000}"/>
    <cellStyle name="표준 56 3 37" xfId="15529" xr:uid="{00000000-0005-0000-0000-0000A3630000}"/>
    <cellStyle name="표준 56 3 38" xfId="15601" xr:uid="{00000000-0005-0000-0000-0000A4630000}"/>
    <cellStyle name="표준 56 3 39" xfId="15671" xr:uid="{00000000-0005-0000-0000-0000A5630000}"/>
    <cellStyle name="표준 56 3 4" xfId="3947" xr:uid="{00000000-0005-0000-0000-0000A6630000}"/>
    <cellStyle name="표준 56 3 40" xfId="15721" xr:uid="{00000000-0005-0000-0000-0000A7630000}"/>
    <cellStyle name="표준 56 3 5" xfId="7782" xr:uid="{00000000-0005-0000-0000-0000A8630000}"/>
    <cellStyle name="표준 56 3 6" xfId="3796" xr:uid="{00000000-0005-0000-0000-0000A9630000}"/>
    <cellStyle name="표준 56 3 7" xfId="7608" xr:uid="{00000000-0005-0000-0000-0000AA630000}"/>
    <cellStyle name="표준 56 3 8" xfId="8270" xr:uid="{00000000-0005-0000-0000-0000AB630000}"/>
    <cellStyle name="표준 56 3 9" xfId="8580" xr:uid="{00000000-0005-0000-0000-0000AC630000}"/>
    <cellStyle name="표준 56 30" xfId="13677" xr:uid="{00000000-0005-0000-0000-0000AD630000}"/>
    <cellStyle name="표준 56 31" xfId="13854" xr:uid="{00000000-0005-0000-0000-0000AE630000}"/>
    <cellStyle name="표준 56 32" xfId="14034" xr:uid="{00000000-0005-0000-0000-0000AF630000}"/>
    <cellStyle name="표준 56 33" xfId="14201" xr:uid="{00000000-0005-0000-0000-0000B0630000}"/>
    <cellStyle name="표준 56 34" xfId="14376" xr:uid="{00000000-0005-0000-0000-0000B1630000}"/>
    <cellStyle name="표준 56 35" xfId="14544" xr:uid="{00000000-0005-0000-0000-0000B2630000}"/>
    <cellStyle name="표준 56 36" xfId="14711" xr:uid="{00000000-0005-0000-0000-0000B3630000}"/>
    <cellStyle name="표준 56 37" xfId="14870" xr:uid="{00000000-0005-0000-0000-0000B4630000}"/>
    <cellStyle name="표준 56 38" xfId="15030" xr:uid="{00000000-0005-0000-0000-0000B5630000}"/>
    <cellStyle name="표준 56 39" xfId="15173" xr:uid="{00000000-0005-0000-0000-0000B6630000}"/>
    <cellStyle name="표준 56 4" xfId="5837" xr:uid="{00000000-0005-0000-0000-0000B7630000}"/>
    <cellStyle name="표준 56 40" xfId="15272" xr:uid="{00000000-0005-0000-0000-0000B8630000}"/>
    <cellStyle name="표준 56 41" xfId="15367" xr:uid="{00000000-0005-0000-0000-0000B9630000}"/>
    <cellStyle name="표준 56 42" xfId="15448" xr:uid="{00000000-0005-0000-0000-0000BA630000}"/>
    <cellStyle name="표준 56 43" xfId="15527" xr:uid="{00000000-0005-0000-0000-0000BB630000}"/>
    <cellStyle name="표준 56 44" xfId="15599" xr:uid="{00000000-0005-0000-0000-0000BC630000}"/>
    <cellStyle name="표준 56 45" xfId="15669" xr:uid="{00000000-0005-0000-0000-0000BD630000}"/>
    <cellStyle name="표준 56 46" xfId="15719" xr:uid="{00000000-0005-0000-0000-0000BE630000}"/>
    <cellStyle name="표준 56 5" xfId="5838" xr:uid="{00000000-0005-0000-0000-0000BF630000}"/>
    <cellStyle name="표준 56 6" xfId="5839" xr:uid="{00000000-0005-0000-0000-0000C0630000}"/>
    <cellStyle name="표준 56 7" xfId="5840" xr:uid="{00000000-0005-0000-0000-0000C1630000}"/>
    <cellStyle name="표준 56 8" xfId="5841" xr:uid="{00000000-0005-0000-0000-0000C2630000}"/>
    <cellStyle name="표준 56 9" xfId="7946" xr:uid="{00000000-0005-0000-0000-0000C3630000}"/>
    <cellStyle name="표준 57" xfId="80" xr:uid="{00000000-0005-0000-0000-0000C4630000}"/>
    <cellStyle name="표준 57 10" xfId="3952" xr:uid="{00000000-0005-0000-0000-0000C5630000}"/>
    <cellStyle name="표준 57 11" xfId="7788" xr:uid="{00000000-0005-0000-0000-0000C6630000}"/>
    <cellStyle name="표준 57 12" xfId="3802" xr:uid="{00000000-0005-0000-0000-0000C7630000}"/>
    <cellStyle name="표준 57 13" xfId="7614" xr:uid="{00000000-0005-0000-0000-0000C8630000}"/>
    <cellStyle name="표준 57 14" xfId="8264" xr:uid="{00000000-0005-0000-0000-0000C9630000}"/>
    <cellStyle name="표준 57 15" xfId="8575" xr:uid="{00000000-0005-0000-0000-0000CA630000}"/>
    <cellStyle name="표준 57 16" xfId="8808" xr:uid="{00000000-0005-0000-0000-0000CB630000}"/>
    <cellStyle name="표준 57 17" xfId="10486" xr:uid="{00000000-0005-0000-0000-0000CC630000}"/>
    <cellStyle name="표준 57 18" xfId="10766" xr:uid="{00000000-0005-0000-0000-0000CD630000}"/>
    <cellStyle name="표준 57 19" xfId="11037" xr:uid="{00000000-0005-0000-0000-0000CE630000}"/>
    <cellStyle name="표준 57 2" xfId="219" xr:uid="{00000000-0005-0000-0000-0000CF630000}"/>
    <cellStyle name="표준 57 2 10" xfId="8807" xr:uid="{00000000-0005-0000-0000-0000D0630000}"/>
    <cellStyle name="표준 57 2 11" xfId="10487" xr:uid="{00000000-0005-0000-0000-0000D1630000}"/>
    <cellStyle name="표준 57 2 12" xfId="10767" xr:uid="{00000000-0005-0000-0000-0000D2630000}"/>
    <cellStyle name="표준 57 2 13" xfId="11038" xr:uid="{00000000-0005-0000-0000-0000D3630000}"/>
    <cellStyle name="표준 57 2 14" xfId="11300" xr:uid="{00000000-0005-0000-0000-0000D4630000}"/>
    <cellStyle name="표준 57 2 15" xfId="11550" xr:uid="{00000000-0005-0000-0000-0000D5630000}"/>
    <cellStyle name="표준 57 2 16" xfId="11792" xr:uid="{00000000-0005-0000-0000-0000D6630000}"/>
    <cellStyle name="표준 57 2 17" xfId="12037" xr:uid="{00000000-0005-0000-0000-0000D7630000}"/>
    <cellStyle name="표준 57 2 18" xfId="12278" xr:uid="{00000000-0005-0000-0000-0000D8630000}"/>
    <cellStyle name="표준 57 2 19" xfId="12520" xr:uid="{00000000-0005-0000-0000-0000D9630000}"/>
    <cellStyle name="표준 57 2 2" xfId="3090" xr:uid="{00000000-0005-0000-0000-0000DA630000}"/>
    <cellStyle name="표준 57 2 2 10" xfId="17947" xr:uid="{00000000-0005-0000-0000-0000DB630000}"/>
    <cellStyle name="표준 57 2 2 11" xfId="19853" xr:uid="{00000000-0005-0000-0000-0000DC630000}"/>
    <cellStyle name="표준 57 2 2 12" xfId="23677" xr:uid="{00000000-0005-0000-0000-0000DD630000}"/>
    <cellStyle name="표준 57 2 2 2" xfId="5843" xr:uid="{00000000-0005-0000-0000-0000DE630000}"/>
    <cellStyle name="표준 57 2 2 3" xfId="17654" xr:uid="{00000000-0005-0000-0000-0000DF630000}"/>
    <cellStyle name="표준 57 2 2 4" xfId="19045" xr:uid="{00000000-0005-0000-0000-0000E0630000}"/>
    <cellStyle name="표준 57 2 2 5" xfId="17411" xr:uid="{00000000-0005-0000-0000-0000E1630000}"/>
    <cellStyle name="표준 57 2 2 6" xfId="19656" xr:uid="{00000000-0005-0000-0000-0000E2630000}"/>
    <cellStyle name="표준 57 2 2 7" xfId="17533" xr:uid="{00000000-0005-0000-0000-0000E3630000}"/>
    <cellStyle name="표준 57 2 2 8" xfId="19915" xr:uid="{00000000-0005-0000-0000-0000E4630000}"/>
    <cellStyle name="표준 57 2 2 9" xfId="20243" xr:uid="{00000000-0005-0000-0000-0000E5630000}"/>
    <cellStyle name="표준 57 2 20" xfId="12761" xr:uid="{00000000-0005-0000-0000-0000E6630000}"/>
    <cellStyle name="표준 57 2 21" xfId="13002" xr:uid="{00000000-0005-0000-0000-0000E7630000}"/>
    <cellStyle name="표준 57 2 22" xfId="13243" xr:uid="{00000000-0005-0000-0000-0000E8630000}"/>
    <cellStyle name="표준 57 2 23" xfId="13466" xr:uid="{00000000-0005-0000-0000-0000E9630000}"/>
    <cellStyle name="표준 57 2 24" xfId="13686" xr:uid="{00000000-0005-0000-0000-0000EA630000}"/>
    <cellStyle name="표준 57 2 25" xfId="13863" xr:uid="{00000000-0005-0000-0000-0000EB630000}"/>
    <cellStyle name="표준 57 2 26" xfId="14041" xr:uid="{00000000-0005-0000-0000-0000EC630000}"/>
    <cellStyle name="표준 57 2 27" xfId="14210" xr:uid="{00000000-0005-0000-0000-0000ED630000}"/>
    <cellStyle name="표준 57 2 28" xfId="14383" xr:uid="{00000000-0005-0000-0000-0000EE630000}"/>
    <cellStyle name="표준 57 2 29" xfId="14553" xr:uid="{00000000-0005-0000-0000-0000EF630000}"/>
    <cellStyle name="표준 57 2 3" xfId="7955" xr:uid="{00000000-0005-0000-0000-0000F0630000}"/>
    <cellStyle name="표준 57 2 30" xfId="14718" xr:uid="{00000000-0005-0000-0000-0000F1630000}"/>
    <cellStyle name="표준 57 2 31" xfId="14879" xr:uid="{00000000-0005-0000-0000-0000F2630000}"/>
    <cellStyle name="표준 57 2 32" xfId="15037" xr:uid="{00000000-0005-0000-0000-0000F3630000}"/>
    <cellStyle name="표준 57 2 33" xfId="15178" xr:uid="{00000000-0005-0000-0000-0000F4630000}"/>
    <cellStyle name="표준 57 2 34" xfId="15278" xr:uid="{00000000-0005-0000-0000-0000F5630000}"/>
    <cellStyle name="표준 57 2 35" xfId="15372" xr:uid="{00000000-0005-0000-0000-0000F6630000}"/>
    <cellStyle name="표준 57 2 36" xfId="15453" xr:uid="{00000000-0005-0000-0000-0000F7630000}"/>
    <cellStyle name="표준 57 2 37" xfId="15531" xr:uid="{00000000-0005-0000-0000-0000F8630000}"/>
    <cellStyle name="표준 57 2 38" xfId="15603" xr:uid="{00000000-0005-0000-0000-0000F9630000}"/>
    <cellStyle name="표준 57 2 39" xfId="15673" xr:uid="{00000000-0005-0000-0000-0000FA630000}"/>
    <cellStyle name="표준 57 2 4" xfId="3953" xr:uid="{00000000-0005-0000-0000-0000FB630000}"/>
    <cellStyle name="표준 57 2 40" xfId="15723" xr:uid="{00000000-0005-0000-0000-0000FC630000}"/>
    <cellStyle name="표준 57 2 41" xfId="16732" xr:uid="{00000000-0005-0000-0000-0000FD630000}"/>
    <cellStyle name="표준 57 2 42" xfId="18459" xr:uid="{00000000-0005-0000-0000-0000FE630000}"/>
    <cellStyle name="표준 57 2 43" xfId="19444" xr:uid="{00000000-0005-0000-0000-0000FF630000}"/>
    <cellStyle name="표준 57 2 44" xfId="20287" xr:uid="{00000000-0005-0000-0000-000000640000}"/>
    <cellStyle name="표준 57 2 45" xfId="16547" xr:uid="{00000000-0005-0000-0000-000001640000}"/>
    <cellStyle name="표준 57 2 46" xfId="18952" xr:uid="{00000000-0005-0000-0000-000002640000}"/>
    <cellStyle name="표준 57 2 47" xfId="17242" xr:uid="{00000000-0005-0000-0000-000003640000}"/>
    <cellStyle name="표준 57 2 48" xfId="19439" xr:uid="{00000000-0005-0000-0000-000004640000}"/>
    <cellStyle name="표준 57 2 49" xfId="20674" xr:uid="{00000000-0005-0000-0000-000005640000}"/>
    <cellStyle name="표준 57 2 5" xfId="7789" xr:uid="{00000000-0005-0000-0000-000006640000}"/>
    <cellStyle name="표준 57 2 50" xfId="23252" xr:uid="{00000000-0005-0000-0000-000007640000}"/>
    <cellStyle name="표준 57 2 51" xfId="25389" xr:uid="{00000000-0005-0000-0000-000008640000}"/>
    <cellStyle name="표준 57 2 51 2" xfId="29341" xr:uid="{00000000-0005-0000-0000-000009640000}"/>
    <cellStyle name="표준 57 2 52" xfId="24964" xr:uid="{00000000-0005-0000-0000-00000A640000}"/>
    <cellStyle name="표준 57 2 52 2" xfId="28923" xr:uid="{00000000-0005-0000-0000-00000B640000}"/>
    <cellStyle name="표준 57 2 53" xfId="26403" xr:uid="{00000000-0005-0000-0000-00000C640000}"/>
    <cellStyle name="표준 57 2 6" xfId="3803" xr:uid="{00000000-0005-0000-0000-00000D640000}"/>
    <cellStyle name="표준 57 2 7" xfId="7615" xr:uid="{00000000-0005-0000-0000-00000E640000}"/>
    <cellStyle name="표준 57 2 8" xfId="8263" xr:uid="{00000000-0005-0000-0000-00000F640000}"/>
    <cellStyle name="표준 57 2 9" xfId="8574" xr:uid="{00000000-0005-0000-0000-000010640000}"/>
    <cellStyle name="표준 57 20" xfId="11299" xr:uid="{00000000-0005-0000-0000-000011640000}"/>
    <cellStyle name="표준 57 21" xfId="11549" xr:uid="{00000000-0005-0000-0000-000012640000}"/>
    <cellStyle name="표준 57 22" xfId="11791" xr:uid="{00000000-0005-0000-0000-000013640000}"/>
    <cellStyle name="표준 57 23" xfId="12036" xr:uid="{00000000-0005-0000-0000-000014640000}"/>
    <cellStyle name="표준 57 24" xfId="12277" xr:uid="{00000000-0005-0000-0000-000015640000}"/>
    <cellStyle name="표준 57 25" xfId="12519" xr:uid="{00000000-0005-0000-0000-000016640000}"/>
    <cellStyle name="표준 57 26" xfId="12760" xr:uid="{00000000-0005-0000-0000-000017640000}"/>
    <cellStyle name="표준 57 27" xfId="13001" xr:uid="{00000000-0005-0000-0000-000018640000}"/>
    <cellStyle name="표준 57 28" xfId="13242" xr:uid="{00000000-0005-0000-0000-000019640000}"/>
    <cellStyle name="표준 57 29" xfId="13465" xr:uid="{00000000-0005-0000-0000-00001A640000}"/>
    <cellStyle name="표준 57 3" xfId="424" xr:uid="{00000000-0005-0000-0000-00001B640000}"/>
    <cellStyle name="표준 57 3 10" xfId="8806" xr:uid="{00000000-0005-0000-0000-00001C640000}"/>
    <cellStyle name="표준 57 3 11" xfId="10488" xr:uid="{00000000-0005-0000-0000-00001D640000}"/>
    <cellStyle name="표준 57 3 12" xfId="10768" xr:uid="{00000000-0005-0000-0000-00001E640000}"/>
    <cellStyle name="표준 57 3 13" xfId="11039" xr:uid="{00000000-0005-0000-0000-00001F640000}"/>
    <cellStyle name="표준 57 3 14" xfId="11301" xr:uid="{00000000-0005-0000-0000-000020640000}"/>
    <cellStyle name="표준 57 3 15" xfId="11551" xr:uid="{00000000-0005-0000-0000-000021640000}"/>
    <cellStyle name="표준 57 3 16" xfId="11793" xr:uid="{00000000-0005-0000-0000-000022640000}"/>
    <cellStyle name="표준 57 3 17" xfId="12038" xr:uid="{00000000-0005-0000-0000-000023640000}"/>
    <cellStyle name="표준 57 3 18" xfId="12279" xr:uid="{00000000-0005-0000-0000-000024640000}"/>
    <cellStyle name="표준 57 3 19" xfId="12521" xr:uid="{00000000-0005-0000-0000-000025640000}"/>
    <cellStyle name="표준 57 3 2" xfId="5842" xr:uid="{00000000-0005-0000-0000-000026640000}"/>
    <cellStyle name="표준 57 3 2 10" xfId="17829" xr:uid="{00000000-0005-0000-0000-000027640000}"/>
    <cellStyle name="표준 57 3 2 11" xfId="16403" xr:uid="{00000000-0005-0000-0000-000028640000}"/>
    <cellStyle name="표준 57 3 2 12" xfId="23678" xr:uid="{00000000-0005-0000-0000-000029640000}"/>
    <cellStyle name="표준 57 3 2 2" xfId="5844" xr:uid="{00000000-0005-0000-0000-00002A640000}"/>
    <cellStyle name="표준 57 3 2 3" xfId="17655" xr:uid="{00000000-0005-0000-0000-00002B640000}"/>
    <cellStyle name="표준 57 3 2 4" xfId="18196" xr:uid="{00000000-0005-0000-0000-00002C640000}"/>
    <cellStyle name="표준 57 3 2 5" xfId="18851" xr:uid="{00000000-0005-0000-0000-00002D640000}"/>
    <cellStyle name="표준 57 3 2 6" xfId="17357" xr:uid="{00000000-0005-0000-0000-00002E640000}"/>
    <cellStyle name="표준 57 3 2 7" xfId="19290" xr:uid="{00000000-0005-0000-0000-00002F640000}"/>
    <cellStyle name="표준 57 3 2 8" xfId="17819" xr:uid="{00000000-0005-0000-0000-000030640000}"/>
    <cellStyle name="표준 57 3 2 9" xfId="21583" xr:uid="{00000000-0005-0000-0000-000031640000}"/>
    <cellStyle name="표준 57 3 20" xfId="12762" xr:uid="{00000000-0005-0000-0000-000032640000}"/>
    <cellStyle name="표준 57 3 21" xfId="13003" xr:uid="{00000000-0005-0000-0000-000033640000}"/>
    <cellStyle name="표준 57 3 22" xfId="13244" xr:uid="{00000000-0005-0000-0000-000034640000}"/>
    <cellStyle name="표준 57 3 23" xfId="13467" xr:uid="{00000000-0005-0000-0000-000035640000}"/>
    <cellStyle name="표준 57 3 24" xfId="13687" xr:uid="{00000000-0005-0000-0000-000036640000}"/>
    <cellStyle name="표준 57 3 25" xfId="13864" xr:uid="{00000000-0005-0000-0000-000037640000}"/>
    <cellStyle name="표준 57 3 26" xfId="14042" xr:uid="{00000000-0005-0000-0000-000038640000}"/>
    <cellStyle name="표준 57 3 27" xfId="14211" xr:uid="{00000000-0005-0000-0000-000039640000}"/>
    <cellStyle name="표준 57 3 28" xfId="14384" xr:uid="{00000000-0005-0000-0000-00003A640000}"/>
    <cellStyle name="표준 57 3 29" xfId="14554" xr:uid="{00000000-0005-0000-0000-00003B640000}"/>
    <cellStyle name="표준 57 3 3" xfId="7956" xr:uid="{00000000-0005-0000-0000-00003C640000}"/>
    <cellStyle name="표준 57 3 30" xfId="14719" xr:uid="{00000000-0005-0000-0000-00003D640000}"/>
    <cellStyle name="표준 57 3 31" xfId="14880" xr:uid="{00000000-0005-0000-0000-00003E640000}"/>
    <cellStyle name="표준 57 3 32" xfId="15038" xr:uid="{00000000-0005-0000-0000-00003F640000}"/>
    <cellStyle name="표준 57 3 33" xfId="15179" xr:uid="{00000000-0005-0000-0000-000040640000}"/>
    <cellStyle name="표준 57 3 34" xfId="15279" xr:uid="{00000000-0005-0000-0000-000041640000}"/>
    <cellStyle name="표준 57 3 35" xfId="15373" xr:uid="{00000000-0005-0000-0000-000042640000}"/>
    <cellStyle name="표준 57 3 36" xfId="15454" xr:uid="{00000000-0005-0000-0000-000043640000}"/>
    <cellStyle name="표준 57 3 37" xfId="15532" xr:uid="{00000000-0005-0000-0000-000044640000}"/>
    <cellStyle name="표준 57 3 38" xfId="15604" xr:uid="{00000000-0005-0000-0000-000045640000}"/>
    <cellStyle name="표준 57 3 39" xfId="15674" xr:uid="{00000000-0005-0000-0000-000046640000}"/>
    <cellStyle name="표준 57 3 4" xfId="3954" xr:uid="{00000000-0005-0000-0000-000047640000}"/>
    <cellStyle name="표준 57 3 40" xfId="15724" xr:uid="{00000000-0005-0000-0000-000048640000}"/>
    <cellStyle name="표준 57 3 41" xfId="17653" xr:uid="{00000000-0005-0000-0000-000049640000}"/>
    <cellStyle name="표준 57 3 42" xfId="19025" xr:uid="{00000000-0005-0000-0000-00004A640000}"/>
    <cellStyle name="표준 57 3 43" xfId="20055" xr:uid="{00000000-0005-0000-0000-00004B640000}"/>
    <cellStyle name="표준 57 3 44" xfId="17113" xr:uid="{00000000-0005-0000-0000-00004C640000}"/>
    <cellStyle name="표준 57 3 45" xfId="16493" xr:uid="{00000000-0005-0000-0000-00004D640000}"/>
    <cellStyle name="표준 57 3 46" xfId="19324" xr:uid="{00000000-0005-0000-0000-00004E640000}"/>
    <cellStyle name="표준 57 3 47" xfId="16713" xr:uid="{00000000-0005-0000-0000-00004F640000}"/>
    <cellStyle name="표준 57 3 48" xfId="19695" xr:uid="{00000000-0005-0000-0000-000050640000}"/>
    <cellStyle name="표준 57 3 49" xfId="17663" xr:uid="{00000000-0005-0000-0000-000051640000}"/>
    <cellStyle name="표준 57 3 5" xfId="7790" xr:uid="{00000000-0005-0000-0000-000052640000}"/>
    <cellStyle name="표준 57 3 50" xfId="23676" xr:uid="{00000000-0005-0000-0000-000053640000}"/>
    <cellStyle name="표준 57 3 51" xfId="24710" xr:uid="{00000000-0005-0000-0000-000054640000}"/>
    <cellStyle name="표준 57 3 51 2" xfId="28672" xr:uid="{00000000-0005-0000-0000-000055640000}"/>
    <cellStyle name="표준 57 3 52" xfId="25013" xr:uid="{00000000-0005-0000-0000-000056640000}"/>
    <cellStyle name="표준 57 3 52 2" xfId="28971" xr:uid="{00000000-0005-0000-0000-000057640000}"/>
    <cellStyle name="표준 57 3 53" xfId="26608" xr:uid="{00000000-0005-0000-0000-000058640000}"/>
    <cellStyle name="표준 57 3 6" xfId="3804" xr:uid="{00000000-0005-0000-0000-000059640000}"/>
    <cellStyle name="표준 57 3 7" xfId="7616" xr:uid="{00000000-0005-0000-0000-00005A640000}"/>
    <cellStyle name="표준 57 3 8" xfId="8262" xr:uid="{00000000-0005-0000-0000-00005B640000}"/>
    <cellStyle name="표준 57 3 9" xfId="8573" xr:uid="{00000000-0005-0000-0000-00005C640000}"/>
    <cellStyle name="표준 57 30" xfId="13685" xr:uid="{00000000-0005-0000-0000-00005D640000}"/>
    <cellStyle name="표준 57 31" xfId="13862" xr:uid="{00000000-0005-0000-0000-00005E640000}"/>
    <cellStyle name="표준 57 32" xfId="14040" xr:uid="{00000000-0005-0000-0000-00005F640000}"/>
    <cellStyle name="표준 57 33" xfId="14209" xr:uid="{00000000-0005-0000-0000-000060640000}"/>
    <cellStyle name="표준 57 34" xfId="14382" xr:uid="{00000000-0005-0000-0000-000061640000}"/>
    <cellStyle name="표준 57 35" xfId="14552" xr:uid="{00000000-0005-0000-0000-000062640000}"/>
    <cellStyle name="표준 57 36" xfId="14717" xr:uid="{00000000-0005-0000-0000-000063640000}"/>
    <cellStyle name="표준 57 37" xfId="14878" xr:uid="{00000000-0005-0000-0000-000064640000}"/>
    <cellStyle name="표준 57 38" xfId="15036" xr:uid="{00000000-0005-0000-0000-000065640000}"/>
    <cellStyle name="표준 57 39" xfId="15177" xr:uid="{00000000-0005-0000-0000-000066640000}"/>
    <cellStyle name="표준 57 4" xfId="590" xr:uid="{00000000-0005-0000-0000-000067640000}"/>
    <cellStyle name="표준 57 4 10" xfId="17769" xr:uid="{00000000-0005-0000-0000-000068640000}"/>
    <cellStyle name="표준 57 4 11" xfId="20213" xr:uid="{00000000-0005-0000-0000-000069640000}"/>
    <cellStyle name="표준 57 4 12" xfId="23679" xr:uid="{00000000-0005-0000-0000-00006A640000}"/>
    <cellStyle name="표준 57 4 13" xfId="23784" xr:uid="{00000000-0005-0000-0000-00006B640000}"/>
    <cellStyle name="표준 57 4 13 2" xfId="27807" xr:uid="{00000000-0005-0000-0000-00006C640000}"/>
    <cellStyle name="표준 57 4 14" xfId="24151" xr:uid="{00000000-0005-0000-0000-00006D640000}"/>
    <cellStyle name="표준 57 4 14 2" xfId="28120" xr:uid="{00000000-0005-0000-0000-00006E640000}"/>
    <cellStyle name="표준 57 4 15" xfId="26774" xr:uid="{00000000-0005-0000-0000-00006F640000}"/>
    <cellStyle name="표준 57 4 2" xfId="5845" xr:uid="{00000000-0005-0000-0000-000070640000}"/>
    <cellStyle name="표준 57 4 3" xfId="17656" xr:uid="{00000000-0005-0000-0000-000071640000}"/>
    <cellStyle name="표준 57 4 4" xfId="18513" xr:uid="{00000000-0005-0000-0000-000072640000}"/>
    <cellStyle name="표준 57 4 5" xfId="18896" xr:uid="{00000000-0005-0000-0000-000073640000}"/>
    <cellStyle name="표준 57 4 6" xfId="19947" xr:uid="{00000000-0005-0000-0000-000074640000}"/>
    <cellStyle name="표준 57 4 7" xfId="20088" xr:uid="{00000000-0005-0000-0000-000075640000}"/>
    <cellStyle name="표준 57 4 8" xfId="16579" xr:uid="{00000000-0005-0000-0000-000076640000}"/>
    <cellStyle name="표준 57 4 9" xfId="21582" xr:uid="{00000000-0005-0000-0000-000077640000}"/>
    <cellStyle name="표준 57 40" xfId="15277" xr:uid="{00000000-0005-0000-0000-000078640000}"/>
    <cellStyle name="표준 57 41" xfId="15371" xr:uid="{00000000-0005-0000-0000-000079640000}"/>
    <cellStyle name="표준 57 42" xfId="15452" xr:uid="{00000000-0005-0000-0000-00007A640000}"/>
    <cellStyle name="표준 57 43" xfId="15530" xr:uid="{00000000-0005-0000-0000-00007B640000}"/>
    <cellStyle name="표준 57 44" xfId="15602" xr:uid="{00000000-0005-0000-0000-00007C640000}"/>
    <cellStyle name="표준 57 45" xfId="15672" xr:uid="{00000000-0005-0000-0000-00007D640000}"/>
    <cellStyle name="표준 57 46" xfId="15722" xr:uid="{00000000-0005-0000-0000-00007E640000}"/>
    <cellStyle name="표준 57 47" xfId="16731" xr:uid="{00000000-0005-0000-0000-00007F640000}"/>
    <cellStyle name="표준 57 48" xfId="19210" xr:uid="{00000000-0005-0000-0000-000080640000}"/>
    <cellStyle name="표준 57 49" xfId="18918" xr:uid="{00000000-0005-0000-0000-000081640000}"/>
    <cellStyle name="표준 57 5" xfId="756" xr:uid="{00000000-0005-0000-0000-000082640000}"/>
    <cellStyle name="표준 57 5 10" xfId="19299" xr:uid="{00000000-0005-0000-0000-000083640000}"/>
    <cellStyle name="표준 57 5 11" xfId="17871" xr:uid="{00000000-0005-0000-0000-000084640000}"/>
    <cellStyle name="표준 57 5 12" xfId="23680" xr:uid="{00000000-0005-0000-0000-000085640000}"/>
    <cellStyle name="표준 57 5 13" xfId="24595" xr:uid="{00000000-0005-0000-0000-000086640000}"/>
    <cellStyle name="표준 57 5 13 2" xfId="28558" xr:uid="{00000000-0005-0000-0000-000087640000}"/>
    <cellStyle name="표준 57 5 14" xfId="23431" xr:uid="{00000000-0005-0000-0000-000088640000}"/>
    <cellStyle name="표준 57 5 14 2" xfId="27609" xr:uid="{00000000-0005-0000-0000-000089640000}"/>
    <cellStyle name="표준 57 5 15" xfId="26940" xr:uid="{00000000-0005-0000-0000-00008A640000}"/>
    <cellStyle name="표준 57 5 2" xfId="5846" xr:uid="{00000000-0005-0000-0000-00008B640000}"/>
    <cellStyle name="표준 57 5 3" xfId="17657" xr:uid="{00000000-0005-0000-0000-00008C640000}"/>
    <cellStyle name="표준 57 5 4" xfId="18465" xr:uid="{00000000-0005-0000-0000-00008D640000}"/>
    <cellStyle name="표준 57 5 5" xfId="17274" xr:uid="{00000000-0005-0000-0000-00008E640000}"/>
    <cellStyle name="표준 57 5 6" xfId="19914" xr:uid="{00000000-0005-0000-0000-00008F640000}"/>
    <cellStyle name="표준 57 5 7" xfId="19006" xr:uid="{00000000-0005-0000-0000-000090640000}"/>
    <cellStyle name="표준 57 5 8" xfId="17364" xr:uid="{00000000-0005-0000-0000-000091640000}"/>
    <cellStyle name="표준 57 5 9" xfId="19710" xr:uid="{00000000-0005-0000-0000-000092640000}"/>
    <cellStyle name="표준 57 50" xfId="16821" xr:uid="{00000000-0005-0000-0000-000093640000}"/>
    <cellStyle name="표준 57 51" xfId="19632" xr:uid="{00000000-0005-0000-0000-000094640000}"/>
    <cellStyle name="표준 57 52" xfId="19098" xr:uid="{00000000-0005-0000-0000-000095640000}"/>
    <cellStyle name="표준 57 53" xfId="21438" xr:uid="{00000000-0005-0000-0000-000096640000}"/>
    <cellStyle name="표준 57 54" xfId="19478" xr:uid="{00000000-0005-0000-0000-000097640000}"/>
    <cellStyle name="표준 57 55" xfId="16875" xr:uid="{00000000-0005-0000-0000-000098640000}"/>
    <cellStyle name="표준 57 56" xfId="23251" xr:uid="{00000000-0005-0000-0000-000099640000}"/>
    <cellStyle name="표준 57 57" xfId="23942" xr:uid="{00000000-0005-0000-0000-00009A640000}"/>
    <cellStyle name="표준 57 57 2" xfId="27933" xr:uid="{00000000-0005-0000-0000-00009B640000}"/>
    <cellStyle name="표준 57 58" xfId="23401" xr:uid="{00000000-0005-0000-0000-00009C640000}"/>
    <cellStyle name="표준 57 58 2" xfId="27585" xr:uid="{00000000-0005-0000-0000-00009D640000}"/>
    <cellStyle name="표준 57 59" xfId="26252" xr:uid="{00000000-0005-0000-0000-00009E640000}"/>
    <cellStyle name="표준 57 6" xfId="922" xr:uid="{00000000-0005-0000-0000-00009F640000}"/>
    <cellStyle name="표준 57 6 10" xfId="16917" xr:uid="{00000000-0005-0000-0000-0000A0640000}"/>
    <cellStyle name="표준 57 6 11" xfId="19688" xr:uid="{00000000-0005-0000-0000-0000A1640000}"/>
    <cellStyle name="표준 57 6 12" xfId="23681" xr:uid="{00000000-0005-0000-0000-0000A2640000}"/>
    <cellStyle name="표준 57 6 13" xfId="24591" xr:uid="{00000000-0005-0000-0000-0000A3640000}"/>
    <cellStyle name="표준 57 6 13 2" xfId="28554" xr:uid="{00000000-0005-0000-0000-0000A4640000}"/>
    <cellStyle name="표준 57 6 14" xfId="24001" xr:uid="{00000000-0005-0000-0000-0000A5640000}"/>
    <cellStyle name="표준 57 6 14 2" xfId="27983" xr:uid="{00000000-0005-0000-0000-0000A6640000}"/>
    <cellStyle name="표준 57 6 15" xfId="27106" xr:uid="{00000000-0005-0000-0000-0000A7640000}"/>
    <cellStyle name="표준 57 6 2" xfId="5847" xr:uid="{00000000-0005-0000-0000-0000A8640000}"/>
    <cellStyle name="표준 57 6 3" xfId="17658" xr:uid="{00000000-0005-0000-0000-0000A9640000}"/>
    <cellStyle name="표준 57 6 4" xfId="18223" xr:uid="{00000000-0005-0000-0000-0000AA640000}"/>
    <cellStyle name="표준 57 6 5" xfId="17812" xr:uid="{00000000-0005-0000-0000-0000AB640000}"/>
    <cellStyle name="표준 57 6 6" xfId="18541" xr:uid="{00000000-0005-0000-0000-0000AC640000}"/>
    <cellStyle name="표준 57 6 7" xfId="20022" xr:uid="{00000000-0005-0000-0000-0000AD640000}"/>
    <cellStyle name="표준 57 6 8" xfId="19930" xr:uid="{00000000-0005-0000-0000-0000AE640000}"/>
    <cellStyle name="표준 57 6 9" xfId="18946" xr:uid="{00000000-0005-0000-0000-0000AF640000}"/>
    <cellStyle name="표준 57 7" xfId="1088" xr:uid="{00000000-0005-0000-0000-0000B0640000}"/>
    <cellStyle name="표준 57 7 10" xfId="20045" xr:uid="{00000000-0005-0000-0000-0000B1640000}"/>
    <cellStyle name="표준 57 7 11" xfId="21330" xr:uid="{00000000-0005-0000-0000-0000B2640000}"/>
    <cellStyle name="표준 57 7 12" xfId="23682" xr:uid="{00000000-0005-0000-0000-0000B3640000}"/>
    <cellStyle name="표준 57 7 13" xfId="24204" xr:uid="{00000000-0005-0000-0000-0000B4640000}"/>
    <cellStyle name="표준 57 7 13 2" xfId="28172" xr:uid="{00000000-0005-0000-0000-0000B5640000}"/>
    <cellStyle name="표준 57 7 14" xfId="24551" xr:uid="{00000000-0005-0000-0000-0000B6640000}"/>
    <cellStyle name="표준 57 7 14 2" xfId="28515" xr:uid="{00000000-0005-0000-0000-0000B7640000}"/>
    <cellStyle name="표준 57 7 15" xfId="27272" xr:uid="{00000000-0005-0000-0000-0000B8640000}"/>
    <cellStyle name="표준 57 7 2" xfId="5848" xr:uid="{00000000-0005-0000-0000-0000B9640000}"/>
    <cellStyle name="표준 57 7 3" xfId="17659" xr:uid="{00000000-0005-0000-0000-0000BA640000}"/>
    <cellStyle name="표준 57 7 4" xfId="17059" xr:uid="{00000000-0005-0000-0000-0000BB640000}"/>
    <cellStyle name="표준 57 7 5" xfId="20198" xr:uid="{00000000-0005-0000-0000-0000BC640000}"/>
    <cellStyle name="표준 57 7 6" xfId="18891" xr:uid="{00000000-0005-0000-0000-0000BD640000}"/>
    <cellStyle name="표준 57 7 7" xfId="16874" xr:uid="{00000000-0005-0000-0000-0000BE640000}"/>
    <cellStyle name="표준 57 7 8" xfId="18644" xr:uid="{00000000-0005-0000-0000-0000BF640000}"/>
    <cellStyle name="표준 57 7 9" xfId="20951" xr:uid="{00000000-0005-0000-0000-0000C0640000}"/>
    <cellStyle name="표준 57 8" xfId="3089" xr:uid="{00000000-0005-0000-0000-0000C1640000}"/>
    <cellStyle name="표준 57 9" xfId="7954" xr:uid="{00000000-0005-0000-0000-0000C2640000}"/>
    <cellStyle name="표준 58" xfId="82" xr:uid="{00000000-0005-0000-0000-0000C3640000}"/>
    <cellStyle name="표준 58 10" xfId="18381" xr:uid="{00000000-0005-0000-0000-0000C4640000}"/>
    <cellStyle name="표준 58 11" xfId="20072" xr:uid="{00000000-0005-0000-0000-0000C5640000}"/>
    <cellStyle name="표준 58 12" xfId="17122" xr:uid="{00000000-0005-0000-0000-0000C6640000}"/>
    <cellStyle name="표준 58 13" xfId="17509" xr:uid="{00000000-0005-0000-0000-0000C7640000}"/>
    <cellStyle name="표준 58 14" xfId="16823" xr:uid="{00000000-0005-0000-0000-0000C8640000}"/>
    <cellStyle name="표준 58 15" xfId="17779" xr:uid="{00000000-0005-0000-0000-0000C9640000}"/>
    <cellStyle name="표준 58 16" xfId="20448" xr:uid="{00000000-0005-0000-0000-0000CA640000}"/>
    <cellStyle name="표준 58 17" xfId="17660" xr:uid="{00000000-0005-0000-0000-0000CB640000}"/>
    <cellStyle name="표준 58 18" xfId="23253" xr:uid="{00000000-0005-0000-0000-0000CC640000}"/>
    <cellStyle name="표준 58 19" xfId="25825" xr:uid="{00000000-0005-0000-0000-0000CD640000}"/>
    <cellStyle name="표준 58 19 2" xfId="29768" xr:uid="{00000000-0005-0000-0000-0000CE640000}"/>
    <cellStyle name="표준 58 2" xfId="220" xr:uid="{00000000-0005-0000-0000-0000CF640000}"/>
    <cellStyle name="표준 58 2 10" xfId="20896" xr:uid="{00000000-0005-0000-0000-0000D0640000}"/>
    <cellStyle name="표준 58 2 11" xfId="17344" xr:uid="{00000000-0005-0000-0000-0000D1640000}"/>
    <cellStyle name="표준 58 2 12" xfId="23254" xr:uid="{00000000-0005-0000-0000-0000D2640000}"/>
    <cellStyle name="표준 58 2 13" xfId="25333" xr:uid="{00000000-0005-0000-0000-0000D3640000}"/>
    <cellStyle name="표준 58 2 13 2" xfId="29286" xr:uid="{00000000-0005-0000-0000-0000D4640000}"/>
    <cellStyle name="표준 58 2 14" xfId="24908" xr:uid="{00000000-0005-0000-0000-0000D5640000}"/>
    <cellStyle name="표준 58 2 14 2" xfId="28868" xr:uid="{00000000-0005-0000-0000-0000D6640000}"/>
    <cellStyle name="표준 58 2 15" xfId="26404" xr:uid="{00000000-0005-0000-0000-0000D7640000}"/>
    <cellStyle name="표준 58 2 2" xfId="3092" xr:uid="{00000000-0005-0000-0000-0000D8640000}"/>
    <cellStyle name="표준 58 2 3" xfId="16734" xr:uid="{00000000-0005-0000-0000-0000D9640000}"/>
    <cellStyle name="표준 58 2 4" xfId="18141" xr:uid="{00000000-0005-0000-0000-0000DA640000}"/>
    <cellStyle name="표준 58 2 5" xfId="16125" xr:uid="{00000000-0005-0000-0000-0000DB640000}"/>
    <cellStyle name="표준 58 2 6" xfId="18748" xr:uid="{00000000-0005-0000-0000-0000DC640000}"/>
    <cellStyle name="표준 58 2 7" xfId="16572" xr:uid="{00000000-0005-0000-0000-0000DD640000}"/>
    <cellStyle name="표준 58 2 8" xfId="18702" xr:uid="{00000000-0005-0000-0000-0000DE640000}"/>
    <cellStyle name="표준 58 2 9" xfId="18520" xr:uid="{00000000-0005-0000-0000-0000DF640000}"/>
    <cellStyle name="표준 58 20" xfId="23964" xr:uid="{00000000-0005-0000-0000-0000E0640000}"/>
    <cellStyle name="표준 58 20 2" xfId="27953" xr:uid="{00000000-0005-0000-0000-0000E1640000}"/>
    <cellStyle name="표준 58 21" xfId="26254" xr:uid="{00000000-0005-0000-0000-0000E2640000}"/>
    <cellStyle name="표준 58 3" xfId="425" xr:uid="{00000000-0005-0000-0000-0000E3640000}"/>
    <cellStyle name="표준 58 3 2" xfId="23820" xr:uid="{00000000-0005-0000-0000-0000E4640000}"/>
    <cellStyle name="표준 58 3 2 2" xfId="27838" xr:uid="{00000000-0005-0000-0000-0000E5640000}"/>
    <cellStyle name="표준 58 3 3" xfId="24957" xr:uid="{00000000-0005-0000-0000-0000E6640000}"/>
    <cellStyle name="표준 58 3 3 2" xfId="28916" xr:uid="{00000000-0005-0000-0000-0000E7640000}"/>
    <cellStyle name="표준 58 3 4" xfId="26609" xr:uid="{00000000-0005-0000-0000-0000E8640000}"/>
    <cellStyle name="표준 58 4" xfId="591" xr:uid="{00000000-0005-0000-0000-0000E9640000}"/>
    <cellStyle name="표준 58 4 2" xfId="23783" xr:uid="{00000000-0005-0000-0000-0000EA640000}"/>
    <cellStyle name="표준 58 4 2 2" xfId="27806" xr:uid="{00000000-0005-0000-0000-0000EB640000}"/>
    <cellStyle name="표준 58 4 3" xfId="24125" xr:uid="{00000000-0005-0000-0000-0000EC640000}"/>
    <cellStyle name="표준 58 4 3 2" xfId="28095" xr:uid="{00000000-0005-0000-0000-0000ED640000}"/>
    <cellStyle name="표준 58 4 4" xfId="26775" xr:uid="{00000000-0005-0000-0000-0000EE640000}"/>
    <cellStyle name="표준 58 5" xfId="757" xr:uid="{00000000-0005-0000-0000-0000EF640000}"/>
    <cellStyle name="표준 58 5 2" xfId="24540" xr:uid="{00000000-0005-0000-0000-0000F0640000}"/>
    <cellStyle name="표준 58 5 2 2" xfId="28504" xr:uid="{00000000-0005-0000-0000-0000F1640000}"/>
    <cellStyle name="표준 58 5 3" xfId="25782" xr:uid="{00000000-0005-0000-0000-0000F2640000}"/>
    <cellStyle name="표준 58 5 3 2" xfId="29725" xr:uid="{00000000-0005-0000-0000-0000F3640000}"/>
    <cellStyle name="표준 58 5 4" xfId="26941" xr:uid="{00000000-0005-0000-0000-0000F4640000}"/>
    <cellStyle name="표준 58 6" xfId="923" xr:uid="{00000000-0005-0000-0000-0000F5640000}"/>
    <cellStyle name="표준 58 6 2" xfId="24536" xr:uid="{00000000-0005-0000-0000-0000F6640000}"/>
    <cellStyle name="표준 58 6 2 2" xfId="28500" xr:uid="{00000000-0005-0000-0000-0000F7640000}"/>
    <cellStyle name="표준 58 6 3" xfId="23229" xr:uid="{00000000-0005-0000-0000-0000F8640000}"/>
    <cellStyle name="표준 58 6 3 2" xfId="27505" xr:uid="{00000000-0005-0000-0000-0000F9640000}"/>
    <cellStyle name="표준 58 6 4" xfId="27107" xr:uid="{00000000-0005-0000-0000-0000FA640000}"/>
    <cellStyle name="표준 58 7" xfId="1089" xr:uid="{00000000-0005-0000-0000-0000FB640000}"/>
    <cellStyle name="표준 58 7 2" xfId="24071" xr:uid="{00000000-0005-0000-0000-0000FC640000}"/>
    <cellStyle name="표준 58 7 2 2" xfId="28045" xr:uid="{00000000-0005-0000-0000-0000FD640000}"/>
    <cellStyle name="표준 58 7 3" xfId="23197" xr:uid="{00000000-0005-0000-0000-0000FE640000}"/>
    <cellStyle name="표준 58 7 3 2" xfId="27480" xr:uid="{00000000-0005-0000-0000-0000FF640000}"/>
    <cellStyle name="표준 58 7 4" xfId="27273" xr:uid="{00000000-0005-0000-0000-000000650000}"/>
    <cellStyle name="표준 58 8" xfId="3091" xr:uid="{00000000-0005-0000-0000-000001650000}"/>
    <cellStyle name="표준 58 9" xfId="16733" xr:uid="{00000000-0005-0000-0000-000002650000}"/>
    <cellStyle name="표준 59" xfId="84" xr:uid="{00000000-0005-0000-0000-000003650000}"/>
    <cellStyle name="표준 59 10" xfId="8565" xr:uid="{00000000-0005-0000-0000-000004650000}"/>
    <cellStyle name="표준 59 11" xfId="8154" xr:uid="{00000000-0005-0000-0000-000005650000}"/>
    <cellStyle name="표준 59 12" xfId="10495" xr:uid="{00000000-0005-0000-0000-000006650000}"/>
    <cellStyle name="표준 59 13" xfId="10775" xr:uid="{00000000-0005-0000-0000-000007650000}"/>
    <cellStyle name="표준 59 14" xfId="11046" xr:uid="{00000000-0005-0000-0000-000008650000}"/>
    <cellStyle name="표준 59 15" xfId="11308" xr:uid="{00000000-0005-0000-0000-000009650000}"/>
    <cellStyle name="표준 59 16" xfId="11555" xr:uid="{00000000-0005-0000-0000-00000A650000}"/>
    <cellStyle name="표준 59 17" xfId="11800" xr:uid="{00000000-0005-0000-0000-00000B650000}"/>
    <cellStyle name="표준 59 18" xfId="12045" xr:uid="{00000000-0005-0000-0000-00000C650000}"/>
    <cellStyle name="표준 59 19" xfId="12286" xr:uid="{00000000-0005-0000-0000-00000D650000}"/>
    <cellStyle name="표준 59 2" xfId="221" xr:uid="{00000000-0005-0000-0000-00000E650000}"/>
    <cellStyle name="표준 59 2 10" xfId="17267" xr:uid="{00000000-0005-0000-0000-00000F650000}"/>
    <cellStyle name="표준 59 2 11" xfId="17299" xr:uid="{00000000-0005-0000-0000-000010650000}"/>
    <cellStyle name="표준 59 2 12" xfId="23256" xr:uid="{00000000-0005-0000-0000-000011650000}"/>
    <cellStyle name="표준 59 2 13" xfId="25277" xr:uid="{00000000-0005-0000-0000-000012650000}"/>
    <cellStyle name="표준 59 2 13 2" xfId="29231" xr:uid="{00000000-0005-0000-0000-000013650000}"/>
    <cellStyle name="표준 59 2 14" xfId="24852" xr:uid="{00000000-0005-0000-0000-000014650000}"/>
    <cellStyle name="표준 59 2 14 2" xfId="28813" xr:uid="{00000000-0005-0000-0000-000015650000}"/>
    <cellStyle name="표준 59 2 15" xfId="26405" xr:uid="{00000000-0005-0000-0000-000016650000}"/>
    <cellStyle name="표준 59 2 2" xfId="3094" xr:uid="{00000000-0005-0000-0000-000017650000}"/>
    <cellStyle name="표준 59 2 3" xfId="16736" xr:uid="{00000000-0005-0000-0000-000018650000}"/>
    <cellStyle name="표준 59 2 4" xfId="18205" xr:uid="{00000000-0005-0000-0000-000019650000}"/>
    <cellStyle name="표준 59 2 5" xfId="16166" xr:uid="{00000000-0005-0000-0000-00001A650000}"/>
    <cellStyle name="표준 59 2 6" xfId="20878" xr:uid="{00000000-0005-0000-0000-00001B650000}"/>
    <cellStyle name="표준 59 2 7" xfId="17088" xr:uid="{00000000-0005-0000-0000-00001C650000}"/>
    <cellStyle name="표준 59 2 8" xfId="18348" xr:uid="{00000000-0005-0000-0000-00001D650000}"/>
    <cellStyle name="표준 59 2 9" xfId="20172" xr:uid="{00000000-0005-0000-0000-00001E650000}"/>
    <cellStyle name="표준 59 20" xfId="12528" xr:uid="{00000000-0005-0000-0000-00001F650000}"/>
    <cellStyle name="표준 59 21" xfId="12768" xr:uid="{00000000-0005-0000-0000-000020650000}"/>
    <cellStyle name="표준 59 22" xfId="13010" xr:uid="{00000000-0005-0000-0000-000021650000}"/>
    <cellStyle name="표준 59 23" xfId="13250" xr:uid="{00000000-0005-0000-0000-000022650000}"/>
    <cellStyle name="표준 59 24" xfId="13470" xr:uid="{00000000-0005-0000-0000-000023650000}"/>
    <cellStyle name="표준 59 25" xfId="13689" xr:uid="{00000000-0005-0000-0000-000024650000}"/>
    <cellStyle name="표준 59 26" xfId="13866" xr:uid="{00000000-0005-0000-0000-000025650000}"/>
    <cellStyle name="표준 59 27" xfId="14045" xr:uid="{00000000-0005-0000-0000-000026650000}"/>
    <cellStyle name="표준 59 28" xfId="14214" xr:uid="{00000000-0005-0000-0000-000027650000}"/>
    <cellStyle name="표준 59 29" xfId="14387" xr:uid="{00000000-0005-0000-0000-000028650000}"/>
    <cellStyle name="표준 59 3" xfId="426" xr:uid="{00000000-0005-0000-0000-000029650000}"/>
    <cellStyle name="표준 59 3 10" xfId="17309" xr:uid="{00000000-0005-0000-0000-00002A650000}"/>
    <cellStyle name="표준 59 3 11" xfId="17354" xr:uid="{00000000-0005-0000-0000-00002B650000}"/>
    <cellStyle name="표준 59 3 12" xfId="23684" xr:uid="{00000000-0005-0000-0000-00002C650000}"/>
    <cellStyle name="표준 59 3 13" xfId="24655" xr:uid="{00000000-0005-0000-0000-00002D650000}"/>
    <cellStyle name="표준 59 3 13 2" xfId="28618" xr:uid="{00000000-0005-0000-0000-00002E650000}"/>
    <cellStyle name="표준 59 3 14" xfId="24901" xr:uid="{00000000-0005-0000-0000-00002F650000}"/>
    <cellStyle name="표준 59 3 14 2" xfId="28861" xr:uid="{00000000-0005-0000-0000-000030650000}"/>
    <cellStyle name="표준 59 3 15" xfId="26610" xr:uid="{00000000-0005-0000-0000-000031650000}"/>
    <cellStyle name="표준 59 3 2" xfId="5850" xr:uid="{00000000-0005-0000-0000-000032650000}"/>
    <cellStyle name="표준 59 3 3" xfId="17661" xr:uid="{00000000-0005-0000-0000-000033650000}"/>
    <cellStyle name="표준 59 3 4" xfId="18706" xr:uid="{00000000-0005-0000-0000-000034650000}"/>
    <cellStyle name="표준 59 3 5" xfId="20504" xr:uid="{00000000-0005-0000-0000-000035650000}"/>
    <cellStyle name="표준 59 3 6" xfId="19266" xr:uid="{00000000-0005-0000-0000-000036650000}"/>
    <cellStyle name="표준 59 3 7" xfId="21292" xr:uid="{00000000-0005-0000-0000-000037650000}"/>
    <cellStyle name="표준 59 3 8" xfId="19042" xr:uid="{00000000-0005-0000-0000-000038650000}"/>
    <cellStyle name="표준 59 3 9" xfId="17196" xr:uid="{00000000-0005-0000-0000-000039650000}"/>
    <cellStyle name="표준 59 30" xfId="14557" xr:uid="{00000000-0005-0000-0000-00003A650000}"/>
    <cellStyle name="표준 59 31" xfId="14722" xr:uid="{00000000-0005-0000-0000-00003B650000}"/>
    <cellStyle name="표준 59 32" xfId="14883" xr:uid="{00000000-0005-0000-0000-00003C650000}"/>
    <cellStyle name="표준 59 33" xfId="15041" xr:uid="{00000000-0005-0000-0000-00003D650000}"/>
    <cellStyle name="표준 59 34" xfId="15181" xr:uid="{00000000-0005-0000-0000-00003E650000}"/>
    <cellStyle name="표준 59 35" xfId="15280" xr:uid="{00000000-0005-0000-0000-00003F650000}"/>
    <cellStyle name="표준 59 36" xfId="15374" xr:uid="{00000000-0005-0000-0000-000040650000}"/>
    <cellStyle name="표준 59 37" xfId="15455" xr:uid="{00000000-0005-0000-0000-000041650000}"/>
    <cellStyle name="표준 59 38" xfId="15533" xr:uid="{00000000-0005-0000-0000-000042650000}"/>
    <cellStyle name="표준 59 39" xfId="15605" xr:uid="{00000000-0005-0000-0000-000043650000}"/>
    <cellStyle name="표준 59 4" xfId="592" xr:uid="{00000000-0005-0000-0000-000044650000}"/>
    <cellStyle name="표준 59 4 10" xfId="18592" xr:uid="{00000000-0005-0000-0000-000045650000}"/>
    <cellStyle name="표준 59 4 11" xfId="18013" xr:uid="{00000000-0005-0000-0000-000046650000}"/>
    <cellStyle name="표준 59 4 12" xfId="24026" xr:uid="{00000000-0005-0000-0000-000047650000}"/>
    <cellStyle name="표준 59 4 13" xfId="23782" xr:uid="{00000000-0005-0000-0000-000048650000}"/>
    <cellStyle name="표준 59 4 13 2" xfId="27805" xr:uid="{00000000-0005-0000-0000-000049650000}"/>
    <cellStyle name="표준 59 4 14" xfId="23894" xr:uid="{00000000-0005-0000-0000-00004A650000}"/>
    <cellStyle name="표준 59 4 14 2" xfId="27891" xr:uid="{00000000-0005-0000-0000-00004B650000}"/>
    <cellStyle name="표준 59 4 15" xfId="26776" xr:uid="{00000000-0005-0000-0000-00004C650000}"/>
    <cellStyle name="표준 59 4 2" xfId="7963" xr:uid="{00000000-0005-0000-0000-00004D650000}"/>
    <cellStyle name="표준 59 4 3" xfId="18280" xr:uid="{00000000-0005-0000-0000-00004E650000}"/>
    <cellStyle name="표준 59 4 4" xfId="20218" xr:uid="{00000000-0005-0000-0000-00004F650000}"/>
    <cellStyle name="표준 59 4 5" xfId="18882" xr:uid="{00000000-0005-0000-0000-000050650000}"/>
    <cellStyle name="표준 59 4 6" xfId="18289" xr:uid="{00000000-0005-0000-0000-000051650000}"/>
    <cellStyle name="표준 59 4 7" xfId="18728" xr:uid="{00000000-0005-0000-0000-000052650000}"/>
    <cellStyle name="표준 59 4 8" xfId="20860" xr:uid="{00000000-0005-0000-0000-000053650000}"/>
    <cellStyle name="표준 59 4 9" xfId="18144" xr:uid="{00000000-0005-0000-0000-000054650000}"/>
    <cellStyle name="표준 59 40" xfId="15675" xr:uid="{00000000-0005-0000-0000-000055650000}"/>
    <cellStyle name="표준 59 41" xfId="15725" xr:uid="{00000000-0005-0000-0000-000056650000}"/>
    <cellStyle name="표준 59 42" xfId="16735" xr:uid="{00000000-0005-0000-0000-000057650000}"/>
    <cellStyle name="표준 59 43" xfId="17855" xr:uid="{00000000-0005-0000-0000-000058650000}"/>
    <cellStyle name="표준 59 44" xfId="18502" xr:uid="{00000000-0005-0000-0000-000059650000}"/>
    <cellStyle name="표준 59 45" xfId="16173" xr:uid="{00000000-0005-0000-0000-00005A650000}"/>
    <cellStyle name="표준 59 46" xfId="16853" xr:uid="{00000000-0005-0000-0000-00005B650000}"/>
    <cellStyle name="표준 59 47" xfId="18160" xr:uid="{00000000-0005-0000-0000-00005C650000}"/>
    <cellStyle name="표준 59 48" xfId="17212" xr:uid="{00000000-0005-0000-0000-00005D650000}"/>
    <cellStyle name="표준 59 49" xfId="16511" xr:uid="{00000000-0005-0000-0000-00005E650000}"/>
    <cellStyle name="표준 59 5" xfId="758" xr:uid="{00000000-0005-0000-0000-00005F650000}"/>
    <cellStyle name="표준 59 5 10" xfId="18688" xr:uid="{00000000-0005-0000-0000-000060650000}"/>
    <cellStyle name="표준 59 5 11" xfId="20091" xr:uid="{00000000-0005-0000-0000-000061650000}"/>
    <cellStyle name="표준 59 5 12" xfId="23455" xr:uid="{00000000-0005-0000-0000-000062650000}"/>
    <cellStyle name="표준 59 5 13" xfId="24485" xr:uid="{00000000-0005-0000-0000-000063650000}"/>
    <cellStyle name="표준 59 5 13 2" xfId="28450" xr:uid="{00000000-0005-0000-0000-000064650000}"/>
    <cellStyle name="표준 59 5 14" xfId="25734" xr:uid="{00000000-0005-0000-0000-000065650000}"/>
    <cellStyle name="표준 59 5 14 2" xfId="29678" xr:uid="{00000000-0005-0000-0000-000066650000}"/>
    <cellStyle name="표준 59 5 15" xfId="26942" xr:uid="{00000000-0005-0000-0000-000067650000}"/>
    <cellStyle name="표준 59 5 2" xfId="3960" xr:uid="{00000000-0005-0000-0000-000068650000}"/>
    <cellStyle name="표준 59 5 3" xfId="17041" xr:uid="{00000000-0005-0000-0000-000069650000}"/>
    <cellStyle name="표준 59 5 4" xfId="19953" xr:uid="{00000000-0005-0000-0000-00006A650000}"/>
    <cellStyle name="표준 59 5 5" xfId="17745" xr:uid="{00000000-0005-0000-0000-00006B650000}"/>
    <cellStyle name="표준 59 5 6" xfId="18880" xr:uid="{00000000-0005-0000-0000-00006C650000}"/>
    <cellStyle name="표준 59 5 7" xfId="20093" xr:uid="{00000000-0005-0000-0000-00006D650000}"/>
    <cellStyle name="표준 59 5 8" xfId="20893" xr:uid="{00000000-0005-0000-0000-00006E650000}"/>
    <cellStyle name="표준 59 5 9" xfId="20960" xr:uid="{00000000-0005-0000-0000-00006F650000}"/>
    <cellStyle name="표준 59 50" xfId="17444" xr:uid="{00000000-0005-0000-0000-000070650000}"/>
    <cellStyle name="표준 59 51" xfId="23255" xr:uid="{00000000-0005-0000-0000-000071650000}"/>
    <cellStyle name="표준 59 52" xfId="25777" xr:uid="{00000000-0005-0000-0000-000072650000}"/>
    <cellStyle name="표준 59 52 2" xfId="29721" xr:uid="{00000000-0005-0000-0000-000073650000}"/>
    <cellStyle name="표준 59 53" xfId="25799" xr:uid="{00000000-0005-0000-0000-000074650000}"/>
    <cellStyle name="표준 59 53 2" xfId="29742" xr:uid="{00000000-0005-0000-0000-000075650000}"/>
    <cellStyle name="표준 59 54" xfId="26256" xr:uid="{00000000-0005-0000-0000-000076650000}"/>
    <cellStyle name="표준 59 6" xfId="924" xr:uid="{00000000-0005-0000-0000-000077650000}"/>
    <cellStyle name="표준 59 6 10" xfId="20084" xr:uid="{00000000-0005-0000-0000-000078650000}"/>
    <cellStyle name="표준 59 6 11" xfId="20328" xr:uid="{00000000-0005-0000-0000-000079650000}"/>
    <cellStyle name="표준 59 6 12" xfId="23963" xr:uid="{00000000-0005-0000-0000-00007A650000}"/>
    <cellStyle name="표준 59 6 13" xfId="24481" xr:uid="{00000000-0005-0000-0000-00007B650000}"/>
    <cellStyle name="표준 59 6 13 2" xfId="28446" xr:uid="{00000000-0005-0000-0000-00007C650000}"/>
    <cellStyle name="표준 59 6 14" xfId="23228" xr:uid="{00000000-0005-0000-0000-00007D650000}"/>
    <cellStyle name="표준 59 6 14 2" xfId="27504" xr:uid="{00000000-0005-0000-0000-00007E650000}"/>
    <cellStyle name="표준 59 6 15" xfId="27108" xr:uid="{00000000-0005-0000-0000-00007F650000}"/>
    <cellStyle name="표준 59 6 2" xfId="7795" xr:uid="{00000000-0005-0000-0000-000080650000}"/>
    <cellStyle name="표준 59 6 3" xfId="18220" xr:uid="{00000000-0005-0000-0000-000081650000}"/>
    <cellStyle name="표준 59 6 4" xfId="20177" xr:uid="{00000000-0005-0000-0000-000082650000}"/>
    <cellStyle name="표준 59 6 5" xfId="18672" xr:uid="{00000000-0005-0000-0000-000083650000}"/>
    <cellStyle name="표준 59 6 6" xfId="16104" xr:uid="{00000000-0005-0000-0000-000084650000}"/>
    <cellStyle name="표준 59 6 7" xfId="18135" xr:uid="{00000000-0005-0000-0000-000085650000}"/>
    <cellStyle name="표준 59 6 8" xfId="19869" xr:uid="{00000000-0005-0000-0000-000086650000}"/>
    <cellStyle name="표준 59 6 9" xfId="18364" xr:uid="{00000000-0005-0000-0000-000087650000}"/>
    <cellStyle name="표준 59 7" xfId="1090" xr:uid="{00000000-0005-0000-0000-000088650000}"/>
    <cellStyle name="표준 59 7 10" xfId="17112" xr:uid="{00000000-0005-0000-0000-000089650000}"/>
    <cellStyle name="표준 59 7 11" xfId="17169" xr:uid="{00000000-0005-0000-0000-00008A650000}"/>
    <cellStyle name="표준 59 7 12" xfId="23400" xr:uid="{00000000-0005-0000-0000-00008B650000}"/>
    <cellStyle name="표준 59 7 13" xfId="23750" xr:uid="{00000000-0005-0000-0000-00008C650000}"/>
    <cellStyle name="표준 59 7 13 2" xfId="27773" xr:uid="{00000000-0005-0000-0000-00008D650000}"/>
    <cellStyle name="표준 59 7 14" xfId="24496" xr:uid="{00000000-0005-0000-0000-00008E650000}"/>
    <cellStyle name="표준 59 7 14 2" xfId="28461" xr:uid="{00000000-0005-0000-0000-00008F650000}"/>
    <cellStyle name="표준 59 7 15" xfId="27274" xr:uid="{00000000-0005-0000-0000-000090650000}"/>
    <cellStyle name="표준 59 7 2" xfId="3807" xr:uid="{00000000-0005-0000-0000-000091650000}"/>
    <cellStyle name="표준 59 7 3" xfId="16985" xr:uid="{00000000-0005-0000-0000-000092650000}"/>
    <cellStyle name="표준 59 7 4" xfId="20394" xr:uid="{00000000-0005-0000-0000-000093650000}"/>
    <cellStyle name="표준 59 7 5" xfId="19578" xr:uid="{00000000-0005-0000-0000-000094650000}"/>
    <cellStyle name="표준 59 7 6" xfId="20575" xr:uid="{00000000-0005-0000-0000-000095650000}"/>
    <cellStyle name="표준 59 7 7" xfId="17516" xr:uid="{00000000-0005-0000-0000-000096650000}"/>
    <cellStyle name="표준 59 7 8" xfId="21348" xr:uid="{00000000-0005-0000-0000-000097650000}"/>
    <cellStyle name="표준 59 7 9" xfId="21505" xr:uid="{00000000-0005-0000-0000-000098650000}"/>
    <cellStyle name="표준 59 8" xfId="3093" xr:uid="{00000000-0005-0000-0000-000099650000}"/>
    <cellStyle name="표준 59 8 10" xfId="19522" xr:uid="{00000000-0005-0000-0000-00009A650000}"/>
    <cellStyle name="표준 59 8 11" xfId="16060" xr:uid="{00000000-0005-0000-0000-00009B650000}"/>
    <cellStyle name="표준 59 8 12" xfId="23903" xr:uid="{00000000-0005-0000-0000-00009C650000}"/>
    <cellStyle name="표준 59 8 2" xfId="7623" xr:uid="{00000000-0005-0000-0000-00009D650000}"/>
    <cellStyle name="표준 59 8 3" xfId="18157" xr:uid="{00000000-0005-0000-0000-00009E650000}"/>
    <cellStyle name="표준 59 8 4" xfId="19925" xr:uid="{00000000-0005-0000-0000-00009F650000}"/>
    <cellStyle name="표준 59 8 5" xfId="18419" xr:uid="{00000000-0005-0000-0000-0000A0650000}"/>
    <cellStyle name="표준 59 8 6" xfId="20515" xr:uid="{00000000-0005-0000-0000-0000A1650000}"/>
    <cellStyle name="표준 59 8 7" xfId="19298" xr:uid="{00000000-0005-0000-0000-0000A2650000}"/>
    <cellStyle name="표준 59 8 8" xfId="18108" xr:uid="{00000000-0005-0000-0000-0000A3650000}"/>
    <cellStyle name="표준 59 8 9" xfId="17941" xr:uid="{00000000-0005-0000-0000-0000A4650000}"/>
    <cellStyle name="표준 59 9" xfId="8253" xr:uid="{00000000-0005-0000-0000-0000A5650000}"/>
    <cellStyle name="표준 6" xfId="49" xr:uid="{00000000-0005-0000-0000-0000A6650000}"/>
    <cellStyle name="표준 6 10" xfId="3096" xr:uid="{00000000-0005-0000-0000-0000A7650000}"/>
    <cellStyle name="표준 6 10 10" xfId="8152" xr:uid="{00000000-0005-0000-0000-0000A8650000}"/>
    <cellStyle name="표준 6 10 11" xfId="10496" xr:uid="{00000000-0005-0000-0000-0000A9650000}"/>
    <cellStyle name="표준 6 10 12" xfId="10776" xr:uid="{00000000-0005-0000-0000-0000AA650000}"/>
    <cellStyle name="표준 6 10 13" xfId="11047" xr:uid="{00000000-0005-0000-0000-0000AB650000}"/>
    <cellStyle name="표준 6 10 14" xfId="11309" xr:uid="{00000000-0005-0000-0000-0000AC650000}"/>
    <cellStyle name="표준 6 10 15" xfId="11556" xr:uid="{00000000-0005-0000-0000-0000AD650000}"/>
    <cellStyle name="표준 6 10 16" xfId="11801" xr:uid="{00000000-0005-0000-0000-0000AE650000}"/>
    <cellStyle name="표준 6 10 17" xfId="12046" xr:uid="{00000000-0005-0000-0000-0000AF650000}"/>
    <cellStyle name="표준 6 10 18" xfId="12287" xr:uid="{00000000-0005-0000-0000-0000B0650000}"/>
    <cellStyle name="표준 6 10 19" xfId="12529" xr:uid="{00000000-0005-0000-0000-0000B1650000}"/>
    <cellStyle name="표준 6 10 2" xfId="5851" xr:uid="{00000000-0005-0000-0000-0000B2650000}"/>
    <cellStyle name="표준 6 10 20" xfId="12769" xr:uid="{00000000-0005-0000-0000-0000B3650000}"/>
    <cellStyle name="표준 6 10 21" xfId="13011" xr:uid="{00000000-0005-0000-0000-0000B4650000}"/>
    <cellStyle name="표준 6 10 22" xfId="13251" xr:uid="{00000000-0005-0000-0000-0000B5650000}"/>
    <cellStyle name="표준 6 10 23" xfId="13471" xr:uid="{00000000-0005-0000-0000-0000B6650000}"/>
    <cellStyle name="표준 6 10 24" xfId="13690" xr:uid="{00000000-0005-0000-0000-0000B7650000}"/>
    <cellStyle name="표준 6 10 25" xfId="13867" xr:uid="{00000000-0005-0000-0000-0000B8650000}"/>
    <cellStyle name="표준 6 10 26" xfId="14046" xr:uid="{00000000-0005-0000-0000-0000B9650000}"/>
    <cellStyle name="표준 6 10 27" xfId="14215" xr:uid="{00000000-0005-0000-0000-0000BA650000}"/>
    <cellStyle name="표준 6 10 28" xfId="14388" xr:uid="{00000000-0005-0000-0000-0000BB650000}"/>
    <cellStyle name="표준 6 10 29" xfId="14558" xr:uid="{00000000-0005-0000-0000-0000BC650000}"/>
    <cellStyle name="표준 6 10 3" xfId="7964" xr:uid="{00000000-0005-0000-0000-0000BD650000}"/>
    <cellStyle name="표준 6 10 30" xfId="14723" xr:uid="{00000000-0005-0000-0000-0000BE650000}"/>
    <cellStyle name="표준 6 10 31" xfId="14884" xr:uid="{00000000-0005-0000-0000-0000BF650000}"/>
    <cellStyle name="표준 6 10 32" xfId="15042" xr:uid="{00000000-0005-0000-0000-0000C0650000}"/>
    <cellStyle name="표준 6 10 33" xfId="15182" xr:uid="{00000000-0005-0000-0000-0000C1650000}"/>
    <cellStyle name="표준 6 10 34" xfId="15281" xr:uid="{00000000-0005-0000-0000-0000C2650000}"/>
    <cellStyle name="표준 6 10 35" xfId="15375" xr:uid="{00000000-0005-0000-0000-0000C3650000}"/>
    <cellStyle name="표준 6 10 36" xfId="15456" xr:uid="{00000000-0005-0000-0000-0000C4650000}"/>
    <cellStyle name="표준 6 10 37" xfId="15534" xr:uid="{00000000-0005-0000-0000-0000C5650000}"/>
    <cellStyle name="표준 6 10 38" xfId="15606" xr:uid="{00000000-0005-0000-0000-0000C6650000}"/>
    <cellStyle name="표준 6 10 39" xfId="15676" xr:uid="{00000000-0005-0000-0000-0000C7650000}"/>
    <cellStyle name="표준 6 10 4" xfId="3961" xr:uid="{00000000-0005-0000-0000-0000C8650000}"/>
    <cellStyle name="표준 6 10 40" xfId="15726" xr:uid="{00000000-0005-0000-0000-0000C9650000}"/>
    <cellStyle name="표준 6 10 5" xfId="7796" xr:uid="{00000000-0005-0000-0000-0000CA650000}"/>
    <cellStyle name="표준 6 10 6" xfId="3808" xr:uid="{00000000-0005-0000-0000-0000CB650000}"/>
    <cellStyle name="표준 6 10 7" xfId="7624" xr:uid="{00000000-0005-0000-0000-0000CC650000}"/>
    <cellStyle name="표준 6 10 8" xfId="8252" xr:uid="{00000000-0005-0000-0000-0000CD650000}"/>
    <cellStyle name="표준 6 10 9" xfId="8564" xr:uid="{00000000-0005-0000-0000-0000CE650000}"/>
    <cellStyle name="표준 6 11" xfId="3220" xr:uid="{00000000-0005-0000-0000-0000CF650000}"/>
    <cellStyle name="표준 6 12" xfId="5853" xr:uid="{00000000-0005-0000-0000-0000D0650000}"/>
    <cellStyle name="표준 6 13" xfId="5854" xr:uid="{00000000-0005-0000-0000-0000D1650000}"/>
    <cellStyle name="표준 6 14" xfId="5855" xr:uid="{00000000-0005-0000-0000-0000D2650000}"/>
    <cellStyle name="표준 6 15" xfId="5856" xr:uid="{00000000-0005-0000-0000-0000D3650000}"/>
    <cellStyle name="표준 6 16" xfId="5857" xr:uid="{00000000-0005-0000-0000-0000D4650000}"/>
    <cellStyle name="표준 6 17" xfId="5858" xr:uid="{00000000-0005-0000-0000-0000D5650000}"/>
    <cellStyle name="표준 6 18" xfId="5859" xr:uid="{00000000-0005-0000-0000-0000D6650000}"/>
    <cellStyle name="표준 6 19" xfId="5860" xr:uid="{00000000-0005-0000-0000-0000D7650000}"/>
    <cellStyle name="표준 6 2" xfId="170" xr:uid="{00000000-0005-0000-0000-0000D8650000}"/>
    <cellStyle name="표준 6 2 10" xfId="8242" xr:uid="{00000000-0005-0000-0000-0000D9650000}"/>
    <cellStyle name="표준 6 2 11" xfId="8553" xr:uid="{00000000-0005-0000-0000-0000DA650000}"/>
    <cellStyle name="표준 6 2 12" xfId="8145" xr:uid="{00000000-0005-0000-0000-0000DB650000}"/>
    <cellStyle name="표준 6 2 13" xfId="10506" xr:uid="{00000000-0005-0000-0000-0000DC650000}"/>
    <cellStyle name="표준 6 2 14" xfId="10786" xr:uid="{00000000-0005-0000-0000-0000DD650000}"/>
    <cellStyle name="표준 6 2 15" xfId="11057" xr:uid="{00000000-0005-0000-0000-0000DE650000}"/>
    <cellStyle name="표준 6 2 16" xfId="11317" xr:uid="{00000000-0005-0000-0000-0000DF650000}"/>
    <cellStyle name="표준 6 2 17" xfId="11563" xr:uid="{00000000-0005-0000-0000-0000E0650000}"/>
    <cellStyle name="표준 6 2 18" xfId="11810" xr:uid="{00000000-0005-0000-0000-0000E1650000}"/>
    <cellStyle name="표준 6 2 19" xfId="12050" xr:uid="{00000000-0005-0000-0000-0000E2650000}"/>
    <cellStyle name="표준 6 2 2" xfId="3097" xr:uid="{00000000-0005-0000-0000-0000E3650000}"/>
    <cellStyle name="표준 6 2 2 10" xfId="18560" xr:uid="{00000000-0005-0000-0000-0000E4650000}"/>
    <cellStyle name="표준 6 2 2 11" xfId="18834" xr:uid="{00000000-0005-0000-0000-0000E5650000}"/>
    <cellStyle name="표준 6 2 2 12" xfId="23260" xr:uid="{00000000-0005-0000-0000-0000E6650000}"/>
    <cellStyle name="표준 6 2 2 2" xfId="3098" xr:uid="{00000000-0005-0000-0000-0000E7650000}"/>
    <cellStyle name="표준 6 2 2 3" xfId="16739" xr:uid="{00000000-0005-0000-0000-0000E8650000}"/>
    <cellStyle name="표준 6 2 2 4" xfId="20555" xr:uid="{00000000-0005-0000-0000-0000E9650000}"/>
    <cellStyle name="표준 6 2 2 5" xfId="19722" xr:uid="{00000000-0005-0000-0000-0000EA650000}"/>
    <cellStyle name="표준 6 2 2 6" xfId="20985" xr:uid="{00000000-0005-0000-0000-0000EB650000}"/>
    <cellStyle name="표준 6 2 2 7" xfId="18941" xr:uid="{00000000-0005-0000-0000-0000EC650000}"/>
    <cellStyle name="표준 6 2 2 8" xfId="20884" xr:uid="{00000000-0005-0000-0000-0000ED650000}"/>
    <cellStyle name="표준 6 2 2 9" xfId="21035" xr:uid="{00000000-0005-0000-0000-0000EE650000}"/>
    <cellStyle name="표준 6 2 20" xfId="12297" xr:uid="{00000000-0005-0000-0000-0000EF650000}"/>
    <cellStyle name="표준 6 2 21" xfId="12533" xr:uid="{00000000-0005-0000-0000-0000F0650000}"/>
    <cellStyle name="표준 6 2 22" xfId="12779" xr:uid="{00000000-0005-0000-0000-0000F1650000}"/>
    <cellStyle name="표준 6 2 23" xfId="13015" xr:uid="{00000000-0005-0000-0000-0000F2650000}"/>
    <cellStyle name="표준 6 2 24" xfId="13261" xr:uid="{00000000-0005-0000-0000-0000F3650000}"/>
    <cellStyle name="표준 6 2 25" xfId="13481" xr:uid="{00000000-0005-0000-0000-0000F4650000}"/>
    <cellStyle name="표준 6 2 26" xfId="13700" xr:uid="{00000000-0005-0000-0000-0000F5650000}"/>
    <cellStyle name="표준 6 2 27" xfId="13877" xr:uid="{00000000-0005-0000-0000-0000F6650000}"/>
    <cellStyle name="표준 6 2 28" xfId="14055" xr:uid="{00000000-0005-0000-0000-0000F7650000}"/>
    <cellStyle name="표준 6 2 29" xfId="14223" xr:uid="{00000000-0005-0000-0000-0000F8650000}"/>
    <cellStyle name="표준 6 2 3" xfId="3221" xr:uid="{00000000-0005-0000-0000-0000F9650000}"/>
    <cellStyle name="표준 6 2 30" xfId="14397" xr:uid="{00000000-0005-0000-0000-0000FA650000}"/>
    <cellStyle name="표준 6 2 31" xfId="14566" xr:uid="{00000000-0005-0000-0000-0000FB650000}"/>
    <cellStyle name="표준 6 2 32" xfId="14732" xr:uid="{00000000-0005-0000-0000-0000FC650000}"/>
    <cellStyle name="표준 6 2 33" xfId="14892" xr:uid="{00000000-0005-0000-0000-0000FD650000}"/>
    <cellStyle name="표준 6 2 34" xfId="15051" xr:uid="{00000000-0005-0000-0000-0000FE650000}"/>
    <cellStyle name="표준 6 2 35" xfId="15183" xr:uid="{00000000-0005-0000-0000-0000FF650000}"/>
    <cellStyle name="표준 6 2 36" xfId="15282" xr:uid="{00000000-0005-0000-0000-000000660000}"/>
    <cellStyle name="표준 6 2 37" xfId="15376" xr:uid="{00000000-0005-0000-0000-000001660000}"/>
    <cellStyle name="표준 6 2 38" xfId="15457" xr:uid="{00000000-0005-0000-0000-000002660000}"/>
    <cellStyle name="표준 6 2 39" xfId="15535" xr:uid="{00000000-0005-0000-0000-000003660000}"/>
    <cellStyle name="표준 6 2 4" xfId="5861" xr:uid="{00000000-0005-0000-0000-000004660000}"/>
    <cellStyle name="표준 6 2 40" xfId="15607" xr:uid="{00000000-0005-0000-0000-000005660000}"/>
    <cellStyle name="표준 6 2 41" xfId="15677" xr:uid="{00000000-0005-0000-0000-000006660000}"/>
    <cellStyle name="표준 6 2 42" xfId="15727" xr:uid="{00000000-0005-0000-0000-000007660000}"/>
    <cellStyle name="표준 6 2 43" xfId="16738" xr:uid="{00000000-0005-0000-0000-000008660000}"/>
    <cellStyle name="표준 6 2 44" xfId="20580" xr:uid="{00000000-0005-0000-0000-000009660000}"/>
    <cellStyle name="표준 6 2 45" xfId="19800" xr:uid="{00000000-0005-0000-0000-00000A660000}"/>
    <cellStyle name="표준 6 2 46" xfId="21007" xr:uid="{00000000-0005-0000-0000-00000B660000}"/>
    <cellStyle name="표준 6 2 47" xfId="17222" xr:uid="{00000000-0005-0000-0000-00000C660000}"/>
    <cellStyle name="표준 6 2 48" xfId="18222" xr:uid="{00000000-0005-0000-0000-00000D660000}"/>
    <cellStyle name="표준 6 2 49" xfId="20368" xr:uid="{00000000-0005-0000-0000-00000E660000}"/>
    <cellStyle name="표준 6 2 5" xfId="7974" xr:uid="{00000000-0005-0000-0000-00000F660000}"/>
    <cellStyle name="표준 6 2 50" xfId="19084" xr:uid="{00000000-0005-0000-0000-000010660000}"/>
    <cellStyle name="표준 6 2 51" xfId="16027" xr:uid="{00000000-0005-0000-0000-000011660000}"/>
    <cellStyle name="표준 6 2 52" xfId="23259" xr:uid="{00000000-0005-0000-0000-000012660000}"/>
    <cellStyle name="표준 6 2 53" xfId="23546" xr:uid="{00000000-0005-0000-0000-000013660000}"/>
    <cellStyle name="표준 6 2 53 2" xfId="27669" xr:uid="{00000000-0005-0000-0000-000014660000}"/>
    <cellStyle name="표준 6 2 54" xfId="25021" xr:uid="{00000000-0005-0000-0000-000015660000}"/>
    <cellStyle name="표준 6 2 54 2" xfId="28979" xr:uid="{00000000-0005-0000-0000-000016660000}"/>
    <cellStyle name="표준 6 2 55" xfId="26200" xr:uid="{00000000-0005-0000-0000-000017660000}"/>
    <cellStyle name="표준 6 2 56" xfId="26354" xr:uid="{00000000-0005-0000-0000-000018660000}"/>
    <cellStyle name="표준 6 2 6" xfId="3971" xr:uid="{00000000-0005-0000-0000-000019660000}"/>
    <cellStyle name="표준 6 2 7" xfId="7804" xr:uid="{00000000-0005-0000-0000-00001A660000}"/>
    <cellStyle name="표준 6 2 8" xfId="3818" xr:uid="{00000000-0005-0000-0000-00001B660000}"/>
    <cellStyle name="표준 6 2 9" xfId="7635" xr:uid="{00000000-0005-0000-0000-00001C660000}"/>
    <cellStyle name="표준 6 20" xfId="5862" xr:uid="{00000000-0005-0000-0000-00001D660000}"/>
    <cellStyle name="표준 6 21" xfId="5863" xr:uid="{00000000-0005-0000-0000-00001E660000}"/>
    <cellStyle name="표준 6 22" xfId="5864" xr:uid="{00000000-0005-0000-0000-00001F660000}"/>
    <cellStyle name="표준 6 23" xfId="5865" xr:uid="{00000000-0005-0000-0000-000020660000}"/>
    <cellStyle name="표준 6 24" xfId="16005" xr:uid="{00000000-0005-0000-0000-000021660000}"/>
    <cellStyle name="표준 6 25" xfId="16737" xr:uid="{00000000-0005-0000-0000-000022660000}"/>
    <cellStyle name="표준 6 26" xfId="20601" xr:uid="{00000000-0005-0000-0000-000023660000}"/>
    <cellStyle name="표준 6 27" xfId="16187" xr:uid="{00000000-0005-0000-0000-000024660000}"/>
    <cellStyle name="표준 6 28" xfId="21025" xr:uid="{00000000-0005-0000-0000-000025660000}"/>
    <cellStyle name="표준 6 29" xfId="18048" xr:uid="{00000000-0005-0000-0000-000026660000}"/>
    <cellStyle name="표준 6 3" xfId="375" xr:uid="{00000000-0005-0000-0000-000027660000}"/>
    <cellStyle name="표준 6 3 10" xfId="20991" xr:uid="{00000000-0005-0000-0000-000028660000}"/>
    <cellStyle name="표준 6 3 11" xfId="20685" xr:uid="{00000000-0005-0000-0000-000029660000}"/>
    <cellStyle name="표준 6 3 12" xfId="23261" xr:uid="{00000000-0005-0000-0000-00002A660000}"/>
    <cellStyle name="표준 6 3 13" xfId="25212" xr:uid="{00000000-0005-0000-0000-00002B660000}"/>
    <cellStyle name="표준 6 3 13 2" xfId="29167" xr:uid="{00000000-0005-0000-0000-00002C660000}"/>
    <cellStyle name="표준 6 3 14" xfId="25185" xr:uid="{00000000-0005-0000-0000-00002D660000}"/>
    <cellStyle name="표준 6 3 14 2" xfId="29140" xr:uid="{00000000-0005-0000-0000-00002E660000}"/>
    <cellStyle name="표준 6 3 15" xfId="26559" xr:uid="{00000000-0005-0000-0000-00002F660000}"/>
    <cellStyle name="표준 6 3 2" xfId="3099" xr:uid="{00000000-0005-0000-0000-000030660000}"/>
    <cellStyle name="표준 6 3 3" xfId="16740" xr:uid="{00000000-0005-0000-0000-000031660000}"/>
    <cellStyle name="표준 6 3 4" xfId="20529" xr:uid="{00000000-0005-0000-0000-000032660000}"/>
    <cellStyle name="표준 6 3 5" xfId="19763" xr:uid="{00000000-0005-0000-0000-000033660000}"/>
    <cellStyle name="표준 6 3 6" xfId="20961" xr:uid="{00000000-0005-0000-0000-000034660000}"/>
    <cellStyle name="표준 6 3 7" xfId="19528" xr:uid="{00000000-0005-0000-0000-000035660000}"/>
    <cellStyle name="표준 6 3 8" xfId="16594" xr:uid="{00000000-0005-0000-0000-000036660000}"/>
    <cellStyle name="표준 6 3 9" xfId="16915" xr:uid="{00000000-0005-0000-0000-000037660000}"/>
    <cellStyle name="표준 6 30" xfId="17937" xr:uid="{00000000-0005-0000-0000-000038660000}"/>
    <cellStyle name="표준 6 31" xfId="21415" xr:uid="{00000000-0005-0000-0000-000039660000}"/>
    <cellStyle name="표준 6 32" xfId="18015" xr:uid="{00000000-0005-0000-0000-00003A660000}"/>
    <cellStyle name="표준 6 33" xfId="17332" xr:uid="{00000000-0005-0000-0000-00003B660000}"/>
    <cellStyle name="표준 6 34" xfId="23257" xr:uid="{00000000-0005-0000-0000-00003C660000}"/>
    <cellStyle name="표준 6 35" xfId="23363" xr:uid="{00000000-0005-0000-0000-00003D660000}"/>
    <cellStyle name="표준 6 35 2" xfId="27552" xr:uid="{00000000-0005-0000-0000-00003E660000}"/>
    <cellStyle name="표준 6 36" xfId="23458" xr:uid="{00000000-0005-0000-0000-00003F660000}"/>
    <cellStyle name="표준 6 36 2" xfId="27633" xr:uid="{00000000-0005-0000-0000-000040660000}"/>
    <cellStyle name="표준 6 37" xfId="26199" xr:uid="{00000000-0005-0000-0000-000041660000}"/>
    <cellStyle name="표준 6 38" xfId="26221" xr:uid="{00000000-0005-0000-0000-000042660000}"/>
    <cellStyle name="표준 6 4" xfId="541" xr:uid="{00000000-0005-0000-0000-000043660000}"/>
    <cellStyle name="표준 6 4 10" xfId="19372" xr:uid="{00000000-0005-0000-0000-000044660000}"/>
    <cellStyle name="표준 6 4 11" xfId="21076" xr:uid="{00000000-0005-0000-0000-000045660000}"/>
    <cellStyle name="표준 6 4 12" xfId="23262" xr:uid="{00000000-0005-0000-0000-000046660000}"/>
    <cellStyle name="표준 6 4 13" xfId="25543" xr:uid="{00000000-0005-0000-0000-000047660000}"/>
    <cellStyle name="표준 6 4 13 2" xfId="29492" xr:uid="{00000000-0005-0000-0000-000048660000}"/>
    <cellStyle name="표준 6 4 14" xfId="24898" xr:uid="{00000000-0005-0000-0000-000049660000}"/>
    <cellStyle name="표준 6 4 14 2" xfId="28858" xr:uid="{00000000-0005-0000-0000-00004A660000}"/>
    <cellStyle name="표준 6 4 15" xfId="26725" xr:uid="{00000000-0005-0000-0000-00004B660000}"/>
    <cellStyle name="표준 6 4 2" xfId="3100" xr:uid="{00000000-0005-0000-0000-00004C660000}"/>
    <cellStyle name="표준 6 4 3" xfId="16741" xr:uid="{00000000-0005-0000-0000-00004D660000}"/>
    <cellStyle name="표준 6 4 4" xfId="20503" xr:uid="{00000000-0005-0000-0000-00004E660000}"/>
    <cellStyle name="표준 6 4 5" xfId="19606" xr:uid="{00000000-0005-0000-0000-00004F660000}"/>
    <cellStyle name="표준 6 4 6" xfId="20938" xr:uid="{00000000-0005-0000-0000-000050660000}"/>
    <cellStyle name="표준 6 4 7" xfId="17150" xr:uid="{00000000-0005-0000-0000-000051660000}"/>
    <cellStyle name="표준 6 4 8" xfId="21269" xr:uid="{00000000-0005-0000-0000-000052660000}"/>
    <cellStyle name="표준 6 4 9" xfId="17179" xr:uid="{00000000-0005-0000-0000-000053660000}"/>
    <cellStyle name="표준 6 5" xfId="707" xr:uid="{00000000-0005-0000-0000-000054660000}"/>
    <cellStyle name="표준 6 5 10" xfId="19309" xr:uid="{00000000-0005-0000-0000-000055660000}"/>
    <cellStyle name="표준 6 5 11" xfId="18439" xr:uid="{00000000-0005-0000-0000-000056660000}"/>
    <cellStyle name="표준 6 5 12" xfId="23263" xr:uid="{00000000-0005-0000-0000-000057660000}"/>
    <cellStyle name="표준 6 5 13" xfId="23303" xr:uid="{00000000-0005-0000-0000-000058660000}"/>
    <cellStyle name="표준 6 5 13 2" xfId="27524" xr:uid="{00000000-0005-0000-0000-000059660000}"/>
    <cellStyle name="표준 6 5 14" xfId="23877" xr:uid="{00000000-0005-0000-0000-00005A660000}"/>
    <cellStyle name="표준 6 5 14 2" xfId="27878" xr:uid="{00000000-0005-0000-0000-00005B660000}"/>
    <cellStyle name="표준 6 5 15" xfId="26891" xr:uid="{00000000-0005-0000-0000-00005C660000}"/>
    <cellStyle name="표준 6 5 2" xfId="3101" xr:uid="{00000000-0005-0000-0000-00005D660000}"/>
    <cellStyle name="표준 6 5 3" xfId="16742" xr:uid="{00000000-0005-0000-0000-00005E660000}"/>
    <cellStyle name="표준 6 5 4" xfId="20477" xr:uid="{00000000-0005-0000-0000-00005F660000}"/>
    <cellStyle name="표준 6 5 5" xfId="19755" xr:uid="{00000000-0005-0000-0000-000060660000}"/>
    <cellStyle name="표준 6 5 6" xfId="17038" xr:uid="{00000000-0005-0000-0000-000061660000}"/>
    <cellStyle name="표준 6 5 7" xfId="18004" xr:uid="{00000000-0005-0000-0000-000062660000}"/>
    <cellStyle name="표준 6 5 8" xfId="19899" xr:uid="{00000000-0005-0000-0000-000063660000}"/>
    <cellStyle name="표준 6 5 9" xfId="20571" xr:uid="{00000000-0005-0000-0000-000064660000}"/>
    <cellStyle name="표준 6 6" xfId="873" xr:uid="{00000000-0005-0000-0000-000065660000}"/>
    <cellStyle name="표준 6 6 10" xfId="18117" xr:uid="{00000000-0005-0000-0000-000066660000}"/>
    <cellStyle name="표준 6 6 11" xfId="17190" xr:uid="{00000000-0005-0000-0000-000067660000}"/>
    <cellStyle name="표준 6 6 12" xfId="23264" xr:uid="{00000000-0005-0000-0000-000068660000}"/>
    <cellStyle name="표준 6 6 13" xfId="25201" xr:uid="{00000000-0005-0000-0000-000069660000}"/>
    <cellStyle name="표준 6 6 13 2" xfId="29156" xr:uid="{00000000-0005-0000-0000-00006A660000}"/>
    <cellStyle name="표준 6 6 14" xfId="23636" xr:uid="{00000000-0005-0000-0000-00006B660000}"/>
    <cellStyle name="표준 6 6 14 2" xfId="27699" xr:uid="{00000000-0005-0000-0000-00006C660000}"/>
    <cellStyle name="표준 6 6 15" xfId="27057" xr:uid="{00000000-0005-0000-0000-00006D660000}"/>
    <cellStyle name="표준 6 6 2" xfId="3102" xr:uid="{00000000-0005-0000-0000-00006E660000}"/>
    <cellStyle name="표준 6 6 3" xfId="16743" xr:uid="{00000000-0005-0000-0000-00006F660000}"/>
    <cellStyle name="표준 6 6 4" xfId="20443" xr:uid="{00000000-0005-0000-0000-000070660000}"/>
    <cellStyle name="표준 6 6 5" xfId="19599" xr:uid="{00000000-0005-0000-0000-000071660000}"/>
    <cellStyle name="표준 6 6 6" xfId="16708" xr:uid="{00000000-0005-0000-0000-000072660000}"/>
    <cellStyle name="표준 6 6 7" xfId="17756" xr:uid="{00000000-0005-0000-0000-000073660000}"/>
    <cellStyle name="표준 6 6 8" xfId="21366" xr:uid="{00000000-0005-0000-0000-000074660000}"/>
    <cellStyle name="표준 6 6 9" xfId="21522" xr:uid="{00000000-0005-0000-0000-000075660000}"/>
    <cellStyle name="표준 6 7" xfId="1039" xr:uid="{00000000-0005-0000-0000-000076660000}"/>
    <cellStyle name="표준 6 7 10" xfId="17119" xr:uid="{00000000-0005-0000-0000-000077660000}"/>
    <cellStyle name="표준 6 7 11" xfId="17563" xr:uid="{00000000-0005-0000-0000-000078660000}"/>
    <cellStyle name="표준 6 7 12" xfId="23265" xr:uid="{00000000-0005-0000-0000-000079660000}"/>
    <cellStyle name="표준 6 7 13" xfId="24424" xr:uid="{00000000-0005-0000-0000-00007A660000}"/>
    <cellStyle name="표준 6 7 13 2" xfId="28389" xr:uid="{00000000-0005-0000-0000-00007B660000}"/>
    <cellStyle name="표준 6 7 14" xfId="25105" xr:uid="{00000000-0005-0000-0000-00007C660000}"/>
    <cellStyle name="표준 6 7 14 2" xfId="29062" xr:uid="{00000000-0005-0000-0000-00007D660000}"/>
    <cellStyle name="표준 6 7 15" xfId="27223" xr:uid="{00000000-0005-0000-0000-00007E660000}"/>
    <cellStyle name="표준 6 7 2" xfId="3103" xr:uid="{00000000-0005-0000-0000-00007F660000}"/>
    <cellStyle name="표준 6 7 3" xfId="16744" xr:uid="{00000000-0005-0000-0000-000080660000}"/>
    <cellStyle name="표준 6 7 4" xfId="20416" xr:uid="{00000000-0005-0000-0000-000081660000}"/>
    <cellStyle name="표준 6 7 5" xfId="19041" xr:uid="{00000000-0005-0000-0000-000082660000}"/>
    <cellStyle name="표준 6 7 6" xfId="20522" xr:uid="{00000000-0005-0000-0000-000083660000}"/>
    <cellStyle name="표준 6 7 7" xfId="17020" xr:uid="{00000000-0005-0000-0000-000084660000}"/>
    <cellStyle name="표준 6 7 8" xfId="21355" xr:uid="{00000000-0005-0000-0000-000085660000}"/>
    <cellStyle name="표준 6 7 9" xfId="21513" xr:uid="{00000000-0005-0000-0000-000086660000}"/>
    <cellStyle name="표준 6 8" xfId="3095" xr:uid="{00000000-0005-0000-0000-000087660000}"/>
    <cellStyle name="표준 6 8 10" xfId="18435" xr:uid="{00000000-0005-0000-0000-000088660000}"/>
    <cellStyle name="표준 6 8 11" xfId="20263" xr:uid="{00000000-0005-0000-0000-000089660000}"/>
    <cellStyle name="표준 6 8 12" xfId="23266" xr:uid="{00000000-0005-0000-0000-00008A660000}"/>
    <cellStyle name="표준 6 8 2" xfId="3104" xr:uid="{00000000-0005-0000-0000-00008B660000}"/>
    <cellStyle name="표준 6 8 3" xfId="16745" xr:uid="{00000000-0005-0000-0000-00008C660000}"/>
    <cellStyle name="표준 6 8 4" xfId="20349" xr:uid="{00000000-0005-0000-0000-00008D660000}"/>
    <cellStyle name="표준 6 8 5" xfId="17370" xr:uid="{00000000-0005-0000-0000-00008E660000}"/>
    <cellStyle name="표준 6 8 6" xfId="19719" xr:uid="{00000000-0005-0000-0000-00008F660000}"/>
    <cellStyle name="표준 6 8 7" xfId="19074" xr:uid="{00000000-0005-0000-0000-000090660000}"/>
    <cellStyle name="표준 6 8 8" xfId="21261" xr:uid="{00000000-0005-0000-0000-000091660000}"/>
    <cellStyle name="표준 6 8 9" xfId="17322" xr:uid="{00000000-0005-0000-0000-000092660000}"/>
    <cellStyle name="표준 6 9" xfId="3105" xr:uid="{00000000-0005-0000-0000-000093660000}"/>
    <cellStyle name="표준 6_보정심사_사후관리_수입통관이첩_Batch" xfId="26201" xr:uid="{00000000-0005-0000-0000-000094660000}"/>
    <cellStyle name="표준 60" xfId="3106" xr:uid="{00000000-0005-0000-0000-000095660000}"/>
    <cellStyle name="표준 60 2" xfId="3107" xr:uid="{00000000-0005-0000-0000-000096660000}"/>
    <cellStyle name="표준 61" xfId="83" xr:uid="{00000000-0005-0000-0000-000097660000}"/>
    <cellStyle name="표준 61 10" xfId="8538" xr:uid="{00000000-0005-0000-0000-000098660000}"/>
    <cellStyle name="표준 61 11" xfId="8130" xr:uid="{00000000-0005-0000-0000-000099660000}"/>
    <cellStyle name="표준 61 12" xfId="10519" xr:uid="{00000000-0005-0000-0000-00009A660000}"/>
    <cellStyle name="표준 61 13" xfId="10799" xr:uid="{00000000-0005-0000-0000-00009B660000}"/>
    <cellStyle name="표준 61 14" xfId="11070" xr:uid="{00000000-0005-0000-0000-00009C660000}"/>
    <cellStyle name="표준 61 15" xfId="11330" xr:uid="{00000000-0005-0000-0000-00009D660000}"/>
    <cellStyle name="표준 61 16" xfId="11571" xr:uid="{00000000-0005-0000-0000-00009E660000}"/>
    <cellStyle name="표준 61 17" xfId="11823" xr:uid="{00000000-0005-0000-0000-00009F660000}"/>
    <cellStyle name="표준 61 18" xfId="12059" xr:uid="{00000000-0005-0000-0000-0000A0660000}"/>
    <cellStyle name="표준 61 19" xfId="12309" xr:uid="{00000000-0005-0000-0000-0000A1660000}"/>
    <cellStyle name="표준 61 2" xfId="222" xr:uid="{00000000-0005-0000-0000-0000A2660000}"/>
    <cellStyle name="표준 61 2 10" xfId="17165" xr:uid="{00000000-0005-0000-0000-0000A3660000}"/>
    <cellStyle name="표준 61 2 11" xfId="17798" xr:uid="{00000000-0005-0000-0000-0000A4660000}"/>
    <cellStyle name="표준 61 2 12" xfId="23268" xr:uid="{00000000-0005-0000-0000-0000A5660000}"/>
    <cellStyle name="표준 61 2 13" xfId="24081" xr:uid="{00000000-0005-0000-0000-0000A6660000}"/>
    <cellStyle name="표준 61 2 13 2" xfId="28055" xr:uid="{00000000-0005-0000-0000-0000A7660000}"/>
    <cellStyle name="표준 61 2 14" xfId="24796" xr:uid="{00000000-0005-0000-0000-0000A8660000}"/>
    <cellStyle name="표준 61 2 14 2" xfId="28758" xr:uid="{00000000-0005-0000-0000-0000A9660000}"/>
    <cellStyle name="표준 61 2 15" xfId="26406" xr:uid="{00000000-0005-0000-0000-0000AA660000}"/>
    <cellStyle name="표준 61 2 2" xfId="3109" xr:uid="{00000000-0005-0000-0000-0000AB660000}"/>
    <cellStyle name="표준 61 2 3" xfId="16749" xr:uid="{00000000-0005-0000-0000-0000AC660000}"/>
    <cellStyle name="표준 61 2 4" xfId="20138" xr:uid="{00000000-0005-0000-0000-0000AD660000}"/>
    <cellStyle name="표준 61 2 5" xfId="17253" xr:uid="{00000000-0005-0000-0000-0000AE660000}"/>
    <cellStyle name="표준 61 2 6" xfId="18219" xr:uid="{00000000-0005-0000-0000-0000AF660000}"/>
    <cellStyle name="표준 61 2 7" xfId="16455" xr:uid="{00000000-0005-0000-0000-0000B0660000}"/>
    <cellStyle name="표준 61 2 8" xfId="19371" xr:uid="{00000000-0005-0000-0000-0000B1660000}"/>
    <cellStyle name="표준 61 2 9" xfId="19708" xr:uid="{00000000-0005-0000-0000-0000B2660000}"/>
    <cellStyle name="표준 61 20" xfId="12542" xr:uid="{00000000-0005-0000-0000-0000B3660000}"/>
    <cellStyle name="표준 61 21" xfId="12790" xr:uid="{00000000-0005-0000-0000-0000B4660000}"/>
    <cellStyle name="표준 61 22" xfId="13024" xr:uid="{00000000-0005-0000-0000-0000B5660000}"/>
    <cellStyle name="표준 61 23" xfId="13274" xr:uid="{00000000-0005-0000-0000-0000B6660000}"/>
    <cellStyle name="표준 61 24" xfId="13494" xr:uid="{00000000-0005-0000-0000-0000B7660000}"/>
    <cellStyle name="표준 61 25" xfId="13711" xr:uid="{00000000-0005-0000-0000-0000B8660000}"/>
    <cellStyle name="표준 61 26" xfId="13887" xr:uid="{00000000-0005-0000-0000-0000B9660000}"/>
    <cellStyle name="표준 61 27" xfId="14065" xr:uid="{00000000-0005-0000-0000-0000BA660000}"/>
    <cellStyle name="표준 61 28" xfId="14232" xr:uid="{00000000-0005-0000-0000-0000BB660000}"/>
    <cellStyle name="표준 61 29" xfId="14407" xr:uid="{00000000-0005-0000-0000-0000BC660000}"/>
    <cellStyle name="표준 61 3" xfId="427" xr:uid="{00000000-0005-0000-0000-0000BD660000}"/>
    <cellStyle name="표준 61 3 10" xfId="17816" xr:uid="{00000000-0005-0000-0000-0000BE660000}"/>
    <cellStyle name="표준 61 3 11" xfId="17551" xr:uid="{00000000-0005-0000-0000-0000BF660000}"/>
    <cellStyle name="표준 61 3 12" xfId="23699" xr:uid="{00000000-0005-0000-0000-0000C0660000}"/>
    <cellStyle name="표준 61 3 13" xfId="24601" xr:uid="{00000000-0005-0000-0000-0000C1660000}"/>
    <cellStyle name="표준 61 3 13 2" xfId="28564" xr:uid="{00000000-0005-0000-0000-0000C2660000}"/>
    <cellStyle name="표준 61 3 14" xfId="24147" xr:uid="{00000000-0005-0000-0000-0000C3660000}"/>
    <cellStyle name="표준 61 3 14 2" xfId="28116" xr:uid="{00000000-0005-0000-0000-0000C4660000}"/>
    <cellStyle name="표준 61 3 15" xfId="26611" xr:uid="{00000000-0005-0000-0000-0000C5660000}"/>
    <cellStyle name="표준 61 3 2" xfId="5874" xr:uid="{00000000-0005-0000-0000-0000C6660000}"/>
    <cellStyle name="표준 61 3 3" xfId="17667" xr:uid="{00000000-0005-0000-0000-0000C7660000}"/>
    <cellStyle name="표준 61 3 4" xfId="18086" xr:uid="{00000000-0005-0000-0000-0000C8660000}"/>
    <cellStyle name="표준 61 3 5" xfId="18628" xr:uid="{00000000-0005-0000-0000-0000C9660000}"/>
    <cellStyle name="표준 61 3 6" xfId="19807" xr:uid="{00000000-0005-0000-0000-0000CA660000}"/>
    <cellStyle name="표준 61 3 7" xfId="20305" xr:uid="{00000000-0005-0000-0000-0000CB660000}"/>
    <cellStyle name="표준 61 3 8" xfId="20450" xr:uid="{00000000-0005-0000-0000-0000CC660000}"/>
    <cellStyle name="표준 61 3 9" xfId="21581" xr:uid="{00000000-0005-0000-0000-0000CD660000}"/>
    <cellStyle name="표준 61 30" xfId="14575" xr:uid="{00000000-0005-0000-0000-0000CE660000}"/>
    <cellStyle name="표준 61 31" xfId="14740" xr:uid="{00000000-0005-0000-0000-0000CF660000}"/>
    <cellStyle name="표준 61 32" xfId="14899" xr:uid="{00000000-0005-0000-0000-0000D0660000}"/>
    <cellStyle name="표준 61 33" xfId="15059" xr:uid="{00000000-0005-0000-0000-0000D1660000}"/>
    <cellStyle name="표준 61 34" xfId="15184" xr:uid="{00000000-0005-0000-0000-0000D2660000}"/>
    <cellStyle name="표준 61 35" xfId="15283" xr:uid="{00000000-0005-0000-0000-0000D3660000}"/>
    <cellStyle name="표준 61 36" xfId="15377" xr:uid="{00000000-0005-0000-0000-0000D4660000}"/>
    <cellStyle name="표준 61 37" xfId="15458" xr:uid="{00000000-0005-0000-0000-0000D5660000}"/>
    <cellStyle name="표준 61 38" xfId="15536" xr:uid="{00000000-0005-0000-0000-0000D6660000}"/>
    <cellStyle name="표준 61 39" xfId="15608" xr:uid="{00000000-0005-0000-0000-0000D7660000}"/>
    <cellStyle name="표준 61 4" xfId="593" xr:uid="{00000000-0005-0000-0000-0000D8660000}"/>
    <cellStyle name="표준 61 4 10" xfId="21092" xr:uid="{00000000-0005-0000-0000-0000D9660000}"/>
    <cellStyle name="표준 61 4 11" xfId="19376" xr:uid="{00000000-0005-0000-0000-0000DA660000}"/>
    <cellStyle name="표준 61 4 12" xfId="24032" xr:uid="{00000000-0005-0000-0000-0000DB660000}"/>
    <cellStyle name="표준 61 4 13" xfId="25814" xr:uid="{00000000-0005-0000-0000-0000DC660000}"/>
    <cellStyle name="표준 61 4 13 2" xfId="29757" xr:uid="{00000000-0005-0000-0000-0000DD660000}"/>
    <cellStyle name="표준 61 4 14" xfId="23381" xr:uid="{00000000-0005-0000-0000-0000DE660000}"/>
    <cellStyle name="표준 61 4 14 2" xfId="27567" xr:uid="{00000000-0005-0000-0000-0000DF660000}"/>
    <cellStyle name="표준 61 4 15" xfId="26777" xr:uid="{00000000-0005-0000-0000-0000E0660000}"/>
    <cellStyle name="표준 61 4 2" xfId="7987" xr:uid="{00000000-0005-0000-0000-0000E1660000}"/>
    <cellStyle name="표준 61 4 3" xfId="18286" xr:uid="{00000000-0005-0000-0000-0000E2660000}"/>
    <cellStyle name="표준 61 4 4" xfId="18090" xr:uid="{00000000-0005-0000-0000-0000E3660000}"/>
    <cellStyle name="표준 61 4 5" xfId="19408" xr:uid="{00000000-0005-0000-0000-0000E4660000}"/>
    <cellStyle name="표준 61 4 6" xfId="16058" xr:uid="{00000000-0005-0000-0000-0000E5660000}"/>
    <cellStyle name="표준 61 4 7" xfId="18124" xr:uid="{00000000-0005-0000-0000-0000E6660000}"/>
    <cellStyle name="표준 61 4 8" xfId="16172" xr:uid="{00000000-0005-0000-0000-0000E7660000}"/>
    <cellStyle name="표준 61 4 9" xfId="20290" xr:uid="{00000000-0005-0000-0000-0000E8660000}"/>
    <cellStyle name="표준 61 40" xfId="15678" xr:uid="{00000000-0005-0000-0000-0000E9660000}"/>
    <cellStyle name="표준 61 41" xfId="15728" xr:uid="{00000000-0005-0000-0000-0000EA660000}"/>
    <cellStyle name="표준 61 42" xfId="16748" xr:uid="{00000000-0005-0000-0000-0000EB660000}"/>
    <cellStyle name="표준 61 43" xfId="20189" xr:uid="{00000000-0005-0000-0000-0000EC660000}"/>
    <cellStyle name="표준 61 44" xfId="17825" xr:uid="{00000000-0005-0000-0000-0000ED660000}"/>
    <cellStyle name="표준 61 45" xfId="17943" xr:uid="{00000000-0005-0000-0000-0000EE660000}"/>
    <cellStyle name="표준 61 46" xfId="20371" xr:uid="{00000000-0005-0000-0000-0000EF660000}"/>
    <cellStyle name="표준 61 47" xfId="18059" xr:uid="{00000000-0005-0000-0000-0000F0660000}"/>
    <cellStyle name="표준 61 48" xfId="21176" xr:uid="{00000000-0005-0000-0000-0000F1660000}"/>
    <cellStyle name="표준 61 49" xfId="20103" xr:uid="{00000000-0005-0000-0000-0000F2660000}"/>
    <cellStyle name="표준 61 5" xfId="759" xr:uid="{00000000-0005-0000-0000-0000F3660000}"/>
    <cellStyle name="표준 61 5 10" xfId="19169" xr:uid="{00000000-0005-0000-0000-0000F4660000}"/>
    <cellStyle name="표준 61 5 11" xfId="20871" xr:uid="{00000000-0005-0000-0000-0000F5660000}"/>
    <cellStyle name="표준 61 5 12" xfId="23459" xr:uid="{00000000-0005-0000-0000-0000F6660000}"/>
    <cellStyle name="표준 61 5 13" xfId="24431" xr:uid="{00000000-0005-0000-0000-0000F7660000}"/>
    <cellStyle name="표준 61 5 13 2" xfId="28396" xr:uid="{00000000-0005-0000-0000-0000F8660000}"/>
    <cellStyle name="표준 61 5 14" xfId="24005" xr:uid="{00000000-0005-0000-0000-0000F9660000}"/>
    <cellStyle name="표준 61 5 14 2" xfId="27986" xr:uid="{00000000-0005-0000-0000-0000FA660000}"/>
    <cellStyle name="표준 61 5 15" xfId="26943" xr:uid="{00000000-0005-0000-0000-0000FB660000}"/>
    <cellStyle name="표준 61 5 2" xfId="3984" xr:uid="{00000000-0005-0000-0000-0000FC660000}"/>
    <cellStyle name="표준 61 5 3" xfId="17047" xr:uid="{00000000-0005-0000-0000-0000FD660000}"/>
    <cellStyle name="표준 61 5 4" xfId="19952" xr:uid="{00000000-0005-0000-0000-0000FE660000}"/>
    <cellStyle name="표준 61 5 5" xfId="19303" xr:uid="{00000000-0005-0000-0000-0000FF660000}"/>
    <cellStyle name="표준 61 5 6" xfId="17833" xr:uid="{00000000-0005-0000-0000-000000670000}"/>
    <cellStyle name="표준 61 5 7" xfId="17019" xr:uid="{00000000-0005-0000-0000-000001670000}"/>
    <cellStyle name="표준 61 5 8" xfId="18298" xr:uid="{00000000-0005-0000-0000-000002670000}"/>
    <cellStyle name="표준 61 5 9" xfId="19114" xr:uid="{00000000-0005-0000-0000-000003670000}"/>
    <cellStyle name="표준 61 50" xfId="21530" xr:uid="{00000000-0005-0000-0000-000004670000}"/>
    <cellStyle name="표준 61 51" xfId="23267" xr:uid="{00000000-0005-0000-0000-000005670000}"/>
    <cellStyle name="표준 61 52" xfId="25729" xr:uid="{00000000-0005-0000-0000-000006670000}"/>
    <cellStyle name="표준 61 52 2" xfId="29674" xr:uid="{00000000-0005-0000-0000-000007670000}"/>
    <cellStyle name="표준 61 53" xfId="23456" xr:uid="{00000000-0005-0000-0000-000008670000}"/>
    <cellStyle name="표준 61 53 2" xfId="27631" xr:uid="{00000000-0005-0000-0000-000009670000}"/>
    <cellStyle name="표준 61 54" xfId="26255" xr:uid="{00000000-0005-0000-0000-00000A670000}"/>
    <cellStyle name="표준 61 6" xfId="925" xr:uid="{00000000-0005-0000-0000-00000B670000}"/>
    <cellStyle name="표준 61 6 10" xfId="20108" xr:uid="{00000000-0005-0000-0000-00000C670000}"/>
    <cellStyle name="표준 61 6 11" xfId="18838" xr:uid="{00000000-0005-0000-0000-00000D670000}"/>
    <cellStyle name="표준 61 6 12" xfId="23969" xr:uid="{00000000-0005-0000-0000-00000E670000}"/>
    <cellStyle name="표준 61 6 13" xfId="24427" xr:uid="{00000000-0005-0000-0000-00000F670000}"/>
    <cellStyle name="표준 61 6 13 2" xfId="28392" xr:uid="{00000000-0005-0000-0000-000010670000}"/>
    <cellStyle name="표준 61 6 14" xfId="23227" xr:uid="{00000000-0005-0000-0000-000011670000}"/>
    <cellStyle name="표준 61 6 14 2" xfId="27503" xr:uid="{00000000-0005-0000-0000-000012670000}"/>
    <cellStyle name="표준 61 6 15" xfId="27109" xr:uid="{00000000-0005-0000-0000-000013670000}"/>
    <cellStyle name="표준 61 6 2" xfId="7817" xr:uid="{00000000-0005-0000-0000-000014670000}"/>
    <cellStyle name="표준 61 6 3" xfId="18227" xr:uid="{00000000-0005-0000-0000-000015670000}"/>
    <cellStyle name="표준 61 6 4" xfId="18416" xr:uid="{00000000-0005-0000-0000-000016670000}"/>
    <cellStyle name="표준 61 6 5" xfId="16260" xr:uid="{00000000-0005-0000-0000-000017670000}"/>
    <cellStyle name="표준 61 6 6" xfId="20052" xr:uid="{00000000-0005-0000-0000-000018670000}"/>
    <cellStyle name="표준 61 6 7" xfId="17554" xr:uid="{00000000-0005-0000-0000-000019670000}"/>
    <cellStyle name="표준 61 6 8" xfId="17013" xr:uid="{00000000-0005-0000-0000-00001A670000}"/>
    <cellStyle name="표준 61 6 9" xfId="20766" xr:uid="{00000000-0005-0000-0000-00001B670000}"/>
    <cellStyle name="표준 61 7" xfId="1091" xr:uid="{00000000-0005-0000-0000-00001C670000}"/>
    <cellStyle name="표준 61 7 10" xfId="19943" xr:uid="{00000000-0005-0000-0000-00001D670000}"/>
    <cellStyle name="표준 61 7 11" xfId="19575" xr:uid="{00000000-0005-0000-0000-00001E670000}"/>
    <cellStyle name="표준 61 7 12" xfId="23403" xr:uid="{00000000-0005-0000-0000-00001F670000}"/>
    <cellStyle name="표준 61 7 13" xfId="24105" xr:uid="{00000000-0005-0000-0000-000020670000}"/>
    <cellStyle name="표준 61 7 13 2" xfId="28076" xr:uid="{00000000-0005-0000-0000-000021670000}"/>
    <cellStyle name="표준 61 7 14" xfId="24438" xr:uid="{00000000-0005-0000-0000-000022670000}"/>
    <cellStyle name="표준 61 7 14 2" xfId="28403" xr:uid="{00000000-0005-0000-0000-000023670000}"/>
    <cellStyle name="표준 61 7 15" xfId="27275" xr:uid="{00000000-0005-0000-0000-000024670000}"/>
    <cellStyle name="표준 61 7 2" xfId="3831" xr:uid="{00000000-0005-0000-0000-000025670000}"/>
    <cellStyle name="표준 61 7 3" xfId="16993" xr:uid="{00000000-0005-0000-0000-000026670000}"/>
    <cellStyle name="표준 61 7 4" xfId="18184" xr:uid="{00000000-0005-0000-0000-000027670000}"/>
    <cellStyle name="표준 61 7 5" xfId="18323" xr:uid="{00000000-0005-0000-0000-000028670000}"/>
    <cellStyle name="표준 61 7 6" xfId="19182" xr:uid="{00000000-0005-0000-0000-000029670000}"/>
    <cellStyle name="표준 61 7 7" xfId="21150" xr:uid="{00000000-0005-0000-0000-00002A670000}"/>
    <cellStyle name="표준 61 7 8" xfId="18437" xr:uid="{00000000-0005-0000-0000-00002B670000}"/>
    <cellStyle name="표준 61 7 9" xfId="20374" xr:uid="{00000000-0005-0000-0000-00002C670000}"/>
    <cellStyle name="표준 61 8" xfId="3108" xr:uid="{00000000-0005-0000-0000-00002D670000}"/>
    <cellStyle name="표준 61 8 10" xfId="16873" xr:uid="{00000000-0005-0000-0000-00002E670000}"/>
    <cellStyle name="표준 61 8 11" xfId="18837" xr:uid="{00000000-0005-0000-0000-00002F670000}"/>
    <cellStyle name="표준 61 8 12" xfId="23906" xr:uid="{00000000-0005-0000-0000-000030670000}"/>
    <cellStyle name="표준 61 8 2" xfId="7648" xr:uid="{00000000-0005-0000-0000-000031670000}"/>
    <cellStyle name="표준 61 8 3" xfId="18165" xr:uid="{00000000-0005-0000-0000-000032670000}"/>
    <cellStyle name="표준 61 8 4" xfId="16471" xr:uid="{00000000-0005-0000-0000-000033670000}"/>
    <cellStyle name="표준 61 8 5" xfId="17826" xr:uid="{00000000-0005-0000-0000-000034670000}"/>
    <cellStyle name="표준 61 8 6" xfId="17261" xr:uid="{00000000-0005-0000-0000-000035670000}"/>
    <cellStyle name="표준 61 8 7" xfId="18898" xr:uid="{00000000-0005-0000-0000-000036670000}"/>
    <cellStyle name="표준 61 8 8" xfId="20744" xr:uid="{00000000-0005-0000-0000-000037670000}"/>
    <cellStyle name="표준 61 8 9" xfId="16567" xr:uid="{00000000-0005-0000-0000-000038670000}"/>
    <cellStyle name="표준 61 9" xfId="8229" xr:uid="{00000000-0005-0000-0000-000039670000}"/>
    <cellStyle name="표준 62" xfId="85" xr:uid="{00000000-0005-0000-0000-00003A670000}"/>
    <cellStyle name="표준 62 10" xfId="8537" xr:uid="{00000000-0005-0000-0000-00003B670000}"/>
    <cellStyle name="표준 62 11" xfId="8129" xr:uid="{00000000-0005-0000-0000-00003C670000}"/>
    <cellStyle name="표준 62 12" xfId="10520" xr:uid="{00000000-0005-0000-0000-00003D670000}"/>
    <cellStyle name="표준 62 13" xfId="10800" xr:uid="{00000000-0005-0000-0000-00003E670000}"/>
    <cellStyle name="표준 62 14" xfId="11071" xr:uid="{00000000-0005-0000-0000-00003F670000}"/>
    <cellStyle name="표준 62 15" xfId="11331" xr:uid="{00000000-0005-0000-0000-000040670000}"/>
    <cellStyle name="표준 62 16" xfId="11572" xr:uid="{00000000-0005-0000-0000-000041670000}"/>
    <cellStyle name="표준 62 17" xfId="11824" xr:uid="{00000000-0005-0000-0000-000042670000}"/>
    <cellStyle name="표준 62 18" xfId="12060" xr:uid="{00000000-0005-0000-0000-000043670000}"/>
    <cellStyle name="표준 62 19" xfId="12310" xr:uid="{00000000-0005-0000-0000-000044670000}"/>
    <cellStyle name="표준 62 2" xfId="223" xr:uid="{00000000-0005-0000-0000-000045670000}"/>
    <cellStyle name="표준 62 2 10" xfId="19764" xr:uid="{00000000-0005-0000-0000-000046670000}"/>
    <cellStyle name="표준 62 2 11" xfId="17001" xr:uid="{00000000-0005-0000-0000-000047670000}"/>
    <cellStyle name="표준 62 2 12" xfId="23270" xr:uid="{00000000-0005-0000-0000-000048670000}"/>
    <cellStyle name="표준 62 2 13" xfId="25221" xr:uid="{00000000-0005-0000-0000-000049670000}"/>
    <cellStyle name="표준 62 2 13 2" xfId="29176" xr:uid="{00000000-0005-0000-0000-00004A670000}"/>
    <cellStyle name="표준 62 2 14" xfId="24738" xr:uid="{00000000-0005-0000-0000-00004B670000}"/>
    <cellStyle name="표준 62 2 14 2" xfId="28700" xr:uid="{00000000-0005-0000-0000-00004C670000}"/>
    <cellStyle name="표준 62 2 15" xfId="26407" xr:uid="{00000000-0005-0000-0000-00004D670000}"/>
    <cellStyle name="표준 62 2 2" xfId="3111" xr:uid="{00000000-0005-0000-0000-00004E670000}"/>
    <cellStyle name="표준 62 2 3" xfId="16751" xr:uid="{00000000-0005-0000-0000-00004F670000}"/>
    <cellStyle name="표준 62 2 4" xfId="20025" xr:uid="{00000000-0005-0000-0000-000050670000}"/>
    <cellStyle name="표준 62 2 5" xfId="18073" xr:uid="{00000000-0005-0000-0000-000051670000}"/>
    <cellStyle name="표준 62 2 6" xfId="16318" xr:uid="{00000000-0005-0000-0000-000052670000}"/>
    <cellStyle name="표준 62 2 7" xfId="19153" xr:uid="{00000000-0005-0000-0000-000053670000}"/>
    <cellStyle name="표준 62 2 8" xfId="19072" xr:uid="{00000000-0005-0000-0000-000054670000}"/>
    <cellStyle name="표준 62 2 9" xfId="19740" xr:uid="{00000000-0005-0000-0000-000055670000}"/>
    <cellStyle name="표준 62 20" xfId="12543" xr:uid="{00000000-0005-0000-0000-000056670000}"/>
    <cellStyle name="표준 62 21" xfId="12791" xr:uid="{00000000-0005-0000-0000-000057670000}"/>
    <cellStyle name="표준 62 22" xfId="13025" xr:uid="{00000000-0005-0000-0000-000058670000}"/>
    <cellStyle name="표준 62 23" xfId="13275" xr:uid="{00000000-0005-0000-0000-000059670000}"/>
    <cellStyle name="표준 62 24" xfId="13495" xr:uid="{00000000-0005-0000-0000-00005A670000}"/>
    <cellStyle name="표준 62 25" xfId="13712" xr:uid="{00000000-0005-0000-0000-00005B670000}"/>
    <cellStyle name="표준 62 26" xfId="13888" xr:uid="{00000000-0005-0000-0000-00005C670000}"/>
    <cellStyle name="표준 62 27" xfId="14066" xr:uid="{00000000-0005-0000-0000-00005D670000}"/>
    <cellStyle name="표준 62 28" xfId="14233" xr:uid="{00000000-0005-0000-0000-00005E670000}"/>
    <cellStyle name="표준 62 29" xfId="14408" xr:uid="{00000000-0005-0000-0000-00005F670000}"/>
    <cellStyle name="표준 62 3" xfId="428" xr:uid="{00000000-0005-0000-0000-000060670000}"/>
    <cellStyle name="표준 62 3 10" xfId="19388" xr:uid="{00000000-0005-0000-0000-000061670000}"/>
    <cellStyle name="표준 62 3 11" xfId="17707" xr:uid="{00000000-0005-0000-0000-000062670000}"/>
    <cellStyle name="표준 62 3 12" xfId="23700" xr:uid="{00000000-0005-0000-0000-000063670000}"/>
    <cellStyle name="표준 62 3 13" xfId="24546" xr:uid="{00000000-0005-0000-0000-000064670000}"/>
    <cellStyle name="표준 62 3 13 2" xfId="28510" xr:uid="{00000000-0005-0000-0000-000065670000}"/>
    <cellStyle name="표준 62 3 14" xfId="24121" xr:uid="{00000000-0005-0000-0000-000066670000}"/>
    <cellStyle name="표준 62 3 14 2" xfId="28091" xr:uid="{00000000-0005-0000-0000-000067670000}"/>
    <cellStyle name="표준 62 3 15" xfId="26612" xr:uid="{00000000-0005-0000-0000-000068670000}"/>
    <cellStyle name="표준 62 3 2" xfId="5875" xr:uid="{00000000-0005-0000-0000-000069670000}"/>
    <cellStyle name="표준 62 3 3" xfId="17668" xr:uid="{00000000-0005-0000-0000-00006A670000}"/>
    <cellStyle name="표준 62 3 4" xfId="17794" xr:uid="{00000000-0005-0000-0000-00006B670000}"/>
    <cellStyle name="표준 62 3 5" xfId="20598" xr:uid="{00000000-0005-0000-0000-00006C670000}"/>
    <cellStyle name="표준 62 3 6" xfId="19269" xr:uid="{00000000-0005-0000-0000-00006D670000}"/>
    <cellStyle name="표준 62 3 7" xfId="19459" xr:uid="{00000000-0005-0000-0000-00006E670000}"/>
    <cellStyle name="표준 62 3 8" xfId="16333" xr:uid="{00000000-0005-0000-0000-00006F670000}"/>
    <cellStyle name="표준 62 3 9" xfId="21580" xr:uid="{00000000-0005-0000-0000-000070670000}"/>
    <cellStyle name="표준 62 30" xfId="14576" xr:uid="{00000000-0005-0000-0000-000071670000}"/>
    <cellStyle name="표준 62 31" xfId="14741" xr:uid="{00000000-0005-0000-0000-000072670000}"/>
    <cellStyle name="표준 62 32" xfId="14900" xr:uid="{00000000-0005-0000-0000-000073670000}"/>
    <cellStyle name="표준 62 33" xfId="15060" xr:uid="{00000000-0005-0000-0000-000074670000}"/>
    <cellStyle name="표준 62 34" xfId="15185" xr:uid="{00000000-0005-0000-0000-000075670000}"/>
    <cellStyle name="표준 62 35" xfId="15284" xr:uid="{00000000-0005-0000-0000-000076670000}"/>
    <cellStyle name="표준 62 36" xfId="15378" xr:uid="{00000000-0005-0000-0000-000077670000}"/>
    <cellStyle name="표준 62 37" xfId="15459" xr:uid="{00000000-0005-0000-0000-000078670000}"/>
    <cellStyle name="표준 62 38" xfId="15537" xr:uid="{00000000-0005-0000-0000-000079670000}"/>
    <cellStyle name="표준 62 39" xfId="15609" xr:uid="{00000000-0005-0000-0000-00007A670000}"/>
    <cellStyle name="표준 62 4" xfId="594" xr:uid="{00000000-0005-0000-0000-00007B670000}"/>
    <cellStyle name="표준 62 4 10" xfId="19525" xr:uid="{00000000-0005-0000-0000-00007C670000}"/>
    <cellStyle name="표준 62 4 11" xfId="17525" xr:uid="{00000000-0005-0000-0000-00007D670000}"/>
    <cellStyle name="표준 62 4 12" xfId="24033" xr:uid="{00000000-0005-0000-0000-00007E670000}"/>
    <cellStyle name="표준 62 4 13" xfId="25766" xr:uid="{00000000-0005-0000-0000-00007F670000}"/>
    <cellStyle name="표준 62 4 13 2" xfId="29710" xr:uid="{00000000-0005-0000-0000-000080670000}"/>
    <cellStyle name="표준 62 4 14" xfId="23951" xr:uid="{00000000-0005-0000-0000-000081670000}"/>
    <cellStyle name="표준 62 4 14 2" xfId="27941" xr:uid="{00000000-0005-0000-0000-000082670000}"/>
    <cellStyle name="표준 62 4 15" xfId="26778" xr:uid="{00000000-0005-0000-0000-000083670000}"/>
    <cellStyle name="표준 62 4 2" xfId="7988" xr:uid="{00000000-0005-0000-0000-000084670000}"/>
    <cellStyle name="표준 62 4 3" xfId="18287" xr:uid="{00000000-0005-0000-0000-000085670000}"/>
    <cellStyle name="표준 62 4 4" xfId="17806" xr:uid="{00000000-0005-0000-0000-000086670000}"/>
    <cellStyle name="표준 62 4 5" xfId="19308" xr:uid="{00000000-0005-0000-0000-000087670000}"/>
    <cellStyle name="표준 62 4 6" xfId="19903" xr:uid="{00000000-0005-0000-0000-000088670000}"/>
    <cellStyle name="표준 62 4 7" xfId="20660" xr:uid="{00000000-0005-0000-0000-000089670000}"/>
    <cellStyle name="표준 62 4 8" xfId="20178" xr:uid="{00000000-0005-0000-0000-00008A670000}"/>
    <cellStyle name="표준 62 4 9" xfId="20165" xr:uid="{00000000-0005-0000-0000-00008B670000}"/>
    <cellStyle name="표준 62 40" xfId="15679" xr:uid="{00000000-0005-0000-0000-00008C670000}"/>
    <cellStyle name="표준 62 41" xfId="15729" xr:uid="{00000000-0005-0000-0000-00008D670000}"/>
    <cellStyle name="표준 62 42" xfId="16750" xr:uid="{00000000-0005-0000-0000-00008E670000}"/>
    <cellStyle name="표준 62 43" xfId="20080" xr:uid="{00000000-0005-0000-0000-00008F670000}"/>
    <cellStyle name="표준 62 44" xfId="18726" xr:uid="{00000000-0005-0000-0000-000090670000}"/>
    <cellStyle name="표준 62 45" xfId="20271" xr:uid="{00000000-0005-0000-0000-000091670000}"/>
    <cellStyle name="표준 62 46" xfId="17022" xr:uid="{00000000-0005-0000-0000-000092670000}"/>
    <cellStyle name="표준 62 47" xfId="20954" xr:uid="{00000000-0005-0000-0000-000093670000}"/>
    <cellStyle name="표준 62 48" xfId="21154" xr:uid="{00000000-0005-0000-0000-000094670000}"/>
    <cellStyle name="표준 62 49" xfId="18244" xr:uid="{00000000-0005-0000-0000-000095670000}"/>
    <cellStyle name="표준 62 5" xfId="760" xr:uid="{00000000-0005-0000-0000-000096670000}"/>
    <cellStyle name="표준 62 5 10" xfId="17312" xr:uid="{00000000-0005-0000-0000-000097670000}"/>
    <cellStyle name="표준 62 5 11" xfId="18566" xr:uid="{00000000-0005-0000-0000-000098670000}"/>
    <cellStyle name="표준 62 5 12" xfId="23460" xr:uid="{00000000-0005-0000-0000-000099670000}"/>
    <cellStyle name="표준 62 5 13" xfId="24376" xr:uid="{00000000-0005-0000-0000-00009A670000}"/>
    <cellStyle name="표준 62 5 13 2" xfId="28342" xr:uid="{00000000-0005-0000-0000-00009B670000}"/>
    <cellStyle name="표준 62 5 14" xfId="25678" xr:uid="{00000000-0005-0000-0000-00009C670000}"/>
    <cellStyle name="표준 62 5 14 2" xfId="29623" xr:uid="{00000000-0005-0000-0000-00009D670000}"/>
    <cellStyle name="표준 62 5 15" xfId="26944" xr:uid="{00000000-0005-0000-0000-00009E670000}"/>
    <cellStyle name="표준 62 5 2" xfId="3985" xr:uid="{00000000-0005-0000-0000-00009F670000}"/>
    <cellStyle name="표준 62 5 3" xfId="17048" xr:uid="{00000000-0005-0000-0000-0000A0670000}"/>
    <cellStyle name="표준 62 5 4" xfId="19904" xr:uid="{00000000-0005-0000-0000-0000A1670000}"/>
    <cellStyle name="표준 62 5 5" xfId="16099" xr:uid="{00000000-0005-0000-0000-0000A2670000}"/>
    <cellStyle name="표준 62 5 6" xfId="20380" xr:uid="{00000000-0005-0000-0000-0000A3670000}"/>
    <cellStyle name="표준 62 5 7" xfId="17066" xr:uid="{00000000-0005-0000-0000-0000A4670000}"/>
    <cellStyle name="표준 62 5 8" xfId="18812" xr:uid="{00000000-0005-0000-0000-0000A5670000}"/>
    <cellStyle name="표준 62 5 9" xfId="18300" xr:uid="{00000000-0005-0000-0000-0000A6670000}"/>
    <cellStyle name="표준 62 50" xfId="21360" xr:uid="{00000000-0005-0000-0000-0000A7670000}"/>
    <cellStyle name="표준 62 51" xfId="23269" xr:uid="{00000000-0005-0000-0000-0000A8670000}"/>
    <cellStyle name="표준 62 52" xfId="25673" xr:uid="{00000000-0005-0000-0000-0000A9670000}"/>
    <cellStyle name="표준 62 52 2" xfId="29619" xr:uid="{00000000-0005-0000-0000-0000AA670000}"/>
    <cellStyle name="표준 62 53" xfId="25751" xr:uid="{00000000-0005-0000-0000-0000AB670000}"/>
    <cellStyle name="표준 62 53 2" xfId="29695" xr:uid="{00000000-0005-0000-0000-0000AC670000}"/>
    <cellStyle name="표준 62 54" xfId="26257" xr:uid="{00000000-0005-0000-0000-0000AD670000}"/>
    <cellStyle name="표준 62 6" xfId="926" xr:uid="{00000000-0005-0000-0000-0000AE670000}"/>
    <cellStyle name="표준 62 6 10" xfId="19986" xr:uid="{00000000-0005-0000-0000-0000AF670000}"/>
    <cellStyle name="표준 62 6 11" xfId="20888" xr:uid="{00000000-0005-0000-0000-0000B0670000}"/>
    <cellStyle name="표준 62 6 12" xfId="23970" xr:uid="{00000000-0005-0000-0000-0000B1670000}"/>
    <cellStyle name="표준 62 6 13" xfId="24372" xr:uid="{00000000-0005-0000-0000-0000B2670000}"/>
    <cellStyle name="표준 62 6 13 2" xfId="28338" xr:uid="{00000000-0005-0000-0000-0000B3670000}"/>
    <cellStyle name="표준 62 6 14" xfId="23226" xr:uid="{00000000-0005-0000-0000-0000B4670000}"/>
    <cellStyle name="표준 62 6 14 2" xfId="27502" xr:uid="{00000000-0005-0000-0000-0000B5670000}"/>
    <cellStyle name="표준 62 6 15" xfId="27110" xr:uid="{00000000-0005-0000-0000-0000B6670000}"/>
    <cellStyle name="표준 62 6 2" xfId="7818" xr:uid="{00000000-0005-0000-0000-0000B7670000}"/>
    <cellStyle name="표준 62 6 3" xfId="18228" xr:uid="{00000000-0005-0000-0000-0000B8670000}"/>
    <cellStyle name="표준 62 6 4" xfId="18098" xr:uid="{00000000-0005-0000-0000-0000B9670000}"/>
    <cellStyle name="표준 62 6 5" xfId="16315" xr:uid="{00000000-0005-0000-0000-0000BA670000}"/>
    <cellStyle name="표준 62 6 6" xfId="17931" xr:uid="{00000000-0005-0000-0000-0000BB670000}"/>
    <cellStyle name="표준 62 6 7" xfId="18150" xr:uid="{00000000-0005-0000-0000-0000BC670000}"/>
    <cellStyle name="표준 62 6 8" xfId="16154" xr:uid="{00000000-0005-0000-0000-0000BD670000}"/>
    <cellStyle name="표준 62 6 9" xfId="19469" xr:uid="{00000000-0005-0000-0000-0000BE670000}"/>
    <cellStyle name="표준 62 7" xfId="1092" xr:uid="{00000000-0005-0000-0000-0000BF670000}"/>
    <cellStyle name="표준 62 7 10" xfId="16076" xr:uid="{00000000-0005-0000-0000-0000C0670000}"/>
    <cellStyle name="표준 62 7 11" xfId="22717" xr:uid="{00000000-0005-0000-0000-0000C1670000}"/>
    <cellStyle name="표준 62 7 12" xfId="23404" xr:uid="{00000000-0005-0000-0000-0000C2670000}"/>
    <cellStyle name="표준 62 7 13" xfId="25863" xr:uid="{00000000-0005-0000-0000-0000C3670000}"/>
    <cellStyle name="표준 62 7 13 2" xfId="29775" xr:uid="{00000000-0005-0000-0000-0000C4670000}"/>
    <cellStyle name="표준 62 7 14" xfId="24387" xr:uid="{00000000-0005-0000-0000-0000C5670000}"/>
    <cellStyle name="표준 62 7 14 2" xfId="28353" xr:uid="{00000000-0005-0000-0000-0000C6670000}"/>
    <cellStyle name="표준 62 7 15" xfId="27276" xr:uid="{00000000-0005-0000-0000-0000C7670000}"/>
    <cellStyle name="표준 62 7 2" xfId="3832" xr:uid="{00000000-0005-0000-0000-0000C8670000}"/>
    <cellStyle name="표준 62 7 3" xfId="16994" xr:uid="{00000000-0005-0000-0000-0000C9670000}"/>
    <cellStyle name="표준 62 7 4" xfId="18292" xr:uid="{00000000-0005-0000-0000-0000CA670000}"/>
    <cellStyle name="표준 62 7 5" xfId="20762" xr:uid="{00000000-0005-0000-0000-0000CB670000}"/>
    <cellStyle name="표준 62 7 6" xfId="17259" xr:uid="{00000000-0005-0000-0000-0000CC670000}"/>
    <cellStyle name="표준 62 7 7" xfId="19782" xr:uid="{00000000-0005-0000-0000-0000CD670000}"/>
    <cellStyle name="표준 62 7 8" xfId="18499" xr:uid="{00000000-0005-0000-0000-0000CE670000}"/>
    <cellStyle name="표준 62 7 9" xfId="17494" xr:uid="{00000000-0005-0000-0000-0000CF670000}"/>
    <cellStyle name="표준 62 8" xfId="3110" xr:uid="{00000000-0005-0000-0000-0000D0670000}"/>
    <cellStyle name="표준 62 8 10" xfId="17786" xr:uid="{00000000-0005-0000-0000-0000D1670000}"/>
    <cellStyle name="표준 62 8 11" xfId="22860" xr:uid="{00000000-0005-0000-0000-0000D2670000}"/>
    <cellStyle name="표준 62 8 12" xfId="23907" xr:uid="{00000000-0005-0000-0000-0000D3670000}"/>
    <cellStyle name="표준 62 8 2" xfId="7649" xr:uid="{00000000-0005-0000-0000-0000D4670000}"/>
    <cellStyle name="표준 62 8 3" xfId="18166" xr:uid="{00000000-0005-0000-0000-0000D5670000}"/>
    <cellStyle name="표준 62 8 4" xfId="18489" xr:uid="{00000000-0005-0000-0000-0000D6670000}"/>
    <cellStyle name="표준 62 8 5" xfId="19851" xr:uid="{00000000-0005-0000-0000-0000D7670000}"/>
    <cellStyle name="표준 62 8 6" xfId="16675" xr:uid="{00000000-0005-0000-0000-0000D8670000}"/>
    <cellStyle name="표준 62 8 7" xfId="18777" xr:uid="{00000000-0005-0000-0000-0000D9670000}"/>
    <cellStyle name="표준 62 8 8" xfId="16506" xr:uid="{00000000-0005-0000-0000-0000DA670000}"/>
    <cellStyle name="표준 62 8 9" xfId="18248" xr:uid="{00000000-0005-0000-0000-0000DB670000}"/>
    <cellStyle name="표준 62 9" xfId="8228" xr:uid="{00000000-0005-0000-0000-0000DC670000}"/>
    <cellStyle name="표준 63" xfId="86" xr:uid="{00000000-0005-0000-0000-0000DD670000}"/>
    <cellStyle name="표준 63 10" xfId="8536" xr:uid="{00000000-0005-0000-0000-0000DE670000}"/>
    <cellStyle name="표준 63 11" xfId="8128" xr:uid="{00000000-0005-0000-0000-0000DF670000}"/>
    <cellStyle name="표준 63 12" xfId="10521" xr:uid="{00000000-0005-0000-0000-0000E0670000}"/>
    <cellStyle name="표준 63 13" xfId="10801" xr:uid="{00000000-0005-0000-0000-0000E1670000}"/>
    <cellStyle name="표준 63 14" xfId="11072" xr:uid="{00000000-0005-0000-0000-0000E2670000}"/>
    <cellStyle name="표준 63 15" xfId="11332" xr:uid="{00000000-0005-0000-0000-0000E3670000}"/>
    <cellStyle name="표준 63 16" xfId="11573" xr:uid="{00000000-0005-0000-0000-0000E4670000}"/>
    <cellStyle name="표준 63 17" xfId="11825" xr:uid="{00000000-0005-0000-0000-0000E5670000}"/>
    <cellStyle name="표준 63 18" xfId="12061" xr:uid="{00000000-0005-0000-0000-0000E6670000}"/>
    <cellStyle name="표준 63 19" xfId="12311" xr:uid="{00000000-0005-0000-0000-0000E7670000}"/>
    <cellStyle name="표준 63 2" xfId="224" xr:uid="{00000000-0005-0000-0000-0000E8670000}"/>
    <cellStyle name="표준 63 2 10" xfId="22677" xr:uid="{00000000-0005-0000-0000-0000E9670000}"/>
    <cellStyle name="표준 63 2 11" xfId="19382" xr:uid="{00000000-0005-0000-0000-0000EA670000}"/>
    <cellStyle name="표준 63 2 12" xfId="23272" xr:uid="{00000000-0005-0000-0000-0000EB670000}"/>
    <cellStyle name="표준 63 2 13" xfId="25165" xr:uid="{00000000-0005-0000-0000-0000EC670000}"/>
    <cellStyle name="표준 63 2 13 2" xfId="29121" xr:uid="{00000000-0005-0000-0000-0000ED670000}"/>
    <cellStyle name="표준 63 2 14" xfId="24688" xr:uid="{00000000-0005-0000-0000-0000EE670000}"/>
    <cellStyle name="표준 63 2 14 2" xfId="28650" xr:uid="{00000000-0005-0000-0000-0000EF670000}"/>
    <cellStyle name="표준 63 2 15" xfId="26408" xr:uid="{00000000-0005-0000-0000-0000F0670000}"/>
    <cellStyle name="표준 63 2 2" xfId="3113" xr:uid="{00000000-0005-0000-0000-0000F1670000}"/>
    <cellStyle name="표준 63 2 3" xfId="16753" xr:uid="{00000000-0005-0000-0000-0000F2670000}"/>
    <cellStyle name="표준 63 2 4" xfId="19919" xr:uid="{00000000-0005-0000-0000-0000F3670000}"/>
    <cellStyle name="표준 63 2 5" xfId="17252" xr:uid="{00000000-0005-0000-0000-0000F4670000}"/>
    <cellStyle name="표준 63 2 6" xfId="19687" xr:uid="{00000000-0005-0000-0000-0000F5670000}"/>
    <cellStyle name="표준 63 2 7" xfId="16267" xr:uid="{00000000-0005-0000-0000-0000F6670000}"/>
    <cellStyle name="표준 63 2 8" xfId="19514" xr:uid="{00000000-0005-0000-0000-0000F7670000}"/>
    <cellStyle name="표준 63 2 9" xfId="16095" xr:uid="{00000000-0005-0000-0000-0000F8670000}"/>
    <cellStyle name="표준 63 20" xfId="12544" xr:uid="{00000000-0005-0000-0000-0000F9670000}"/>
    <cellStyle name="표준 63 21" xfId="12792" xr:uid="{00000000-0005-0000-0000-0000FA670000}"/>
    <cellStyle name="표준 63 22" xfId="13026" xr:uid="{00000000-0005-0000-0000-0000FB670000}"/>
    <cellStyle name="표준 63 23" xfId="13276" xr:uid="{00000000-0005-0000-0000-0000FC670000}"/>
    <cellStyle name="표준 63 24" xfId="13496" xr:uid="{00000000-0005-0000-0000-0000FD670000}"/>
    <cellStyle name="표준 63 25" xfId="13713" xr:uid="{00000000-0005-0000-0000-0000FE670000}"/>
    <cellStyle name="표준 63 26" xfId="13889" xr:uid="{00000000-0005-0000-0000-0000FF670000}"/>
    <cellStyle name="표준 63 27" xfId="14067" xr:uid="{00000000-0005-0000-0000-000000680000}"/>
    <cellStyle name="표준 63 28" xfId="14234" xr:uid="{00000000-0005-0000-0000-000001680000}"/>
    <cellStyle name="표준 63 29" xfId="14409" xr:uid="{00000000-0005-0000-0000-000002680000}"/>
    <cellStyle name="표준 63 3" xfId="429" xr:uid="{00000000-0005-0000-0000-000003680000}"/>
    <cellStyle name="표준 63 3 10" xfId="21016" xr:uid="{00000000-0005-0000-0000-000004680000}"/>
    <cellStyle name="표준 63 3 11" xfId="17063" xr:uid="{00000000-0005-0000-0000-000005680000}"/>
    <cellStyle name="표준 63 3 12" xfId="23701" xr:uid="{00000000-0005-0000-0000-000006680000}"/>
    <cellStyle name="표준 63 3 13" xfId="24491" xr:uid="{00000000-0005-0000-0000-000007680000}"/>
    <cellStyle name="표준 63 3 13 2" xfId="28456" xr:uid="{00000000-0005-0000-0000-000008680000}"/>
    <cellStyle name="표준 63 3 14" xfId="23885" xr:uid="{00000000-0005-0000-0000-000009680000}"/>
    <cellStyle name="표준 63 3 14 2" xfId="27883" xr:uid="{00000000-0005-0000-0000-00000A680000}"/>
    <cellStyle name="표준 63 3 15" xfId="26613" xr:uid="{00000000-0005-0000-0000-00000B680000}"/>
    <cellStyle name="표준 63 3 2" xfId="5876" xr:uid="{00000000-0005-0000-0000-00000C680000}"/>
    <cellStyle name="표준 63 3 3" xfId="17669" xr:uid="{00000000-0005-0000-0000-00000D680000}"/>
    <cellStyle name="표준 63 3 4" xfId="18042" xr:uid="{00000000-0005-0000-0000-00000E680000}"/>
    <cellStyle name="표준 63 3 5" xfId="18690" xr:uid="{00000000-0005-0000-0000-00000F680000}"/>
    <cellStyle name="표준 63 3 6" xfId="17287" xr:uid="{00000000-0005-0000-0000-000010680000}"/>
    <cellStyle name="표준 63 3 7" xfId="17616" xr:uid="{00000000-0005-0000-0000-000011680000}"/>
    <cellStyle name="표준 63 3 8" xfId="20784" xr:uid="{00000000-0005-0000-0000-000012680000}"/>
    <cellStyle name="표준 63 3 9" xfId="21579" xr:uid="{00000000-0005-0000-0000-000013680000}"/>
    <cellStyle name="표준 63 30" xfId="14577" xr:uid="{00000000-0005-0000-0000-000014680000}"/>
    <cellStyle name="표준 63 31" xfId="14742" xr:uid="{00000000-0005-0000-0000-000015680000}"/>
    <cellStyle name="표준 63 32" xfId="14901" xr:uid="{00000000-0005-0000-0000-000016680000}"/>
    <cellStyle name="표준 63 33" xfId="15061" xr:uid="{00000000-0005-0000-0000-000017680000}"/>
    <cellStyle name="표준 63 34" xfId="15186" xr:uid="{00000000-0005-0000-0000-000018680000}"/>
    <cellStyle name="표준 63 35" xfId="15285" xr:uid="{00000000-0005-0000-0000-000019680000}"/>
    <cellStyle name="표준 63 36" xfId="15379" xr:uid="{00000000-0005-0000-0000-00001A680000}"/>
    <cellStyle name="표준 63 37" xfId="15460" xr:uid="{00000000-0005-0000-0000-00001B680000}"/>
    <cellStyle name="표준 63 38" xfId="15538" xr:uid="{00000000-0005-0000-0000-00001C680000}"/>
    <cellStyle name="표준 63 39" xfId="15610" xr:uid="{00000000-0005-0000-0000-00001D680000}"/>
    <cellStyle name="표준 63 4" xfId="595" xr:uid="{00000000-0005-0000-0000-00001E680000}"/>
    <cellStyle name="표준 63 4 10" xfId="16090" xr:uid="{00000000-0005-0000-0000-00001F680000}"/>
    <cellStyle name="표준 63 4 11" xfId="19445" xr:uid="{00000000-0005-0000-0000-000020680000}"/>
    <cellStyle name="표준 63 4 12" xfId="24034" xr:uid="{00000000-0005-0000-0000-000021680000}"/>
    <cellStyle name="표준 63 4 13" xfId="25710" xr:uid="{00000000-0005-0000-0000-000022680000}"/>
    <cellStyle name="표준 63 4 13 2" xfId="29655" xr:uid="{00000000-0005-0000-0000-000023680000}"/>
    <cellStyle name="표준 63 4 14" xfId="25787" xr:uid="{00000000-0005-0000-0000-000024680000}"/>
    <cellStyle name="표준 63 4 14 2" xfId="29730" xr:uid="{00000000-0005-0000-0000-000025680000}"/>
    <cellStyle name="표준 63 4 15" xfId="26203" xr:uid="{00000000-0005-0000-0000-000026680000}"/>
    <cellStyle name="표준 63 4 16" xfId="26779" xr:uid="{00000000-0005-0000-0000-000027680000}"/>
    <cellStyle name="표준 63 4 2" xfId="7989" xr:uid="{00000000-0005-0000-0000-000028680000}"/>
    <cellStyle name="표준 63 4 3" xfId="18288" xr:uid="{00000000-0005-0000-0000-000029680000}"/>
    <cellStyle name="표준 63 4 4" xfId="18044" xr:uid="{00000000-0005-0000-0000-00002A680000}"/>
    <cellStyle name="표준 63 4 5" xfId="19436" xr:uid="{00000000-0005-0000-0000-00002B680000}"/>
    <cellStyle name="표준 63 4 6" xfId="17766" xr:uid="{00000000-0005-0000-0000-00002C680000}"/>
    <cellStyle name="표준 63 4 7" xfId="19838" xr:uid="{00000000-0005-0000-0000-00002D680000}"/>
    <cellStyle name="표준 63 4 8" xfId="20269" xr:uid="{00000000-0005-0000-0000-00002E680000}"/>
    <cellStyle name="표준 63 4 9" xfId="17233" xr:uid="{00000000-0005-0000-0000-00002F680000}"/>
    <cellStyle name="표준 63 40" xfId="15680" xr:uid="{00000000-0005-0000-0000-000030680000}"/>
    <cellStyle name="표준 63 41" xfId="15730" xr:uid="{00000000-0005-0000-0000-000031680000}"/>
    <cellStyle name="표준 63 42" xfId="16752" xr:uid="{00000000-0005-0000-0000-000032680000}"/>
    <cellStyle name="표준 63 43" xfId="19969" xr:uid="{00000000-0005-0000-0000-000033680000}"/>
    <cellStyle name="표준 63 44" xfId="16425" xr:uid="{00000000-0005-0000-0000-000034680000}"/>
    <cellStyle name="표준 63 45" xfId="20493" xr:uid="{00000000-0005-0000-0000-000035680000}"/>
    <cellStyle name="표준 63 46" xfId="20776" xr:uid="{00000000-0005-0000-0000-000036680000}"/>
    <cellStyle name="표준 63 47" xfId="21021" xr:uid="{00000000-0005-0000-0000-000037680000}"/>
    <cellStyle name="표준 63 48" xfId="21194" xr:uid="{00000000-0005-0000-0000-000038680000}"/>
    <cellStyle name="표준 63 49" xfId="21571" xr:uid="{00000000-0005-0000-0000-000039680000}"/>
    <cellStyle name="표준 63 5" xfId="761" xr:uid="{00000000-0005-0000-0000-00003A680000}"/>
    <cellStyle name="표준 63 5 10" xfId="21078" xr:uid="{00000000-0005-0000-0000-00003B680000}"/>
    <cellStyle name="표준 63 5 11" xfId="21578" xr:uid="{00000000-0005-0000-0000-00003C680000}"/>
    <cellStyle name="표준 63 5 12" xfId="23461" xr:uid="{00000000-0005-0000-0000-00003D680000}"/>
    <cellStyle name="표준 63 5 13" xfId="24323" xr:uid="{00000000-0005-0000-0000-00003E680000}"/>
    <cellStyle name="표준 63 5 13 2" xfId="28289" xr:uid="{00000000-0005-0000-0000-00003F680000}"/>
    <cellStyle name="표준 63 5 14" xfId="25622" xr:uid="{00000000-0005-0000-0000-000040680000}"/>
    <cellStyle name="표준 63 5 14 2" xfId="29568" xr:uid="{00000000-0005-0000-0000-000041680000}"/>
    <cellStyle name="표준 63 5 15" xfId="26204" xr:uid="{00000000-0005-0000-0000-000042680000}"/>
    <cellStyle name="표준 63 5 16" xfId="26945" xr:uid="{00000000-0005-0000-0000-000043680000}"/>
    <cellStyle name="표준 63 5 2" xfId="3986" xr:uid="{00000000-0005-0000-0000-000044680000}"/>
    <cellStyle name="표준 63 5 3" xfId="17049" xr:uid="{00000000-0005-0000-0000-000045680000}"/>
    <cellStyle name="표준 63 5 4" xfId="19847" xr:uid="{00000000-0005-0000-0000-000046680000}"/>
    <cellStyle name="표준 63 5 5" xfId="19063" xr:uid="{00000000-0005-0000-0000-000047680000}"/>
    <cellStyle name="표준 63 5 6" xfId="19329" xr:uid="{00000000-0005-0000-0000-000048680000}"/>
    <cellStyle name="표준 63 5 7" xfId="20010" xr:uid="{00000000-0005-0000-0000-000049680000}"/>
    <cellStyle name="표준 63 5 8" xfId="16829" xr:uid="{00000000-0005-0000-0000-00004A680000}"/>
    <cellStyle name="표준 63 5 9" xfId="17339" xr:uid="{00000000-0005-0000-0000-00004B680000}"/>
    <cellStyle name="표준 63 50" xfId="20795" xr:uid="{00000000-0005-0000-0000-00004C680000}"/>
    <cellStyle name="표준 63 51" xfId="23271" xr:uid="{00000000-0005-0000-0000-00004D680000}"/>
    <cellStyle name="표준 63 52" xfId="25617" xr:uid="{00000000-0005-0000-0000-00004E680000}"/>
    <cellStyle name="표준 63 52 2" xfId="29564" xr:uid="{00000000-0005-0000-0000-00004F680000}"/>
    <cellStyle name="표준 63 53" xfId="25695" xr:uid="{00000000-0005-0000-0000-000050680000}"/>
    <cellStyle name="표준 63 53 2" xfId="29640" xr:uid="{00000000-0005-0000-0000-000051680000}"/>
    <cellStyle name="표준 63 54" xfId="26202" xr:uid="{00000000-0005-0000-0000-000052680000}"/>
    <cellStyle name="표준 63 55" xfId="26258" xr:uid="{00000000-0005-0000-0000-000053680000}"/>
    <cellStyle name="표준 63 6" xfId="927" xr:uid="{00000000-0005-0000-0000-000054680000}"/>
    <cellStyle name="표준 63 6 10" xfId="20074" xr:uid="{00000000-0005-0000-0000-000055680000}"/>
    <cellStyle name="표준 63 6 11" xfId="18256" xr:uid="{00000000-0005-0000-0000-000056680000}"/>
    <cellStyle name="표준 63 6 12" xfId="23971" xr:uid="{00000000-0005-0000-0000-000057680000}"/>
    <cellStyle name="표준 63 6 13" xfId="24319" xr:uid="{00000000-0005-0000-0000-000058680000}"/>
    <cellStyle name="표준 63 6 13 2" xfId="28285" xr:uid="{00000000-0005-0000-0000-000059680000}"/>
    <cellStyle name="표준 63 6 14" xfId="23225" xr:uid="{00000000-0005-0000-0000-00005A680000}"/>
    <cellStyle name="표준 63 6 14 2" xfId="27501" xr:uid="{00000000-0005-0000-0000-00005B680000}"/>
    <cellStyle name="표준 63 6 15" xfId="26205" xr:uid="{00000000-0005-0000-0000-00005C680000}"/>
    <cellStyle name="표준 63 6 16" xfId="27111" xr:uid="{00000000-0005-0000-0000-00005D680000}"/>
    <cellStyle name="표준 63 6 2" xfId="7819" xr:uid="{00000000-0005-0000-0000-00005E680000}"/>
    <cellStyle name="표준 63 6 3" xfId="18229" xr:uid="{00000000-0005-0000-0000-00005F680000}"/>
    <cellStyle name="표준 63 6 4" xfId="17817" xr:uid="{00000000-0005-0000-0000-000060680000}"/>
    <cellStyle name="표준 63 6 5" xfId="18564" xr:uid="{00000000-0005-0000-0000-000061680000}"/>
    <cellStyle name="표준 63 6 6" xfId="16953" xr:uid="{00000000-0005-0000-0000-000062680000}"/>
    <cellStyle name="표준 63 6 7" xfId="18478" xr:uid="{00000000-0005-0000-0000-000063680000}"/>
    <cellStyle name="표준 63 6 8" xfId="20786" xr:uid="{00000000-0005-0000-0000-000064680000}"/>
    <cellStyle name="표준 63 6 9" xfId="19452" xr:uid="{00000000-0005-0000-0000-000065680000}"/>
    <cellStyle name="표준 63 7" xfId="1093" xr:uid="{00000000-0005-0000-0000-000066680000}"/>
    <cellStyle name="표준 63 7 10" xfId="19954" xr:uid="{00000000-0005-0000-0000-000067680000}"/>
    <cellStyle name="표준 63 7 11" xfId="17544" xr:uid="{00000000-0005-0000-0000-000068680000}"/>
    <cellStyle name="표준 63 7 12" xfId="23405" xr:uid="{00000000-0005-0000-0000-000069680000}"/>
    <cellStyle name="표준 63 7 13" xfId="23713" xr:uid="{00000000-0005-0000-0000-00006A680000}"/>
    <cellStyle name="표준 63 7 13 2" xfId="27741" xr:uid="{00000000-0005-0000-0000-00006B680000}"/>
    <cellStyle name="표준 63 7 14" xfId="24333" xr:uid="{00000000-0005-0000-0000-00006C680000}"/>
    <cellStyle name="표준 63 7 14 2" xfId="28299" xr:uid="{00000000-0005-0000-0000-00006D680000}"/>
    <cellStyle name="표준 63 7 15" xfId="26206" xr:uid="{00000000-0005-0000-0000-00006E680000}"/>
    <cellStyle name="표준 63 7 16" xfId="27277" xr:uid="{00000000-0005-0000-0000-00006F680000}"/>
    <cellStyle name="표준 63 7 2" xfId="3833" xr:uid="{00000000-0005-0000-0000-000070680000}"/>
    <cellStyle name="표준 63 7 3" xfId="16995" xr:uid="{00000000-0005-0000-0000-000071680000}"/>
    <cellStyle name="표준 63 7 4" xfId="19760" xr:uid="{00000000-0005-0000-0000-000072680000}"/>
    <cellStyle name="표준 63 7 5" xfId="20734" xr:uid="{00000000-0005-0000-0000-000073680000}"/>
    <cellStyle name="표준 63 7 6" xfId="17477" xr:uid="{00000000-0005-0000-0000-000074680000}"/>
    <cellStyle name="표준 63 7 7" xfId="20653" xr:uid="{00000000-0005-0000-0000-000075680000}"/>
    <cellStyle name="표준 63 7 8" xfId="18627" xr:uid="{00000000-0005-0000-0000-000076680000}"/>
    <cellStyle name="표준 63 7 9" xfId="18835" xr:uid="{00000000-0005-0000-0000-000077680000}"/>
    <cellStyle name="표준 63 8" xfId="3112" xr:uid="{00000000-0005-0000-0000-000078680000}"/>
    <cellStyle name="표준 63 8 10" xfId="18031" xr:uid="{00000000-0005-0000-0000-000079680000}"/>
    <cellStyle name="표준 63 8 11" xfId="19511" xr:uid="{00000000-0005-0000-0000-00007A680000}"/>
    <cellStyle name="표준 63 8 12" xfId="23908" xr:uid="{00000000-0005-0000-0000-00007B680000}"/>
    <cellStyle name="표준 63 8 13" xfId="26207" xr:uid="{00000000-0005-0000-0000-00007C680000}"/>
    <cellStyle name="표준 63 8 2" xfId="7651" xr:uid="{00000000-0005-0000-0000-00007D680000}"/>
    <cellStyle name="표준 63 8 3" xfId="18167" xr:uid="{00000000-0005-0000-0000-00007E680000}"/>
    <cellStyle name="표준 63 8 4" xfId="18104" xr:uid="{00000000-0005-0000-0000-00007F680000}"/>
    <cellStyle name="표준 63 8 5" xfId="19754" xr:uid="{00000000-0005-0000-0000-000080680000}"/>
    <cellStyle name="표준 63 8 6" xfId="17674" xr:uid="{00000000-0005-0000-0000-000081680000}"/>
    <cellStyle name="표준 63 8 7" xfId="16204" xr:uid="{00000000-0005-0000-0000-000082680000}"/>
    <cellStyle name="표준 63 8 8" xfId="21046" xr:uid="{00000000-0005-0000-0000-000083680000}"/>
    <cellStyle name="표준 63 8 9" xfId="19281" xr:uid="{00000000-0005-0000-0000-000084680000}"/>
    <cellStyle name="표준 63 9" xfId="8227" xr:uid="{00000000-0005-0000-0000-000085680000}"/>
    <cellStyle name="표준 64" xfId="87" xr:uid="{00000000-0005-0000-0000-000086680000}"/>
    <cellStyle name="표준 64 10" xfId="19876" xr:uid="{00000000-0005-0000-0000-000087680000}"/>
    <cellStyle name="표준 64 11" xfId="16460" xr:uid="{00000000-0005-0000-0000-000088680000}"/>
    <cellStyle name="표준 64 12" xfId="16923" xr:uid="{00000000-0005-0000-0000-000089680000}"/>
    <cellStyle name="표준 64 13" xfId="20538" xr:uid="{00000000-0005-0000-0000-00008A680000}"/>
    <cellStyle name="표준 64 14" xfId="18154" xr:uid="{00000000-0005-0000-0000-00008B680000}"/>
    <cellStyle name="표준 64 15" xfId="20341" xr:uid="{00000000-0005-0000-0000-00008C680000}"/>
    <cellStyle name="표준 64 16" xfId="17967" xr:uid="{00000000-0005-0000-0000-00008D680000}"/>
    <cellStyle name="표준 64 17" xfId="21325" xr:uid="{00000000-0005-0000-0000-00008E680000}"/>
    <cellStyle name="표준 64 18" xfId="23273" xr:uid="{00000000-0005-0000-0000-00008F680000}"/>
    <cellStyle name="표준 64 19" xfId="25561" xr:uid="{00000000-0005-0000-0000-000090680000}"/>
    <cellStyle name="표준 64 19 2" xfId="29510" xr:uid="{00000000-0005-0000-0000-000091680000}"/>
    <cellStyle name="표준 64 2" xfId="225" xr:uid="{00000000-0005-0000-0000-000092680000}"/>
    <cellStyle name="표준 64 2 10" xfId="22669" xr:uid="{00000000-0005-0000-0000-000093680000}"/>
    <cellStyle name="표준 64 2 11" xfId="16912" xr:uid="{00000000-0005-0000-0000-000094680000}"/>
    <cellStyle name="표준 64 2 12" xfId="23274" xr:uid="{00000000-0005-0000-0000-000095680000}"/>
    <cellStyle name="표준 64 2 13" xfId="25109" xr:uid="{00000000-0005-0000-0000-000096680000}"/>
    <cellStyle name="표준 64 2 13 2" xfId="29066" xr:uid="{00000000-0005-0000-0000-000097680000}"/>
    <cellStyle name="표준 64 2 14" xfId="24633" xr:uid="{00000000-0005-0000-0000-000098680000}"/>
    <cellStyle name="표준 64 2 14 2" xfId="28596" xr:uid="{00000000-0005-0000-0000-000099680000}"/>
    <cellStyle name="표준 64 2 15" xfId="26409" xr:uid="{00000000-0005-0000-0000-00009A680000}"/>
    <cellStyle name="표준 64 2 2" xfId="3115" xr:uid="{00000000-0005-0000-0000-00009B680000}"/>
    <cellStyle name="표준 64 2 3" xfId="16755" xr:uid="{00000000-0005-0000-0000-00009C680000}"/>
    <cellStyle name="표준 64 2 4" xfId="19797" xr:uid="{00000000-0005-0000-0000-00009D680000}"/>
    <cellStyle name="표준 64 2 5" xfId="19770" xr:uid="{00000000-0005-0000-0000-00009E680000}"/>
    <cellStyle name="표준 64 2 6" xfId="18018" xr:uid="{00000000-0005-0000-0000-00009F680000}"/>
    <cellStyle name="표준 64 2 7" xfId="19670" xr:uid="{00000000-0005-0000-0000-0000A0680000}"/>
    <cellStyle name="표준 64 2 8" xfId="16854" xr:uid="{00000000-0005-0000-0000-0000A1680000}"/>
    <cellStyle name="표준 64 2 9" xfId="21188" xr:uid="{00000000-0005-0000-0000-0000A2680000}"/>
    <cellStyle name="표준 64 20" xfId="25639" xr:uid="{00000000-0005-0000-0000-0000A3680000}"/>
    <cellStyle name="표준 64 20 2" xfId="29585" xr:uid="{00000000-0005-0000-0000-0000A4680000}"/>
    <cellStyle name="표준 64 21" xfId="26259" xr:uid="{00000000-0005-0000-0000-0000A5680000}"/>
    <cellStyle name="표준 64 3" xfId="430" xr:uid="{00000000-0005-0000-0000-0000A6680000}"/>
    <cellStyle name="표준 64 3 2" xfId="24441" xr:uid="{00000000-0005-0000-0000-0000A7680000}"/>
    <cellStyle name="표준 64 3 2 2" xfId="28406" xr:uid="{00000000-0005-0000-0000-0000A8680000}"/>
    <cellStyle name="표준 64 3 3" xfId="23387" xr:uid="{00000000-0005-0000-0000-0000A9680000}"/>
    <cellStyle name="표준 64 3 3 2" xfId="27573" xr:uid="{00000000-0005-0000-0000-0000AA680000}"/>
    <cellStyle name="표준 64 3 4" xfId="26614" xr:uid="{00000000-0005-0000-0000-0000AB680000}"/>
    <cellStyle name="표준 64 4" xfId="596" xr:uid="{00000000-0005-0000-0000-0000AC680000}"/>
    <cellStyle name="표준 64 4 2" xfId="25654" xr:uid="{00000000-0005-0000-0000-0000AD680000}"/>
    <cellStyle name="표준 64 4 2 2" xfId="29600" xr:uid="{00000000-0005-0000-0000-0000AE680000}"/>
    <cellStyle name="표준 64 4 3" xfId="23438" xr:uid="{00000000-0005-0000-0000-0000AF680000}"/>
    <cellStyle name="표준 64 4 3 2" xfId="27616" xr:uid="{00000000-0005-0000-0000-0000B0680000}"/>
    <cellStyle name="표준 64 4 4" xfId="26780" xr:uid="{00000000-0005-0000-0000-0000B1680000}"/>
    <cellStyle name="표준 64 5" xfId="762" xr:uid="{00000000-0005-0000-0000-0000B2680000}"/>
    <cellStyle name="표준 64 5 2" xfId="24269" xr:uid="{00000000-0005-0000-0000-0000B3680000}"/>
    <cellStyle name="표준 64 5 2 2" xfId="28236" xr:uid="{00000000-0005-0000-0000-0000B4680000}"/>
    <cellStyle name="표준 64 5 3" xfId="25566" xr:uid="{00000000-0005-0000-0000-0000B5680000}"/>
    <cellStyle name="표준 64 5 3 2" xfId="29514" xr:uid="{00000000-0005-0000-0000-0000B6680000}"/>
    <cellStyle name="표준 64 5 4" xfId="26946" xr:uid="{00000000-0005-0000-0000-0000B7680000}"/>
    <cellStyle name="표준 64 6" xfId="928" xr:uid="{00000000-0005-0000-0000-0000B8680000}"/>
    <cellStyle name="표준 64 6 2" xfId="24265" xr:uid="{00000000-0005-0000-0000-0000B9680000}"/>
    <cellStyle name="표준 64 6 2 2" xfId="28232" xr:uid="{00000000-0005-0000-0000-0000BA680000}"/>
    <cellStyle name="표준 64 6 3" xfId="23589" xr:uid="{00000000-0005-0000-0000-0000BB680000}"/>
    <cellStyle name="표준 64 6 3 2" xfId="27674" xr:uid="{00000000-0005-0000-0000-0000BC680000}"/>
    <cellStyle name="표준 64 6 4" xfId="27112" xr:uid="{00000000-0005-0000-0000-0000BD680000}"/>
    <cellStyle name="표준 64 7" xfId="1094" xr:uid="{00000000-0005-0000-0000-0000BE680000}"/>
    <cellStyle name="표준 64 7 2" xfId="23712" xr:uid="{00000000-0005-0000-0000-0000BF680000}"/>
    <cellStyle name="표준 64 7 2 2" xfId="27740" xr:uid="{00000000-0005-0000-0000-0000C0680000}"/>
    <cellStyle name="표준 64 7 3" xfId="24280" xr:uid="{00000000-0005-0000-0000-0000C1680000}"/>
    <cellStyle name="표준 64 7 3 2" xfId="28247" xr:uid="{00000000-0005-0000-0000-0000C2680000}"/>
    <cellStyle name="표준 64 7 4" xfId="27278" xr:uid="{00000000-0005-0000-0000-0000C3680000}"/>
    <cellStyle name="표준 64 8" xfId="3114" xr:uid="{00000000-0005-0000-0000-0000C4680000}"/>
    <cellStyle name="표준 64 9" xfId="16754" xr:uid="{00000000-0005-0000-0000-0000C5680000}"/>
    <cellStyle name="표준 65" xfId="3116" xr:uid="{00000000-0005-0000-0000-0000C6680000}"/>
    <cellStyle name="표준 65 10" xfId="8126" xr:uid="{00000000-0005-0000-0000-0000C7680000}"/>
    <cellStyle name="표준 65 11" xfId="10523" xr:uid="{00000000-0005-0000-0000-0000C8680000}"/>
    <cellStyle name="표준 65 12" xfId="10803" xr:uid="{00000000-0005-0000-0000-0000C9680000}"/>
    <cellStyle name="표준 65 13" xfId="11074" xr:uid="{00000000-0005-0000-0000-0000CA680000}"/>
    <cellStyle name="표준 65 14" xfId="11334" xr:uid="{00000000-0005-0000-0000-0000CB680000}"/>
    <cellStyle name="표준 65 15" xfId="11575" xr:uid="{00000000-0005-0000-0000-0000CC680000}"/>
    <cellStyle name="표준 65 16" xfId="11827" xr:uid="{00000000-0005-0000-0000-0000CD680000}"/>
    <cellStyle name="표준 65 17" xfId="12063" xr:uid="{00000000-0005-0000-0000-0000CE680000}"/>
    <cellStyle name="표준 65 18" xfId="12312" xr:uid="{00000000-0005-0000-0000-0000CF680000}"/>
    <cellStyle name="표준 65 19" xfId="12546" xr:uid="{00000000-0005-0000-0000-0000D0680000}"/>
    <cellStyle name="표준 65 2" xfId="5878" xr:uid="{00000000-0005-0000-0000-0000D1680000}"/>
    <cellStyle name="표준 65 20" xfId="12793" xr:uid="{00000000-0005-0000-0000-0000D2680000}"/>
    <cellStyle name="표준 65 21" xfId="13028" xr:uid="{00000000-0005-0000-0000-0000D3680000}"/>
    <cellStyle name="표준 65 22" xfId="13278" xr:uid="{00000000-0005-0000-0000-0000D4680000}"/>
    <cellStyle name="표준 65 23" xfId="13498" xr:uid="{00000000-0005-0000-0000-0000D5680000}"/>
    <cellStyle name="표준 65 24" xfId="13715" xr:uid="{00000000-0005-0000-0000-0000D6680000}"/>
    <cellStyle name="표준 65 25" xfId="13891" xr:uid="{00000000-0005-0000-0000-0000D7680000}"/>
    <cellStyle name="표준 65 26" xfId="14069" xr:uid="{00000000-0005-0000-0000-0000D8680000}"/>
    <cellStyle name="표준 65 27" xfId="14236" xr:uid="{00000000-0005-0000-0000-0000D9680000}"/>
    <cellStyle name="표준 65 28" xfId="14411" xr:uid="{00000000-0005-0000-0000-0000DA680000}"/>
    <cellStyle name="표준 65 29" xfId="14579" xr:uid="{00000000-0005-0000-0000-0000DB680000}"/>
    <cellStyle name="표준 65 3" xfId="7991" xr:uid="{00000000-0005-0000-0000-0000DC680000}"/>
    <cellStyle name="표준 65 30" xfId="14744" xr:uid="{00000000-0005-0000-0000-0000DD680000}"/>
    <cellStyle name="표준 65 31" xfId="14903" xr:uid="{00000000-0005-0000-0000-0000DE680000}"/>
    <cellStyle name="표준 65 32" xfId="15063" xr:uid="{00000000-0005-0000-0000-0000DF680000}"/>
    <cellStyle name="표준 65 33" xfId="15187" xr:uid="{00000000-0005-0000-0000-0000E0680000}"/>
    <cellStyle name="표준 65 34" xfId="15286" xr:uid="{00000000-0005-0000-0000-0000E1680000}"/>
    <cellStyle name="표준 65 35" xfId="15380" xr:uid="{00000000-0005-0000-0000-0000E2680000}"/>
    <cellStyle name="표준 65 36" xfId="15461" xr:uid="{00000000-0005-0000-0000-0000E3680000}"/>
    <cellStyle name="표준 65 37" xfId="15539" xr:uid="{00000000-0005-0000-0000-0000E4680000}"/>
    <cellStyle name="표준 65 38" xfId="15611" xr:uid="{00000000-0005-0000-0000-0000E5680000}"/>
    <cellStyle name="표준 65 39" xfId="15681" xr:uid="{00000000-0005-0000-0000-0000E6680000}"/>
    <cellStyle name="표준 65 4" xfId="3988" xr:uid="{00000000-0005-0000-0000-0000E7680000}"/>
    <cellStyle name="표준 65 40" xfId="15731" xr:uid="{00000000-0005-0000-0000-0000E8680000}"/>
    <cellStyle name="표준 65 5" xfId="7821" xr:uid="{00000000-0005-0000-0000-0000E9680000}"/>
    <cellStyle name="표준 65 6" xfId="3836" xr:uid="{00000000-0005-0000-0000-0000EA680000}"/>
    <cellStyle name="표준 65 7" xfId="7654" xr:uid="{00000000-0005-0000-0000-0000EB680000}"/>
    <cellStyle name="표준 65 8" xfId="8225" xr:uid="{00000000-0005-0000-0000-0000EC680000}"/>
    <cellStyle name="표준 65 9" xfId="8534" xr:uid="{00000000-0005-0000-0000-0000ED680000}"/>
    <cellStyle name="표준 66" xfId="88" xr:uid="{00000000-0005-0000-0000-0000EE680000}"/>
    <cellStyle name="표준 66 10" xfId="8124" xr:uid="{00000000-0005-0000-0000-0000EF680000}"/>
    <cellStyle name="표준 66 11" xfId="10524" xr:uid="{00000000-0005-0000-0000-0000F0680000}"/>
    <cellStyle name="표준 66 12" xfId="10804" xr:uid="{00000000-0005-0000-0000-0000F1680000}"/>
    <cellStyle name="표준 66 13" xfId="11075" xr:uid="{00000000-0005-0000-0000-0000F2680000}"/>
    <cellStyle name="표준 66 14" xfId="11335" xr:uid="{00000000-0005-0000-0000-0000F3680000}"/>
    <cellStyle name="표준 66 15" xfId="11576" xr:uid="{00000000-0005-0000-0000-0000F4680000}"/>
    <cellStyle name="표준 66 16" xfId="11828" xr:uid="{00000000-0005-0000-0000-0000F5680000}"/>
    <cellStyle name="표준 66 17" xfId="12064" xr:uid="{00000000-0005-0000-0000-0000F6680000}"/>
    <cellStyle name="표준 66 18" xfId="12313" xr:uid="{00000000-0005-0000-0000-0000F7680000}"/>
    <cellStyle name="표준 66 19" xfId="12547" xr:uid="{00000000-0005-0000-0000-0000F8680000}"/>
    <cellStyle name="표준 66 2" xfId="226" xr:uid="{00000000-0005-0000-0000-0000F9680000}"/>
    <cellStyle name="표준 66 2 10" xfId="17989" xr:uid="{00000000-0005-0000-0000-0000FA680000}"/>
    <cellStyle name="표준 66 2 11" xfId="18687" xr:uid="{00000000-0005-0000-0000-0000FB680000}"/>
    <cellStyle name="표준 66 2 12" xfId="23704" xr:uid="{00000000-0005-0000-0000-0000FC680000}"/>
    <cellStyle name="표준 66 2 13" xfId="25053" xr:uid="{00000000-0005-0000-0000-0000FD680000}"/>
    <cellStyle name="표준 66 2 13 2" xfId="29011" xr:uid="{00000000-0005-0000-0000-0000FE680000}"/>
    <cellStyle name="표준 66 2 14" xfId="24579" xr:uid="{00000000-0005-0000-0000-0000FF680000}"/>
    <cellStyle name="표준 66 2 14 2" xfId="28542" xr:uid="{00000000-0005-0000-0000-000000690000}"/>
    <cellStyle name="표준 66 2 15" xfId="26410" xr:uid="{00000000-0005-0000-0000-000001690000}"/>
    <cellStyle name="표준 66 2 2" xfId="5879" xr:uid="{00000000-0005-0000-0000-000002690000}"/>
    <cellStyle name="표준 66 2 3" xfId="17672" xr:uid="{00000000-0005-0000-0000-000003690000}"/>
    <cellStyle name="표준 66 2 4" xfId="20389" xr:uid="{00000000-0005-0000-0000-000004690000}"/>
    <cellStyle name="표준 66 2 5" xfId="19131" xr:uid="{00000000-0005-0000-0000-000005690000}"/>
    <cellStyle name="표준 66 2 6" xfId="20221" xr:uid="{00000000-0005-0000-0000-000006690000}"/>
    <cellStyle name="표준 66 2 7" xfId="17290" xr:uid="{00000000-0005-0000-0000-000007690000}"/>
    <cellStyle name="표준 66 2 8" xfId="21138" xr:uid="{00000000-0005-0000-0000-000008690000}"/>
    <cellStyle name="표준 66 2 9" xfId="19946" xr:uid="{00000000-0005-0000-0000-000009690000}"/>
    <cellStyle name="표준 66 20" xfId="12794" xr:uid="{00000000-0005-0000-0000-00000A690000}"/>
    <cellStyle name="표준 66 21" xfId="13029" xr:uid="{00000000-0005-0000-0000-00000B690000}"/>
    <cellStyle name="표준 66 22" xfId="13279" xr:uid="{00000000-0005-0000-0000-00000C690000}"/>
    <cellStyle name="표준 66 23" xfId="13499" xr:uid="{00000000-0005-0000-0000-00000D690000}"/>
    <cellStyle name="표준 66 24" xfId="13716" xr:uid="{00000000-0005-0000-0000-00000E690000}"/>
    <cellStyle name="표준 66 25" xfId="13892" xr:uid="{00000000-0005-0000-0000-00000F690000}"/>
    <cellStyle name="표준 66 26" xfId="14070" xr:uid="{00000000-0005-0000-0000-000010690000}"/>
    <cellStyle name="표준 66 27" xfId="14237" xr:uid="{00000000-0005-0000-0000-000011690000}"/>
    <cellStyle name="표준 66 28" xfId="14412" xr:uid="{00000000-0005-0000-0000-000012690000}"/>
    <cellStyle name="표준 66 29" xfId="14580" xr:uid="{00000000-0005-0000-0000-000013690000}"/>
    <cellStyle name="표준 66 3" xfId="431" xr:uid="{00000000-0005-0000-0000-000014690000}"/>
    <cellStyle name="표준 66 3 10" xfId="22718" xr:uid="{00000000-0005-0000-0000-000015690000}"/>
    <cellStyle name="표준 66 3 11" xfId="21158" xr:uid="{00000000-0005-0000-0000-000016690000}"/>
    <cellStyle name="표준 66 3 12" xfId="24037" xr:uid="{00000000-0005-0000-0000-000017690000}"/>
    <cellStyle name="표준 66 3 13" xfId="24382" xr:uid="{00000000-0005-0000-0000-000018690000}"/>
    <cellStyle name="표준 66 3 13 2" xfId="28348" xr:uid="{00000000-0005-0000-0000-000019690000}"/>
    <cellStyle name="표준 66 3 14" xfId="23956" xr:uid="{00000000-0005-0000-0000-00001A690000}"/>
    <cellStyle name="표준 66 3 14 2" xfId="27946" xr:uid="{00000000-0005-0000-0000-00001B690000}"/>
    <cellStyle name="표준 66 3 15" xfId="26615" xr:uid="{00000000-0005-0000-0000-00001C690000}"/>
    <cellStyle name="표준 66 3 2" xfId="7992" xr:uid="{00000000-0005-0000-0000-00001D690000}"/>
    <cellStyle name="표준 66 3 3" xfId="18290" xr:uid="{00000000-0005-0000-0000-00001E690000}"/>
    <cellStyle name="표준 66 3 4" xfId="20222" xr:uid="{00000000-0005-0000-0000-00001F690000}"/>
    <cellStyle name="표준 66 3 5" xfId="17383" xr:uid="{00000000-0005-0000-0000-000020690000}"/>
    <cellStyle name="표준 66 3 6" xfId="17721" xr:uid="{00000000-0005-0000-0000-000021690000}"/>
    <cellStyle name="표준 66 3 7" xfId="20303" xr:uid="{00000000-0005-0000-0000-000022690000}"/>
    <cellStyle name="표준 66 3 8" xfId="17075" xr:uid="{00000000-0005-0000-0000-000023690000}"/>
    <cellStyle name="표준 66 3 9" xfId="16179" xr:uid="{00000000-0005-0000-0000-000024690000}"/>
    <cellStyle name="표준 66 30" xfId="14745" xr:uid="{00000000-0005-0000-0000-000025690000}"/>
    <cellStyle name="표준 66 31" xfId="14904" xr:uid="{00000000-0005-0000-0000-000026690000}"/>
    <cellStyle name="표준 66 32" xfId="15064" xr:uid="{00000000-0005-0000-0000-000027690000}"/>
    <cellStyle name="표준 66 33" xfId="15188" xr:uid="{00000000-0005-0000-0000-000028690000}"/>
    <cellStyle name="표준 66 34" xfId="15287" xr:uid="{00000000-0005-0000-0000-000029690000}"/>
    <cellStyle name="표준 66 35" xfId="15381" xr:uid="{00000000-0005-0000-0000-00002A690000}"/>
    <cellStyle name="표준 66 36" xfId="15462" xr:uid="{00000000-0005-0000-0000-00002B690000}"/>
    <cellStyle name="표준 66 37" xfId="15540" xr:uid="{00000000-0005-0000-0000-00002C690000}"/>
    <cellStyle name="표준 66 38" xfId="15612" xr:uid="{00000000-0005-0000-0000-00002D690000}"/>
    <cellStyle name="표준 66 39" xfId="15682" xr:uid="{00000000-0005-0000-0000-00002E690000}"/>
    <cellStyle name="표준 66 4" xfId="597" xr:uid="{00000000-0005-0000-0000-00002F690000}"/>
    <cellStyle name="표준 66 4 10" xfId="17208" xr:uid="{00000000-0005-0000-0000-000030690000}"/>
    <cellStyle name="표준 66 4 11" xfId="22816" xr:uid="{00000000-0005-0000-0000-000031690000}"/>
    <cellStyle name="표준 66 4 12" xfId="23463" xr:uid="{00000000-0005-0000-0000-000032690000}"/>
    <cellStyle name="표준 66 4 13" xfId="25598" xr:uid="{00000000-0005-0000-0000-000033690000}"/>
    <cellStyle name="표준 66 4 13 2" xfId="29546" xr:uid="{00000000-0005-0000-0000-000034690000}"/>
    <cellStyle name="표준 66 4 14" xfId="25739" xr:uid="{00000000-0005-0000-0000-000035690000}"/>
    <cellStyle name="표준 66 4 14 2" xfId="29683" xr:uid="{00000000-0005-0000-0000-000036690000}"/>
    <cellStyle name="표준 66 4 15" xfId="26781" xr:uid="{00000000-0005-0000-0000-000037690000}"/>
    <cellStyle name="표준 66 4 2" xfId="3989" xr:uid="{00000000-0005-0000-0000-000038690000}"/>
    <cellStyle name="표준 66 4 3" xfId="17050" xr:uid="{00000000-0005-0000-0000-000039690000}"/>
    <cellStyle name="표준 66 4 4" xfId="17700" xr:uid="{00000000-0005-0000-0000-00003A690000}"/>
    <cellStyle name="표준 66 4 5" xfId="20648" xr:uid="{00000000-0005-0000-0000-00003B690000}"/>
    <cellStyle name="표준 66 4 6" xfId="20354" xr:uid="{00000000-0005-0000-0000-00003C690000}"/>
    <cellStyle name="표준 66 4 7" xfId="20783" xr:uid="{00000000-0005-0000-0000-00003D690000}"/>
    <cellStyle name="표준 66 4 8" xfId="19018" xr:uid="{00000000-0005-0000-0000-00003E690000}"/>
    <cellStyle name="표준 66 4 9" xfId="16178" xr:uid="{00000000-0005-0000-0000-00003F690000}"/>
    <cellStyle name="표준 66 40" xfId="15732" xr:uid="{00000000-0005-0000-0000-000040690000}"/>
    <cellStyle name="표준 66 41" xfId="16756" xr:uid="{00000000-0005-0000-0000-000041690000}"/>
    <cellStyle name="표준 66 42" xfId="19658" xr:uid="{00000000-0005-0000-0000-000042690000}"/>
    <cellStyle name="표준 66 43" xfId="18734" xr:uid="{00000000-0005-0000-0000-000043690000}"/>
    <cellStyle name="표준 66 44" xfId="17972" xr:uid="{00000000-0005-0000-0000-000044690000}"/>
    <cellStyle name="표준 66 45" xfId="18929" xr:uid="{00000000-0005-0000-0000-000045690000}"/>
    <cellStyle name="표준 66 46" xfId="19027" xr:uid="{00000000-0005-0000-0000-000046690000}"/>
    <cellStyle name="표준 66 47" xfId="20969" xr:uid="{00000000-0005-0000-0000-000047690000}"/>
    <cellStyle name="표준 66 48" xfId="22647" xr:uid="{00000000-0005-0000-0000-000048690000}"/>
    <cellStyle name="표준 66 49" xfId="22766" xr:uid="{00000000-0005-0000-0000-000049690000}"/>
    <cellStyle name="표준 66 5" xfId="763" xr:uid="{00000000-0005-0000-0000-00004A690000}"/>
    <cellStyle name="표준 66 5 10" xfId="17688" xr:uid="{00000000-0005-0000-0000-00004B690000}"/>
    <cellStyle name="표준 66 5 11" xfId="16334" xr:uid="{00000000-0005-0000-0000-00004C690000}"/>
    <cellStyle name="표준 66 5 12" xfId="23974" xr:uid="{00000000-0005-0000-0000-00004D690000}"/>
    <cellStyle name="표준 66 5 13" xfId="24212" xr:uid="{00000000-0005-0000-0000-00004E690000}"/>
    <cellStyle name="표준 66 5 13 2" xfId="28180" xr:uid="{00000000-0005-0000-0000-00004F690000}"/>
    <cellStyle name="표준 66 5 14" xfId="25510" xr:uid="{00000000-0005-0000-0000-000050690000}"/>
    <cellStyle name="표준 66 5 14 2" xfId="29459" xr:uid="{00000000-0005-0000-0000-000051690000}"/>
    <cellStyle name="표준 66 5 15" xfId="26947" xr:uid="{00000000-0005-0000-0000-000052690000}"/>
    <cellStyle name="표준 66 5 2" xfId="7822" xr:uid="{00000000-0005-0000-0000-000053690000}"/>
    <cellStyle name="표준 66 5 3" xfId="18231" xr:uid="{00000000-0005-0000-0000-000054690000}"/>
    <cellStyle name="표준 66 5 4" xfId="16960" xr:uid="{00000000-0005-0000-0000-000055690000}"/>
    <cellStyle name="표준 66 5 5" xfId="18276" xr:uid="{00000000-0005-0000-0000-000056690000}"/>
    <cellStyle name="표준 66 5 6" xfId="19140" xr:uid="{00000000-0005-0000-0000-000057690000}"/>
    <cellStyle name="표준 66 5 7" xfId="20314" xr:uid="{00000000-0005-0000-0000-000058690000}"/>
    <cellStyle name="표준 66 5 8" xfId="18986" xr:uid="{00000000-0005-0000-0000-000059690000}"/>
    <cellStyle name="표준 66 5 9" xfId="20882" xr:uid="{00000000-0005-0000-0000-00005A690000}"/>
    <cellStyle name="표준 66 50" xfId="23276" xr:uid="{00000000-0005-0000-0000-00005B690000}"/>
    <cellStyle name="표준 66 51" xfId="25505" xr:uid="{00000000-0005-0000-0000-00005C690000}"/>
    <cellStyle name="표준 66 51 2" xfId="29455" xr:uid="{00000000-0005-0000-0000-00005D690000}"/>
    <cellStyle name="표준 66 52" xfId="25583" xr:uid="{00000000-0005-0000-0000-00005E690000}"/>
    <cellStyle name="표준 66 52 2" xfId="29531" xr:uid="{00000000-0005-0000-0000-00005F690000}"/>
    <cellStyle name="표준 66 53" xfId="26260" xr:uid="{00000000-0005-0000-0000-000060690000}"/>
    <cellStyle name="표준 66 6" xfId="929" xr:uid="{00000000-0005-0000-0000-000061690000}"/>
    <cellStyle name="표준 66 6 10" xfId="19454" xr:uid="{00000000-0005-0000-0000-000062690000}"/>
    <cellStyle name="표준 66 6 11" xfId="19933" xr:uid="{00000000-0005-0000-0000-000063690000}"/>
    <cellStyle name="표준 66 6 12" xfId="23407" xr:uid="{00000000-0005-0000-0000-000064690000}"/>
    <cellStyle name="표준 66 6 13" xfId="24208" xr:uid="{00000000-0005-0000-0000-000065690000}"/>
    <cellStyle name="표준 66 6 13 2" xfId="28176" xr:uid="{00000000-0005-0000-0000-000066690000}"/>
    <cellStyle name="표준 66 6 14" xfId="23869" xr:uid="{00000000-0005-0000-0000-000067690000}"/>
    <cellStyle name="표준 66 6 14 2" xfId="27871" xr:uid="{00000000-0005-0000-0000-000068690000}"/>
    <cellStyle name="표준 66 6 15" xfId="27113" xr:uid="{00000000-0005-0000-0000-000069690000}"/>
    <cellStyle name="표준 66 6 2" xfId="3840" xr:uid="{00000000-0005-0000-0000-00006A690000}"/>
    <cellStyle name="표준 66 6 3" xfId="16998" xr:uid="{00000000-0005-0000-0000-00006B690000}"/>
    <cellStyle name="표준 66 6 4" xfId="19263" xr:uid="{00000000-0005-0000-0000-00006C690000}"/>
    <cellStyle name="표준 66 6 5" xfId="16091" xr:uid="{00000000-0005-0000-0000-00006D690000}"/>
    <cellStyle name="표준 66 6 6" xfId="18550" xr:uid="{00000000-0005-0000-0000-00006E690000}"/>
    <cellStyle name="표준 66 6 7" xfId="18576" xr:uid="{00000000-0005-0000-0000-00006F690000}"/>
    <cellStyle name="표준 66 6 8" xfId="18406" xr:uid="{00000000-0005-0000-0000-000070690000}"/>
    <cellStyle name="표준 66 6 9" xfId="16503" xr:uid="{00000000-0005-0000-0000-000071690000}"/>
    <cellStyle name="표준 66 7" xfId="1095" xr:uid="{00000000-0005-0000-0000-000072690000}"/>
    <cellStyle name="표준 66 7 10" xfId="18804" xr:uid="{00000000-0005-0000-0000-000073690000}"/>
    <cellStyle name="표준 66 7 11" xfId="21480" xr:uid="{00000000-0005-0000-0000-000074690000}"/>
    <cellStyle name="표준 66 7 12" xfId="23910" xr:uid="{00000000-0005-0000-0000-000075690000}"/>
    <cellStyle name="표준 66 7 13" xfId="23711" xr:uid="{00000000-0005-0000-0000-000076690000}"/>
    <cellStyle name="표준 66 7 13 2" xfId="27739" xr:uid="{00000000-0005-0000-0000-000077690000}"/>
    <cellStyle name="표준 66 7 14" xfId="24223" xr:uid="{00000000-0005-0000-0000-000078690000}"/>
    <cellStyle name="표준 66 7 14 2" xfId="28191" xr:uid="{00000000-0005-0000-0000-000079690000}"/>
    <cellStyle name="표준 66 7 15" xfId="27279" xr:uid="{00000000-0005-0000-0000-00007A690000}"/>
    <cellStyle name="표준 66 7 2" xfId="7655" xr:uid="{00000000-0005-0000-0000-00007B690000}"/>
    <cellStyle name="표준 66 7 3" xfId="18168" xr:uid="{00000000-0005-0000-0000-00007C690000}"/>
    <cellStyle name="표준 66 7 4" xfId="17754" xr:uid="{00000000-0005-0000-0000-00007D690000}"/>
    <cellStyle name="표준 66 7 5" xfId="16876" xr:uid="{00000000-0005-0000-0000-00007E690000}"/>
    <cellStyle name="표준 66 7 6" xfId="20423" xr:uid="{00000000-0005-0000-0000-00007F690000}"/>
    <cellStyle name="표준 66 7 7" xfId="17124" xr:uid="{00000000-0005-0000-0000-000080690000}"/>
    <cellStyle name="표준 66 7 8" xfId="19703" xr:uid="{00000000-0005-0000-0000-000081690000}"/>
    <cellStyle name="표준 66 7 9" xfId="18178" xr:uid="{00000000-0005-0000-0000-000082690000}"/>
    <cellStyle name="표준 66 8" xfId="3117" xr:uid="{00000000-0005-0000-0000-000083690000}"/>
    <cellStyle name="표준 66 8 10" xfId="16849" xr:uid="{00000000-0005-0000-0000-000084690000}"/>
    <cellStyle name="표준 66 8 11" xfId="18483" xr:uid="{00000000-0005-0000-0000-000085690000}"/>
    <cellStyle name="표준 66 8 12" xfId="24107" xr:uid="{00000000-0005-0000-0000-000086690000}"/>
    <cellStyle name="표준 66 8 2" xfId="8224" xr:uid="{00000000-0005-0000-0000-000087690000}"/>
    <cellStyle name="표준 66 8 3" xfId="18357" xr:uid="{00000000-0005-0000-0000-000088690000}"/>
    <cellStyle name="표준 66 8 4" xfId="17334" xr:uid="{00000000-0005-0000-0000-000089690000}"/>
    <cellStyle name="표준 66 8 5" xfId="19610" xr:uid="{00000000-0005-0000-0000-00008A690000}"/>
    <cellStyle name="표준 66 8 6" xfId="18796" xr:uid="{00000000-0005-0000-0000-00008B690000}"/>
    <cellStyle name="표준 66 8 7" xfId="17298" xr:uid="{00000000-0005-0000-0000-00008C690000}"/>
    <cellStyle name="표준 66 8 8" xfId="18176" xr:uid="{00000000-0005-0000-0000-00008D690000}"/>
    <cellStyle name="표준 66 8 9" xfId="20352" xr:uid="{00000000-0005-0000-0000-00008E690000}"/>
    <cellStyle name="표준 66 9" xfId="8533" xr:uid="{00000000-0005-0000-0000-00008F690000}"/>
    <cellStyle name="표준 67" xfId="90" xr:uid="{00000000-0005-0000-0000-000090690000}"/>
    <cellStyle name="표준 67 10" xfId="19570" xr:uid="{00000000-0005-0000-0000-000091690000}"/>
    <cellStyle name="표준 67 11" xfId="18966" xr:uid="{00000000-0005-0000-0000-000092690000}"/>
    <cellStyle name="표준 67 12" xfId="17571" xr:uid="{00000000-0005-0000-0000-000093690000}"/>
    <cellStyle name="표준 67 13" xfId="17966" xr:uid="{00000000-0005-0000-0000-000094690000}"/>
    <cellStyle name="표준 67 14" xfId="20925" xr:uid="{00000000-0005-0000-0000-000095690000}"/>
    <cellStyle name="표준 67 15" xfId="16929" xr:uid="{00000000-0005-0000-0000-000096690000}"/>
    <cellStyle name="표준 67 16" xfId="22636" xr:uid="{00000000-0005-0000-0000-000097690000}"/>
    <cellStyle name="표준 67 17" xfId="19757" xr:uid="{00000000-0005-0000-0000-000098690000}"/>
    <cellStyle name="표준 67 18" xfId="23277" xr:uid="{00000000-0005-0000-0000-000099690000}"/>
    <cellStyle name="표준 67 19" xfId="25449" xr:uid="{00000000-0005-0000-0000-00009A690000}"/>
    <cellStyle name="표준 67 19 2" xfId="29400" xr:uid="{00000000-0005-0000-0000-00009B690000}"/>
    <cellStyle name="표준 67 2" xfId="227" xr:uid="{00000000-0005-0000-0000-00009C690000}"/>
    <cellStyle name="표준 67 2 10" xfId="19806" xr:uid="{00000000-0005-0000-0000-00009D690000}"/>
    <cellStyle name="표준 67 2 11" xfId="20588" xr:uid="{00000000-0005-0000-0000-00009E690000}"/>
    <cellStyle name="표준 67 2 12" xfId="23278" xr:uid="{00000000-0005-0000-0000-00009F690000}"/>
    <cellStyle name="표준 67 2 13" xfId="24997" xr:uid="{00000000-0005-0000-0000-0000A0690000}"/>
    <cellStyle name="표준 67 2 13 2" xfId="28956" xr:uid="{00000000-0005-0000-0000-0000A1690000}"/>
    <cellStyle name="표준 67 2 14" xfId="24524" xr:uid="{00000000-0005-0000-0000-0000A2690000}"/>
    <cellStyle name="표준 67 2 14 2" xfId="28488" xr:uid="{00000000-0005-0000-0000-0000A3690000}"/>
    <cellStyle name="표준 67 2 15" xfId="26411" xr:uid="{00000000-0005-0000-0000-0000A4690000}"/>
    <cellStyle name="표준 67 2 2" xfId="3119" xr:uid="{00000000-0005-0000-0000-0000A5690000}"/>
    <cellStyle name="표준 67 2 3" xfId="16758" xr:uid="{00000000-0005-0000-0000-0000A6690000}"/>
    <cellStyle name="표준 67 2 4" xfId="19500" xr:uid="{00000000-0005-0000-0000-0000A7690000}"/>
    <cellStyle name="표준 67 2 5" xfId="19476" xr:uid="{00000000-0005-0000-0000-0000A8690000}"/>
    <cellStyle name="표준 67 2 6" xfId="16931" xr:uid="{00000000-0005-0000-0000-0000A9690000}"/>
    <cellStyle name="표준 67 2 7" xfId="17567" xr:uid="{00000000-0005-0000-0000-0000AA690000}"/>
    <cellStyle name="표준 67 2 8" xfId="20930" xr:uid="{00000000-0005-0000-0000-0000AB690000}"/>
    <cellStyle name="표준 67 2 9" xfId="19145" xr:uid="{00000000-0005-0000-0000-0000AC690000}"/>
    <cellStyle name="표준 67 20" xfId="25527" xr:uid="{00000000-0005-0000-0000-0000AD690000}"/>
    <cellStyle name="표준 67 20 2" xfId="29476" xr:uid="{00000000-0005-0000-0000-0000AE690000}"/>
    <cellStyle name="표준 67 21" xfId="26262" xr:uid="{00000000-0005-0000-0000-0000AF690000}"/>
    <cellStyle name="표준 67 3" xfId="432" xr:uid="{00000000-0005-0000-0000-0000B0690000}"/>
    <cellStyle name="표준 67 3 2" xfId="24330" xr:uid="{00000000-0005-0000-0000-0000B1690000}"/>
    <cellStyle name="표준 67 3 2 2" xfId="28296" xr:uid="{00000000-0005-0000-0000-0000B2690000}"/>
    <cellStyle name="표준 67 3 3" xfId="25791" xr:uid="{00000000-0005-0000-0000-0000B3690000}"/>
    <cellStyle name="표준 67 3 3 2" xfId="29734" xr:uid="{00000000-0005-0000-0000-0000B4690000}"/>
    <cellStyle name="표준 67 3 4" xfId="26616" xr:uid="{00000000-0005-0000-0000-0000B5690000}"/>
    <cellStyle name="표준 67 4" xfId="598" xr:uid="{00000000-0005-0000-0000-0000B6690000}"/>
    <cellStyle name="표준 67 4 2" xfId="25542" xr:uid="{00000000-0005-0000-0000-0000B7690000}"/>
    <cellStyle name="표준 67 4 2 2" xfId="29491" xr:uid="{00000000-0005-0000-0000-0000B8690000}"/>
    <cellStyle name="표준 67 4 3" xfId="25683" xr:uid="{00000000-0005-0000-0000-0000B9690000}"/>
    <cellStyle name="표준 67 4 3 2" xfId="29628" xr:uid="{00000000-0005-0000-0000-0000BA690000}"/>
    <cellStyle name="표준 67 4 4" xfId="26782" xr:uid="{00000000-0005-0000-0000-0000BB690000}"/>
    <cellStyle name="표준 67 5" xfId="764" xr:uid="{00000000-0005-0000-0000-0000BC690000}"/>
    <cellStyle name="표준 67 5 2" xfId="24057" xr:uid="{00000000-0005-0000-0000-0000BD690000}"/>
    <cellStyle name="표준 67 5 2 2" xfId="28031" xr:uid="{00000000-0005-0000-0000-0000BE690000}"/>
    <cellStyle name="표준 67 5 3" xfId="25454" xr:uid="{00000000-0005-0000-0000-0000BF690000}"/>
    <cellStyle name="표준 67 5 3 2" xfId="29404" xr:uid="{00000000-0005-0000-0000-0000C0690000}"/>
    <cellStyle name="표준 67 5 4" xfId="26948" xr:uid="{00000000-0005-0000-0000-0000C1690000}"/>
    <cellStyle name="표준 67 6" xfId="930" xr:uid="{00000000-0005-0000-0000-0000C2690000}"/>
    <cellStyle name="표준 67 6 2" xfId="24066" xr:uid="{00000000-0005-0000-0000-0000C3690000}"/>
    <cellStyle name="표준 67 6 2 2" xfId="28040" xr:uid="{00000000-0005-0000-0000-0000C4690000}"/>
    <cellStyle name="표준 67 6 3" xfId="23930" xr:uid="{00000000-0005-0000-0000-0000C5690000}"/>
    <cellStyle name="표준 67 6 3 2" xfId="27921" xr:uid="{00000000-0005-0000-0000-0000C6690000}"/>
    <cellStyle name="표준 67 6 4" xfId="27114" xr:uid="{00000000-0005-0000-0000-0000C7690000}"/>
    <cellStyle name="표준 67 7" xfId="1096" xr:uid="{00000000-0005-0000-0000-0000C8690000}"/>
    <cellStyle name="표준 67 7 2" xfId="23710" xr:uid="{00000000-0005-0000-0000-0000C9690000}"/>
    <cellStyle name="표준 67 7 2 2" xfId="27738" xr:uid="{00000000-0005-0000-0000-0000CA690000}"/>
    <cellStyle name="표준 67 7 3" xfId="23379" xr:uid="{00000000-0005-0000-0000-0000CB690000}"/>
    <cellStyle name="표준 67 7 3 2" xfId="27565" xr:uid="{00000000-0005-0000-0000-0000CC690000}"/>
    <cellStyle name="표준 67 7 4" xfId="27280" xr:uid="{00000000-0005-0000-0000-0000CD690000}"/>
    <cellStyle name="표준 67 8" xfId="3118" xr:uid="{00000000-0005-0000-0000-0000CE690000}"/>
    <cellStyle name="표준 67 9" xfId="16757" xr:uid="{00000000-0005-0000-0000-0000CF690000}"/>
    <cellStyle name="표준 68" xfId="3120" xr:uid="{00000000-0005-0000-0000-0000D0690000}"/>
    <cellStyle name="표준 68 2" xfId="3121" xr:uid="{00000000-0005-0000-0000-0000D1690000}"/>
    <cellStyle name="표준 69" xfId="89" xr:uid="{00000000-0005-0000-0000-0000D2690000}"/>
    <cellStyle name="표준 69 10" xfId="19283" xr:uid="{00000000-0005-0000-0000-0000D3690000}"/>
    <cellStyle name="표준 69 11" xfId="18817" xr:uid="{00000000-0005-0000-0000-0000D4690000}"/>
    <cellStyle name="표준 69 12" xfId="16997" xr:uid="{00000000-0005-0000-0000-0000D5690000}"/>
    <cellStyle name="표준 69 13" xfId="19352" xr:uid="{00000000-0005-0000-0000-0000D6690000}"/>
    <cellStyle name="표준 69 14" xfId="19091" xr:uid="{00000000-0005-0000-0000-0000D7690000}"/>
    <cellStyle name="표준 69 15" xfId="17272" xr:uid="{00000000-0005-0000-0000-0000D8690000}"/>
    <cellStyle name="표준 69 16" xfId="20495" xr:uid="{00000000-0005-0000-0000-0000D9690000}"/>
    <cellStyle name="표준 69 17" xfId="16072" xr:uid="{00000000-0005-0000-0000-0000DA690000}"/>
    <cellStyle name="표준 69 18" xfId="23281" xr:uid="{00000000-0005-0000-0000-0000DB690000}"/>
    <cellStyle name="표준 69 19" xfId="25393" xr:uid="{00000000-0005-0000-0000-0000DC690000}"/>
    <cellStyle name="표준 69 19 2" xfId="29345" xr:uid="{00000000-0005-0000-0000-0000DD690000}"/>
    <cellStyle name="표준 69 2" xfId="228" xr:uid="{00000000-0005-0000-0000-0000DE690000}"/>
    <cellStyle name="표준 69 2 10" xfId="21452" xr:uid="{00000000-0005-0000-0000-0000DF690000}"/>
    <cellStyle name="표준 69 2 11" xfId="20512" xr:uid="{00000000-0005-0000-0000-0000E0690000}"/>
    <cellStyle name="표준 69 2 12" xfId="23282" xr:uid="{00000000-0005-0000-0000-0000E1690000}"/>
    <cellStyle name="표준 69 2 13" xfId="24941" xr:uid="{00000000-0005-0000-0000-0000E2690000}"/>
    <cellStyle name="표준 69 2 13 2" xfId="28901" xr:uid="{00000000-0005-0000-0000-0000E3690000}"/>
    <cellStyle name="표준 69 2 14" xfId="24469" xr:uid="{00000000-0005-0000-0000-0000E4690000}"/>
    <cellStyle name="표준 69 2 14 2" xfId="28434" xr:uid="{00000000-0005-0000-0000-0000E5690000}"/>
    <cellStyle name="표준 69 2 15" xfId="26412" xr:uid="{00000000-0005-0000-0000-0000E6690000}"/>
    <cellStyle name="표준 69 2 2" xfId="3123" xr:uid="{00000000-0005-0000-0000-0000E7690000}"/>
    <cellStyle name="표준 69 2 3" xfId="16762" xr:uid="{00000000-0005-0000-0000-0000E8690000}"/>
    <cellStyle name="표준 69 2 4" xfId="19211" xr:uid="{00000000-0005-0000-0000-0000E9690000}"/>
    <cellStyle name="표준 69 2 5" xfId="17368" xr:uid="{00000000-0005-0000-0000-0000EA690000}"/>
    <cellStyle name="표준 69 2 6" xfId="18530" xr:uid="{00000000-0005-0000-0000-0000EB690000}"/>
    <cellStyle name="표준 69 2 7" xfId="21208" xr:uid="{00000000-0005-0000-0000-0000EC690000}"/>
    <cellStyle name="표준 69 2 8" xfId="20564" xr:uid="{00000000-0005-0000-0000-0000ED690000}"/>
    <cellStyle name="표준 69 2 9" xfId="18793" xr:uid="{00000000-0005-0000-0000-0000EE690000}"/>
    <cellStyle name="표준 69 20" xfId="25471" xr:uid="{00000000-0005-0000-0000-0000EF690000}"/>
    <cellStyle name="표준 69 20 2" xfId="29421" xr:uid="{00000000-0005-0000-0000-0000F0690000}"/>
    <cellStyle name="표준 69 21" xfId="26261" xr:uid="{00000000-0005-0000-0000-0000F1690000}"/>
    <cellStyle name="표준 69 3" xfId="433" xr:uid="{00000000-0005-0000-0000-0000F2690000}"/>
    <cellStyle name="표준 69 3 2" xfId="24275" xr:uid="{00000000-0005-0000-0000-0000F3690000}"/>
    <cellStyle name="표준 69 3 2 2" xfId="28242" xr:uid="{00000000-0005-0000-0000-0000F4690000}"/>
    <cellStyle name="표준 69 3 3" xfId="23443" xr:uid="{00000000-0005-0000-0000-0000F5690000}"/>
    <cellStyle name="표준 69 3 3 2" xfId="27621" xr:uid="{00000000-0005-0000-0000-0000F6690000}"/>
    <cellStyle name="표준 69 3 4" xfId="26617" xr:uid="{00000000-0005-0000-0000-0000F7690000}"/>
    <cellStyle name="표준 69 4" xfId="599" xr:uid="{00000000-0005-0000-0000-0000F8690000}"/>
    <cellStyle name="표준 69 4 2" xfId="25486" xr:uid="{00000000-0005-0000-0000-0000F9690000}"/>
    <cellStyle name="표준 69 4 2 2" xfId="29436" xr:uid="{00000000-0005-0000-0000-0000FA690000}"/>
    <cellStyle name="표준 69 4 3" xfId="25627" xr:uid="{00000000-0005-0000-0000-0000FB690000}"/>
    <cellStyle name="표준 69 4 3 2" xfId="29573" xr:uid="{00000000-0005-0000-0000-0000FC690000}"/>
    <cellStyle name="표준 69 4 4" xfId="26783" xr:uid="{00000000-0005-0000-0000-0000FD690000}"/>
    <cellStyle name="표준 69 5" xfId="765" xr:uid="{00000000-0005-0000-0000-0000FE690000}"/>
    <cellStyle name="표준 69 5 2" xfId="23297" xr:uid="{00000000-0005-0000-0000-0000FF690000}"/>
    <cellStyle name="표준 69 5 2 2" xfId="27520" xr:uid="{00000000-0005-0000-0000-0000006A0000}"/>
    <cellStyle name="표준 69 5 3" xfId="25398" xr:uid="{00000000-0005-0000-0000-0000016A0000}"/>
    <cellStyle name="표준 69 5 3 2" xfId="29349" xr:uid="{00000000-0005-0000-0000-0000026A0000}"/>
    <cellStyle name="표준 69 5 4" xfId="26949" xr:uid="{00000000-0005-0000-0000-0000036A0000}"/>
    <cellStyle name="표준 69 6" xfId="931" xr:uid="{00000000-0005-0000-0000-0000046A0000}"/>
    <cellStyle name="표준 69 6 2" xfId="23702" xr:uid="{00000000-0005-0000-0000-0000056A0000}"/>
    <cellStyle name="표준 69 6 2 2" xfId="27731" xr:uid="{00000000-0005-0000-0000-0000066A0000}"/>
    <cellStyle name="표준 69 6 3" xfId="23427" xr:uid="{00000000-0005-0000-0000-0000076A0000}"/>
    <cellStyle name="표준 69 6 3 2" xfId="27606" xr:uid="{00000000-0005-0000-0000-0000086A0000}"/>
    <cellStyle name="표준 69 6 4" xfId="27115" xr:uid="{00000000-0005-0000-0000-0000096A0000}"/>
    <cellStyle name="표준 69 7" xfId="1097" xr:uid="{00000000-0005-0000-0000-00000A6A0000}"/>
    <cellStyle name="표준 69 7 2" xfId="23709" xr:uid="{00000000-0005-0000-0000-00000B6A0000}"/>
    <cellStyle name="표준 69 7 2 2" xfId="27737" xr:uid="{00000000-0005-0000-0000-00000C6A0000}"/>
    <cellStyle name="표준 69 7 3" xfId="23938" xr:uid="{00000000-0005-0000-0000-00000D6A0000}"/>
    <cellStyle name="표준 69 7 3 2" xfId="27929" xr:uid="{00000000-0005-0000-0000-00000E6A0000}"/>
    <cellStyle name="표준 69 7 4" xfId="27281" xr:uid="{00000000-0005-0000-0000-00000F6A0000}"/>
    <cellStyle name="표준 69 8" xfId="3122" xr:uid="{00000000-0005-0000-0000-0000106A0000}"/>
    <cellStyle name="표준 69 9" xfId="16761" xr:uid="{00000000-0005-0000-0000-0000116A0000}"/>
    <cellStyle name="표준 7" xfId="50" xr:uid="{00000000-0005-0000-0000-0000126A0000}"/>
    <cellStyle name="표준 7 10" xfId="5883" xr:uid="{00000000-0005-0000-0000-0000136A0000}"/>
    <cellStyle name="표준 7 11" xfId="5884" xr:uid="{00000000-0005-0000-0000-0000146A0000}"/>
    <cellStyle name="표준 7 12" xfId="5885" xr:uid="{00000000-0005-0000-0000-0000156A0000}"/>
    <cellStyle name="표준 7 13" xfId="5886" xr:uid="{00000000-0005-0000-0000-0000166A0000}"/>
    <cellStyle name="표준 7 14" xfId="5887" xr:uid="{00000000-0005-0000-0000-0000176A0000}"/>
    <cellStyle name="표준 7 15" xfId="5888" xr:uid="{00000000-0005-0000-0000-0000186A0000}"/>
    <cellStyle name="표준 7 16" xfId="5889" xr:uid="{00000000-0005-0000-0000-0000196A0000}"/>
    <cellStyle name="표준 7 17" xfId="5890" xr:uid="{00000000-0005-0000-0000-00001A6A0000}"/>
    <cellStyle name="표준 7 18" xfId="5891" xr:uid="{00000000-0005-0000-0000-00001B6A0000}"/>
    <cellStyle name="표준 7 19" xfId="16006" xr:uid="{00000000-0005-0000-0000-00001C6A0000}"/>
    <cellStyle name="표준 7 2" xfId="171" xr:uid="{00000000-0005-0000-0000-00001D6A0000}"/>
    <cellStyle name="표준 7 2 10" xfId="8204" xr:uid="{00000000-0005-0000-0000-00001E6A0000}"/>
    <cellStyle name="표준 7 2 11" xfId="5928" xr:uid="{00000000-0005-0000-0000-00001F6A0000}"/>
    <cellStyle name="표준 7 2 12" xfId="8097" xr:uid="{00000000-0005-0000-0000-0000206A0000}"/>
    <cellStyle name="표준 7 2 13" xfId="10537" xr:uid="{00000000-0005-0000-0000-0000216A0000}"/>
    <cellStyle name="표준 7 2 14" xfId="10817" xr:uid="{00000000-0005-0000-0000-0000226A0000}"/>
    <cellStyle name="표준 7 2 15" xfId="11088" xr:uid="{00000000-0005-0000-0000-0000236A0000}"/>
    <cellStyle name="표준 7 2 16" xfId="11347" xr:uid="{00000000-0005-0000-0000-0000246A0000}"/>
    <cellStyle name="표준 7 2 17" xfId="11589" xr:uid="{00000000-0005-0000-0000-0000256A0000}"/>
    <cellStyle name="표준 7 2 18" xfId="11838" xr:uid="{00000000-0005-0000-0000-0000266A0000}"/>
    <cellStyle name="표준 7 2 19" xfId="12071" xr:uid="{00000000-0005-0000-0000-0000276A0000}"/>
    <cellStyle name="표준 7 2 2" xfId="3125" xr:uid="{00000000-0005-0000-0000-0000286A0000}"/>
    <cellStyle name="표준 7 2 2 10" xfId="21136" xr:uid="{00000000-0005-0000-0000-0000296A0000}"/>
    <cellStyle name="표준 7 2 2 11" xfId="19188" xr:uid="{00000000-0005-0000-0000-00002A6A0000}"/>
    <cellStyle name="표준 7 2 2 12" xfId="16228" xr:uid="{00000000-0005-0000-0000-00002B6A0000}"/>
    <cellStyle name="표준 7 2 2 13" xfId="18210" xr:uid="{00000000-0005-0000-0000-00002C6A0000}"/>
    <cellStyle name="표준 7 2 2 14" xfId="23285" xr:uid="{00000000-0005-0000-0000-00002D6A0000}"/>
    <cellStyle name="표준 7 2 2 2" xfId="3126" xr:uid="{00000000-0005-0000-0000-00002E6A0000}"/>
    <cellStyle name="표준 7 2 2 2 2" xfId="21617" xr:uid="{00000000-0005-0000-0000-00002F6A0000}"/>
    <cellStyle name="표준 7 2 2 2 2 2" xfId="21618" xr:uid="{00000000-0005-0000-0000-0000306A0000}"/>
    <cellStyle name="표준 7 2 2 2 3" xfId="22392" xr:uid="{00000000-0005-0000-0000-0000316A0000}"/>
    <cellStyle name="표준 7 2 2 3" xfId="16007" xr:uid="{00000000-0005-0000-0000-0000326A0000}"/>
    <cellStyle name="표준 7 2 2 4" xfId="16008" xr:uid="{00000000-0005-0000-0000-0000336A0000}"/>
    <cellStyle name="표준 7 2 2 5" xfId="16765" xr:uid="{00000000-0005-0000-0000-0000346A0000}"/>
    <cellStyle name="표준 7 2 2 5 2" xfId="22454" xr:uid="{00000000-0005-0000-0000-0000356A0000}"/>
    <cellStyle name="표준 7 2 2 5 3" xfId="22847" xr:uid="{00000000-0005-0000-0000-0000366A0000}"/>
    <cellStyle name="표준 7 2 2 6" xfId="18964" xr:uid="{00000000-0005-0000-0000-0000376A0000}"/>
    <cellStyle name="표준 7 2 2 7" xfId="20796" xr:uid="{00000000-0005-0000-0000-0000386A0000}"/>
    <cellStyle name="표준 7 2 2 8" xfId="19276" xr:uid="{00000000-0005-0000-0000-0000396A0000}"/>
    <cellStyle name="표준 7 2 2 9" xfId="21178" xr:uid="{00000000-0005-0000-0000-00003A6A0000}"/>
    <cellStyle name="표준 7 2 20" xfId="12322" xr:uid="{00000000-0005-0000-0000-00003B6A0000}"/>
    <cellStyle name="표준 7 2 21" xfId="12554" xr:uid="{00000000-0005-0000-0000-00003C6A0000}"/>
    <cellStyle name="표준 7 2 22" xfId="12805" xr:uid="{00000000-0005-0000-0000-00003D6A0000}"/>
    <cellStyle name="표준 7 2 23" xfId="13036" xr:uid="{00000000-0005-0000-0000-00003E6A0000}"/>
    <cellStyle name="표준 7 2 24" xfId="13288" xr:uid="{00000000-0005-0000-0000-00003F6A0000}"/>
    <cellStyle name="표준 7 2 25" xfId="13512" xr:uid="{00000000-0005-0000-0000-0000406A0000}"/>
    <cellStyle name="표준 7 2 26" xfId="13723" xr:uid="{00000000-0005-0000-0000-0000416A0000}"/>
    <cellStyle name="표준 7 2 27" xfId="13901" xr:uid="{00000000-0005-0000-0000-0000426A0000}"/>
    <cellStyle name="표준 7 2 28" xfId="14077" xr:uid="{00000000-0005-0000-0000-0000436A0000}"/>
    <cellStyle name="표준 7 2 29" xfId="14245" xr:uid="{00000000-0005-0000-0000-0000446A0000}"/>
    <cellStyle name="표준 7 2 3" xfId="3222" xr:uid="{00000000-0005-0000-0000-0000456A0000}"/>
    <cellStyle name="표준 7 2 30" xfId="14419" xr:uid="{00000000-0005-0000-0000-0000466A0000}"/>
    <cellStyle name="표준 7 2 31" xfId="14588" xr:uid="{00000000-0005-0000-0000-0000476A0000}"/>
    <cellStyle name="표준 7 2 32" xfId="14752" xr:uid="{00000000-0005-0000-0000-0000486A0000}"/>
    <cellStyle name="표준 7 2 33" xfId="14912" xr:uid="{00000000-0005-0000-0000-0000496A0000}"/>
    <cellStyle name="표준 7 2 34" xfId="15071" xr:uid="{00000000-0005-0000-0000-00004A6A0000}"/>
    <cellStyle name="표준 7 2 35" xfId="15190" xr:uid="{00000000-0005-0000-0000-00004B6A0000}"/>
    <cellStyle name="표준 7 2 36" xfId="15289" xr:uid="{00000000-0005-0000-0000-00004C6A0000}"/>
    <cellStyle name="표준 7 2 37" xfId="15382" xr:uid="{00000000-0005-0000-0000-00004D6A0000}"/>
    <cellStyle name="표준 7 2 38" xfId="15463" xr:uid="{00000000-0005-0000-0000-00004E6A0000}"/>
    <cellStyle name="표준 7 2 39" xfId="15541" xr:uid="{00000000-0005-0000-0000-00004F6A0000}"/>
    <cellStyle name="표준 7 2 4" xfId="5892" xr:uid="{00000000-0005-0000-0000-0000506A0000}"/>
    <cellStyle name="표준 7 2 40" xfId="15613" xr:uid="{00000000-0005-0000-0000-0000516A0000}"/>
    <cellStyle name="표준 7 2 41" xfId="15683" xr:uid="{00000000-0005-0000-0000-0000526A0000}"/>
    <cellStyle name="표준 7 2 42" xfId="15733" xr:uid="{00000000-0005-0000-0000-0000536A0000}"/>
    <cellStyle name="표준 7 2 43" xfId="16009" xr:uid="{00000000-0005-0000-0000-0000546A0000}"/>
    <cellStyle name="표준 7 2 43 2" xfId="21616" xr:uid="{00000000-0005-0000-0000-0000556A0000}"/>
    <cellStyle name="표준 7 2 43 2 2" xfId="21634" xr:uid="{00000000-0005-0000-0000-0000566A0000}"/>
    <cellStyle name="표준 7 2 43 3" xfId="22627" xr:uid="{00000000-0005-0000-0000-0000576A0000}"/>
    <cellStyle name="표준 7 2 44" xfId="16010" xr:uid="{00000000-0005-0000-0000-0000586A0000}"/>
    <cellStyle name="표준 7 2 45" xfId="16764" xr:uid="{00000000-0005-0000-0000-0000596A0000}"/>
    <cellStyle name="표준 7 2 45 2" xfId="22582" xr:uid="{00000000-0005-0000-0000-00005A6A0000}"/>
    <cellStyle name="표준 7 2 45 3" xfId="22866" xr:uid="{00000000-0005-0000-0000-00005B6A0000}"/>
    <cellStyle name="표준 7 2 46" xfId="19052" xr:uid="{00000000-0005-0000-0000-00005C6A0000}"/>
    <cellStyle name="표준 7 2 47" xfId="20811" xr:uid="{00000000-0005-0000-0000-00005D6A0000}"/>
    <cellStyle name="표준 7 2 48" xfId="17355" xr:uid="{00000000-0005-0000-0000-00005E6A0000}"/>
    <cellStyle name="표준 7 2 49" xfId="19332" xr:uid="{00000000-0005-0000-0000-00005F6A0000}"/>
    <cellStyle name="표준 7 2 5" xfId="8005" xr:uid="{00000000-0005-0000-0000-0000606A0000}"/>
    <cellStyle name="표준 7 2 50" xfId="18778" xr:uid="{00000000-0005-0000-0000-0000616A0000}"/>
    <cellStyle name="표준 7 2 51" xfId="17181" xr:uid="{00000000-0005-0000-0000-0000626A0000}"/>
    <cellStyle name="표준 7 2 52" xfId="21566" xr:uid="{00000000-0005-0000-0000-0000636A0000}"/>
    <cellStyle name="표준 7 2 53" xfId="22745" xr:uid="{00000000-0005-0000-0000-0000646A0000}"/>
    <cellStyle name="표준 7 2 54" xfId="23284" xr:uid="{00000000-0005-0000-0000-0000656A0000}"/>
    <cellStyle name="표준 7 2 55" xfId="25774" xr:uid="{00000000-0005-0000-0000-0000666A0000}"/>
    <cellStyle name="표준 7 2 55 2" xfId="29718" xr:uid="{00000000-0005-0000-0000-0000676A0000}"/>
    <cellStyle name="표준 7 2 56" xfId="24965" xr:uid="{00000000-0005-0000-0000-0000686A0000}"/>
    <cellStyle name="표준 7 2 56 2" xfId="28924" xr:uid="{00000000-0005-0000-0000-0000696A0000}"/>
    <cellStyle name="표준 7 2 57" xfId="26209" xr:uid="{00000000-0005-0000-0000-00006A6A0000}"/>
    <cellStyle name="표준 7 2 58" xfId="26355" xr:uid="{00000000-0005-0000-0000-00006B6A0000}"/>
    <cellStyle name="표준 7 2 6" xfId="4025" xr:uid="{00000000-0005-0000-0000-00006C6A0000}"/>
    <cellStyle name="표준 7 2 7" xfId="7835" xr:uid="{00000000-0005-0000-0000-00006D6A0000}"/>
    <cellStyle name="표준 7 2 8" xfId="3866" xr:uid="{00000000-0005-0000-0000-00006E6A0000}"/>
    <cellStyle name="표준 7 2 9" xfId="7666" xr:uid="{00000000-0005-0000-0000-00006F6A0000}"/>
    <cellStyle name="표준 7 20" xfId="16763" xr:uid="{00000000-0005-0000-0000-0000706A0000}"/>
    <cellStyle name="표준 7 21" xfId="19129" xr:uid="{00000000-0005-0000-0000-0000716A0000}"/>
    <cellStyle name="표준 7 22" xfId="19548" xr:uid="{00000000-0005-0000-0000-0000726A0000}"/>
    <cellStyle name="표준 7 23" xfId="19562" xr:uid="{00000000-0005-0000-0000-0000736A0000}"/>
    <cellStyle name="표준 7 24" xfId="21197" xr:uid="{00000000-0005-0000-0000-0000746A0000}"/>
    <cellStyle name="표준 7 25" xfId="16420" xr:uid="{00000000-0005-0000-0000-0000756A0000}"/>
    <cellStyle name="표준 7 26" xfId="20530" xr:uid="{00000000-0005-0000-0000-0000766A0000}"/>
    <cellStyle name="표준 7 27" xfId="20642" xr:uid="{00000000-0005-0000-0000-0000776A0000}"/>
    <cellStyle name="표준 7 28" xfId="17617" xr:uid="{00000000-0005-0000-0000-0000786A0000}"/>
    <cellStyle name="표준 7 29" xfId="23283" xr:uid="{00000000-0005-0000-0000-0000796A0000}"/>
    <cellStyle name="표준 7 3" xfId="376" xr:uid="{00000000-0005-0000-0000-00007A6A0000}"/>
    <cellStyle name="표준 7 3 10" xfId="8203" xr:uid="{00000000-0005-0000-0000-00007B6A0000}"/>
    <cellStyle name="표준 7 3 11" xfId="5901" xr:uid="{00000000-0005-0000-0000-00007C6A0000}"/>
    <cellStyle name="표준 7 3 12" xfId="8093" xr:uid="{00000000-0005-0000-0000-00007D6A0000}"/>
    <cellStyle name="표준 7 3 13" xfId="10538" xr:uid="{00000000-0005-0000-0000-00007E6A0000}"/>
    <cellStyle name="표준 7 3 14" xfId="10818" xr:uid="{00000000-0005-0000-0000-00007F6A0000}"/>
    <cellStyle name="표준 7 3 15" xfId="11089" xr:uid="{00000000-0005-0000-0000-0000806A0000}"/>
    <cellStyle name="표준 7 3 16" xfId="11348" xr:uid="{00000000-0005-0000-0000-0000816A0000}"/>
    <cellStyle name="표준 7 3 17" xfId="11590" xr:uid="{00000000-0005-0000-0000-0000826A0000}"/>
    <cellStyle name="표준 7 3 18" xfId="11839" xr:uid="{00000000-0005-0000-0000-0000836A0000}"/>
    <cellStyle name="표준 7 3 19" xfId="12072" xr:uid="{00000000-0005-0000-0000-0000846A0000}"/>
    <cellStyle name="표준 7 3 2" xfId="3127" xr:uid="{00000000-0005-0000-0000-0000856A0000}"/>
    <cellStyle name="표준 7 3 2 10" xfId="17171" xr:uid="{00000000-0005-0000-0000-0000866A0000}"/>
    <cellStyle name="표준 7 3 2 11" xfId="22786" xr:uid="{00000000-0005-0000-0000-0000876A0000}"/>
    <cellStyle name="표준 7 3 2 12" xfId="23287" xr:uid="{00000000-0005-0000-0000-0000886A0000}"/>
    <cellStyle name="표준 7 3 2 2" xfId="3128" xr:uid="{00000000-0005-0000-0000-0000896A0000}"/>
    <cellStyle name="표준 7 3 2 3" xfId="16767" xr:uid="{00000000-0005-0000-0000-00008A6A0000}"/>
    <cellStyle name="표준 7 3 2 4" xfId="19128" xr:uid="{00000000-0005-0000-0000-00008B6A0000}"/>
    <cellStyle name="표준 7 3 2 5" xfId="20769" xr:uid="{00000000-0005-0000-0000-00008C6A0000}"/>
    <cellStyle name="표준 7 3 2 6" xfId="18924" xr:uid="{00000000-0005-0000-0000-00008D6A0000}"/>
    <cellStyle name="표준 7 3 2 7" xfId="21135" xr:uid="{00000000-0005-0000-0000-00008E6A0000}"/>
    <cellStyle name="표준 7 3 2 8" xfId="16265" xr:uid="{00000000-0005-0000-0000-00008F6A0000}"/>
    <cellStyle name="표준 7 3 2 9" xfId="20533" xr:uid="{00000000-0005-0000-0000-0000906A0000}"/>
    <cellStyle name="표준 7 3 20" xfId="12323" xr:uid="{00000000-0005-0000-0000-0000916A0000}"/>
    <cellStyle name="표준 7 3 21" xfId="12555" xr:uid="{00000000-0005-0000-0000-0000926A0000}"/>
    <cellStyle name="표준 7 3 22" xfId="12806" xr:uid="{00000000-0005-0000-0000-0000936A0000}"/>
    <cellStyle name="표준 7 3 23" xfId="13037" xr:uid="{00000000-0005-0000-0000-0000946A0000}"/>
    <cellStyle name="표준 7 3 24" xfId="13289" xr:uid="{00000000-0005-0000-0000-0000956A0000}"/>
    <cellStyle name="표준 7 3 25" xfId="13513" xr:uid="{00000000-0005-0000-0000-0000966A0000}"/>
    <cellStyle name="표준 7 3 26" xfId="13724" xr:uid="{00000000-0005-0000-0000-0000976A0000}"/>
    <cellStyle name="표준 7 3 27" xfId="13902" xr:uid="{00000000-0005-0000-0000-0000986A0000}"/>
    <cellStyle name="표준 7 3 28" xfId="14078" xr:uid="{00000000-0005-0000-0000-0000996A0000}"/>
    <cellStyle name="표준 7 3 29" xfId="14246" xr:uid="{00000000-0005-0000-0000-00009A6A0000}"/>
    <cellStyle name="표준 7 3 3" xfId="3223" xr:uid="{00000000-0005-0000-0000-00009B6A0000}"/>
    <cellStyle name="표준 7 3 30" xfId="14420" xr:uid="{00000000-0005-0000-0000-00009C6A0000}"/>
    <cellStyle name="표준 7 3 31" xfId="14589" xr:uid="{00000000-0005-0000-0000-00009D6A0000}"/>
    <cellStyle name="표준 7 3 32" xfId="14753" xr:uid="{00000000-0005-0000-0000-00009E6A0000}"/>
    <cellStyle name="표준 7 3 33" xfId="14913" xr:uid="{00000000-0005-0000-0000-00009F6A0000}"/>
    <cellStyle name="표준 7 3 34" xfId="15072" xr:uid="{00000000-0005-0000-0000-0000A06A0000}"/>
    <cellStyle name="표준 7 3 35" xfId="15191" xr:uid="{00000000-0005-0000-0000-0000A16A0000}"/>
    <cellStyle name="표준 7 3 36" xfId="15290" xr:uid="{00000000-0005-0000-0000-0000A26A0000}"/>
    <cellStyle name="표준 7 3 37" xfId="15383" xr:uid="{00000000-0005-0000-0000-0000A36A0000}"/>
    <cellStyle name="표준 7 3 38" xfId="15464" xr:uid="{00000000-0005-0000-0000-0000A46A0000}"/>
    <cellStyle name="표준 7 3 39" xfId="15542" xr:uid="{00000000-0005-0000-0000-0000A56A0000}"/>
    <cellStyle name="표준 7 3 4" xfId="5893" xr:uid="{00000000-0005-0000-0000-0000A66A0000}"/>
    <cellStyle name="표준 7 3 40" xfId="15614" xr:uid="{00000000-0005-0000-0000-0000A76A0000}"/>
    <cellStyle name="표준 7 3 41" xfId="15684" xr:uid="{00000000-0005-0000-0000-0000A86A0000}"/>
    <cellStyle name="표준 7 3 42" xfId="15734" xr:uid="{00000000-0005-0000-0000-0000A96A0000}"/>
    <cellStyle name="표준 7 3 43" xfId="16766" xr:uid="{00000000-0005-0000-0000-0000AA6A0000}"/>
    <cellStyle name="표준 7 3 44" xfId="18525" xr:uid="{00000000-0005-0000-0000-0000AB6A0000}"/>
    <cellStyle name="표준 7 3 45" xfId="17011" xr:uid="{00000000-0005-0000-0000-0000AC6A0000}"/>
    <cellStyle name="표준 7 3 46" xfId="18823" xr:uid="{00000000-0005-0000-0000-0000AD6A0000}"/>
    <cellStyle name="표준 7 3 47" xfId="21157" xr:uid="{00000000-0005-0000-0000-0000AE6A0000}"/>
    <cellStyle name="표준 7 3 48" xfId="19912" xr:uid="{00000000-0005-0000-0000-0000AF6A0000}"/>
    <cellStyle name="표준 7 3 49" xfId="20857" xr:uid="{00000000-0005-0000-0000-0000B06A0000}"/>
    <cellStyle name="표준 7 3 5" xfId="8006" xr:uid="{00000000-0005-0000-0000-0000B16A0000}"/>
    <cellStyle name="표준 7 3 50" xfId="17775" xr:uid="{00000000-0005-0000-0000-0000B26A0000}"/>
    <cellStyle name="표준 7 3 51" xfId="20249" xr:uid="{00000000-0005-0000-0000-0000B36A0000}"/>
    <cellStyle name="표준 7 3 52" xfId="23286" xr:uid="{00000000-0005-0000-0000-0000B46A0000}"/>
    <cellStyle name="표준 7 3 53" xfId="25156" xr:uid="{00000000-0005-0000-0000-0000B56A0000}"/>
    <cellStyle name="표준 7 3 53 2" xfId="29112" xr:uid="{00000000-0005-0000-0000-0000B66A0000}"/>
    <cellStyle name="표준 7 3 54" xfId="25129" xr:uid="{00000000-0005-0000-0000-0000B76A0000}"/>
    <cellStyle name="표준 7 3 54 2" xfId="29085" xr:uid="{00000000-0005-0000-0000-0000B86A0000}"/>
    <cellStyle name="표준 7 3 55" xfId="26560" xr:uid="{00000000-0005-0000-0000-0000B96A0000}"/>
    <cellStyle name="표준 7 3 6" xfId="4026" xr:uid="{00000000-0005-0000-0000-0000BA6A0000}"/>
    <cellStyle name="표준 7 3 7" xfId="7836" xr:uid="{00000000-0005-0000-0000-0000BB6A0000}"/>
    <cellStyle name="표준 7 3 8" xfId="3867" xr:uid="{00000000-0005-0000-0000-0000BC6A0000}"/>
    <cellStyle name="표준 7 3 9" xfId="7667" xr:uid="{00000000-0005-0000-0000-0000BD6A0000}"/>
    <cellStyle name="표준 7 30" xfId="23362" xr:uid="{00000000-0005-0000-0000-0000BE6A0000}"/>
    <cellStyle name="표준 7 30 2" xfId="27551" xr:uid="{00000000-0005-0000-0000-0000BF6A0000}"/>
    <cellStyle name="표준 7 31" xfId="24028" xr:uid="{00000000-0005-0000-0000-0000C06A0000}"/>
    <cellStyle name="표준 7 31 2" xfId="28008" xr:uid="{00000000-0005-0000-0000-0000C16A0000}"/>
    <cellStyle name="표준 7 32" xfId="26208" xr:uid="{00000000-0005-0000-0000-0000C26A0000}"/>
    <cellStyle name="표준 7 33" xfId="26222" xr:uid="{00000000-0005-0000-0000-0000C36A0000}"/>
    <cellStyle name="표준 7 4" xfId="542" xr:uid="{00000000-0005-0000-0000-0000C46A0000}"/>
    <cellStyle name="표준 7 4 10" xfId="8092" xr:uid="{00000000-0005-0000-0000-0000C56A0000}"/>
    <cellStyle name="표준 7 4 11" xfId="10539" xr:uid="{00000000-0005-0000-0000-0000C66A0000}"/>
    <cellStyle name="표준 7 4 12" xfId="10819" xr:uid="{00000000-0005-0000-0000-0000C76A0000}"/>
    <cellStyle name="표준 7 4 13" xfId="11090" xr:uid="{00000000-0005-0000-0000-0000C86A0000}"/>
    <cellStyle name="표준 7 4 14" xfId="11349" xr:uid="{00000000-0005-0000-0000-0000C96A0000}"/>
    <cellStyle name="표준 7 4 15" xfId="11591" xr:uid="{00000000-0005-0000-0000-0000CA6A0000}"/>
    <cellStyle name="표준 7 4 16" xfId="11840" xr:uid="{00000000-0005-0000-0000-0000CB6A0000}"/>
    <cellStyle name="표준 7 4 17" xfId="12073" xr:uid="{00000000-0005-0000-0000-0000CC6A0000}"/>
    <cellStyle name="표준 7 4 18" xfId="12324" xr:uid="{00000000-0005-0000-0000-0000CD6A0000}"/>
    <cellStyle name="표준 7 4 19" xfId="12556" xr:uid="{00000000-0005-0000-0000-0000CE6A0000}"/>
    <cellStyle name="표준 7 4 2" xfId="3129" xr:uid="{00000000-0005-0000-0000-0000CF6A0000}"/>
    <cellStyle name="표준 7 4 2 10" xfId="17470" xr:uid="{00000000-0005-0000-0000-0000D06A0000}"/>
    <cellStyle name="표준 7 4 2 11" xfId="19883" xr:uid="{00000000-0005-0000-0000-0000D16A0000}"/>
    <cellStyle name="표준 7 4 2 12" xfId="23716" xr:uid="{00000000-0005-0000-0000-0000D26A0000}"/>
    <cellStyle name="표준 7 4 2 2" xfId="5894" xr:uid="{00000000-0005-0000-0000-0000D36A0000}"/>
    <cellStyle name="표준 7 4 2 3" xfId="17680" xr:uid="{00000000-0005-0000-0000-0000D46A0000}"/>
    <cellStyle name="표준 7 4 2 4" xfId="19603" xr:uid="{00000000-0005-0000-0000-0000D56A0000}"/>
    <cellStyle name="표준 7 4 2 5" xfId="17961" xr:uid="{00000000-0005-0000-0000-0000D66A0000}"/>
    <cellStyle name="표준 7 4 2 6" xfId="18916" xr:uid="{00000000-0005-0000-0000-0000D76A0000}"/>
    <cellStyle name="표준 7 4 2 7" xfId="17447" xr:uid="{00000000-0005-0000-0000-0000D86A0000}"/>
    <cellStyle name="표준 7 4 2 8" xfId="17087" xr:uid="{00000000-0005-0000-0000-0000D96A0000}"/>
    <cellStyle name="표준 7 4 2 9" xfId="21309" xr:uid="{00000000-0005-0000-0000-0000DA6A0000}"/>
    <cellStyle name="표준 7 4 20" xfId="12807" xr:uid="{00000000-0005-0000-0000-0000DB6A0000}"/>
    <cellStyle name="표준 7 4 21" xfId="13038" xr:uid="{00000000-0005-0000-0000-0000DC6A0000}"/>
    <cellStyle name="표준 7 4 22" xfId="13290" xr:uid="{00000000-0005-0000-0000-0000DD6A0000}"/>
    <cellStyle name="표준 7 4 23" xfId="13514" xr:uid="{00000000-0005-0000-0000-0000DE6A0000}"/>
    <cellStyle name="표준 7 4 24" xfId="13725" xr:uid="{00000000-0005-0000-0000-0000DF6A0000}"/>
    <cellStyle name="표준 7 4 25" xfId="13903" xr:uid="{00000000-0005-0000-0000-0000E06A0000}"/>
    <cellStyle name="표준 7 4 26" xfId="14079" xr:uid="{00000000-0005-0000-0000-0000E16A0000}"/>
    <cellStyle name="표준 7 4 27" xfId="14247" xr:uid="{00000000-0005-0000-0000-0000E26A0000}"/>
    <cellStyle name="표준 7 4 28" xfId="14421" xr:uid="{00000000-0005-0000-0000-0000E36A0000}"/>
    <cellStyle name="표준 7 4 29" xfId="14590" xr:uid="{00000000-0005-0000-0000-0000E46A0000}"/>
    <cellStyle name="표준 7 4 3" xfId="8007" xr:uid="{00000000-0005-0000-0000-0000E56A0000}"/>
    <cellStyle name="표준 7 4 30" xfId="14754" xr:uid="{00000000-0005-0000-0000-0000E66A0000}"/>
    <cellStyle name="표준 7 4 31" xfId="14914" xr:uid="{00000000-0005-0000-0000-0000E76A0000}"/>
    <cellStyle name="표준 7 4 32" xfId="15073" xr:uid="{00000000-0005-0000-0000-0000E86A0000}"/>
    <cellStyle name="표준 7 4 33" xfId="15192" xr:uid="{00000000-0005-0000-0000-0000E96A0000}"/>
    <cellStyle name="표준 7 4 34" xfId="15291" xr:uid="{00000000-0005-0000-0000-0000EA6A0000}"/>
    <cellStyle name="표준 7 4 35" xfId="15384" xr:uid="{00000000-0005-0000-0000-0000EB6A0000}"/>
    <cellStyle name="표준 7 4 36" xfId="15465" xr:uid="{00000000-0005-0000-0000-0000EC6A0000}"/>
    <cellStyle name="표준 7 4 37" xfId="15543" xr:uid="{00000000-0005-0000-0000-0000ED6A0000}"/>
    <cellStyle name="표준 7 4 38" xfId="15615" xr:uid="{00000000-0005-0000-0000-0000EE6A0000}"/>
    <cellStyle name="표준 7 4 39" xfId="15685" xr:uid="{00000000-0005-0000-0000-0000EF6A0000}"/>
    <cellStyle name="표준 7 4 4" xfId="4027" xr:uid="{00000000-0005-0000-0000-0000F06A0000}"/>
    <cellStyle name="표준 7 4 40" xfId="15735" xr:uid="{00000000-0005-0000-0000-0000F16A0000}"/>
    <cellStyle name="표준 7 4 41" xfId="16768" xr:uid="{00000000-0005-0000-0000-0000F26A0000}"/>
    <cellStyle name="표준 7 4 42" xfId="19051" xr:uid="{00000000-0005-0000-0000-0000F36A0000}"/>
    <cellStyle name="표준 7 4 43" xfId="20743" xr:uid="{00000000-0005-0000-0000-0000F46A0000}"/>
    <cellStyle name="표준 7 4 44" xfId="18496" xr:uid="{00000000-0005-0000-0000-0000F56A0000}"/>
    <cellStyle name="표준 7 4 45" xfId="16976" xr:uid="{00000000-0005-0000-0000-0000F66A0000}"/>
    <cellStyle name="표준 7 4 46" xfId="21283" xr:uid="{00000000-0005-0000-0000-0000F76A0000}"/>
    <cellStyle name="표준 7 4 47" xfId="19941" xr:uid="{00000000-0005-0000-0000-0000F86A0000}"/>
    <cellStyle name="표준 7 4 48" xfId="19854" xr:uid="{00000000-0005-0000-0000-0000F96A0000}"/>
    <cellStyle name="표준 7 4 49" xfId="20785" xr:uid="{00000000-0005-0000-0000-0000FA6A0000}"/>
    <cellStyle name="표준 7 4 5" xfId="7837" xr:uid="{00000000-0005-0000-0000-0000FB6A0000}"/>
    <cellStyle name="표준 7 4 50" xfId="23288" xr:uid="{00000000-0005-0000-0000-0000FC6A0000}"/>
    <cellStyle name="표준 7 4 51" xfId="25487" xr:uid="{00000000-0005-0000-0000-0000FD6A0000}"/>
    <cellStyle name="표준 7 4 51 2" xfId="29437" xr:uid="{00000000-0005-0000-0000-0000FE6A0000}"/>
    <cellStyle name="표준 7 4 52" xfId="24150" xr:uid="{00000000-0005-0000-0000-0000FF6A0000}"/>
    <cellStyle name="표준 7 4 52 2" xfId="28119" xr:uid="{00000000-0005-0000-0000-0000006B0000}"/>
    <cellStyle name="표준 7 4 53" xfId="26726" xr:uid="{00000000-0005-0000-0000-0000016B0000}"/>
    <cellStyle name="표준 7 4 6" xfId="3868" xr:uid="{00000000-0005-0000-0000-0000026B0000}"/>
    <cellStyle name="표준 7 4 7" xfId="7668" xr:uid="{00000000-0005-0000-0000-0000036B0000}"/>
    <cellStyle name="표준 7 4 8" xfId="8202" xr:uid="{00000000-0005-0000-0000-0000046B0000}"/>
    <cellStyle name="표준 7 4 9" xfId="5900" xr:uid="{00000000-0005-0000-0000-0000056B0000}"/>
    <cellStyle name="표준 7 5" xfId="708" xr:uid="{00000000-0005-0000-0000-0000066B0000}"/>
    <cellStyle name="표준 7 5 10" xfId="8091" xr:uid="{00000000-0005-0000-0000-0000076B0000}"/>
    <cellStyle name="표준 7 5 11" xfId="10540" xr:uid="{00000000-0005-0000-0000-0000086B0000}"/>
    <cellStyle name="표준 7 5 12" xfId="10820" xr:uid="{00000000-0005-0000-0000-0000096B0000}"/>
    <cellStyle name="표준 7 5 13" xfId="11091" xr:uid="{00000000-0005-0000-0000-00000A6B0000}"/>
    <cellStyle name="표준 7 5 14" xfId="11350" xr:uid="{00000000-0005-0000-0000-00000B6B0000}"/>
    <cellStyle name="표준 7 5 15" xfId="11592" xr:uid="{00000000-0005-0000-0000-00000C6B0000}"/>
    <cellStyle name="표준 7 5 16" xfId="11841" xr:uid="{00000000-0005-0000-0000-00000D6B0000}"/>
    <cellStyle name="표준 7 5 17" xfId="12074" xr:uid="{00000000-0005-0000-0000-00000E6B0000}"/>
    <cellStyle name="표준 7 5 18" xfId="12325" xr:uid="{00000000-0005-0000-0000-00000F6B0000}"/>
    <cellStyle name="표준 7 5 19" xfId="12557" xr:uid="{00000000-0005-0000-0000-0000106B0000}"/>
    <cellStyle name="표준 7 5 2" xfId="3130" xr:uid="{00000000-0005-0000-0000-0000116B0000}"/>
    <cellStyle name="표준 7 5 2 10" xfId="20680" xr:uid="{00000000-0005-0000-0000-0000126B0000}"/>
    <cellStyle name="표준 7 5 2 11" xfId="18352" xr:uid="{00000000-0005-0000-0000-0000136B0000}"/>
    <cellStyle name="표준 7 5 2 12" xfId="23717" xr:uid="{00000000-0005-0000-0000-0000146B0000}"/>
    <cellStyle name="표준 7 5 2 2" xfId="5895" xr:uid="{00000000-0005-0000-0000-0000156B0000}"/>
    <cellStyle name="표준 7 5 2 3" xfId="17681" xr:uid="{00000000-0005-0000-0000-0000166B0000}"/>
    <cellStyle name="표준 7 5 2 4" xfId="19560" xr:uid="{00000000-0005-0000-0000-0000176B0000}"/>
    <cellStyle name="표준 7 5 2 5" xfId="16439" xr:uid="{00000000-0005-0000-0000-0000186B0000}"/>
    <cellStyle name="표준 7 5 2 6" xfId="17936" xr:uid="{00000000-0005-0000-0000-0000196B0000}"/>
    <cellStyle name="표준 7 5 2 7" xfId="18901" xr:uid="{00000000-0005-0000-0000-00001A6B0000}"/>
    <cellStyle name="표준 7 5 2 8" xfId="20089" xr:uid="{00000000-0005-0000-0000-00001B6B0000}"/>
    <cellStyle name="표준 7 5 2 9" xfId="21323" xr:uid="{00000000-0005-0000-0000-00001C6B0000}"/>
    <cellStyle name="표준 7 5 20" xfId="12808" xr:uid="{00000000-0005-0000-0000-00001D6B0000}"/>
    <cellStyle name="표준 7 5 21" xfId="13039" xr:uid="{00000000-0005-0000-0000-00001E6B0000}"/>
    <cellStyle name="표준 7 5 22" xfId="13291" xr:uid="{00000000-0005-0000-0000-00001F6B0000}"/>
    <cellStyle name="표준 7 5 23" xfId="13515" xr:uid="{00000000-0005-0000-0000-0000206B0000}"/>
    <cellStyle name="표준 7 5 24" xfId="13726" xr:uid="{00000000-0005-0000-0000-0000216B0000}"/>
    <cellStyle name="표준 7 5 25" xfId="13904" xr:uid="{00000000-0005-0000-0000-0000226B0000}"/>
    <cellStyle name="표준 7 5 26" xfId="14080" xr:uid="{00000000-0005-0000-0000-0000236B0000}"/>
    <cellStyle name="표준 7 5 27" xfId="14248" xr:uid="{00000000-0005-0000-0000-0000246B0000}"/>
    <cellStyle name="표준 7 5 28" xfId="14422" xr:uid="{00000000-0005-0000-0000-0000256B0000}"/>
    <cellStyle name="표준 7 5 29" xfId="14591" xr:uid="{00000000-0005-0000-0000-0000266B0000}"/>
    <cellStyle name="표준 7 5 3" xfId="8008" xr:uid="{00000000-0005-0000-0000-0000276B0000}"/>
    <cellStyle name="표준 7 5 30" xfId="14755" xr:uid="{00000000-0005-0000-0000-0000286B0000}"/>
    <cellStyle name="표준 7 5 31" xfId="14915" xr:uid="{00000000-0005-0000-0000-0000296B0000}"/>
    <cellStyle name="표준 7 5 32" xfId="15074" xr:uid="{00000000-0005-0000-0000-00002A6B0000}"/>
    <cellStyle name="표준 7 5 33" xfId="15193" xr:uid="{00000000-0005-0000-0000-00002B6B0000}"/>
    <cellStyle name="표준 7 5 34" xfId="15292" xr:uid="{00000000-0005-0000-0000-00002C6B0000}"/>
    <cellStyle name="표준 7 5 35" xfId="15385" xr:uid="{00000000-0005-0000-0000-00002D6B0000}"/>
    <cellStyle name="표준 7 5 36" xfId="15466" xr:uid="{00000000-0005-0000-0000-00002E6B0000}"/>
    <cellStyle name="표준 7 5 37" xfId="15544" xr:uid="{00000000-0005-0000-0000-00002F6B0000}"/>
    <cellStyle name="표준 7 5 38" xfId="15616" xr:uid="{00000000-0005-0000-0000-0000306B0000}"/>
    <cellStyle name="표준 7 5 39" xfId="15686" xr:uid="{00000000-0005-0000-0000-0000316B0000}"/>
    <cellStyle name="표준 7 5 4" xfId="4028" xr:uid="{00000000-0005-0000-0000-0000326B0000}"/>
    <cellStyle name="표준 7 5 40" xfId="15736" xr:uid="{00000000-0005-0000-0000-0000336B0000}"/>
    <cellStyle name="표준 7 5 41" xfId="16769" xr:uid="{00000000-0005-0000-0000-0000346B0000}"/>
    <cellStyle name="표준 7 5 42" xfId="18963" xr:uid="{00000000-0005-0000-0000-0000356B0000}"/>
    <cellStyle name="표준 7 5 43" xfId="20718" xr:uid="{00000000-0005-0000-0000-0000366B0000}"/>
    <cellStyle name="표준 7 5 44" xfId="17621" xr:uid="{00000000-0005-0000-0000-0000376B0000}"/>
    <cellStyle name="표준 7 5 45" xfId="19735" xr:uid="{00000000-0005-0000-0000-0000386B0000}"/>
    <cellStyle name="표준 7 5 46" xfId="15943" xr:uid="{00000000-0005-0000-0000-0000396B0000}"/>
    <cellStyle name="표준 7 5 47" xfId="19488" xr:uid="{00000000-0005-0000-0000-00003A6B0000}"/>
    <cellStyle name="표준 7 5 48" xfId="18315" xr:uid="{00000000-0005-0000-0000-00003B6B0000}"/>
    <cellStyle name="표준 7 5 49" xfId="18156" xr:uid="{00000000-0005-0000-0000-00003C6B0000}"/>
    <cellStyle name="표준 7 5 5" xfId="7838" xr:uid="{00000000-0005-0000-0000-00003D6B0000}"/>
    <cellStyle name="표준 7 5 50" xfId="23289" xr:uid="{00000000-0005-0000-0000-00003E6B0000}"/>
    <cellStyle name="표준 7 5 51" xfId="23302" xr:uid="{00000000-0005-0000-0000-00003F6B0000}"/>
    <cellStyle name="표준 7 5 51 2" xfId="27523" xr:uid="{00000000-0005-0000-0000-0000406B0000}"/>
    <cellStyle name="표준 7 5 52" xfId="23948" xr:uid="{00000000-0005-0000-0000-0000416B0000}"/>
    <cellStyle name="표준 7 5 52 2" xfId="27938" xr:uid="{00000000-0005-0000-0000-0000426B0000}"/>
    <cellStyle name="표준 7 5 53" xfId="26892" xr:uid="{00000000-0005-0000-0000-0000436B0000}"/>
    <cellStyle name="표준 7 5 6" xfId="3869" xr:uid="{00000000-0005-0000-0000-0000446B0000}"/>
    <cellStyle name="표준 7 5 7" xfId="7669" xr:uid="{00000000-0005-0000-0000-0000456B0000}"/>
    <cellStyle name="표준 7 5 8" xfId="8201" xr:uid="{00000000-0005-0000-0000-0000466B0000}"/>
    <cellStyle name="표준 7 5 9" xfId="5877" xr:uid="{00000000-0005-0000-0000-0000476B0000}"/>
    <cellStyle name="표준 7 6" xfId="874" xr:uid="{00000000-0005-0000-0000-0000486B0000}"/>
    <cellStyle name="표준 7 6 10" xfId="8089" xr:uid="{00000000-0005-0000-0000-0000496B0000}"/>
    <cellStyle name="표준 7 6 11" xfId="10541" xr:uid="{00000000-0005-0000-0000-00004A6B0000}"/>
    <cellStyle name="표준 7 6 12" xfId="10821" xr:uid="{00000000-0005-0000-0000-00004B6B0000}"/>
    <cellStyle name="표준 7 6 13" xfId="11092" xr:uid="{00000000-0005-0000-0000-00004C6B0000}"/>
    <cellStyle name="표준 7 6 14" xfId="11351" xr:uid="{00000000-0005-0000-0000-00004D6B0000}"/>
    <cellStyle name="표준 7 6 15" xfId="11593" xr:uid="{00000000-0005-0000-0000-00004E6B0000}"/>
    <cellStyle name="표준 7 6 16" xfId="11842" xr:uid="{00000000-0005-0000-0000-00004F6B0000}"/>
    <cellStyle name="표준 7 6 17" xfId="12075" xr:uid="{00000000-0005-0000-0000-0000506B0000}"/>
    <cellStyle name="표준 7 6 18" xfId="12326" xr:uid="{00000000-0005-0000-0000-0000516B0000}"/>
    <cellStyle name="표준 7 6 19" xfId="12558" xr:uid="{00000000-0005-0000-0000-0000526B0000}"/>
    <cellStyle name="표준 7 6 2" xfId="3131" xr:uid="{00000000-0005-0000-0000-0000536B0000}"/>
    <cellStyle name="표준 7 6 2 10" xfId="17840" xr:uid="{00000000-0005-0000-0000-0000546B0000}"/>
    <cellStyle name="표준 7 6 2 11" xfId="16339" xr:uid="{00000000-0005-0000-0000-0000556B0000}"/>
    <cellStyle name="표준 7 6 2 12" xfId="23718" xr:uid="{00000000-0005-0000-0000-0000566B0000}"/>
    <cellStyle name="표준 7 6 2 2" xfId="5896" xr:uid="{00000000-0005-0000-0000-0000576B0000}"/>
    <cellStyle name="표준 7 6 2 3" xfId="17682" xr:uid="{00000000-0005-0000-0000-0000586B0000}"/>
    <cellStyle name="표준 7 6 2 4" xfId="19457" xr:uid="{00000000-0005-0000-0000-0000596B0000}"/>
    <cellStyle name="표준 7 6 2 5" xfId="17217" xr:uid="{00000000-0005-0000-0000-00005A6B0000}"/>
    <cellStyle name="표준 7 6 2 6" xfId="19258" xr:uid="{00000000-0005-0000-0000-00005B6B0000}"/>
    <cellStyle name="표준 7 6 2 7" xfId="17039" xr:uid="{00000000-0005-0000-0000-00005C6B0000}"/>
    <cellStyle name="표준 7 6 2 8" xfId="16285" xr:uid="{00000000-0005-0000-0000-00005D6B0000}"/>
    <cellStyle name="표준 7 6 2 9" xfId="21337" xr:uid="{00000000-0005-0000-0000-00005E6B0000}"/>
    <cellStyle name="표준 7 6 20" xfId="12809" xr:uid="{00000000-0005-0000-0000-00005F6B0000}"/>
    <cellStyle name="표준 7 6 21" xfId="13040" xr:uid="{00000000-0005-0000-0000-0000606B0000}"/>
    <cellStyle name="표준 7 6 22" xfId="13292" xr:uid="{00000000-0005-0000-0000-0000616B0000}"/>
    <cellStyle name="표준 7 6 23" xfId="13516" xr:uid="{00000000-0005-0000-0000-0000626B0000}"/>
    <cellStyle name="표준 7 6 24" xfId="13727" xr:uid="{00000000-0005-0000-0000-0000636B0000}"/>
    <cellStyle name="표준 7 6 25" xfId="13905" xr:uid="{00000000-0005-0000-0000-0000646B0000}"/>
    <cellStyle name="표준 7 6 26" xfId="14081" xr:uid="{00000000-0005-0000-0000-0000656B0000}"/>
    <cellStyle name="표준 7 6 27" xfId="14249" xr:uid="{00000000-0005-0000-0000-0000666B0000}"/>
    <cellStyle name="표준 7 6 28" xfId="14423" xr:uid="{00000000-0005-0000-0000-0000676B0000}"/>
    <cellStyle name="표준 7 6 29" xfId="14592" xr:uid="{00000000-0005-0000-0000-0000686B0000}"/>
    <cellStyle name="표준 7 6 3" xfId="8009" xr:uid="{00000000-0005-0000-0000-0000696B0000}"/>
    <cellStyle name="표준 7 6 30" xfId="14756" xr:uid="{00000000-0005-0000-0000-00006A6B0000}"/>
    <cellStyle name="표준 7 6 31" xfId="14916" xr:uid="{00000000-0005-0000-0000-00006B6B0000}"/>
    <cellStyle name="표준 7 6 32" xfId="15075" xr:uid="{00000000-0005-0000-0000-00006C6B0000}"/>
    <cellStyle name="표준 7 6 33" xfId="15194" xr:uid="{00000000-0005-0000-0000-00006D6B0000}"/>
    <cellStyle name="표준 7 6 34" xfId="15293" xr:uid="{00000000-0005-0000-0000-00006E6B0000}"/>
    <cellStyle name="표준 7 6 35" xfId="15386" xr:uid="{00000000-0005-0000-0000-00006F6B0000}"/>
    <cellStyle name="표준 7 6 36" xfId="15467" xr:uid="{00000000-0005-0000-0000-0000706B0000}"/>
    <cellStyle name="표준 7 6 37" xfId="15545" xr:uid="{00000000-0005-0000-0000-0000716B0000}"/>
    <cellStyle name="표준 7 6 38" xfId="15617" xr:uid="{00000000-0005-0000-0000-0000726B0000}"/>
    <cellStyle name="표준 7 6 39" xfId="15687" xr:uid="{00000000-0005-0000-0000-0000736B0000}"/>
    <cellStyle name="표준 7 6 4" xfId="4029" xr:uid="{00000000-0005-0000-0000-0000746B0000}"/>
    <cellStyle name="표준 7 6 40" xfId="15737" xr:uid="{00000000-0005-0000-0000-0000756B0000}"/>
    <cellStyle name="표준 7 6 41" xfId="16770" xr:uid="{00000000-0005-0000-0000-0000766B0000}"/>
    <cellStyle name="표준 7 6 42" xfId="18526" xr:uid="{00000000-0005-0000-0000-0000776B0000}"/>
    <cellStyle name="표준 7 6 43" xfId="16840" xr:uid="{00000000-0005-0000-0000-0000786B0000}"/>
    <cellStyle name="표준 7 6 44" xfId="17418" xr:uid="{00000000-0005-0000-0000-0000796B0000}"/>
    <cellStyle name="표준 7 6 45" xfId="16844" xr:uid="{00000000-0005-0000-0000-00007A6B0000}"/>
    <cellStyle name="표준 7 6 46" xfId="19587" xr:uid="{00000000-0005-0000-0000-00007B6B0000}"/>
    <cellStyle name="표준 7 6 47" xfId="18347" xr:uid="{00000000-0005-0000-0000-00007C6B0000}"/>
    <cellStyle name="표준 7 6 48" xfId="20955" xr:uid="{00000000-0005-0000-0000-00007D6B0000}"/>
    <cellStyle name="표준 7 6 49" xfId="17057" xr:uid="{00000000-0005-0000-0000-00007E6B0000}"/>
    <cellStyle name="표준 7 6 5" xfId="7839" xr:uid="{00000000-0005-0000-0000-00007F6B0000}"/>
    <cellStyle name="표준 7 6 50" xfId="23290" xr:uid="{00000000-0005-0000-0000-0000806B0000}"/>
    <cellStyle name="표준 7 6 51" xfId="25145" xr:uid="{00000000-0005-0000-0000-0000816B0000}"/>
    <cellStyle name="표준 7 6 51 2" xfId="29101" xr:uid="{00000000-0005-0000-0000-0000826B0000}"/>
    <cellStyle name="표준 7 6 52" xfId="23635" xr:uid="{00000000-0005-0000-0000-0000836B0000}"/>
    <cellStyle name="표준 7 6 52 2" xfId="27698" xr:uid="{00000000-0005-0000-0000-0000846B0000}"/>
    <cellStyle name="표준 7 6 53" xfId="27058" xr:uid="{00000000-0005-0000-0000-0000856B0000}"/>
    <cellStyle name="표준 7 6 6" xfId="3870" xr:uid="{00000000-0005-0000-0000-0000866B0000}"/>
    <cellStyle name="표준 7 6 7" xfId="7670" xr:uid="{00000000-0005-0000-0000-0000876B0000}"/>
    <cellStyle name="표준 7 6 8" xfId="8200" xr:uid="{00000000-0005-0000-0000-0000886B0000}"/>
    <cellStyle name="표준 7 6 9" xfId="5873" xr:uid="{00000000-0005-0000-0000-0000896B0000}"/>
    <cellStyle name="표준 7 7" xfId="1040" xr:uid="{00000000-0005-0000-0000-00008A6B0000}"/>
    <cellStyle name="표준 7 7 10" xfId="8088" xr:uid="{00000000-0005-0000-0000-00008B6B0000}"/>
    <cellStyle name="표준 7 7 11" xfId="10542" xr:uid="{00000000-0005-0000-0000-00008C6B0000}"/>
    <cellStyle name="표준 7 7 12" xfId="10822" xr:uid="{00000000-0005-0000-0000-00008D6B0000}"/>
    <cellStyle name="표준 7 7 13" xfId="11093" xr:uid="{00000000-0005-0000-0000-00008E6B0000}"/>
    <cellStyle name="표준 7 7 14" xfId="11352" xr:uid="{00000000-0005-0000-0000-00008F6B0000}"/>
    <cellStyle name="표준 7 7 15" xfId="11594" xr:uid="{00000000-0005-0000-0000-0000906B0000}"/>
    <cellStyle name="표준 7 7 16" xfId="11843" xr:uid="{00000000-0005-0000-0000-0000916B0000}"/>
    <cellStyle name="표준 7 7 17" xfId="12076" xr:uid="{00000000-0005-0000-0000-0000926B0000}"/>
    <cellStyle name="표준 7 7 18" xfId="12327" xr:uid="{00000000-0005-0000-0000-0000936B0000}"/>
    <cellStyle name="표준 7 7 19" xfId="12559" xr:uid="{00000000-0005-0000-0000-0000946B0000}"/>
    <cellStyle name="표준 7 7 2" xfId="3132" xr:uid="{00000000-0005-0000-0000-0000956B0000}"/>
    <cellStyle name="표준 7 7 2 10" xfId="19100" xr:uid="{00000000-0005-0000-0000-0000966B0000}"/>
    <cellStyle name="표준 7 7 2 11" xfId="18646" xr:uid="{00000000-0005-0000-0000-0000976B0000}"/>
    <cellStyle name="표준 7 7 2 12" xfId="23719" xr:uid="{00000000-0005-0000-0000-0000986B0000}"/>
    <cellStyle name="표준 7 7 2 2" xfId="5897" xr:uid="{00000000-0005-0000-0000-0000996B0000}"/>
    <cellStyle name="표준 7 7 2 3" xfId="17683" xr:uid="{00000000-0005-0000-0000-00009A6B0000}"/>
    <cellStyle name="표준 7 7 2 4" xfId="19411" xr:uid="{00000000-0005-0000-0000-00009B6B0000}"/>
    <cellStyle name="표준 7 7 2 5" xfId="18003" xr:uid="{00000000-0005-0000-0000-00009C6B0000}"/>
    <cellStyle name="표준 7 7 2 6" xfId="17945" xr:uid="{00000000-0005-0000-0000-00009D6B0000}"/>
    <cellStyle name="표준 7 7 2 7" xfId="20873" xr:uid="{00000000-0005-0000-0000-00009E6B0000}"/>
    <cellStyle name="표준 7 7 2 8" xfId="16151" xr:uid="{00000000-0005-0000-0000-00009F6B0000}"/>
    <cellStyle name="표준 7 7 2 9" xfId="21369" xr:uid="{00000000-0005-0000-0000-0000A06B0000}"/>
    <cellStyle name="표준 7 7 20" xfId="12810" xr:uid="{00000000-0005-0000-0000-0000A16B0000}"/>
    <cellStyle name="표준 7 7 21" xfId="13041" xr:uid="{00000000-0005-0000-0000-0000A26B0000}"/>
    <cellStyle name="표준 7 7 22" xfId="13293" xr:uid="{00000000-0005-0000-0000-0000A36B0000}"/>
    <cellStyle name="표준 7 7 23" xfId="13517" xr:uid="{00000000-0005-0000-0000-0000A46B0000}"/>
    <cellStyle name="표준 7 7 24" xfId="13728" xr:uid="{00000000-0005-0000-0000-0000A56B0000}"/>
    <cellStyle name="표준 7 7 25" xfId="13906" xr:uid="{00000000-0005-0000-0000-0000A66B0000}"/>
    <cellStyle name="표준 7 7 26" xfId="14082" xr:uid="{00000000-0005-0000-0000-0000A76B0000}"/>
    <cellStyle name="표준 7 7 27" xfId="14250" xr:uid="{00000000-0005-0000-0000-0000A86B0000}"/>
    <cellStyle name="표준 7 7 28" xfId="14424" xr:uid="{00000000-0005-0000-0000-0000A96B0000}"/>
    <cellStyle name="표준 7 7 29" xfId="14593" xr:uid="{00000000-0005-0000-0000-0000AA6B0000}"/>
    <cellStyle name="표준 7 7 3" xfId="8010" xr:uid="{00000000-0005-0000-0000-0000AB6B0000}"/>
    <cellStyle name="표준 7 7 30" xfId="14757" xr:uid="{00000000-0005-0000-0000-0000AC6B0000}"/>
    <cellStyle name="표준 7 7 31" xfId="14917" xr:uid="{00000000-0005-0000-0000-0000AD6B0000}"/>
    <cellStyle name="표준 7 7 32" xfId="15076" xr:uid="{00000000-0005-0000-0000-0000AE6B0000}"/>
    <cellStyle name="표준 7 7 33" xfId="15195" xr:uid="{00000000-0005-0000-0000-0000AF6B0000}"/>
    <cellStyle name="표준 7 7 34" xfId="15294" xr:uid="{00000000-0005-0000-0000-0000B06B0000}"/>
    <cellStyle name="표준 7 7 35" xfId="15387" xr:uid="{00000000-0005-0000-0000-0000B16B0000}"/>
    <cellStyle name="표준 7 7 36" xfId="15468" xr:uid="{00000000-0005-0000-0000-0000B26B0000}"/>
    <cellStyle name="표준 7 7 37" xfId="15546" xr:uid="{00000000-0005-0000-0000-0000B36B0000}"/>
    <cellStyle name="표준 7 7 38" xfId="15618" xr:uid="{00000000-0005-0000-0000-0000B46B0000}"/>
    <cellStyle name="표준 7 7 39" xfId="15688" xr:uid="{00000000-0005-0000-0000-0000B56B0000}"/>
    <cellStyle name="표준 7 7 4" xfId="4030" xr:uid="{00000000-0005-0000-0000-0000B66B0000}"/>
    <cellStyle name="표준 7 7 40" xfId="15738" xr:uid="{00000000-0005-0000-0000-0000B76B0000}"/>
    <cellStyle name="표준 7 7 41" xfId="16771" xr:uid="{00000000-0005-0000-0000-0000B86B0000}"/>
    <cellStyle name="표준 7 7 42" xfId="18460" xr:uid="{00000000-0005-0000-0000-0000B96B0000}"/>
    <cellStyle name="표준 7 7 43" xfId="16862" xr:uid="{00000000-0005-0000-0000-0000BA6B0000}"/>
    <cellStyle name="표준 7 7 44" xfId="20412" xr:uid="{00000000-0005-0000-0000-0000BB6B0000}"/>
    <cellStyle name="표준 7 7 45" xfId="17091" xr:uid="{00000000-0005-0000-0000-0000BC6B0000}"/>
    <cellStyle name="표준 7 7 46" xfId="18906" xr:uid="{00000000-0005-0000-0000-0000BD6B0000}"/>
    <cellStyle name="표준 7 7 47" xfId="18380" xr:uid="{00000000-0005-0000-0000-0000BE6B0000}"/>
    <cellStyle name="표준 7 7 48" xfId="18723" xr:uid="{00000000-0005-0000-0000-0000BF6B0000}"/>
    <cellStyle name="표준 7 7 49" xfId="18970" xr:uid="{00000000-0005-0000-0000-0000C06B0000}"/>
    <cellStyle name="표준 7 7 5" xfId="7840" xr:uid="{00000000-0005-0000-0000-0000C16B0000}"/>
    <cellStyle name="표준 7 7 50" xfId="23291" xr:uid="{00000000-0005-0000-0000-0000C26B0000}"/>
    <cellStyle name="표준 7 7 51" xfId="24369" xr:uid="{00000000-0005-0000-0000-0000C36B0000}"/>
    <cellStyle name="표준 7 7 51 2" xfId="28335" xr:uid="{00000000-0005-0000-0000-0000C46B0000}"/>
    <cellStyle name="표준 7 7 52" xfId="25049" xr:uid="{00000000-0005-0000-0000-0000C56B0000}"/>
    <cellStyle name="표준 7 7 52 2" xfId="29007" xr:uid="{00000000-0005-0000-0000-0000C66B0000}"/>
    <cellStyle name="표준 7 7 53" xfId="27224" xr:uid="{00000000-0005-0000-0000-0000C76B0000}"/>
    <cellStyle name="표준 7 7 6" xfId="3875" xr:uid="{00000000-0005-0000-0000-0000C86B0000}"/>
    <cellStyle name="표준 7 7 7" xfId="7671" xr:uid="{00000000-0005-0000-0000-0000C96B0000}"/>
    <cellStyle name="표준 7 7 8" xfId="8196" xr:uid="{00000000-0005-0000-0000-0000CA6B0000}"/>
    <cellStyle name="표준 7 7 9" xfId="5870" xr:uid="{00000000-0005-0000-0000-0000CB6B0000}"/>
    <cellStyle name="표준 7 8" xfId="3124" xr:uid="{00000000-0005-0000-0000-0000CC6B0000}"/>
    <cellStyle name="표준 7 8 10" xfId="8084" xr:uid="{00000000-0005-0000-0000-0000CD6B0000}"/>
    <cellStyle name="표준 7 8 11" xfId="10543" xr:uid="{00000000-0005-0000-0000-0000CE6B0000}"/>
    <cellStyle name="표준 7 8 12" xfId="10823" xr:uid="{00000000-0005-0000-0000-0000CF6B0000}"/>
    <cellStyle name="표준 7 8 13" xfId="11094" xr:uid="{00000000-0005-0000-0000-0000D06B0000}"/>
    <cellStyle name="표준 7 8 14" xfId="11353" xr:uid="{00000000-0005-0000-0000-0000D16B0000}"/>
    <cellStyle name="표준 7 8 15" xfId="11595" xr:uid="{00000000-0005-0000-0000-0000D26B0000}"/>
    <cellStyle name="표준 7 8 16" xfId="11844" xr:uid="{00000000-0005-0000-0000-0000D36B0000}"/>
    <cellStyle name="표준 7 8 17" xfId="12077" xr:uid="{00000000-0005-0000-0000-0000D46B0000}"/>
    <cellStyle name="표준 7 8 18" xfId="12328" xr:uid="{00000000-0005-0000-0000-0000D56B0000}"/>
    <cellStyle name="표준 7 8 19" xfId="12560" xr:uid="{00000000-0005-0000-0000-0000D66B0000}"/>
    <cellStyle name="표준 7 8 2" xfId="3133" xr:uid="{00000000-0005-0000-0000-0000D76B0000}"/>
    <cellStyle name="표준 7 8 2 10" xfId="18134" xr:uid="{00000000-0005-0000-0000-0000D86B0000}"/>
    <cellStyle name="표준 7 8 2 11" xfId="21153" xr:uid="{00000000-0005-0000-0000-0000D96B0000}"/>
    <cellStyle name="표준 7 8 2 12" xfId="23720" xr:uid="{00000000-0005-0000-0000-0000DA6B0000}"/>
    <cellStyle name="표준 7 8 2 2" xfId="5898" xr:uid="{00000000-0005-0000-0000-0000DB6B0000}"/>
    <cellStyle name="표준 7 8 2 3" xfId="17684" xr:uid="{00000000-0005-0000-0000-0000DC6B0000}"/>
    <cellStyle name="표준 7 8 2 4" xfId="19313" xr:uid="{00000000-0005-0000-0000-0000DD6B0000}"/>
    <cellStyle name="표준 7 8 2 5" xfId="17982" xr:uid="{00000000-0005-0000-0000-0000DE6B0000}"/>
    <cellStyle name="표준 7 8 2 6" xfId="18358" xr:uid="{00000000-0005-0000-0000-0000DF6B0000}"/>
    <cellStyle name="표준 7 8 2 7" xfId="17867" xr:uid="{00000000-0005-0000-0000-0000E06B0000}"/>
    <cellStyle name="표준 7 8 2 8" xfId="18610" xr:uid="{00000000-0005-0000-0000-0000E16B0000}"/>
    <cellStyle name="표준 7 8 2 9" xfId="21267" xr:uid="{00000000-0005-0000-0000-0000E26B0000}"/>
    <cellStyle name="표준 7 8 20" xfId="12811" xr:uid="{00000000-0005-0000-0000-0000E36B0000}"/>
    <cellStyle name="표준 7 8 21" xfId="13042" xr:uid="{00000000-0005-0000-0000-0000E46B0000}"/>
    <cellStyle name="표준 7 8 22" xfId="13294" xr:uid="{00000000-0005-0000-0000-0000E56B0000}"/>
    <cellStyle name="표준 7 8 23" xfId="13518" xr:uid="{00000000-0005-0000-0000-0000E66B0000}"/>
    <cellStyle name="표준 7 8 24" xfId="13729" xr:uid="{00000000-0005-0000-0000-0000E76B0000}"/>
    <cellStyle name="표준 7 8 25" xfId="13907" xr:uid="{00000000-0005-0000-0000-0000E86B0000}"/>
    <cellStyle name="표준 7 8 26" xfId="14083" xr:uid="{00000000-0005-0000-0000-0000E96B0000}"/>
    <cellStyle name="표준 7 8 27" xfId="14251" xr:uid="{00000000-0005-0000-0000-0000EA6B0000}"/>
    <cellStyle name="표준 7 8 28" xfId="14425" xr:uid="{00000000-0005-0000-0000-0000EB6B0000}"/>
    <cellStyle name="표준 7 8 29" xfId="14594" xr:uid="{00000000-0005-0000-0000-0000EC6B0000}"/>
    <cellStyle name="표준 7 8 3" xfId="8011" xr:uid="{00000000-0005-0000-0000-0000ED6B0000}"/>
    <cellStyle name="표준 7 8 30" xfId="14758" xr:uid="{00000000-0005-0000-0000-0000EE6B0000}"/>
    <cellStyle name="표준 7 8 31" xfId="14918" xr:uid="{00000000-0005-0000-0000-0000EF6B0000}"/>
    <cellStyle name="표준 7 8 32" xfId="15077" xr:uid="{00000000-0005-0000-0000-0000F06B0000}"/>
    <cellStyle name="표준 7 8 33" xfId="15196" xr:uid="{00000000-0005-0000-0000-0000F16B0000}"/>
    <cellStyle name="표준 7 8 34" xfId="15295" xr:uid="{00000000-0005-0000-0000-0000F26B0000}"/>
    <cellStyle name="표준 7 8 35" xfId="15388" xr:uid="{00000000-0005-0000-0000-0000F36B0000}"/>
    <cellStyle name="표준 7 8 36" xfId="15469" xr:uid="{00000000-0005-0000-0000-0000F46B0000}"/>
    <cellStyle name="표준 7 8 37" xfId="15547" xr:uid="{00000000-0005-0000-0000-0000F56B0000}"/>
    <cellStyle name="표준 7 8 38" xfId="15619" xr:uid="{00000000-0005-0000-0000-0000F66B0000}"/>
    <cellStyle name="표준 7 8 39" xfId="15689" xr:uid="{00000000-0005-0000-0000-0000F76B0000}"/>
    <cellStyle name="표준 7 8 4" xfId="4043" xr:uid="{00000000-0005-0000-0000-0000F86B0000}"/>
    <cellStyle name="표준 7 8 40" xfId="15739" xr:uid="{00000000-0005-0000-0000-0000F96B0000}"/>
    <cellStyle name="표준 7 8 41" xfId="16772" xr:uid="{00000000-0005-0000-0000-0000FA6B0000}"/>
    <cellStyle name="표준 7 8 42" xfId="18378" xr:uid="{00000000-0005-0000-0000-0000FB6B0000}"/>
    <cellStyle name="표준 7 8 43" xfId="16029" xr:uid="{00000000-0005-0000-0000-0000FC6B0000}"/>
    <cellStyle name="표준 7 8 44" xfId="19160" xr:uid="{00000000-0005-0000-0000-0000FD6B0000}"/>
    <cellStyle name="표준 7 8 45" xfId="20502" xr:uid="{00000000-0005-0000-0000-0000FE6B0000}"/>
    <cellStyle name="표준 7 8 46" xfId="17959" xr:uid="{00000000-0005-0000-0000-0000FF6B0000}"/>
    <cellStyle name="표준 7 8 47" xfId="20849" xr:uid="{00000000-0005-0000-0000-0000006C0000}"/>
    <cellStyle name="표준 7 8 48" xfId="19627" xr:uid="{00000000-0005-0000-0000-0000016C0000}"/>
    <cellStyle name="표준 7 8 49" xfId="21254" xr:uid="{00000000-0005-0000-0000-0000026C0000}"/>
    <cellStyle name="표준 7 8 5" xfId="7842" xr:uid="{00000000-0005-0000-0000-0000036C0000}"/>
    <cellStyle name="표준 7 8 50" xfId="23292" xr:uid="{00000000-0005-0000-0000-0000046C0000}"/>
    <cellStyle name="표준 7 8 6" xfId="3876" xr:uid="{00000000-0005-0000-0000-0000056C0000}"/>
    <cellStyle name="표준 7 8 7" xfId="7673" xr:uid="{00000000-0005-0000-0000-0000066C0000}"/>
    <cellStyle name="표준 7 8 8" xfId="8194" xr:uid="{00000000-0005-0000-0000-0000076C0000}"/>
    <cellStyle name="표준 7 8 9" xfId="5869" xr:uid="{00000000-0005-0000-0000-0000086C0000}"/>
    <cellStyle name="표준 7 9" xfId="3134" xr:uid="{00000000-0005-0000-0000-0000096C0000}"/>
    <cellStyle name="표준 7 9 10" xfId="8083" xr:uid="{00000000-0005-0000-0000-00000A6C0000}"/>
    <cellStyle name="표준 7 9 11" xfId="10544" xr:uid="{00000000-0005-0000-0000-00000B6C0000}"/>
    <cellStyle name="표준 7 9 12" xfId="10824" xr:uid="{00000000-0005-0000-0000-00000C6C0000}"/>
    <cellStyle name="표준 7 9 13" xfId="11095" xr:uid="{00000000-0005-0000-0000-00000D6C0000}"/>
    <cellStyle name="표준 7 9 14" xfId="11354" xr:uid="{00000000-0005-0000-0000-00000E6C0000}"/>
    <cellStyle name="표준 7 9 15" xfId="11596" xr:uid="{00000000-0005-0000-0000-00000F6C0000}"/>
    <cellStyle name="표준 7 9 16" xfId="11845" xr:uid="{00000000-0005-0000-0000-0000106C0000}"/>
    <cellStyle name="표준 7 9 17" xfId="12078" xr:uid="{00000000-0005-0000-0000-0000116C0000}"/>
    <cellStyle name="표준 7 9 18" xfId="12329" xr:uid="{00000000-0005-0000-0000-0000126C0000}"/>
    <cellStyle name="표준 7 9 19" xfId="12561" xr:uid="{00000000-0005-0000-0000-0000136C0000}"/>
    <cellStyle name="표준 7 9 2" xfId="5899" xr:uid="{00000000-0005-0000-0000-0000146C0000}"/>
    <cellStyle name="표준 7 9 20" xfId="12812" xr:uid="{00000000-0005-0000-0000-0000156C0000}"/>
    <cellStyle name="표준 7 9 21" xfId="13043" xr:uid="{00000000-0005-0000-0000-0000166C0000}"/>
    <cellStyle name="표준 7 9 22" xfId="13295" xr:uid="{00000000-0005-0000-0000-0000176C0000}"/>
    <cellStyle name="표준 7 9 23" xfId="13519" xr:uid="{00000000-0005-0000-0000-0000186C0000}"/>
    <cellStyle name="표준 7 9 24" xfId="13730" xr:uid="{00000000-0005-0000-0000-0000196C0000}"/>
    <cellStyle name="표준 7 9 25" xfId="13908" xr:uid="{00000000-0005-0000-0000-00001A6C0000}"/>
    <cellStyle name="표준 7 9 26" xfId="14084" xr:uid="{00000000-0005-0000-0000-00001B6C0000}"/>
    <cellStyle name="표준 7 9 27" xfId="14252" xr:uid="{00000000-0005-0000-0000-00001C6C0000}"/>
    <cellStyle name="표준 7 9 28" xfId="14426" xr:uid="{00000000-0005-0000-0000-00001D6C0000}"/>
    <cellStyle name="표준 7 9 29" xfId="14595" xr:uid="{00000000-0005-0000-0000-00001E6C0000}"/>
    <cellStyle name="표준 7 9 3" xfId="8012" xr:uid="{00000000-0005-0000-0000-00001F6C0000}"/>
    <cellStyle name="표준 7 9 30" xfId="14759" xr:uid="{00000000-0005-0000-0000-0000206C0000}"/>
    <cellStyle name="표준 7 9 31" xfId="14919" xr:uid="{00000000-0005-0000-0000-0000216C0000}"/>
    <cellStyle name="표준 7 9 32" xfId="15078" xr:uid="{00000000-0005-0000-0000-0000226C0000}"/>
    <cellStyle name="표준 7 9 33" xfId="15197" xr:uid="{00000000-0005-0000-0000-0000236C0000}"/>
    <cellStyle name="표준 7 9 34" xfId="15296" xr:uid="{00000000-0005-0000-0000-0000246C0000}"/>
    <cellStyle name="표준 7 9 35" xfId="15389" xr:uid="{00000000-0005-0000-0000-0000256C0000}"/>
    <cellStyle name="표준 7 9 36" xfId="15470" xr:uid="{00000000-0005-0000-0000-0000266C0000}"/>
    <cellStyle name="표준 7 9 37" xfId="15548" xr:uid="{00000000-0005-0000-0000-0000276C0000}"/>
    <cellStyle name="표준 7 9 38" xfId="15620" xr:uid="{00000000-0005-0000-0000-0000286C0000}"/>
    <cellStyle name="표준 7 9 39" xfId="15690" xr:uid="{00000000-0005-0000-0000-0000296C0000}"/>
    <cellStyle name="표준 7 9 4" xfId="4050" xr:uid="{00000000-0005-0000-0000-00002A6C0000}"/>
    <cellStyle name="표준 7 9 40" xfId="15740" xr:uid="{00000000-0005-0000-0000-00002B6C0000}"/>
    <cellStyle name="표준 7 9 5" xfId="7846" xr:uid="{00000000-0005-0000-0000-00002C6C0000}"/>
    <cellStyle name="표준 7 9 6" xfId="3877" xr:uid="{00000000-0005-0000-0000-00002D6C0000}"/>
    <cellStyle name="표준 7 9 7" xfId="7677" xr:uid="{00000000-0005-0000-0000-00002E6C0000}"/>
    <cellStyle name="표준 7 9 8" xfId="8193" xr:uid="{00000000-0005-0000-0000-00002F6C0000}"/>
    <cellStyle name="표준 7 9 9" xfId="5868" xr:uid="{00000000-0005-0000-0000-0000306C0000}"/>
    <cellStyle name="표준 70" xfId="91" xr:uid="{00000000-0005-0000-0000-0000316C0000}"/>
    <cellStyle name="표준 70 10" xfId="17854" xr:uid="{00000000-0005-0000-0000-0000326C0000}"/>
    <cellStyle name="표준 70 11" xfId="16963" xr:uid="{00000000-0005-0000-0000-0000336C0000}"/>
    <cellStyle name="표준 70 12" xfId="16147" xr:uid="{00000000-0005-0000-0000-0000346C0000}"/>
    <cellStyle name="표준 70 13" xfId="17144" xr:uid="{00000000-0005-0000-0000-0000356C0000}"/>
    <cellStyle name="표준 70 14" xfId="20929" xr:uid="{00000000-0005-0000-0000-0000366C0000}"/>
    <cellStyle name="표준 70 15" xfId="18825" xr:uid="{00000000-0005-0000-0000-0000376C0000}"/>
    <cellStyle name="표준 70 16" xfId="16681" xr:uid="{00000000-0005-0000-0000-0000386C0000}"/>
    <cellStyle name="표준 70 17" xfId="17620" xr:uid="{00000000-0005-0000-0000-0000396C0000}"/>
    <cellStyle name="표준 70 18" xfId="23294" xr:uid="{00000000-0005-0000-0000-00003A6C0000}"/>
    <cellStyle name="표준 70 19" xfId="25337" xr:uid="{00000000-0005-0000-0000-00003B6C0000}"/>
    <cellStyle name="표준 70 19 2" xfId="29290" xr:uid="{00000000-0005-0000-0000-00003C6C0000}"/>
    <cellStyle name="표준 70 2" xfId="229" xr:uid="{00000000-0005-0000-0000-00003D6C0000}"/>
    <cellStyle name="표준 70 2 10" xfId="20521" xr:uid="{00000000-0005-0000-0000-00003E6C0000}"/>
    <cellStyle name="표준 70 2 11" xfId="17340" xr:uid="{00000000-0005-0000-0000-00003F6C0000}"/>
    <cellStyle name="표준 70 2 12" xfId="23295" xr:uid="{00000000-0005-0000-0000-0000406C0000}"/>
    <cellStyle name="표준 70 2 13" xfId="24885" xr:uid="{00000000-0005-0000-0000-0000416C0000}"/>
    <cellStyle name="표준 70 2 13 2" xfId="28846" xr:uid="{00000000-0005-0000-0000-0000426C0000}"/>
    <cellStyle name="표준 70 2 14" xfId="24415" xr:uid="{00000000-0005-0000-0000-0000436C0000}"/>
    <cellStyle name="표준 70 2 14 2" xfId="28380" xr:uid="{00000000-0005-0000-0000-0000446C0000}"/>
    <cellStyle name="표준 70 2 15" xfId="26413" xr:uid="{00000000-0005-0000-0000-0000456C0000}"/>
    <cellStyle name="표준 70 2 2" xfId="3136" xr:uid="{00000000-0005-0000-0000-0000466C0000}"/>
    <cellStyle name="표준 70 2 3" xfId="16774" xr:uid="{00000000-0005-0000-0000-0000476C0000}"/>
    <cellStyle name="표준 70 2 4" xfId="18204" xr:uid="{00000000-0005-0000-0000-0000486C0000}"/>
    <cellStyle name="표준 70 2 5" xfId="16082" xr:uid="{00000000-0005-0000-0000-0000496C0000}"/>
    <cellStyle name="표준 70 2 6" xfId="20879" xr:uid="{00000000-0005-0000-0000-00004A6C0000}"/>
    <cellStyle name="표준 70 2 7" xfId="20040" xr:uid="{00000000-0005-0000-0000-00004B6C0000}"/>
    <cellStyle name="표준 70 2 8" xfId="16203" xr:uid="{00000000-0005-0000-0000-00004C6C0000}"/>
    <cellStyle name="표준 70 2 9" xfId="21133" xr:uid="{00000000-0005-0000-0000-00004D6C0000}"/>
    <cellStyle name="표준 70 20" xfId="25415" xr:uid="{00000000-0005-0000-0000-00004E6C0000}"/>
    <cellStyle name="표준 70 20 2" xfId="29366" xr:uid="{00000000-0005-0000-0000-00004F6C0000}"/>
    <cellStyle name="표준 70 21" xfId="26263" xr:uid="{00000000-0005-0000-0000-0000506C0000}"/>
    <cellStyle name="표준 70 3" xfId="434" xr:uid="{00000000-0005-0000-0000-0000516C0000}"/>
    <cellStyle name="표준 70 3 2" xfId="24218" xr:uid="{00000000-0005-0000-0000-0000526C0000}"/>
    <cellStyle name="표준 70 3 2 2" xfId="28186" xr:uid="{00000000-0005-0000-0000-0000536C0000}"/>
    <cellStyle name="표준 70 3 3" xfId="25743" xr:uid="{00000000-0005-0000-0000-0000546C0000}"/>
    <cellStyle name="표준 70 3 3 2" xfId="29687" xr:uid="{00000000-0005-0000-0000-0000556C0000}"/>
    <cellStyle name="표준 70 3 4" xfId="26618" xr:uid="{00000000-0005-0000-0000-0000566C0000}"/>
    <cellStyle name="표준 70 4" xfId="600" xr:uid="{00000000-0005-0000-0000-0000576C0000}"/>
    <cellStyle name="표준 70 4 2" xfId="25430" xr:uid="{00000000-0005-0000-0000-0000586C0000}"/>
    <cellStyle name="표준 70 4 2 2" xfId="29381" xr:uid="{00000000-0005-0000-0000-0000596C0000}"/>
    <cellStyle name="표준 70 4 3" xfId="25571" xr:uid="{00000000-0005-0000-0000-00005A6C0000}"/>
    <cellStyle name="표준 70 4 3 2" xfId="29519" xr:uid="{00000000-0005-0000-0000-00005B6C0000}"/>
    <cellStyle name="표준 70 4 4" xfId="26784" xr:uid="{00000000-0005-0000-0000-00005C6C0000}"/>
    <cellStyle name="표준 70 5" xfId="766" xr:uid="{00000000-0005-0000-0000-00005D6C0000}"/>
    <cellStyle name="표준 70 5 2" xfId="23733" xr:uid="{00000000-0005-0000-0000-00005E6C0000}"/>
    <cellStyle name="표준 70 5 2 2" xfId="27756" xr:uid="{00000000-0005-0000-0000-00005F6C0000}"/>
    <cellStyle name="표준 70 5 3" xfId="25342" xr:uid="{00000000-0005-0000-0000-0000606C0000}"/>
    <cellStyle name="표준 70 5 3 2" xfId="29294" xr:uid="{00000000-0005-0000-0000-0000616C0000}"/>
    <cellStyle name="표준 70 5 4" xfId="26950" xr:uid="{00000000-0005-0000-0000-0000626C0000}"/>
    <cellStyle name="표준 70 6" xfId="932" xr:uid="{00000000-0005-0000-0000-0000636C0000}"/>
    <cellStyle name="표준 70 6 2" xfId="24102" xr:uid="{00000000-0005-0000-0000-0000646C0000}"/>
    <cellStyle name="표준 70 6 2 2" xfId="28073" xr:uid="{00000000-0005-0000-0000-0000656C0000}"/>
    <cellStyle name="표준 70 6 3" xfId="23992" xr:uid="{00000000-0005-0000-0000-0000666C0000}"/>
    <cellStyle name="표준 70 6 3 2" xfId="27976" xr:uid="{00000000-0005-0000-0000-0000676C0000}"/>
    <cellStyle name="표준 70 6 4" xfId="27116" xr:uid="{00000000-0005-0000-0000-0000686C0000}"/>
    <cellStyle name="표준 70 7" xfId="1098" xr:uid="{00000000-0005-0000-0000-0000696C0000}"/>
    <cellStyle name="표준 70 7 2" xfId="23708" xr:uid="{00000000-0005-0000-0000-00006A6C0000}"/>
    <cellStyle name="표준 70 7 2 2" xfId="27736" xr:uid="{00000000-0005-0000-0000-00006B6C0000}"/>
    <cellStyle name="표준 70 7 3" xfId="24024" xr:uid="{00000000-0005-0000-0000-00006C6C0000}"/>
    <cellStyle name="표준 70 7 3 2" xfId="28005" xr:uid="{00000000-0005-0000-0000-00006D6C0000}"/>
    <cellStyle name="표준 70 7 4" xfId="27282" xr:uid="{00000000-0005-0000-0000-00006E6C0000}"/>
    <cellStyle name="표준 70 8" xfId="3135" xr:uid="{00000000-0005-0000-0000-00006F6C0000}"/>
    <cellStyle name="표준 70 9" xfId="16773" xr:uid="{00000000-0005-0000-0000-0000706C0000}"/>
    <cellStyle name="표준 71" xfId="3137" xr:uid="{00000000-0005-0000-0000-0000716C0000}"/>
    <cellStyle name="표준 71 10" xfId="5902" xr:uid="{00000000-0005-0000-0000-0000726C0000}"/>
    <cellStyle name="표준 71 11" xfId="5903" xr:uid="{00000000-0005-0000-0000-0000736C0000}"/>
    <cellStyle name="표준 71 12" xfId="5904" xr:uid="{00000000-0005-0000-0000-0000746C0000}"/>
    <cellStyle name="표준 71 13" xfId="5905" xr:uid="{00000000-0005-0000-0000-0000756C0000}"/>
    <cellStyle name="표준 71 14" xfId="5906" xr:uid="{00000000-0005-0000-0000-0000766C0000}"/>
    <cellStyle name="표준 71 15" xfId="5907" xr:uid="{00000000-0005-0000-0000-0000776C0000}"/>
    <cellStyle name="표준 71 16" xfId="5908" xr:uid="{00000000-0005-0000-0000-0000786C0000}"/>
    <cellStyle name="표준 71 17" xfId="5909" xr:uid="{00000000-0005-0000-0000-0000796C0000}"/>
    <cellStyle name="표준 71 18" xfId="5910" xr:uid="{00000000-0005-0000-0000-00007A6C0000}"/>
    <cellStyle name="표준 71 19" xfId="5911" xr:uid="{00000000-0005-0000-0000-00007B6C0000}"/>
    <cellStyle name="표준 71 2" xfId="3138" xr:uid="{00000000-0005-0000-0000-00007C6C0000}"/>
    <cellStyle name="표준 71 2 10" xfId="8067" xr:uid="{00000000-0005-0000-0000-00007D6C0000}"/>
    <cellStyle name="표준 71 2 11" xfId="10557" xr:uid="{00000000-0005-0000-0000-00007E6C0000}"/>
    <cellStyle name="표준 71 2 12" xfId="10836" xr:uid="{00000000-0005-0000-0000-00007F6C0000}"/>
    <cellStyle name="표준 71 2 13" xfId="11108" xr:uid="{00000000-0005-0000-0000-0000806C0000}"/>
    <cellStyle name="표준 71 2 14" xfId="11366" xr:uid="{00000000-0005-0000-0000-0000816C0000}"/>
    <cellStyle name="표준 71 2 15" xfId="11609" xr:uid="{00000000-0005-0000-0000-0000826C0000}"/>
    <cellStyle name="표준 71 2 16" xfId="11858" xr:uid="{00000000-0005-0000-0000-0000836C0000}"/>
    <cellStyle name="표준 71 2 17" xfId="12091" xr:uid="{00000000-0005-0000-0000-0000846C0000}"/>
    <cellStyle name="표준 71 2 18" xfId="12342" xr:uid="{00000000-0005-0000-0000-0000856C0000}"/>
    <cellStyle name="표준 71 2 19" xfId="12574" xr:uid="{00000000-0005-0000-0000-0000866C0000}"/>
    <cellStyle name="표준 71 2 2" xfId="5912" xr:uid="{00000000-0005-0000-0000-0000876C0000}"/>
    <cellStyle name="표준 71 2 20" xfId="12824" xr:uid="{00000000-0005-0000-0000-0000886C0000}"/>
    <cellStyle name="표준 71 2 21" xfId="13056" xr:uid="{00000000-0005-0000-0000-0000896C0000}"/>
    <cellStyle name="표준 71 2 22" xfId="13307" xr:uid="{00000000-0005-0000-0000-00008A6C0000}"/>
    <cellStyle name="표준 71 2 23" xfId="13531" xr:uid="{00000000-0005-0000-0000-00008B6C0000}"/>
    <cellStyle name="표준 71 2 24" xfId="13742" xr:uid="{00000000-0005-0000-0000-00008C6C0000}"/>
    <cellStyle name="표준 71 2 25" xfId="13920" xr:uid="{00000000-0005-0000-0000-00008D6C0000}"/>
    <cellStyle name="표준 71 2 26" xfId="14094" xr:uid="{00000000-0005-0000-0000-00008E6C0000}"/>
    <cellStyle name="표준 71 2 27" xfId="14264" xr:uid="{00000000-0005-0000-0000-00008F6C0000}"/>
    <cellStyle name="표준 71 2 28" xfId="14436" xr:uid="{00000000-0005-0000-0000-0000906C0000}"/>
    <cellStyle name="표준 71 2 29" xfId="14607" xr:uid="{00000000-0005-0000-0000-0000916C0000}"/>
    <cellStyle name="표준 71 2 3" xfId="8025" xr:uid="{00000000-0005-0000-0000-0000926C0000}"/>
    <cellStyle name="표준 71 2 30" xfId="14769" xr:uid="{00000000-0005-0000-0000-0000936C0000}"/>
    <cellStyle name="표준 71 2 31" xfId="14931" xr:uid="{00000000-0005-0000-0000-0000946C0000}"/>
    <cellStyle name="표준 71 2 32" xfId="15088" xr:uid="{00000000-0005-0000-0000-0000956C0000}"/>
    <cellStyle name="표준 71 2 33" xfId="15200" xr:uid="{00000000-0005-0000-0000-0000966C0000}"/>
    <cellStyle name="표준 71 2 34" xfId="15299" xr:uid="{00000000-0005-0000-0000-0000976C0000}"/>
    <cellStyle name="표준 71 2 35" xfId="15391" xr:uid="{00000000-0005-0000-0000-0000986C0000}"/>
    <cellStyle name="표준 71 2 36" xfId="15472" xr:uid="{00000000-0005-0000-0000-0000996C0000}"/>
    <cellStyle name="표준 71 2 37" xfId="15550" xr:uid="{00000000-0005-0000-0000-00009A6C0000}"/>
    <cellStyle name="표준 71 2 38" xfId="15622" xr:uid="{00000000-0005-0000-0000-00009B6C0000}"/>
    <cellStyle name="표준 71 2 39" xfId="15691" xr:uid="{00000000-0005-0000-0000-00009C6C0000}"/>
    <cellStyle name="표준 71 2 4" xfId="4094" xr:uid="{00000000-0005-0000-0000-00009D6C0000}"/>
    <cellStyle name="표준 71 2 40" xfId="15741" xr:uid="{00000000-0005-0000-0000-00009E6C0000}"/>
    <cellStyle name="표준 71 2 5" xfId="7868" xr:uid="{00000000-0005-0000-0000-00009F6C0000}"/>
    <cellStyle name="표준 71 2 6" xfId="3891" xr:uid="{00000000-0005-0000-0000-0000A06C0000}"/>
    <cellStyle name="표준 71 2 7" xfId="7699" xr:uid="{00000000-0005-0000-0000-0000A16C0000}"/>
    <cellStyle name="표준 71 2 8" xfId="8173" xr:uid="{00000000-0005-0000-0000-0000A26C0000}"/>
    <cellStyle name="표준 71 2 9" xfId="5778" xr:uid="{00000000-0005-0000-0000-0000A36C0000}"/>
    <cellStyle name="표준 71 20" xfId="5913" xr:uid="{00000000-0005-0000-0000-0000A46C0000}"/>
    <cellStyle name="표준 71 21" xfId="5914" xr:uid="{00000000-0005-0000-0000-0000A56C0000}"/>
    <cellStyle name="표준 71 22" xfId="5915" xr:uid="{00000000-0005-0000-0000-0000A66C0000}"/>
    <cellStyle name="표준 71 23" xfId="5916" xr:uid="{00000000-0005-0000-0000-0000A76C0000}"/>
    <cellStyle name="표준 71 24" xfId="5917" xr:uid="{00000000-0005-0000-0000-0000A86C0000}"/>
    <cellStyle name="표준 71 25" xfId="5918" xr:uid="{00000000-0005-0000-0000-0000A96C0000}"/>
    <cellStyle name="표준 71 26" xfId="5919" xr:uid="{00000000-0005-0000-0000-0000AA6C0000}"/>
    <cellStyle name="표준 71 27" xfId="5920" xr:uid="{00000000-0005-0000-0000-0000AB6C0000}"/>
    <cellStyle name="표준 71 3" xfId="5921" xr:uid="{00000000-0005-0000-0000-0000AC6C0000}"/>
    <cellStyle name="표준 71 4" xfId="5922" xr:uid="{00000000-0005-0000-0000-0000AD6C0000}"/>
    <cellStyle name="표준 71 5" xfId="5923" xr:uid="{00000000-0005-0000-0000-0000AE6C0000}"/>
    <cellStyle name="표준 71 6" xfId="5924" xr:uid="{00000000-0005-0000-0000-0000AF6C0000}"/>
    <cellStyle name="표준 71 7" xfId="5925" xr:uid="{00000000-0005-0000-0000-0000B06C0000}"/>
    <cellStyle name="표준 71 8" xfId="5926" xr:uid="{00000000-0005-0000-0000-0000B16C0000}"/>
    <cellStyle name="표준 71 9" xfId="5927" xr:uid="{00000000-0005-0000-0000-0000B26C0000}"/>
    <cellStyle name="표준 72" xfId="3139" xr:uid="{00000000-0005-0000-0000-0000B36C0000}"/>
    <cellStyle name="표준 72 2" xfId="3140" xr:uid="{00000000-0005-0000-0000-0000B46C0000}"/>
    <cellStyle name="표준 73" xfId="93" xr:uid="{00000000-0005-0000-0000-0000B56C0000}"/>
    <cellStyle name="표준 73 10" xfId="18203" xr:uid="{00000000-0005-0000-0000-0000B66C0000}"/>
    <cellStyle name="표준 73 11" xfId="18652" xr:uid="{00000000-0005-0000-0000-0000B76C0000}"/>
    <cellStyle name="표준 73 12" xfId="20880" xr:uid="{00000000-0005-0000-0000-0000B86C0000}"/>
    <cellStyle name="표준 73 13" xfId="21096" xr:uid="{00000000-0005-0000-0000-0000B96C0000}"/>
    <cellStyle name="표준 73 14" xfId="21335" xr:uid="{00000000-0005-0000-0000-0000BA6C0000}"/>
    <cellStyle name="표준 73 15" xfId="21492" xr:uid="{00000000-0005-0000-0000-0000BB6C0000}"/>
    <cellStyle name="표준 73 16" xfId="20375" xr:uid="{00000000-0005-0000-0000-0000BC6C0000}"/>
    <cellStyle name="표준 73 17" xfId="21475" xr:uid="{00000000-0005-0000-0000-0000BD6C0000}"/>
    <cellStyle name="표준 73 18" xfId="23300" xr:uid="{00000000-0005-0000-0000-0000BE6C0000}"/>
    <cellStyle name="표준 73 19" xfId="25281" xr:uid="{00000000-0005-0000-0000-0000BF6C0000}"/>
    <cellStyle name="표준 73 19 2" xfId="29235" xr:uid="{00000000-0005-0000-0000-0000C06C0000}"/>
    <cellStyle name="표준 73 2" xfId="230" xr:uid="{00000000-0005-0000-0000-0000C16C0000}"/>
    <cellStyle name="표준 73 2 10" xfId="19349" xr:uid="{00000000-0005-0000-0000-0000C26C0000}"/>
    <cellStyle name="표준 73 2 11" xfId="22632" xr:uid="{00000000-0005-0000-0000-0000C36C0000}"/>
    <cellStyle name="표준 73 2 12" xfId="23301" xr:uid="{00000000-0005-0000-0000-0000C46C0000}"/>
    <cellStyle name="표준 73 2 13" xfId="24829" xr:uid="{00000000-0005-0000-0000-0000C56C0000}"/>
    <cellStyle name="표준 73 2 13 2" xfId="28791" xr:uid="{00000000-0005-0000-0000-0000C66C0000}"/>
    <cellStyle name="표준 73 2 14" xfId="24361" xr:uid="{00000000-0005-0000-0000-0000C76C0000}"/>
    <cellStyle name="표준 73 2 14 2" xfId="28327" xr:uid="{00000000-0005-0000-0000-0000C86C0000}"/>
    <cellStyle name="표준 73 2 15" xfId="26414" xr:uid="{00000000-0005-0000-0000-0000C96C0000}"/>
    <cellStyle name="표준 73 2 2" xfId="3142" xr:uid="{00000000-0005-0000-0000-0000CA6C0000}"/>
    <cellStyle name="표준 73 2 3" xfId="16776" xr:uid="{00000000-0005-0000-0000-0000CB6C0000}"/>
    <cellStyle name="표준 73 2 4" xfId="17025" xr:uid="{00000000-0005-0000-0000-0000CC6C0000}"/>
    <cellStyle name="표준 73 2 5" xfId="20677" xr:uid="{00000000-0005-0000-0000-0000CD6C0000}"/>
    <cellStyle name="표준 73 2 6" xfId="18709" xr:uid="{00000000-0005-0000-0000-0000CE6C0000}"/>
    <cellStyle name="표준 73 2 7" xfId="17799" xr:uid="{00000000-0005-0000-0000-0000CF6C0000}"/>
    <cellStyle name="표준 73 2 8" xfId="21320" xr:uid="{00000000-0005-0000-0000-0000D06C0000}"/>
    <cellStyle name="표준 73 2 9" xfId="21478" xr:uid="{00000000-0005-0000-0000-0000D16C0000}"/>
    <cellStyle name="표준 73 20" xfId="25359" xr:uid="{00000000-0005-0000-0000-0000D26C0000}"/>
    <cellStyle name="표준 73 20 2" xfId="29311" xr:uid="{00000000-0005-0000-0000-0000D36C0000}"/>
    <cellStyle name="표준 73 21" xfId="26265" xr:uid="{00000000-0005-0000-0000-0000D46C0000}"/>
    <cellStyle name="표준 73 3" xfId="435" xr:uid="{00000000-0005-0000-0000-0000D56C0000}"/>
    <cellStyle name="표준 73 3 2" xfId="24095" xr:uid="{00000000-0005-0000-0000-0000D66C0000}"/>
    <cellStyle name="표준 73 3 2 2" xfId="28066" xr:uid="{00000000-0005-0000-0000-0000D76C0000}"/>
    <cellStyle name="표준 73 3 3" xfId="25687" xr:uid="{00000000-0005-0000-0000-0000D86C0000}"/>
    <cellStyle name="표준 73 3 3 2" xfId="29632" xr:uid="{00000000-0005-0000-0000-0000D96C0000}"/>
    <cellStyle name="표준 73 3 4" xfId="26619" xr:uid="{00000000-0005-0000-0000-0000DA6C0000}"/>
    <cellStyle name="표준 73 4" xfId="601" xr:uid="{00000000-0005-0000-0000-0000DB6C0000}"/>
    <cellStyle name="표준 73 4 2" xfId="23781" xr:uid="{00000000-0005-0000-0000-0000DC6C0000}"/>
    <cellStyle name="표준 73 4 2 2" xfId="27804" xr:uid="{00000000-0005-0000-0000-0000DD6C0000}"/>
    <cellStyle name="표준 73 4 3" xfId="25515" xr:uid="{00000000-0005-0000-0000-0000DE6C0000}"/>
    <cellStyle name="표준 73 4 3 2" xfId="29464" xr:uid="{00000000-0005-0000-0000-0000DF6C0000}"/>
    <cellStyle name="표준 73 4 4" xfId="26785" xr:uid="{00000000-0005-0000-0000-0000E06C0000}"/>
    <cellStyle name="표준 73 5" xfId="767" xr:uid="{00000000-0005-0000-0000-0000E16C0000}"/>
    <cellStyle name="표준 73 5 2" xfId="23732" xr:uid="{00000000-0005-0000-0000-0000E26C0000}"/>
    <cellStyle name="표준 73 5 2 2" xfId="27755" xr:uid="{00000000-0005-0000-0000-0000E36C0000}"/>
    <cellStyle name="표준 73 5 3" xfId="25286" xr:uid="{00000000-0005-0000-0000-0000E46C0000}"/>
    <cellStyle name="표준 73 5 3 2" xfId="29239" xr:uid="{00000000-0005-0000-0000-0000E56C0000}"/>
    <cellStyle name="표준 73 5 4" xfId="26951" xr:uid="{00000000-0005-0000-0000-0000E66C0000}"/>
    <cellStyle name="표준 73 6" xfId="933" xr:uid="{00000000-0005-0000-0000-0000E76C0000}"/>
    <cellStyle name="표준 73 6 2" xfId="23918" xr:uid="{00000000-0005-0000-0000-0000E86C0000}"/>
    <cellStyle name="표준 73 6 2 2" xfId="27910" xr:uid="{00000000-0005-0000-0000-0000E96C0000}"/>
    <cellStyle name="표준 73 6 3" xfId="25723" xr:uid="{00000000-0005-0000-0000-0000EA6C0000}"/>
    <cellStyle name="표준 73 6 3 2" xfId="29668" xr:uid="{00000000-0005-0000-0000-0000EB6C0000}"/>
    <cellStyle name="표준 73 6 4" xfId="27117" xr:uid="{00000000-0005-0000-0000-0000EC6C0000}"/>
    <cellStyle name="표준 73 7" xfId="1099" xr:uid="{00000000-0005-0000-0000-0000ED6C0000}"/>
    <cellStyle name="표준 73 7 2" xfId="23707" xr:uid="{00000000-0005-0000-0000-0000EE6C0000}"/>
    <cellStyle name="표준 73 7 2 2" xfId="27735" xr:uid="{00000000-0005-0000-0000-0000EF6C0000}"/>
    <cellStyle name="표준 73 7 3" xfId="23525" xr:uid="{00000000-0005-0000-0000-0000F06C0000}"/>
    <cellStyle name="표준 73 7 3 2" xfId="27665" xr:uid="{00000000-0005-0000-0000-0000F16C0000}"/>
    <cellStyle name="표준 73 7 4" xfId="27283" xr:uid="{00000000-0005-0000-0000-0000F26C0000}"/>
    <cellStyle name="표준 73 8" xfId="3141" xr:uid="{00000000-0005-0000-0000-0000F36C0000}"/>
    <cellStyle name="표준 73 9" xfId="16775" xr:uid="{00000000-0005-0000-0000-0000F46C0000}"/>
    <cellStyle name="표준 74" xfId="3143" xr:uid="{00000000-0005-0000-0000-0000F56C0000}"/>
    <cellStyle name="표준 74 2" xfId="3144" xr:uid="{00000000-0005-0000-0000-0000F66C0000}"/>
    <cellStyle name="표준 75" xfId="92" xr:uid="{00000000-0005-0000-0000-0000F76C0000}"/>
    <cellStyle name="표준 75 10" xfId="18263" xr:uid="{00000000-0005-0000-0000-0000F86C0000}"/>
    <cellStyle name="표준 75 11" xfId="19922" xr:uid="{00000000-0005-0000-0000-0000F96C0000}"/>
    <cellStyle name="표준 75 12" xfId="18604" xr:uid="{00000000-0005-0000-0000-0000FA6C0000}"/>
    <cellStyle name="표준 75 13" xfId="17288" xr:uid="{00000000-0005-0000-0000-0000FB6C0000}"/>
    <cellStyle name="표준 75 14" xfId="18926" xr:uid="{00000000-0005-0000-0000-0000FC6C0000}"/>
    <cellStyle name="표준 75 15" xfId="17404" xr:uid="{00000000-0005-0000-0000-0000FD6C0000}"/>
    <cellStyle name="표준 75 16" xfId="19898" xr:uid="{00000000-0005-0000-0000-0000FE6C0000}"/>
    <cellStyle name="표준 75 17" xfId="21419" xr:uid="{00000000-0005-0000-0000-0000FF6C0000}"/>
    <cellStyle name="표준 75 18" xfId="23304" xr:uid="{00000000-0005-0000-0000-0000006D0000}"/>
    <cellStyle name="표준 75 19" xfId="25225" xr:uid="{00000000-0005-0000-0000-0000016D0000}"/>
    <cellStyle name="표준 75 19 2" xfId="29180" xr:uid="{00000000-0005-0000-0000-0000026D0000}"/>
    <cellStyle name="표준 75 2" xfId="231" xr:uid="{00000000-0005-0000-0000-0000036D0000}"/>
    <cellStyle name="표준 75 2 10" xfId="20669" xr:uid="{00000000-0005-0000-0000-0000046D0000}"/>
    <cellStyle name="표준 75 2 11" xfId="18907" xr:uid="{00000000-0005-0000-0000-0000056D0000}"/>
    <cellStyle name="표준 75 2 12" xfId="23305" xr:uid="{00000000-0005-0000-0000-0000066D0000}"/>
    <cellStyle name="표준 75 2 13" xfId="24770" xr:uid="{00000000-0005-0000-0000-0000076D0000}"/>
    <cellStyle name="표준 75 2 13 2" xfId="28732" xr:uid="{00000000-0005-0000-0000-0000086D0000}"/>
    <cellStyle name="표준 75 2 14" xfId="24308" xr:uid="{00000000-0005-0000-0000-0000096D0000}"/>
    <cellStyle name="표준 75 2 14 2" xfId="28274" xr:uid="{00000000-0005-0000-0000-00000A6D0000}"/>
    <cellStyle name="표준 75 2 15" xfId="26415" xr:uid="{00000000-0005-0000-0000-00000B6D0000}"/>
    <cellStyle name="표준 75 2 2" xfId="3146" xr:uid="{00000000-0005-0000-0000-00000C6D0000}"/>
    <cellStyle name="표준 75 2 3" xfId="16778" xr:uid="{00000000-0005-0000-0000-00000D6D0000}"/>
    <cellStyle name="표준 75 2 4" xfId="20553" xr:uid="{00000000-0005-0000-0000-00000E6D0000}"/>
    <cellStyle name="표준 75 2 5" xfId="19862" xr:uid="{00000000-0005-0000-0000-00000F6D0000}"/>
    <cellStyle name="표준 75 2 6" xfId="20983" xr:uid="{00000000-0005-0000-0000-0000106D0000}"/>
    <cellStyle name="표준 75 2 7" xfId="18119" xr:uid="{00000000-0005-0000-0000-0000116D0000}"/>
    <cellStyle name="표준 75 2 8" xfId="20933" xr:uid="{00000000-0005-0000-0000-0000126D0000}"/>
    <cellStyle name="표준 75 2 9" xfId="21128" xr:uid="{00000000-0005-0000-0000-0000136D0000}"/>
    <cellStyle name="표준 75 20" xfId="25303" xr:uid="{00000000-0005-0000-0000-0000146D0000}"/>
    <cellStyle name="표준 75 20 2" xfId="29256" xr:uid="{00000000-0005-0000-0000-0000156D0000}"/>
    <cellStyle name="표준 75 21" xfId="26264" xr:uid="{00000000-0005-0000-0000-0000166D0000}"/>
    <cellStyle name="표준 75 3" xfId="436" xr:uid="{00000000-0005-0000-0000-0000176D0000}"/>
    <cellStyle name="표준 75 3 2" xfId="23321" xr:uid="{00000000-0005-0000-0000-0000186D0000}"/>
    <cellStyle name="표준 75 3 2 2" xfId="27535" xr:uid="{00000000-0005-0000-0000-0000196D0000}"/>
    <cellStyle name="표준 75 3 3" xfId="25631" xr:uid="{00000000-0005-0000-0000-00001A6D0000}"/>
    <cellStyle name="표준 75 3 3 2" xfId="29577" xr:uid="{00000000-0005-0000-0000-00001B6D0000}"/>
    <cellStyle name="표준 75 3 4" xfId="26620" xr:uid="{00000000-0005-0000-0000-00001C6D0000}"/>
    <cellStyle name="표준 75 4" xfId="602" xr:uid="{00000000-0005-0000-0000-00001D6D0000}"/>
    <cellStyle name="표준 75 4 2" xfId="25374" xr:uid="{00000000-0005-0000-0000-00001E6D0000}"/>
    <cellStyle name="표준 75 4 2 2" xfId="29326" xr:uid="{00000000-0005-0000-0000-00001F6D0000}"/>
    <cellStyle name="표준 75 4 3" xfId="25459" xr:uid="{00000000-0005-0000-0000-0000206D0000}"/>
    <cellStyle name="표준 75 4 3 2" xfId="29409" xr:uid="{00000000-0005-0000-0000-0000216D0000}"/>
    <cellStyle name="표준 75 4 4" xfId="26786" xr:uid="{00000000-0005-0000-0000-0000226D0000}"/>
    <cellStyle name="표준 75 5" xfId="768" xr:uid="{00000000-0005-0000-0000-0000236D0000}"/>
    <cellStyle name="표준 75 5 2" xfId="23731" xr:uid="{00000000-0005-0000-0000-0000246D0000}"/>
    <cellStyle name="표준 75 5 2 2" xfId="27754" xr:uid="{00000000-0005-0000-0000-0000256D0000}"/>
    <cellStyle name="표준 75 5 3" xfId="25230" xr:uid="{00000000-0005-0000-0000-0000266D0000}"/>
    <cellStyle name="표준 75 5 3 2" xfId="29184" xr:uid="{00000000-0005-0000-0000-0000276D0000}"/>
    <cellStyle name="표준 75 5 4" xfId="26952" xr:uid="{00000000-0005-0000-0000-0000286D0000}"/>
    <cellStyle name="표준 75 6" xfId="934" xr:uid="{00000000-0005-0000-0000-0000296D0000}"/>
    <cellStyle name="표준 75 6 2" xfId="23416" xr:uid="{00000000-0005-0000-0000-00002A6D0000}"/>
    <cellStyle name="표준 75 6 2 2" xfId="27596" xr:uid="{00000000-0005-0000-0000-00002B6D0000}"/>
    <cellStyle name="표준 75 6 3" xfId="25667" xr:uid="{00000000-0005-0000-0000-00002C6D0000}"/>
    <cellStyle name="표준 75 6 3 2" xfId="29613" xr:uid="{00000000-0005-0000-0000-00002D6D0000}"/>
    <cellStyle name="표준 75 6 4" xfId="27118" xr:uid="{00000000-0005-0000-0000-00002E6D0000}"/>
    <cellStyle name="표준 75 7" xfId="1100" xr:uid="{00000000-0005-0000-0000-00002F6D0000}"/>
    <cellStyle name="표준 75 7 2" xfId="23706" xr:uid="{00000000-0005-0000-0000-0000306D0000}"/>
    <cellStyle name="표준 75 7 2 2" xfId="27734" xr:uid="{00000000-0005-0000-0000-0000316D0000}"/>
    <cellStyle name="표준 75 7 3" xfId="23196" xr:uid="{00000000-0005-0000-0000-0000326D0000}"/>
    <cellStyle name="표준 75 7 3 2" xfId="27479" xr:uid="{00000000-0005-0000-0000-0000336D0000}"/>
    <cellStyle name="표준 75 7 4" xfId="27284" xr:uid="{00000000-0005-0000-0000-0000346D0000}"/>
    <cellStyle name="표준 75 8" xfId="3145" xr:uid="{00000000-0005-0000-0000-0000356D0000}"/>
    <cellStyle name="표준 75 9" xfId="16777" xr:uid="{00000000-0005-0000-0000-0000366D0000}"/>
    <cellStyle name="표준 76" xfId="3147" xr:uid="{00000000-0005-0000-0000-0000376D0000}"/>
    <cellStyle name="표준 76 2" xfId="3148" xr:uid="{00000000-0005-0000-0000-0000386D0000}"/>
    <cellStyle name="표준 76 3" xfId="3149" xr:uid="{00000000-0005-0000-0000-0000396D0000}"/>
    <cellStyle name="표준 77" xfId="1" xr:uid="{00000000-0005-0000-0000-00003A6D0000}"/>
    <cellStyle name="표준 77 10" xfId="5933" xr:uid="{00000000-0005-0000-0000-00003B6D0000}"/>
    <cellStyle name="표준 77 11" xfId="5934" xr:uid="{00000000-0005-0000-0000-00003C6D0000}"/>
    <cellStyle name="표준 77 12" xfId="5935" xr:uid="{00000000-0005-0000-0000-00003D6D0000}"/>
    <cellStyle name="표준 77 13" xfId="5936" xr:uid="{00000000-0005-0000-0000-00003E6D0000}"/>
    <cellStyle name="표준 77 14" xfId="5937" xr:uid="{00000000-0005-0000-0000-00003F6D0000}"/>
    <cellStyle name="표준 77 15" xfId="5938" xr:uid="{00000000-0005-0000-0000-0000406D0000}"/>
    <cellStyle name="표준 77 16" xfId="5939" xr:uid="{00000000-0005-0000-0000-0000416D0000}"/>
    <cellStyle name="표준 77 17" xfId="5940" xr:uid="{00000000-0005-0000-0000-0000426D0000}"/>
    <cellStyle name="표준 77 18" xfId="5941" xr:uid="{00000000-0005-0000-0000-0000436D0000}"/>
    <cellStyle name="표준 77 19" xfId="5942" xr:uid="{00000000-0005-0000-0000-0000446D0000}"/>
    <cellStyle name="표준 77 2" xfId="3150" xr:uid="{00000000-0005-0000-0000-0000456D0000}"/>
    <cellStyle name="표준 77 3" xfId="3151" xr:uid="{00000000-0005-0000-0000-0000466D0000}"/>
    <cellStyle name="표준 77 3 10" xfId="8293" xr:uid="{00000000-0005-0000-0000-0000476D0000}"/>
    <cellStyle name="표준 77 3 11" xfId="10587" xr:uid="{00000000-0005-0000-0000-0000486D0000}"/>
    <cellStyle name="표준 77 3 12" xfId="10869" xr:uid="{00000000-0005-0000-0000-0000496D0000}"/>
    <cellStyle name="표준 77 3 13" xfId="11138" xr:uid="{00000000-0005-0000-0000-00004A6D0000}"/>
    <cellStyle name="표준 77 3 14" xfId="11399" xr:uid="{00000000-0005-0000-0000-00004B6D0000}"/>
    <cellStyle name="표준 77 3 15" xfId="11639" xr:uid="{00000000-0005-0000-0000-00004C6D0000}"/>
    <cellStyle name="표준 77 3 16" xfId="11890" xr:uid="{00000000-0005-0000-0000-00004D6D0000}"/>
    <cellStyle name="표준 77 3 17" xfId="12121" xr:uid="{00000000-0005-0000-0000-00004E6D0000}"/>
    <cellStyle name="표준 77 3 18" xfId="12371" xr:uid="{00000000-0005-0000-0000-00004F6D0000}"/>
    <cellStyle name="표준 77 3 19" xfId="12607" xr:uid="{00000000-0005-0000-0000-0000506D0000}"/>
    <cellStyle name="표준 77 3 2" xfId="5944" xr:uid="{00000000-0005-0000-0000-0000516D0000}"/>
    <cellStyle name="표준 77 3 20" xfId="12853" xr:uid="{00000000-0005-0000-0000-0000526D0000}"/>
    <cellStyle name="표준 77 3 21" xfId="13089" xr:uid="{00000000-0005-0000-0000-0000536D0000}"/>
    <cellStyle name="표준 77 3 22" xfId="13324" xr:uid="{00000000-0005-0000-0000-0000546D0000}"/>
    <cellStyle name="표준 77 3 23" xfId="13547" xr:uid="{00000000-0005-0000-0000-0000556D0000}"/>
    <cellStyle name="표준 77 3 24" xfId="13755" xr:uid="{00000000-0005-0000-0000-0000566D0000}"/>
    <cellStyle name="표준 77 3 25" xfId="13933" xr:uid="{00000000-0005-0000-0000-0000576D0000}"/>
    <cellStyle name="표준 77 3 26" xfId="14108" xr:uid="{00000000-0005-0000-0000-0000586D0000}"/>
    <cellStyle name="표준 77 3 27" xfId="14278" xr:uid="{00000000-0005-0000-0000-0000596D0000}"/>
    <cellStyle name="표준 77 3 28" xfId="14451" xr:uid="{00000000-0005-0000-0000-00005A6D0000}"/>
    <cellStyle name="표준 77 3 29" xfId="14621" xr:uid="{00000000-0005-0000-0000-00005B6D0000}"/>
    <cellStyle name="표준 77 3 3" xfId="8053" xr:uid="{00000000-0005-0000-0000-00005C6D0000}"/>
    <cellStyle name="표준 77 3 30" xfId="14784" xr:uid="{00000000-0005-0000-0000-00005D6D0000}"/>
    <cellStyle name="표준 77 3 31" xfId="14945" xr:uid="{00000000-0005-0000-0000-00005E6D0000}"/>
    <cellStyle name="표준 77 3 32" xfId="15100" xr:uid="{00000000-0005-0000-0000-00005F6D0000}"/>
    <cellStyle name="표준 77 3 33" xfId="15209" xr:uid="{00000000-0005-0000-0000-0000606D0000}"/>
    <cellStyle name="표준 77 3 34" xfId="15305" xr:uid="{00000000-0005-0000-0000-0000616D0000}"/>
    <cellStyle name="표준 77 3 35" xfId="15394" xr:uid="{00000000-0005-0000-0000-0000626D0000}"/>
    <cellStyle name="표준 77 3 36" xfId="15475" xr:uid="{00000000-0005-0000-0000-0000636D0000}"/>
    <cellStyle name="표준 77 3 37" xfId="15551" xr:uid="{00000000-0005-0000-0000-0000646D0000}"/>
    <cellStyle name="표준 77 3 38" xfId="15623" xr:uid="{00000000-0005-0000-0000-0000656D0000}"/>
    <cellStyle name="표준 77 3 39" xfId="15692" xr:uid="{00000000-0005-0000-0000-0000666D0000}"/>
    <cellStyle name="표준 77 3 4" xfId="4288" xr:uid="{00000000-0005-0000-0000-0000676D0000}"/>
    <cellStyle name="표준 77 3 40" xfId="15742" xr:uid="{00000000-0005-0000-0000-0000686D0000}"/>
    <cellStyle name="표준 77 3 5" xfId="7905" xr:uid="{00000000-0005-0000-0000-0000696D0000}"/>
    <cellStyle name="표준 77 3 6" xfId="3928" xr:uid="{00000000-0005-0000-0000-00006A6D0000}"/>
    <cellStyle name="표준 77 3 7" xfId="7739" xr:uid="{00000000-0005-0000-0000-00006B6D0000}"/>
    <cellStyle name="표준 77 3 8" xfId="6402" xr:uid="{00000000-0005-0000-0000-00006C6D0000}"/>
    <cellStyle name="표준 77 3 9" xfId="5278" xr:uid="{00000000-0005-0000-0000-00006D6D0000}"/>
    <cellStyle name="표준 77 4" xfId="5945" xr:uid="{00000000-0005-0000-0000-00006E6D0000}"/>
    <cellStyle name="표준 77 5" xfId="5946" xr:uid="{00000000-0005-0000-0000-00006F6D0000}"/>
    <cellStyle name="표준 77 6" xfId="5947" xr:uid="{00000000-0005-0000-0000-0000706D0000}"/>
    <cellStyle name="표준 77 7" xfId="5948" xr:uid="{00000000-0005-0000-0000-0000716D0000}"/>
    <cellStyle name="표준 77 8" xfId="5949" xr:uid="{00000000-0005-0000-0000-0000726D0000}"/>
    <cellStyle name="표준 77 9" xfId="5950" xr:uid="{00000000-0005-0000-0000-0000736D0000}"/>
    <cellStyle name="표준 78" xfId="3152" xr:uid="{00000000-0005-0000-0000-0000746D0000}"/>
    <cellStyle name="표준 78 10" xfId="5952" xr:uid="{00000000-0005-0000-0000-0000756D0000}"/>
    <cellStyle name="표준 78 11" xfId="5953" xr:uid="{00000000-0005-0000-0000-0000766D0000}"/>
    <cellStyle name="표준 78 12" xfId="5954" xr:uid="{00000000-0005-0000-0000-0000776D0000}"/>
    <cellStyle name="표준 78 13" xfId="5955" xr:uid="{00000000-0005-0000-0000-0000786D0000}"/>
    <cellStyle name="표준 78 14" xfId="5956" xr:uid="{00000000-0005-0000-0000-0000796D0000}"/>
    <cellStyle name="표준 78 15" xfId="5957" xr:uid="{00000000-0005-0000-0000-00007A6D0000}"/>
    <cellStyle name="표준 78 16" xfId="5958" xr:uid="{00000000-0005-0000-0000-00007B6D0000}"/>
    <cellStyle name="표준 78 17" xfId="5959" xr:uid="{00000000-0005-0000-0000-00007C6D0000}"/>
    <cellStyle name="표준 78 18" xfId="5960" xr:uid="{00000000-0005-0000-0000-00007D6D0000}"/>
    <cellStyle name="표준 78 19" xfId="5961" xr:uid="{00000000-0005-0000-0000-00007E6D0000}"/>
    <cellStyle name="표준 78 2" xfId="5951" xr:uid="{00000000-0005-0000-0000-00007F6D0000}"/>
    <cellStyle name="표준 78 20" xfId="8056" xr:uid="{00000000-0005-0000-0000-0000806D0000}"/>
    <cellStyle name="표준 78 21" xfId="4434" xr:uid="{00000000-0005-0000-0000-0000816D0000}"/>
    <cellStyle name="표준 78 22" xfId="7912" xr:uid="{00000000-0005-0000-0000-0000826D0000}"/>
    <cellStyle name="표준 78 23" xfId="3941" xr:uid="{00000000-0005-0000-0000-0000836D0000}"/>
    <cellStyle name="표준 78 24" xfId="7746" xr:uid="{00000000-0005-0000-0000-0000846D0000}"/>
    <cellStyle name="표준 78 25" xfId="6413" xr:uid="{00000000-0005-0000-0000-0000856D0000}"/>
    <cellStyle name="표준 78 26" xfId="7586" xr:uid="{00000000-0005-0000-0000-0000866D0000}"/>
    <cellStyle name="표준 78 27" xfId="8278" xr:uid="{00000000-0005-0000-0000-0000876D0000}"/>
    <cellStyle name="표준 78 28" xfId="10593" xr:uid="{00000000-0005-0000-0000-0000886D0000}"/>
    <cellStyle name="표준 78 29" xfId="10876" xr:uid="{00000000-0005-0000-0000-0000896D0000}"/>
    <cellStyle name="표준 78 3" xfId="5963" xr:uid="{00000000-0005-0000-0000-00008A6D0000}"/>
    <cellStyle name="표준 78 30" xfId="11144" xr:uid="{00000000-0005-0000-0000-00008B6D0000}"/>
    <cellStyle name="표준 78 31" xfId="11406" xr:uid="{00000000-0005-0000-0000-00008C6D0000}"/>
    <cellStyle name="표준 78 32" xfId="11646" xr:uid="{00000000-0005-0000-0000-00008D6D0000}"/>
    <cellStyle name="표준 78 33" xfId="11896" xr:uid="{00000000-0005-0000-0000-00008E6D0000}"/>
    <cellStyle name="표준 78 34" xfId="12126" xr:uid="{00000000-0005-0000-0000-00008F6D0000}"/>
    <cellStyle name="표준 78 35" xfId="12378" xr:uid="{00000000-0005-0000-0000-0000906D0000}"/>
    <cellStyle name="표준 78 36" xfId="12609" xr:uid="{00000000-0005-0000-0000-0000916D0000}"/>
    <cellStyle name="표준 78 37" xfId="12860" xr:uid="{00000000-0005-0000-0000-0000926D0000}"/>
    <cellStyle name="표준 78 38" xfId="13096" xr:uid="{00000000-0005-0000-0000-0000936D0000}"/>
    <cellStyle name="표준 78 39" xfId="13331" xr:uid="{00000000-0005-0000-0000-0000946D0000}"/>
    <cellStyle name="표준 78 4" xfId="5964" xr:uid="{00000000-0005-0000-0000-0000956D0000}"/>
    <cellStyle name="표준 78 40" xfId="13551" xr:uid="{00000000-0005-0000-0000-0000966D0000}"/>
    <cellStyle name="표준 78 41" xfId="13759" xr:uid="{00000000-0005-0000-0000-0000976D0000}"/>
    <cellStyle name="표준 78 42" xfId="13937" xr:uid="{00000000-0005-0000-0000-0000986D0000}"/>
    <cellStyle name="표준 78 43" xfId="14111" xr:uid="{00000000-0005-0000-0000-0000996D0000}"/>
    <cellStyle name="표준 78 44" xfId="14281" xr:uid="{00000000-0005-0000-0000-00009A6D0000}"/>
    <cellStyle name="표준 78 45" xfId="14453" xr:uid="{00000000-0005-0000-0000-00009B6D0000}"/>
    <cellStyle name="표준 78 46" xfId="14624" xr:uid="{00000000-0005-0000-0000-00009C6D0000}"/>
    <cellStyle name="표준 78 47" xfId="14786" xr:uid="{00000000-0005-0000-0000-00009D6D0000}"/>
    <cellStyle name="표준 78 48" xfId="14948" xr:uid="{00000000-0005-0000-0000-00009E6D0000}"/>
    <cellStyle name="표준 78 49" xfId="15102" xr:uid="{00000000-0005-0000-0000-00009F6D0000}"/>
    <cellStyle name="표준 78 5" xfId="5965" xr:uid="{00000000-0005-0000-0000-0000A06D0000}"/>
    <cellStyle name="표준 78 50" xfId="15211" xr:uid="{00000000-0005-0000-0000-0000A16D0000}"/>
    <cellStyle name="표준 78 51" xfId="15307" xr:uid="{00000000-0005-0000-0000-0000A26D0000}"/>
    <cellStyle name="표준 78 52" xfId="15395" xr:uid="{00000000-0005-0000-0000-0000A36D0000}"/>
    <cellStyle name="표준 78 53" xfId="15476" xr:uid="{00000000-0005-0000-0000-0000A46D0000}"/>
    <cellStyle name="표준 78 54" xfId="15552" xr:uid="{00000000-0005-0000-0000-0000A56D0000}"/>
    <cellStyle name="표준 78 55" xfId="15624" xr:uid="{00000000-0005-0000-0000-0000A66D0000}"/>
    <cellStyle name="표준 78 56" xfId="15693" xr:uid="{00000000-0005-0000-0000-0000A76D0000}"/>
    <cellStyle name="표준 78 57" xfId="15743" xr:uid="{00000000-0005-0000-0000-0000A86D0000}"/>
    <cellStyle name="표준 78 6" xfId="5966" xr:uid="{00000000-0005-0000-0000-0000A96D0000}"/>
    <cellStyle name="표준 78 7" xfId="5967" xr:uid="{00000000-0005-0000-0000-0000AA6D0000}"/>
    <cellStyle name="표준 78 8" xfId="5968" xr:uid="{00000000-0005-0000-0000-0000AB6D0000}"/>
    <cellStyle name="표준 78 9" xfId="5969" xr:uid="{00000000-0005-0000-0000-0000AC6D0000}"/>
    <cellStyle name="표준 79" xfId="3153" xr:uid="{00000000-0005-0000-0000-0000AD6D0000}"/>
    <cellStyle name="표준 79 10" xfId="5971" xr:uid="{00000000-0005-0000-0000-0000AE6D0000}"/>
    <cellStyle name="표준 79 11" xfId="5972" xr:uid="{00000000-0005-0000-0000-0000AF6D0000}"/>
    <cellStyle name="표준 79 12" xfId="5973" xr:uid="{00000000-0005-0000-0000-0000B06D0000}"/>
    <cellStyle name="표준 79 13" xfId="5974" xr:uid="{00000000-0005-0000-0000-0000B16D0000}"/>
    <cellStyle name="표준 79 14" xfId="5975" xr:uid="{00000000-0005-0000-0000-0000B26D0000}"/>
    <cellStyle name="표준 79 15" xfId="5976" xr:uid="{00000000-0005-0000-0000-0000B36D0000}"/>
    <cellStyle name="표준 79 16" xfId="5977" xr:uid="{00000000-0005-0000-0000-0000B46D0000}"/>
    <cellStyle name="표준 79 17" xfId="5978" xr:uid="{00000000-0005-0000-0000-0000B56D0000}"/>
    <cellStyle name="표준 79 18" xfId="5979" xr:uid="{00000000-0005-0000-0000-0000B66D0000}"/>
    <cellStyle name="표준 79 19" xfId="5980" xr:uid="{00000000-0005-0000-0000-0000B76D0000}"/>
    <cellStyle name="표준 79 2" xfId="5970" xr:uid="{00000000-0005-0000-0000-0000B86D0000}"/>
    <cellStyle name="표준 79 20" xfId="8072" xr:uid="{00000000-0005-0000-0000-0000B96D0000}"/>
    <cellStyle name="표준 79 21" xfId="4499" xr:uid="{00000000-0005-0000-0000-0000BA6D0000}"/>
    <cellStyle name="표준 79 22" xfId="7937" xr:uid="{00000000-0005-0000-0000-0000BB6D0000}"/>
    <cellStyle name="표준 79 23" xfId="3965" xr:uid="{00000000-0005-0000-0000-0000BC6D0000}"/>
    <cellStyle name="표준 79 24" xfId="7771" xr:uid="{00000000-0005-0000-0000-0000BD6D0000}"/>
    <cellStyle name="표준 79 25" xfId="3801" xr:uid="{00000000-0005-0000-0000-0000BE6D0000}"/>
    <cellStyle name="표준 79 26" xfId="7613" xr:uid="{00000000-0005-0000-0000-0000BF6D0000}"/>
    <cellStyle name="표준 79 27" xfId="8248" xr:uid="{00000000-0005-0000-0000-0000C06D0000}"/>
    <cellStyle name="표준 79 28" xfId="10611" xr:uid="{00000000-0005-0000-0000-0000C16D0000}"/>
    <cellStyle name="표준 79 29" xfId="10894" xr:uid="{00000000-0005-0000-0000-0000C26D0000}"/>
    <cellStyle name="표준 79 3" xfId="5982" xr:uid="{00000000-0005-0000-0000-0000C36D0000}"/>
    <cellStyle name="표준 79 30" xfId="11161" xr:uid="{00000000-0005-0000-0000-0000C46D0000}"/>
    <cellStyle name="표준 79 31" xfId="11425" xr:uid="{00000000-0005-0000-0000-0000C56D0000}"/>
    <cellStyle name="표준 79 32" xfId="11662" xr:uid="{00000000-0005-0000-0000-0000C66D0000}"/>
    <cellStyle name="표준 79 33" xfId="11910" xr:uid="{00000000-0005-0000-0000-0000C76D0000}"/>
    <cellStyle name="표준 79 34" xfId="12145" xr:uid="{00000000-0005-0000-0000-0000C86D0000}"/>
    <cellStyle name="표준 79 35" xfId="12392" xr:uid="{00000000-0005-0000-0000-0000C96D0000}"/>
    <cellStyle name="표준 79 36" xfId="12628" xr:uid="{00000000-0005-0000-0000-0000CA6D0000}"/>
    <cellStyle name="표준 79 37" xfId="12874" xr:uid="{00000000-0005-0000-0000-0000CB6D0000}"/>
    <cellStyle name="표준 79 38" xfId="13110" xr:uid="{00000000-0005-0000-0000-0000CC6D0000}"/>
    <cellStyle name="표준 79 39" xfId="13344" xr:uid="{00000000-0005-0000-0000-0000CD6D0000}"/>
    <cellStyle name="표준 79 4" xfId="5983" xr:uid="{00000000-0005-0000-0000-0000CE6D0000}"/>
    <cellStyle name="표준 79 40" xfId="13566" xr:uid="{00000000-0005-0000-0000-0000CF6D0000}"/>
    <cellStyle name="표준 79 41" xfId="13764" xr:uid="{00000000-0005-0000-0000-0000D06D0000}"/>
    <cellStyle name="표준 79 42" xfId="13942" xr:uid="{00000000-0005-0000-0000-0000D16D0000}"/>
    <cellStyle name="표준 79 43" xfId="14116" xr:uid="{00000000-0005-0000-0000-0000D26D0000}"/>
    <cellStyle name="표준 79 44" xfId="14286" xr:uid="{00000000-0005-0000-0000-0000D36D0000}"/>
    <cellStyle name="표준 79 45" xfId="14458" xr:uid="{00000000-0005-0000-0000-0000D46D0000}"/>
    <cellStyle name="표준 79 46" xfId="14629" xr:uid="{00000000-0005-0000-0000-0000D56D0000}"/>
    <cellStyle name="표준 79 47" xfId="14791" xr:uid="{00000000-0005-0000-0000-0000D66D0000}"/>
    <cellStyle name="표준 79 48" xfId="14953" xr:uid="{00000000-0005-0000-0000-0000D76D0000}"/>
    <cellStyle name="표준 79 49" xfId="15106" xr:uid="{00000000-0005-0000-0000-0000D86D0000}"/>
    <cellStyle name="표준 79 5" xfId="5984" xr:uid="{00000000-0005-0000-0000-0000D96D0000}"/>
    <cellStyle name="표준 79 50" xfId="15215" xr:uid="{00000000-0005-0000-0000-0000DA6D0000}"/>
    <cellStyle name="표준 79 51" xfId="15310" xr:uid="{00000000-0005-0000-0000-0000DB6D0000}"/>
    <cellStyle name="표준 79 52" xfId="15398" xr:uid="{00000000-0005-0000-0000-0000DC6D0000}"/>
    <cellStyle name="표준 79 53" xfId="15479" xr:uid="{00000000-0005-0000-0000-0000DD6D0000}"/>
    <cellStyle name="표준 79 54" xfId="15553" xr:uid="{00000000-0005-0000-0000-0000DE6D0000}"/>
    <cellStyle name="표준 79 55" xfId="15625" xr:uid="{00000000-0005-0000-0000-0000DF6D0000}"/>
    <cellStyle name="표준 79 56" xfId="15694" xr:uid="{00000000-0005-0000-0000-0000E06D0000}"/>
    <cellStyle name="표준 79 57" xfId="15744" xr:uid="{00000000-0005-0000-0000-0000E16D0000}"/>
    <cellStyle name="표준 79 6" xfId="5985" xr:uid="{00000000-0005-0000-0000-0000E26D0000}"/>
    <cellStyle name="표준 79 7" xfId="5986" xr:uid="{00000000-0005-0000-0000-0000E36D0000}"/>
    <cellStyle name="표준 79 8" xfId="5987" xr:uid="{00000000-0005-0000-0000-0000E46D0000}"/>
    <cellStyle name="표준 79 9" xfId="5988" xr:uid="{00000000-0005-0000-0000-0000E56D0000}"/>
    <cellStyle name="표준 8" xfId="26210" xr:uid="{00000000-0005-0000-0000-0000E66D0000}"/>
    <cellStyle name="표준 8 10" xfId="5989" xr:uid="{00000000-0005-0000-0000-0000E76D0000}"/>
    <cellStyle name="표준 8 11" xfId="5990" xr:uid="{00000000-0005-0000-0000-0000E86D0000}"/>
    <cellStyle name="표준 8 12" xfId="5991" xr:uid="{00000000-0005-0000-0000-0000E96D0000}"/>
    <cellStyle name="표준 8 13" xfId="5992" xr:uid="{00000000-0005-0000-0000-0000EA6D0000}"/>
    <cellStyle name="표준 8 14" xfId="5993" xr:uid="{00000000-0005-0000-0000-0000EB6D0000}"/>
    <cellStyle name="표준 8 15" xfId="5994" xr:uid="{00000000-0005-0000-0000-0000EC6D0000}"/>
    <cellStyle name="표준 8 16" xfId="5995" xr:uid="{00000000-0005-0000-0000-0000ED6D0000}"/>
    <cellStyle name="표준 8 17" xfId="5996" xr:uid="{00000000-0005-0000-0000-0000EE6D0000}"/>
    <cellStyle name="표준 8 18" xfId="5997" xr:uid="{00000000-0005-0000-0000-0000EF6D0000}"/>
    <cellStyle name="표준 8 19" xfId="16011" xr:uid="{00000000-0005-0000-0000-0000F06D0000}"/>
    <cellStyle name="표준 8 2" xfId="365" xr:uid="{00000000-0005-0000-0000-0000F16D0000}"/>
    <cellStyle name="표준 8 2 10" xfId="17902" xr:uid="{00000000-0005-0000-0000-0000F26D0000}"/>
    <cellStyle name="표준 8 2 11" xfId="18893" xr:uid="{00000000-0005-0000-0000-0000F36D0000}"/>
    <cellStyle name="표준 8 2 12" xfId="19804" xr:uid="{00000000-0005-0000-0000-0000F46D0000}"/>
    <cellStyle name="표준 8 2 13" xfId="16044" xr:uid="{00000000-0005-0000-0000-0000F56D0000}"/>
    <cellStyle name="표준 8 2 14" xfId="23315" xr:uid="{00000000-0005-0000-0000-0000F66D0000}"/>
    <cellStyle name="표준 8 2 15" xfId="25716" xr:uid="{00000000-0005-0000-0000-0000F76D0000}"/>
    <cellStyle name="표준 8 2 15 2" xfId="29661" xr:uid="{00000000-0005-0000-0000-0000F86D0000}"/>
    <cellStyle name="표준 8 2 16" xfId="25689" xr:uid="{00000000-0005-0000-0000-0000F96D0000}"/>
    <cellStyle name="표준 8 2 16 2" xfId="29634" xr:uid="{00000000-0005-0000-0000-0000FA6D0000}"/>
    <cellStyle name="표준 8 2 17" xfId="26211" xr:uid="{00000000-0005-0000-0000-0000FB6D0000}"/>
    <cellStyle name="표준 8 2 18" xfId="26549" xr:uid="{00000000-0005-0000-0000-0000FC6D0000}"/>
    <cellStyle name="표준 8 2 2" xfId="3155" xr:uid="{00000000-0005-0000-0000-0000FD6D0000}"/>
    <cellStyle name="표준 8 2 2 10" xfId="19998" xr:uid="{00000000-0005-0000-0000-0000FE6D0000}"/>
    <cellStyle name="표준 8 2 2 11" xfId="17938" xr:uid="{00000000-0005-0000-0000-0000FF6D0000}"/>
    <cellStyle name="표준 8 2 2 12" xfId="21031" xr:uid="{00000000-0005-0000-0000-0000006E0000}"/>
    <cellStyle name="표준 8 2 2 13" xfId="21171" xr:uid="{00000000-0005-0000-0000-0000016E0000}"/>
    <cellStyle name="표준 8 2 2 14" xfId="23316" xr:uid="{00000000-0005-0000-0000-0000026E0000}"/>
    <cellStyle name="표준 8 2 2 2" xfId="3156" xr:uid="{00000000-0005-0000-0000-0000036E0000}"/>
    <cellStyle name="표준 8 2 2 2 2" xfId="21620" xr:uid="{00000000-0005-0000-0000-0000046E0000}"/>
    <cellStyle name="표준 8 2 2 2 2 2" xfId="21621" xr:uid="{00000000-0005-0000-0000-0000056E0000}"/>
    <cellStyle name="표준 8 2 2 2 3" xfId="22319" xr:uid="{00000000-0005-0000-0000-0000066E0000}"/>
    <cellStyle name="표준 8 2 2 3" xfId="16013" xr:uid="{00000000-0005-0000-0000-0000076E0000}"/>
    <cellStyle name="표준 8 2 2 4" xfId="16014" xr:uid="{00000000-0005-0000-0000-0000086E0000}"/>
    <cellStyle name="표준 8 2 2 5" xfId="16783" xr:uid="{00000000-0005-0000-0000-0000096E0000}"/>
    <cellStyle name="표준 8 2 2 5 2" xfId="22524" xr:uid="{00000000-0005-0000-0000-00000A6E0000}"/>
    <cellStyle name="표준 8 2 2 5 3" xfId="22855" xr:uid="{00000000-0005-0000-0000-00000B6E0000}"/>
    <cellStyle name="표준 8 2 2 6" xfId="20136" xr:uid="{00000000-0005-0000-0000-00000C6E0000}"/>
    <cellStyle name="표준 8 2 2 7" xfId="18109" xr:uid="{00000000-0005-0000-0000-00000D6E0000}"/>
    <cellStyle name="표준 8 2 2 8" xfId="18423" xr:uid="{00000000-0005-0000-0000-00000E6E0000}"/>
    <cellStyle name="표준 8 2 2 9" xfId="18041" xr:uid="{00000000-0005-0000-0000-00000F6E0000}"/>
    <cellStyle name="표준 8 2 3" xfId="16015" xr:uid="{00000000-0005-0000-0000-0000106E0000}"/>
    <cellStyle name="표준 8 2 3 2" xfId="21619" xr:uid="{00000000-0005-0000-0000-0000116E0000}"/>
    <cellStyle name="표준 8 2 3 2 2" xfId="21635" xr:uid="{00000000-0005-0000-0000-0000126E0000}"/>
    <cellStyle name="표준 8 2 3 3" xfId="22628" xr:uid="{00000000-0005-0000-0000-0000136E0000}"/>
    <cellStyle name="표준 8 2 4" xfId="16016" xr:uid="{00000000-0005-0000-0000-0000146E0000}"/>
    <cellStyle name="표준 8 2 5" xfId="16782" xr:uid="{00000000-0005-0000-0000-0000156E0000}"/>
    <cellStyle name="표준 8 2 5 2" xfId="22280" xr:uid="{00000000-0005-0000-0000-0000166E0000}"/>
    <cellStyle name="표준 8 2 5 3" xfId="22830" xr:uid="{00000000-0005-0000-0000-0000176E0000}"/>
    <cellStyle name="표준 8 2 6" xfId="17628" xr:uid="{00000000-0005-0000-0000-0000186E0000}"/>
    <cellStyle name="표준 8 2 7" xfId="18429" xr:uid="{00000000-0005-0000-0000-0000196E0000}"/>
    <cellStyle name="표준 8 2 8" xfId="20264" xr:uid="{00000000-0005-0000-0000-00001A6E0000}"/>
    <cellStyle name="표준 8 2 9" xfId="19579" xr:uid="{00000000-0005-0000-0000-00001B6E0000}"/>
    <cellStyle name="표준 8 20" xfId="16781" xr:uid="{00000000-0005-0000-0000-00001C6E0000}"/>
    <cellStyle name="표준 8 21" xfId="20187" xr:uid="{00000000-0005-0000-0000-00001D6E0000}"/>
    <cellStyle name="표준 8 22" xfId="17114" xr:uid="{00000000-0005-0000-0000-00001E6E0000}"/>
    <cellStyle name="표준 8 23" xfId="17976" xr:uid="{00000000-0005-0000-0000-00001F6E0000}"/>
    <cellStyle name="표준 8 24" xfId="19463" xr:uid="{00000000-0005-0000-0000-0000206E0000}"/>
    <cellStyle name="표준 8 25" xfId="20031" xr:uid="{00000000-0005-0000-0000-0000216E0000}"/>
    <cellStyle name="표준 8 26" xfId="19143" xr:uid="{00000000-0005-0000-0000-0000226E0000}"/>
    <cellStyle name="표준 8 27" xfId="17984" xr:uid="{00000000-0005-0000-0000-0000236E0000}"/>
    <cellStyle name="표준 8 28" xfId="21519" xr:uid="{00000000-0005-0000-0000-0000246E0000}"/>
    <cellStyle name="표준 8 29" xfId="23314" xr:uid="{00000000-0005-0000-0000-0000256E0000}"/>
    <cellStyle name="표준 8 3" xfId="531" xr:uid="{00000000-0005-0000-0000-0000266E0000}"/>
    <cellStyle name="표준 8 3 10" xfId="20104" xr:uid="{00000000-0005-0000-0000-0000276E0000}"/>
    <cellStyle name="표준 8 3 11" xfId="18444" xr:uid="{00000000-0005-0000-0000-0000286E0000}"/>
    <cellStyle name="표준 8 3 12" xfId="23317" xr:uid="{00000000-0005-0000-0000-0000296E0000}"/>
    <cellStyle name="표준 8 3 13" xfId="23804" xr:uid="{00000000-0005-0000-0000-00002A6E0000}"/>
    <cellStyle name="표준 8 3 13 2" xfId="27827" xr:uid="{00000000-0005-0000-0000-00002B6E0000}"/>
    <cellStyle name="표준 8 3 14" xfId="25458" xr:uid="{00000000-0005-0000-0000-00002C6E0000}"/>
    <cellStyle name="표준 8 3 14 2" xfId="29408" xr:uid="{00000000-0005-0000-0000-00002D6E0000}"/>
    <cellStyle name="표준 8 3 15" xfId="26715" xr:uid="{00000000-0005-0000-0000-00002E6E0000}"/>
    <cellStyle name="표준 8 3 2" xfId="3157" xr:uid="{00000000-0005-0000-0000-00002F6E0000}"/>
    <cellStyle name="표준 8 3 3" xfId="16784" xr:uid="{00000000-0005-0000-0000-0000306E0000}"/>
    <cellStyle name="표준 8 3 4" xfId="20078" xr:uid="{00000000-0005-0000-0000-0000316E0000}"/>
    <cellStyle name="표준 8 3 5" xfId="17244" xr:uid="{00000000-0005-0000-0000-0000326E0000}"/>
    <cellStyle name="표준 8 3 6" xfId="17378" xr:uid="{00000000-0005-0000-0000-0000336E0000}"/>
    <cellStyle name="표준 8 3 7" xfId="19003" xr:uid="{00000000-0005-0000-0000-0000346E0000}"/>
    <cellStyle name="표준 8 3 8" xfId="19496" xr:uid="{00000000-0005-0000-0000-0000356E0000}"/>
    <cellStyle name="표준 8 3 9" xfId="16577" xr:uid="{00000000-0005-0000-0000-0000366E0000}"/>
    <cellStyle name="표준 8 4" xfId="697" xr:uid="{00000000-0005-0000-0000-0000376E0000}"/>
    <cellStyle name="표준 8 4 10" xfId="8208" xr:uid="{00000000-0005-0000-0000-0000386E0000}"/>
    <cellStyle name="표준 8 4 11" xfId="10639" xr:uid="{00000000-0005-0000-0000-0000396E0000}"/>
    <cellStyle name="표준 8 4 12" xfId="10923" xr:uid="{00000000-0005-0000-0000-00003A6E0000}"/>
    <cellStyle name="표준 8 4 13" xfId="11187" xr:uid="{00000000-0005-0000-0000-00003B6E0000}"/>
    <cellStyle name="표준 8 4 14" xfId="11449" xr:uid="{00000000-0005-0000-0000-00003C6E0000}"/>
    <cellStyle name="표준 8 4 15" xfId="11690" xr:uid="{00000000-0005-0000-0000-00003D6E0000}"/>
    <cellStyle name="표준 8 4 16" xfId="11934" xr:uid="{00000000-0005-0000-0000-00003E6E0000}"/>
    <cellStyle name="표준 8 4 17" xfId="12174" xr:uid="{00000000-0005-0000-0000-00003F6E0000}"/>
    <cellStyle name="표준 8 4 18" xfId="12415" xr:uid="{00000000-0005-0000-0000-0000406E0000}"/>
    <cellStyle name="표준 8 4 19" xfId="12657" xr:uid="{00000000-0005-0000-0000-0000416E0000}"/>
    <cellStyle name="표준 8 4 2" xfId="3158" xr:uid="{00000000-0005-0000-0000-0000426E0000}"/>
    <cellStyle name="표준 8 4 2 10" xfId="22861" xr:uid="{00000000-0005-0000-0000-0000436E0000}"/>
    <cellStyle name="표준 8 4 2 11" xfId="20777" xr:uid="{00000000-0005-0000-0000-0000446E0000}"/>
    <cellStyle name="표준 8 4 2 12" xfId="23813" xr:uid="{00000000-0005-0000-0000-0000456E0000}"/>
    <cellStyle name="표준 8 4 2 2" xfId="6000" xr:uid="{00000000-0005-0000-0000-0000466E0000}"/>
    <cellStyle name="표준 8 4 2 3" xfId="17714" xr:uid="{00000000-0005-0000-0000-0000476E0000}"/>
    <cellStyle name="표준 8 4 2 4" xfId="16542" xr:uid="{00000000-0005-0000-0000-0000486E0000}"/>
    <cellStyle name="표준 8 4 2 5" xfId="20828" xr:uid="{00000000-0005-0000-0000-0000496E0000}"/>
    <cellStyle name="표준 8 4 2 6" xfId="20725" xr:uid="{00000000-0005-0000-0000-00004A6E0000}"/>
    <cellStyle name="표준 8 4 2 7" xfId="18371" xr:uid="{00000000-0005-0000-0000-00004B6E0000}"/>
    <cellStyle name="표준 8 4 2 8" xfId="17765" xr:uid="{00000000-0005-0000-0000-00004C6E0000}"/>
    <cellStyle name="표준 8 4 2 9" xfId="17347" xr:uid="{00000000-0005-0000-0000-00004D6E0000}"/>
    <cellStyle name="표준 8 4 20" xfId="12897" xr:uid="{00000000-0005-0000-0000-00004E6E0000}"/>
    <cellStyle name="표준 8 4 21" xfId="13140" xr:uid="{00000000-0005-0000-0000-00004F6E0000}"/>
    <cellStyle name="표준 8 4 22" xfId="13370" xr:uid="{00000000-0005-0000-0000-0000506E0000}"/>
    <cellStyle name="표준 8 4 23" xfId="13594" xr:uid="{00000000-0005-0000-0000-0000516E0000}"/>
    <cellStyle name="표준 8 4 24" xfId="13782" xr:uid="{00000000-0005-0000-0000-0000526E0000}"/>
    <cellStyle name="표준 8 4 25" xfId="13960" xr:uid="{00000000-0005-0000-0000-0000536E0000}"/>
    <cellStyle name="표준 8 4 26" xfId="14131" xr:uid="{00000000-0005-0000-0000-0000546E0000}"/>
    <cellStyle name="표준 8 4 27" xfId="14302" xr:uid="{00000000-0005-0000-0000-0000556E0000}"/>
    <cellStyle name="표준 8 4 28" xfId="14474" xr:uid="{00000000-0005-0000-0000-0000566E0000}"/>
    <cellStyle name="표준 8 4 29" xfId="14645" xr:uid="{00000000-0005-0000-0000-0000576E0000}"/>
    <cellStyle name="표준 8 4 3" xfId="8102" xr:uid="{00000000-0005-0000-0000-0000586E0000}"/>
    <cellStyle name="표준 8 4 30" xfId="14807" xr:uid="{00000000-0005-0000-0000-0000596E0000}"/>
    <cellStyle name="표준 8 4 31" xfId="14967" xr:uid="{00000000-0005-0000-0000-00005A6E0000}"/>
    <cellStyle name="표준 8 4 32" xfId="15120" xr:uid="{00000000-0005-0000-0000-00005B6E0000}"/>
    <cellStyle name="표준 8 4 33" xfId="15227" xr:uid="{00000000-0005-0000-0000-00005C6E0000}"/>
    <cellStyle name="표준 8 4 34" xfId="15323" xr:uid="{00000000-0005-0000-0000-00005D6E0000}"/>
    <cellStyle name="표준 8 4 35" xfId="15411" xr:uid="{00000000-0005-0000-0000-00005E6E0000}"/>
    <cellStyle name="표준 8 4 36" xfId="15492" xr:uid="{00000000-0005-0000-0000-00005F6E0000}"/>
    <cellStyle name="표준 8 4 37" xfId="15564" xr:uid="{00000000-0005-0000-0000-0000606E0000}"/>
    <cellStyle name="표준 8 4 38" xfId="15636" xr:uid="{00000000-0005-0000-0000-0000616E0000}"/>
    <cellStyle name="표준 8 4 39" xfId="15695" xr:uid="{00000000-0005-0000-0000-0000626E0000}"/>
    <cellStyle name="표준 8 4 4" xfId="5000" xr:uid="{00000000-0005-0000-0000-0000636E0000}"/>
    <cellStyle name="표준 8 4 40" xfId="15745" xr:uid="{00000000-0005-0000-0000-0000646E0000}"/>
    <cellStyle name="표준 8 4 41" xfId="16785" xr:uid="{00000000-0005-0000-0000-0000656E0000}"/>
    <cellStyle name="표준 8 4 42" xfId="20024" xr:uid="{00000000-0005-0000-0000-0000666E0000}"/>
    <cellStyle name="표준 8 4 43" xfId="17304" xr:uid="{00000000-0005-0000-0000-0000676E0000}"/>
    <cellStyle name="표준 8 4 44" xfId="17860" xr:uid="{00000000-0005-0000-0000-0000686E0000}"/>
    <cellStyle name="표준 8 4 45" xfId="16900" xr:uid="{00000000-0005-0000-0000-0000696E0000}"/>
    <cellStyle name="표준 8 4 46" xfId="18396" xr:uid="{00000000-0005-0000-0000-00006A6E0000}"/>
    <cellStyle name="표준 8 4 47" xfId="16903" xr:uid="{00000000-0005-0000-0000-00006B6E0000}"/>
    <cellStyle name="표준 8 4 48" xfId="21572" xr:uid="{00000000-0005-0000-0000-00006C6E0000}"/>
    <cellStyle name="표준 8 4 49" xfId="20357" xr:uid="{00000000-0005-0000-0000-00006D6E0000}"/>
    <cellStyle name="표준 8 4 5" xfId="7979" xr:uid="{00000000-0005-0000-0000-00006E6E0000}"/>
    <cellStyle name="표준 8 4 50" xfId="23318" xr:uid="{00000000-0005-0000-0000-00006F6E0000}"/>
    <cellStyle name="표준 8 4 51" xfId="23756" xr:uid="{00000000-0005-0000-0000-0000706E0000}"/>
    <cellStyle name="표준 8 4 51 2" xfId="27779" xr:uid="{00000000-0005-0000-0000-0000716E0000}"/>
    <cellStyle name="표준 8 4 52" xfId="24675" xr:uid="{00000000-0005-0000-0000-0000726E0000}"/>
    <cellStyle name="표준 8 4 52 2" xfId="28637" xr:uid="{00000000-0005-0000-0000-0000736E0000}"/>
    <cellStyle name="표준 8 4 53" xfId="26881" xr:uid="{00000000-0005-0000-0000-0000746E0000}"/>
    <cellStyle name="표준 8 4 6" xfId="4024" xr:uid="{00000000-0005-0000-0000-0000756E0000}"/>
    <cellStyle name="표준 8 4 7" xfId="7809" xr:uid="{00000000-0005-0000-0000-0000766E0000}"/>
    <cellStyle name="표준 8 4 8" xfId="3842" xr:uid="{00000000-0005-0000-0000-0000776E0000}"/>
    <cellStyle name="표준 8 4 9" xfId="7656" xr:uid="{00000000-0005-0000-0000-0000786E0000}"/>
    <cellStyle name="표준 8 5" xfId="863" xr:uid="{00000000-0005-0000-0000-0000796E0000}"/>
    <cellStyle name="표준 8 5 10" xfId="22869" xr:uid="{00000000-0005-0000-0000-00007A6E0000}"/>
    <cellStyle name="표준 8 5 11" xfId="18587" xr:uid="{00000000-0005-0000-0000-00007B6E0000}"/>
    <cellStyle name="표준 8 5 12" xfId="23814" xr:uid="{00000000-0005-0000-0000-00007C6E0000}"/>
    <cellStyle name="표준 8 5 13" xfId="25705" xr:uid="{00000000-0005-0000-0000-00007D6E0000}"/>
    <cellStyle name="표준 8 5 13 2" xfId="29650" xr:uid="{00000000-0005-0000-0000-00007E6E0000}"/>
    <cellStyle name="표준 8 5 14" xfId="24181" xr:uid="{00000000-0005-0000-0000-00007F6E0000}"/>
    <cellStyle name="표준 8 5 14 2" xfId="28149" xr:uid="{00000000-0005-0000-0000-0000806E0000}"/>
    <cellStyle name="표준 8 5 15" xfId="27047" xr:uid="{00000000-0005-0000-0000-0000816E0000}"/>
    <cellStyle name="표준 8 5 2" xfId="6001" xr:uid="{00000000-0005-0000-0000-0000826E0000}"/>
    <cellStyle name="표준 8 5 3" xfId="17715" xr:uid="{00000000-0005-0000-0000-0000836E0000}"/>
    <cellStyle name="표준 8 5 4" xfId="16541" xr:uid="{00000000-0005-0000-0000-0000846E0000}"/>
    <cellStyle name="표준 8 5 5" xfId="17297" xr:uid="{00000000-0005-0000-0000-0000856E0000}"/>
    <cellStyle name="표준 8 5 6" xfId="20750" xr:uid="{00000000-0005-0000-0000-0000866E0000}"/>
    <cellStyle name="표준 8 5 7" xfId="17132" xr:uid="{00000000-0005-0000-0000-0000876E0000}"/>
    <cellStyle name="표준 8 5 8" xfId="19109" xr:uid="{00000000-0005-0000-0000-0000886E0000}"/>
    <cellStyle name="표준 8 5 9" xfId="19399" xr:uid="{00000000-0005-0000-0000-0000896E0000}"/>
    <cellStyle name="표준 8 6" xfId="1029" xr:uid="{00000000-0005-0000-0000-00008A6E0000}"/>
    <cellStyle name="표준 8 6 10" xfId="22825" xr:uid="{00000000-0005-0000-0000-00008B6E0000}"/>
    <cellStyle name="표준 8 6 11" xfId="20889" xr:uid="{00000000-0005-0000-0000-00008C6E0000}"/>
    <cellStyle name="표준 8 6 12" xfId="23815" xr:uid="{00000000-0005-0000-0000-00008D6E0000}"/>
    <cellStyle name="표준 8 6 13" xfId="24973" xr:uid="{00000000-0005-0000-0000-00008E6E0000}"/>
    <cellStyle name="표준 8 6 13 2" xfId="28932" xr:uid="{00000000-0005-0000-0000-00008F6E0000}"/>
    <cellStyle name="표준 8 6 14" xfId="25665" xr:uid="{00000000-0005-0000-0000-0000906E0000}"/>
    <cellStyle name="표준 8 6 14 2" xfId="29611" xr:uid="{00000000-0005-0000-0000-0000916E0000}"/>
    <cellStyle name="표준 8 6 15" xfId="27213" xr:uid="{00000000-0005-0000-0000-0000926E0000}"/>
    <cellStyle name="표준 8 6 2" xfId="6002" xr:uid="{00000000-0005-0000-0000-0000936E0000}"/>
    <cellStyle name="표준 8 6 3" xfId="17716" xr:uid="{00000000-0005-0000-0000-0000946E0000}"/>
    <cellStyle name="표준 8 6 4" xfId="16540" xr:uid="{00000000-0005-0000-0000-0000956E0000}"/>
    <cellStyle name="표준 8 6 5" xfId="19769" xr:uid="{00000000-0005-0000-0000-0000966E0000}"/>
    <cellStyle name="표준 8 6 6" xfId="20775" xr:uid="{00000000-0005-0000-0000-0000976E0000}"/>
    <cellStyle name="표준 8 6 7" xfId="20094" xr:uid="{00000000-0005-0000-0000-0000986E0000}"/>
    <cellStyle name="표준 8 6 8" xfId="17953" xr:uid="{00000000-0005-0000-0000-0000996E0000}"/>
    <cellStyle name="표준 8 6 9" xfId="18724" xr:uid="{00000000-0005-0000-0000-00009A6E0000}"/>
    <cellStyle name="표준 8 7" xfId="1195" xr:uid="{00000000-0005-0000-0000-00009B6E0000}"/>
    <cellStyle name="표준 8 7 10" xfId="22812" xr:uid="{00000000-0005-0000-0000-00009C6E0000}"/>
    <cellStyle name="표준 8 7 11" xfId="20140" xr:uid="{00000000-0005-0000-0000-00009D6E0000}"/>
    <cellStyle name="표준 8 7 12" xfId="23816" xr:uid="{00000000-0005-0000-0000-00009E6E0000}"/>
    <cellStyle name="표준 8 7 13" xfId="24801" xr:uid="{00000000-0005-0000-0000-00009F6E0000}"/>
    <cellStyle name="표준 8 7 13 2" xfId="28763" xr:uid="{00000000-0005-0000-0000-0000A06E0000}"/>
    <cellStyle name="표준 8 7 14" xfId="24493" xr:uid="{00000000-0005-0000-0000-0000A16E0000}"/>
    <cellStyle name="표준 8 7 14 2" xfId="28458" xr:uid="{00000000-0005-0000-0000-0000A26E0000}"/>
    <cellStyle name="표준 8 7 15" xfId="27379" xr:uid="{00000000-0005-0000-0000-0000A36E0000}"/>
    <cellStyle name="표준 8 7 2" xfId="6003" xr:uid="{00000000-0005-0000-0000-0000A46E0000}"/>
    <cellStyle name="표준 8 7 3" xfId="17717" xr:uid="{00000000-0005-0000-0000-0000A56E0000}"/>
    <cellStyle name="표준 8 7 4" xfId="16539" xr:uid="{00000000-0005-0000-0000-0000A66E0000}"/>
    <cellStyle name="표준 8 7 5" xfId="19380" xr:uid="{00000000-0005-0000-0000-0000A76E0000}"/>
    <cellStyle name="표준 8 7 6" xfId="20801" xr:uid="{00000000-0005-0000-0000-0000A86E0000}"/>
    <cellStyle name="표준 8 7 7" xfId="17149" xr:uid="{00000000-0005-0000-0000-0000A96E0000}"/>
    <cellStyle name="표준 8 7 8" xfId="21033" xr:uid="{00000000-0005-0000-0000-0000AA6E0000}"/>
    <cellStyle name="표준 8 7 9" xfId="18897" xr:uid="{00000000-0005-0000-0000-0000AB6E0000}"/>
    <cellStyle name="표준 8 8" xfId="3154" xr:uid="{00000000-0005-0000-0000-0000AC6E0000}"/>
    <cellStyle name="표준 8 8 10" xfId="19010" xr:uid="{00000000-0005-0000-0000-0000AD6E0000}"/>
    <cellStyle name="표준 8 8 11" xfId="20488" xr:uid="{00000000-0005-0000-0000-0000AE6E0000}"/>
    <cellStyle name="표준 8 8 12" xfId="23817" xr:uid="{00000000-0005-0000-0000-0000AF6E0000}"/>
    <cellStyle name="표준 8 8 2" xfId="6004" xr:uid="{00000000-0005-0000-0000-0000B06E0000}"/>
    <cellStyle name="표준 8 8 3" xfId="17718" xr:uid="{00000000-0005-0000-0000-0000B16E0000}"/>
    <cellStyle name="표준 8 8 4" xfId="16538" xr:uid="{00000000-0005-0000-0000-0000B26E0000}"/>
    <cellStyle name="표준 8 8 5" xfId="18841" xr:uid="{00000000-0005-0000-0000-0000B36E0000}"/>
    <cellStyle name="표준 8 8 6" xfId="18326" xr:uid="{00000000-0005-0000-0000-0000B46E0000}"/>
    <cellStyle name="표준 8 8 7" xfId="20201" xr:uid="{00000000-0005-0000-0000-0000B56E0000}"/>
    <cellStyle name="표준 8 8 8" xfId="16938" xr:uid="{00000000-0005-0000-0000-0000B66E0000}"/>
    <cellStyle name="표준 8 8 9" xfId="17973" xr:uid="{00000000-0005-0000-0000-0000B76E0000}"/>
    <cellStyle name="표준 8 9" xfId="6005" xr:uid="{00000000-0005-0000-0000-0000B86E0000}"/>
    <cellStyle name="표준 80" xfId="3159" xr:uid="{00000000-0005-0000-0000-0000B96E0000}"/>
    <cellStyle name="표준 80 10" xfId="7661" xr:uid="{00000000-0005-0000-0000-0000BA6E0000}"/>
    <cellStyle name="표준 80 11" xfId="8183" xr:uid="{00000000-0005-0000-0000-0000BB6E0000}"/>
    <cellStyle name="표준 80 12" xfId="10645" xr:uid="{00000000-0005-0000-0000-0000BC6E0000}"/>
    <cellStyle name="표준 80 13" xfId="10929" xr:uid="{00000000-0005-0000-0000-0000BD6E0000}"/>
    <cellStyle name="표준 80 14" xfId="11193" xr:uid="{00000000-0005-0000-0000-0000BE6E0000}"/>
    <cellStyle name="표준 80 15" xfId="11455" xr:uid="{00000000-0005-0000-0000-0000BF6E0000}"/>
    <cellStyle name="표준 80 16" xfId="11696" xr:uid="{00000000-0005-0000-0000-0000C06E0000}"/>
    <cellStyle name="표준 80 17" xfId="11939" xr:uid="{00000000-0005-0000-0000-0000C16E0000}"/>
    <cellStyle name="표준 80 18" xfId="12180" xr:uid="{00000000-0005-0000-0000-0000C26E0000}"/>
    <cellStyle name="표준 80 19" xfId="12421" xr:uid="{00000000-0005-0000-0000-0000C36E0000}"/>
    <cellStyle name="표준 80 2" xfId="3160" xr:uid="{00000000-0005-0000-0000-0000C46E0000}"/>
    <cellStyle name="표준 80 20" xfId="12663" xr:uid="{00000000-0005-0000-0000-0000C56E0000}"/>
    <cellStyle name="표준 80 21" xfId="12903" xr:uid="{00000000-0005-0000-0000-0000C66E0000}"/>
    <cellStyle name="표준 80 22" xfId="13145" xr:uid="{00000000-0005-0000-0000-0000C76E0000}"/>
    <cellStyle name="표준 80 23" xfId="13374" xr:uid="{00000000-0005-0000-0000-0000C86E0000}"/>
    <cellStyle name="표준 80 24" xfId="13597" xr:uid="{00000000-0005-0000-0000-0000C96E0000}"/>
    <cellStyle name="표준 80 25" xfId="13785" xr:uid="{00000000-0005-0000-0000-0000CA6E0000}"/>
    <cellStyle name="표준 80 26" xfId="13963" xr:uid="{00000000-0005-0000-0000-0000CB6E0000}"/>
    <cellStyle name="표준 80 27" xfId="14134" xr:uid="{00000000-0005-0000-0000-0000CC6E0000}"/>
    <cellStyle name="표준 80 28" xfId="14305" xr:uid="{00000000-0005-0000-0000-0000CD6E0000}"/>
    <cellStyle name="표준 80 29" xfId="14476" xr:uid="{00000000-0005-0000-0000-0000CE6E0000}"/>
    <cellStyle name="표준 80 3" xfId="6006" xr:uid="{00000000-0005-0000-0000-0000CF6E0000}"/>
    <cellStyle name="표준 80 30" xfId="14648" xr:uid="{00000000-0005-0000-0000-0000D06E0000}"/>
    <cellStyle name="표준 80 31" xfId="14809" xr:uid="{00000000-0005-0000-0000-0000D16E0000}"/>
    <cellStyle name="표준 80 32" xfId="14970" xr:uid="{00000000-0005-0000-0000-0000D26E0000}"/>
    <cellStyle name="표준 80 33" xfId="15124" xr:uid="{00000000-0005-0000-0000-0000D36E0000}"/>
    <cellStyle name="표준 80 34" xfId="15230" xr:uid="{00000000-0005-0000-0000-0000D46E0000}"/>
    <cellStyle name="표준 80 35" xfId="15326" xr:uid="{00000000-0005-0000-0000-0000D56E0000}"/>
    <cellStyle name="표준 80 36" xfId="15413" xr:uid="{00000000-0005-0000-0000-0000D66E0000}"/>
    <cellStyle name="표준 80 37" xfId="15494" xr:uid="{00000000-0005-0000-0000-0000D76E0000}"/>
    <cellStyle name="표준 80 38" xfId="15566" xr:uid="{00000000-0005-0000-0000-0000D86E0000}"/>
    <cellStyle name="표준 80 39" xfId="15638" xr:uid="{00000000-0005-0000-0000-0000D96E0000}"/>
    <cellStyle name="표준 80 4" xfId="8108" xr:uid="{00000000-0005-0000-0000-0000DA6E0000}"/>
    <cellStyle name="표준 80 40" xfId="15696" xr:uid="{00000000-0005-0000-0000-0000DB6E0000}"/>
    <cellStyle name="표준 80 41" xfId="15746" xr:uid="{00000000-0005-0000-0000-0000DC6E0000}"/>
    <cellStyle name="표준 80 5" xfId="5058" xr:uid="{00000000-0005-0000-0000-0000DD6E0000}"/>
    <cellStyle name="표준 80 6" xfId="7985" xr:uid="{00000000-0005-0000-0000-0000DE6E0000}"/>
    <cellStyle name="표준 80 7" xfId="4078" xr:uid="{00000000-0005-0000-0000-0000DF6E0000}"/>
    <cellStyle name="표준 80 8" xfId="7815" xr:uid="{00000000-0005-0000-0000-0000E06E0000}"/>
    <cellStyle name="표준 80 9" xfId="3856" xr:uid="{00000000-0005-0000-0000-0000E16E0000}"/>
    <cellStyle name="표준 81" xfId="3161" xr:uid="{00000000-0005-0000-0000-0000E26E0000}"/>
    <cellStyle name="표준 81 10" xfId="8182" xr:uid="{00000000-0005-0000-0000-0000E36E0000}"/>
    <cellStyle name="표준 81 11" xfId="10646" xr:uid="{00000000-0005-0000-0000-0000E46E0000}"/>
    <cellStyle name="표준 81 12" xfId="10930" xr:uid="{00000000-0005-0000-0000-0000E56E0000}"/>
    <cellStyle name="표준 81 13" xfId="11194" xr:uid="{00000000-0005-0000-0000-0000E66E0000}"/>
    <cellStyle name="표준 81 14" xfId="11456" xr:uid="{00000000-0005-0000-0000-0000E76E0000}"/>
    <cellStyle name="표준 81 15" xfId="11697" xr:uid="{00000000-0005-0000-0000-0000E86E0000}"/>
    <cellStyle name="표준 81 16" xfId="11940" xr:uid="{00000000-0005-0000-0000-0000E96E0000}"/>
    <cellStyle name="표준 81 17" xfId="12181" xr:uid="{00000000-0005-0000-0000-0000EA6E0000}"/>
    <cellStyle name="표준 81 18" xfId="12422" xr:uid="{00000000-0005-0000-0000-0000EB6E0000}"/>
    <cellStyle name="표준 81 19" xfId="12664" xr:uid="{00000000-0005-0000-0000-0000EC6E0000}"/>
    <cellStyle name="표준 81 2" xfId="6007" xr:uid="{00000000-0005-0000-0000-0000ED6E0000}"/>
    <cellStyle name="표준 81 20" xfId="12904" xr:uid="{00000000-0005-0000-0000-0000EE6E0000}"/>
    <cellStyle name="표준 81 21" xfId="13146" xr:uid="{00000000-0005-0000-0000-0000EF6E0000}"/>
    <cellStyle name="표준 81 22" xfId="13375" xr:uid="{00000000-0005-0000-0000-0000F06E0000}"/>
    <cellStyle name="표준 81 23" xfId="13598" xr:uid="{00000000-0005-0000-0000-0000F16E0000}"/>
    <cellStyle name="표준 81 24" xfId="13786" xr:uid="{00000000-0005-0000-0000-0000F26E0000}"/>
    <cellStyle name="표준 81 25" xfId="13964" xr:uid="{00000000-0005-0000-0000-0000F36E0000}"/>
    <cellStyle name="표준 81 26" xfId="14135" xr:uid="{00000000-0005-0000-0000-0000F46E0000}"/>
    <cellStyle name="표준 81 27" xfId="14306" xr:uid="{00000000-0005-0000-0000-0000F56E0000}"/>
    <cellStyle name="표준 81 28" xfId="14477" xr:uid="{00000000-0005-0000-0000-0000F66E0000}"/>
    <cellStyle name="표준 81 29" xfId="14649" xr:uid="{00000000-0005-0000-0000-0000F76E0000}"/>
    <cellStyle name="표준 81 3" xfId="8109" xr:uid="{00000000-0005-0000-0000-0000F86E0000}"/>
    <cellStyle name="표준 81 30" xfId="14810" xr:uid="{00000000-0005-0000-0000-0000F96E0000}"/>
    <cellStyle name="표준 81 31" xfId="14971" xr:uid="{00000000-0005-0000-0000-0000FA6E0000}"/>
    <cellStyle name="표준 81 32" xfId="15125" xr:uid="{00000000-0005-0000-0000-0000FB6E0000}"/>
    <cellStyle name="표준 81 33" xfId="15231" xr:uid="{00000000-0005-0000-0000-0000FC6E0000}"/>
    <cellStyle name="표준 81 34" xfId="15327" xr:uid="{00000000-0005-0000-0000-0000FD6E0000}"/>
    <cellStyle name="표준 81 35" xfId="15414" xr:uid="{00000000-0005-0000-0000-0000FE6E0000}"/>
    <cellStyle name="표준 81 36" xfId="15495" xr:uid="{00000000-0005-0000-0000-0000FF6E0000}"/>
    <cellStyle name="표준 81 37" xfId="15567" xr:uid="{00000000-0005-0000-0000-0000006F0000}"/>
    <cellStyle name="표준 81 38" xfId="15639" xr:uid="{00000000-0005-0000-0000-0000016F0000}"/>
    <cellStyle name="표준 81 39" xfId="15697" xr:uid="{00000000-0005-0000-0000-0000026F0000}"/>
    <cellStyle name="표준 81 4" xfId="5059" xr:uid="{00000000-0005-0000-0000-0000036F0000}"/>
    <cellStyle name="표준 81 40" xfId="15747" xr:uid="{00000000-0005-0000-0000-0000046F0000}"/>
    <cellStyle name="표준 81 5" xfId="7986" xr:uid="{00000000-0005-0000-0000-0000056F0000}"/>
    <cellStyle name="표준 81 6" xfId="4079" xr:uid="{00000000-0005-0000-0000-0000066F0000}"/>
    <cellStyle name="표준 81 7" xfId="7816" xr:uid="{00000000-0005-0000-0000-0000076F0000}"/>
    <cellStyle name="표준 81 8" xfId="3857" xr:uid="{00000000-0005-0000-0000-0000086F0000}"/>
    <cellStyle name="표준 81 9" xfId="7662" xr:uid="{00000000-0005-0000-0000-0000096F0000}"/>
    <cellStyle name="표준 82" xfId="3162" xr:uid="{00000000-0005-0000-0000-00000A6F0000}"/>
    <cellStyle name="표준 82 10" xfId="8178" xr:uid="{00000000-0005-0000-0000-00000B6F0000}"/>
    <cellStyle name="표준 82 11" xfId="10647" xr:uid="{00000000-0005-0000-0000-00000C6F0000}"/>
    <cellStyle name="표준 82 12" xfId="10931" xr:uid="{00000000-0005-0000-0000-00000D6F0000}"/>
    <cellStyle name="표준 82 13" xfId="11195" xr:uid="{00000000-0005-0000-0000-00000E6F0000}"/>
    <cellStyle name="표준 82 14" xfId="11457" xr:uid="{00000000-0005-0000-0000-00000F6F0000}"/>
    <cellStyle name="표준 82 15" xfId="11698" xr:uid="{00000000-0005-0000-0000-0000106F0000}"/>
    <cellStyle name="표준 82 16" xfId="11941" xr:uid="{00000000-0005-0000-0000-0000116F0000}"/>
    <cellStyle name="표준 82 17" xfId="12182" xr:uid="{00000000-0005-0000-0000-0000126F0000}"/>
    <cellStyle name="표준 82 18" xfId="12423" xr:uid="{00000000-0005-0000-0000-0000136F0000}"/>
    <cellStyle name="표준 82 19" xfId="12665" xr:uid="{00000000-0005-0000-0000-0000146F0000}"/>
    <cellStyle name="표준 82 2" xfId="6008" xr:uid="{00000000-0005-0000-0000-0000156F0000}"/>
    <cellStyle name="표준 82 20" xfId="12905" xr:uid="{00000000-0005-0000-0000-0000166F0000}"/>
    <cellStyle name="표준 82 21" xfId="13147" xr:uid="{00000000-0005-0000-0000-0000176F0000}"/>
    <cellStyle name="표준 82 22" xfId="13376" xr:uid="{00000000-0005-0000-0000-0000186F0000}"/>
    <cellStyle name="표준 82 23" xfId="13599" xr:uid="{00000000-0005-0000-0000-0000196F0000}"/>
    <cellStyle name="표준 82 24" xfId="13787" xr:uid="{00000000-0005-0000-0000-00001A6F0000}"/>
    <cellStyle name="표준 82 25" xfId="13965" xr:uid="{00000000-0005-0000-0000-00001B6F0000}"/>
    <cellStyle name="표준 82 26" xfId="14136" xr:uid="{00000000-0005-0000-0000-00001C6F0000}"/>
    <cellStyle name="표준 82 27" xfId="14307" xr:uid="{00000000-0005-0000-0000-00001D6F0000}"/>
    <cellStyle name="표준 82 28" xfId="14478" xr:uid="{00000000-0005-0000-0000-00001E6F0000}"/>
    <cellStyle name="표준 82 29" xfId="14650" xr:uid="{00000000-0005-0000-0000-00001F6F0000}"/>
    <cellStyle name="표준 82 3" xfId="8110" xr:uid="{00000000-0005-0000-0000-0000206F0000}"/>
    <cellStyle name="표준 82 30" xfId="14811" xr:uid="{00000000-0005-0000-0000-0000216F0000}"/>
    <cellStyle name="표준 82 31" xfId="14972" xr:uid="{00000000-0005-0000-0000-0000226F0000}"/>
    <cellStyle name="표준 82 32" xfId="15126" xr:uid="{00000000-0005-0000-0000-0000236F0000}"/>
    <cellStyle name="표준 82 33" xfId="15232" xr:uid="{00000000-0005-0000-0000-0000246F0000}"/>
    <cellStyle name="표준 82 34" xfId="15328" xr:uid="{00000000-0005-0000-0000-0000256F0000}"/>
    <cellStyle name="표준 82 35" xfId="15415" xr:uid="{00000000-0005-0000-0000-0000266F0000}"/>
    <cellStyle name="표준 82 36" xfId="15496" xr:uid="{00000000-0005-0000-0000-0000276F0000}"/>
    <cellStyle name="표준 82 37" xfId="15568" xr:uid="{00000000-0005-0000-0000-0000286F0000}"/>
    <cellStyle name="표준 82 38" xfId="15640" xr:uid="{00000000-0005-0000-0000-0000296F0000}"/>
    <cellStyle name="표준 82 39" xfId="15698" xr:uid="{00000000-0005-0000-0000-00002A6F0000}"/>
    <cellStyle name="표준 82 4" xfId="5070" xr:uid="{00000000-0005-0000-0000-00002B6F0000}"/>
    <cellStyle name="표준 82 40" xfId="15748" xr:uid="{00000000-0005-0000-0000-00002C6F0000}"/>
    <cellStyle name="표준 82 5" xfId="7990" xr:uid="{00000000-0005-0000-0000-00002D6F0000}"/>
    <cellStyle name="표준 82 6" xfId="4090" xr:uid="{00000000-0005-0000-0000-00002E6F0000}"/>
    <cellStyle name="표준 82 7" xfId="7820" xr:uid="{00000000-0005-0000-0000-00002F6F0000}"/>
    <cellStyle name="표준 82 8" xfId="3858" xr:uid="{00000000-0005-0000-0000-0000306F0000}"/>
    <cellStyle name="표준 82 9" xfId="7663" xr:uid="{00000000-0005-0000-0000-0000316F0000}"/>
    <cellStyle name="표준 83" xfId="3163" xr:uid="{00000000-0005-0000-0000-0000326F0000}"/>
    <cellStyle name="표준 83 2" xfId="3164" xr:uid="{00000000-0005-0000-0000-0000336F0000}"/>
    <cellStyle name="표준 84" xfId="94" xr:uid="{00000000-0005-0000-0000-0000346F0000}"/>
    <cellStyle name="표준 84 10" xfId="19568" xr:uid="{00000000-0005-0000-0000-0000356F0000}"/>
    <cellStyle name="표준 84 11" xfId="20717" xr:uid="{00000000-0005-0000-0000-0000366F0000}"/>
    <cellStyle name="표준 84 12" xfId="17907" xr:uid="{00000000-0005-0000-0000-0000376F0000}"/>
    <cellStyle name="표준 84 13" xfId="18864" xr:uid="{00000000-0005-0000-0000-0000386F0000}"/>
    <cellStyle name="표준 84 14" xfId="17543" xr:uid="{00000000-0005-0000-0000-0000396F0000}"/>
    <cellStyle name="표준 84 15" xfId="17055" xr:uid="{00000000-0005-0000-0000-00003A6F0000}"/>
    <cellStyle name="표준 84 16" xfId="22635" xr:uid="{00000000-0005-0000-0000-00003B6F0000}"/>
    <cellStyle name="표준 84 17" xfId="19170" xr:uid="{00000000-0005-0000-0000-00003C6F0000}"/>
    <cellStyle name="표준 84 18" xfId="23325" xr:uid="{00000000-0005-0000-0000-00003D6F0000}"/>
    <cellStyle name="표준 84 19" xfId="25169" xr:uid="{00000000-0005-0000-0000-00003E6F0000}"/>
    <cellStyle name="표준 84 19 2" xfId="29125" xr:uid="{00000000-0005-0000-0000-00003F6F0000}"/>
    <cellStyle name="표준 84 2" xfId="232" xr:uid="{00000000-0005-0000-0000-0000406F0000}"/>
    <cellStyle name="표준 84 2 10" xfId="19733" xr:uid="{00000000-0005-0000-0000-0000416F0000}"/>
    <cellStyle name="표준 84 2 11" xfId="21005" xr:uid="{00000000-0005-0000-0000-0000426F0000}"/>
    <cellStyle name="표준 84 2 12" xfId="23326" xr:uid="{00000000-0005-0000-0000-0000436F0000}"/>
    <cellStyle name="표준 84 2 13" xfId="24713" xr:uid="{00000000-0005-0000-0000-0000446F0000}"/>
    <cellStyle name="표준 84 2 13 2" xfId="28675" xr:uid="{00000000-0005-0000-0000-0000456F0000}"/>
    <cellStyle name="표준 84 2 14" xfId="24254" xr:uid="{00000000-0005-0000-0000-0000466F0000}"/>
    <cellStyle name="표준 84 2 14 2" xfId="28221" xr:uid="{00000000-0005-0000-0000-0000476F0000}"/>
    <cellStyle name="표준 84 2 15" xfId="26416" xr:uid="{00000000-0005-0000-0000-0000486F0000}"/>
    <cellStyle name="표준 84 2 2" xfId="3166" xr:uid="{00000000-0005-0000-0000-0000496F0000}"/>
    <cellStyle name="표준 84 2 3" xfId="16789" xr:uid="{00000000-0005-0000-0000-00004A6F0000}"/>
    <cellStyle name="표준 84 2 4" xfId="16724" xr:uid="{00000000-0005-0000-0000-00004B6F0000}"/>
    <cellStyle name="표준 84 2 5" xfId="16841" xr:uid="{00000000-0005-0000-0000-00004C6F0000}"/>
    <cellStyle name="표준 84 2 6" xfId="20771" xr:uid="{00000000-0005-0000-0000-00004D6F0000}"/>
    <cellStyle name="표준 84 2 7" xfId="16866" xr:uid="{00000000-0005-0000-0000-00004E6F0000}"/>
    <cellStyle name="표준 84 2 8" xfId="17503" xr:uid="{00000000-0005-0000-0000-00004F6F0000}"/>
    <cellStyle name="표준 84 2 9" xfId="20192" xr:uid="{00000000-0005-0000-0000-0000506F0000}"/>
    <cellStyle name="표준 84 20" xfId="25247" xr:uid="{00000000-0005-0000-0000-0000516F0000}"/>
    <cellStyle name="표준 84 20 2" xfId="29201" xr:uid="{00000000-0005-0000-0000-0000526F0000}"/>
    <cellStyle name="표준 84 21" xfId="26266" xr:uid="{00000000-0005-0000-0000-0000536F0000}"/>
    <cellStyle name="표준 84 3" xfId="437" xr:uid="{00000000-0005-0000-0000-0000546F0000}"/>
    <cellStyle name="표준 84 3 2" xfId="23409" xr:uid="{00000000-0005-0000-0000-0000556F0000}"/>
    <cellStyle name="표준 84 3 2 2" xfId="27589" xr:uid="{00000000-0005-0000-0000-0000566F0000}"/>
    <cellStyle name="표준 84 3 3" xfId="25575" xr:uid="{00000000-0005-0000-0000-0000576F0000}"/>
    <cellStyle name="표준 84 3 3 2" xfId="29523" xr:uid="{00000000-0005-0000-0000-0000586F0000}"/>
    <cellStyle name="표준 84 3 4" xfId="26621" xr:uid="{00000000-0005-0000-0000-0000596F0000}"/>
    <cellStyle name="표준 84 4" xfId="603" xr:uid="{00000000-0005-0000-0000-00005A6F0000}"/>
    <cellStyle name="표준 84 4 2" xfId="25318" xr:uid="{00000000-0005-0000-0000-00005B6F0000}"/>
    <cellStyle name="표준 84 4 2 2" xfId="29271" xr:uid="{00000000-0005-0000-0000-00005C6F0000}"/>
    <cellStyle name="표준 84 4 3" xfId="25403" xr:uid="{00000000-0005-0000-0000-00005D6F0000}"/>
    <cellStyle name="표준 84 4 3 2" xfId="29354" xr:uid="{00000000-0005-0000-0000-00005E6F0000}"/>
    <cellStyle name="표준 84 4 4" xfId="26787" xr:uid="{00000000-0005-0000-0000-00005F6F0000}"/>
    <cellStyle name="표준 84 5" xfId="769" xr:uid="{00000000-0005-0000-0000-0000606F0000}"/>
    <cellStyle name="표준 84 5 2" xfId="23730" xr:uid="{00000000-0005-0000-0000-0000616F0000}"/>
    <cellStyle name="표준 84 5 2 2" xfId="27753" xr:uid="{00000000-0005-0000-0000-0000626F0000}"/>
    <cellStyle name="표준 84 5 3" xfId="25174" xr:uid="{00000000-0005-0000-0000-0000636F0000}"/>
    <cellStyle name="표준 84 5 3 2" xfId="29129" xr:uid="{00000000-0005-0000-0000-0000646F0000}"/>
    <cellStyle name="표준 84 5 4" xfId="26953" xr:uid="{00000000-0005-0000-0000-0000656F0000}"/>
    <cellStyle name="표준 84 6" xfId="935" xr:uid="{00000000-0005-0000-0000-0000666F0000}"/>
    <cellStyle name="표준 84 6 2" xfId="23979" xr:uid="{00000000-0005-0000-0000-0000676F0000}"/>
    <cellStyle name="표준 84 6 2 2" xfId="27964" xr:uid="{00000000-0005-0000-0000-0000686F0000}"/>
    <cellStyle name="표준 84 6 3" xfId="25611" xr:uid="{00000000-0005-0000-0000-0000696F0000}"/>
    <cellStyle name="표준 84 6 3 2" xfId="29558" xr:uid="{00000000-0005-0000-0000-00006A6F0000}"/>
    <cellStyle name="표준 84 6 4" xfId="27119" xr:uid="{00000000-0005-0000-0000-00006B6F0000}"/>
    <cellStyle name="표준 84 7" xfId="1101" xr:uid="{00000000-0005-0000-0000-00006C6F0000}"/>
    <cellStyle name="표준 84 7 2" xfId="23705" xr:uid="{00000000-0005-0000-0000-00006D6F0000}"/>
    <cellStyle name="표준 84 7 2 2" xfId="27733" xr:uid="{00000000-0005-0000-0000-00006E6F0000}"/>
    <cellStyle name="표준 84 7 3" xfId="24064" xr:uid="{00000000-0005-0000-0000-00006F6F0000}"/>
    <cellStyle name="표준 84 7 3 2" xfId="28038" xr:uid="{00000000-0005-0000-0000-0000706F0000}"/>
    <cellStyle name="표준 84 7 4" xfId="27285" xr:uid="{00000000-0005-0000-0000-0000716F0000}"/>
    <cellStyle name="표준 84 8" xfId="3165" xr:uid="{00000000-0005-0000-0000-0000726F0000}"/>
    <cellStyle name="표준 84 9" xfId="16788" xr:uid="{00000000-0005-0000-0000-0000736F0000}"/>
    <cellStyle name="표준 85" xfId="96" xr:uid="{00000000-0005-0000-0000-0000746F0000}"/>
    <cellStyle name="표준 85 10" xfId="19498" xr:uid="{00000000-0005-0000-0000-0000756F0000}"/>
    <cellStyle name="표준 85 11" xfId="16863" xr:uid="{00000000-0005-0000-0000-0000766F0000}"/>
    <cellStyle name="표준 85 12" xfId="17903" xr:uid="{00000000-0005-0000-0000-0000776F0000}"/>
    <cellStyle name="표준 85 13" xfId="18624" xr:uid="{00000000-0005-0000-0000-0000786F0000}"/>
    <cellStyle name="표준 85 14" xfId="16393" xr:uid="{00000000-0005-0000-0000-0000796F0000}"/>
    <cellStyle name="표준 85 15" xfId="20326" xr:uid="{00000000-0005-0000-0000-00007A6F0000}"/>
    <cellStyle name="표준 85 16" xfId="20999" xr:uid="{00000000-0005-0000-0000-00007B6F0000}"/>
    <cellStyle name="표준 85 17" xfId="20867" xr:uid="{00000000-0005-0000-0000-00007C6F0000}"/>
    <cellStyle name="표준 85 18" xfId="23327" xr:uid="{00000000-0005-0000-0000-00007D6F0000}"/>
    <cellStyle name="표준 85 19" xfId="25113" xr:uid="{00000000-0005-0000-0000-00007E6F0000}"/>
    <cellStyle name="표준 85 19 2" xfId="29070" xr:uid="{00000000-0005-0000-0000-00007F6F0000}"/>
    <cellStyle name="표준 85 2" xfId="233" xr:uid="{00000000-0005-0000-0000-0000806F0000}"/>
    <cellStyle name="표준 85 2 10" xfId="21349" xr:uid="{00000000-0005-0000-0000-0000816F0000}"/>
    <cellStyle name="표준 85 2 11" xfId="20400" xr:uid="{00000000-0005-0000-0000-0000826F0000}"/>
    <cellStyle name="표준 85 2 12" xfId="23328" xr:uid="{00000000-0005-0000-0000-0000836F0000}"/>
    <cellStyle name="표준 85 2 13" xfId="24665" xr:uid="{00000000-0005-0000-0000-0000846F0000}"/>
    <cellStyle name="표준 85 2 13 2" xfId="28628" xr:uid="{00000000-0005-0000-0000-0000856F0000}"/>
    <cellStyle name="표준 85 2 14" xfId="24197" xr:uid="{00000000-0005-0000-0000-0000866F0000}"/>
    <cellStyle name="표준 85 2 14 2" xfId="28165" xr:uid="{00000000-0005-0000-0000-0000876F0000}"/>
    <cellStyle name="표준 85 2 15" xfId="26417" xr:uid="{00000000-0005-0000-0000-0000886F0000}"/>
    <cellStyle name="표준 85 2 2" xfId="3168" xr:uid="{00000000-0005-0000-0000-0000896F0000}"/>
    <cellStyle name="표준 85 2 3" xfId="16791" xr:uid="{00000000-0005-0000-0000-00008A6F0000}"/>
    <cellStyle name="표준 85 2 4" xfId="19427" xr:uid="{00000000-0005-0000-0000-00008B6F0000}"/>
    <cellStyle name="표준 85 2 5" xfId="16030" xr:uid="{00000000-0005-0000-0000-00008C6F0000}"/>
    <cellStyle name="표준 85 2 6" xfId="17929" xr:uid="{00000000-0005-0000-0000-00008D6F0000}"/>
    <cellStyle name="표준 85 2 7" xfId="18126" xr:uid="{00000000-0005-0000-0000-00008E6F0000}"/>
    <cellStyle name="표준 85 2 8" xfId="17058" xr:uid="{00000000-0005-0000-0000-00008F6F0000}"/>
    <cellStyle name="표준 85 2 9" xfId="21147" xr:uid="{00000000-0005-0000-0000-0000906F0000}"/>
    <cellStyle name="표준 85 20" xfId="24027" xr:uid="{00000000-0005-0000-0000-0000916F0000}"/>
    <cellStyle name="표준 85 20 2" xfId="28007" xr:uid="{00000000-0005-0000-0000-0000926F0000}"/>
    <cellStyle name="표준 85 21" xfId="26268" xr:uid="{00000000-0005-0000-0000-0000936F0000}"/>
    <cellStyle name="표준 85 3" xfId="438" xr:uid="{00000000-0005-0000-0000-0000946F0000}"/>
    <cellStyle name="표준 85 3 2" xfId="23967" xr:uid="{00000000-0005-0000-0000-0000956F0000}"/>
    <cellStyle name="표준 85 3 2 2" xfId="27956" xr:uid="{00000000-0005-0000-0000-0000966F0000}"/>
    <cellStyle name="표준 85 3 3" xfId="25519" xr:uid="{00000000-0005-0000-0000-0000976F0000}"/>
    <cellStyle name="표준 85 3 3 2" xfId="29468" xr:uid="{00000000-0005-0000-0000-0000986F0000}"/>
    <cellStyle name="표준 85 3 4" xfId="26622" xr:uid="{00000000-0005-0000-0000-0000996F0000}"/>
    <cellStyle name="표준 85 4" xfId="604" xr:uid="{00000000-0005-0000-0000-00009A6F0000}"/>
    <cellStyle name="표준 85 4 2" xfId="25262" xr:uid="{00000000-0005-0000-0000-00009B6F0000}"/>
    <cellStyle name="표준 85 4 2 2" xfId="29216" xr:uid="{00000000-0005-0000-0000-00009C6F0000}"/>
    <cellStyle name="표준 85 4 3" xfId="25347" xr:uid="{00000000-0005-0000-0000-00009D6F0000}"/>
    <cellStyle name="표준 85 4 3 2" xfId="29299" xr:uid="{00000000-0005-0000-0000-00009E6F0000}"/>
    <cellStyle name="표준 85 4 4" xfId="26788" xr:uid="{00000000-0005-0000-0000-00009F6F0000}"/>
    <cellStyle name="표준 85 5" xfId="770" xr:uid="{00000000-0005-0000-0000-0000A06F0000}"/>
    <cellStyle name="표준 85 5 2" xfId="23729" xr:uid="{00000000-0005-0000-0000-0000A16F0000}"/>
    <cellStyle name="표준 85 5 2 2" xfId="27752" xr:uid="{00000000-0005-0000-0000-0000A26F0000}"/>
    <cellStyle name="표준 85 5 3" xfId="23643" xr:uid="{00000000-0005-0000-0000-0000A36F0000}"/>
    <cellStyle name="표준 85 5 3 2" xfId="27705" xr:uid="{00000000-0005-0000-0000-0000A46F0000}"/>
    <cellStyle name="표준 85 5 4" xfId="26954" xr:uid="{00000000-0005-0000-0000-0000A56F0000}"/>
    <cellStyle name="표준 85 6" xfId="936" xr:uid="{00000000-0005-0000-0000-0000A66F0000}"/>
    <cellStyle name="표준 85 6 2" xfId="25807" xr:uid="{00000000-0005-0000-0000-0000A76F0000}"/>
    <cellStyle name="표준 85 6 2 2" xfId="29750" xr:uid="{00000000-0005-0000-0000-0000A86F0000}"/>
    <cellStyle name="표준 85 6 3" xfId="23622" xr:uid="{00000000-0005-0000-0000-0000A96F0000}"/>
    <cellStyle name="표준 85 6 3 2" xfId="27686" xr:uid="{00000000-0005-0000-0000-0000AA6F0000}"/>
    <cellStyle name="표준 85 6 4" xfId="27120" xr:uid="{00000000-0005-0000-0000-0000AB6F0000}"/>
    <cellStyle name="표준 85 7" xfId="1102" xr:uid="{00000000-0005-0000-0000-0000AC6F0000}"/>
    <cellStyle name="표준 85 7 2" xfId="23280" xr:uid="{00000000-0005-0000-0000-0000AD6F0000}"/>
    <cellStyle name="표준 85 7 2 2" xfId="27517" xr:uid="{00000000-0005-0000-0000-0000AE6F0000}"/>
    <cellStyle name="표준 85 7 3" xfId="23626" xr:uid="{00000000-0005-0000-0000-0000AF6F0000}"/>
    <cellStyle name="표준 85 7 3 2" xfId="27689" xr:uid="{00000000-0005-0000-0000-0000B06F0000}"/>
    <cellStyle name="표준 85 7 4" xfId="27286" xr:uid="{00000000-0005-0000-0000-0000B16F0000}"/>
    <cellStyle name="표준 85 8" xfId="3167" xr:uid="{00000000-0005-0000-0000-0000B26F0000}"/>
    <cellStyle name="표준 85 9" xfId="16790" xr:uid="{00000000-0005-0000-0000-0000B36F0000}"/>
    <cellStyle name="표준 86" xfId="3169" xr:uid="{00000000-0005-0000-0000-0000B46F0000}"/>
    <cellStyle name="표준 86 2" xfId="3170" xr:uid="{00000000-0005-0000-0000-0000B56F0000}"/>
    <cellStyle name="표준 87" xfId="95" xr:uid="{00000000-0005-0000-0000-0000B66F0000}"/>
    <cellStyle name="표준 87 10" xfId="19209" xr:uid="{00000000-0005-0000-0000-0000B76F0000}"/>
    <cellStyle name="표준 87 11" xfId="16083" xr:uid="{00000000-0005-0000-0000-0000B86F0000}"/>
    <cellStyle name="표준 87 12" xfId="17565" xr:uid="{00000000-0005-0000-0000-0000B96F0000}"/>
    <cellStyle name="표준 87 13" xfId="16326" xr:uid="{00000000-0005-0000-0000-0000BA6F0000}"/>
    <cellStyle name="표준 87 14" xfId="19539" xr:uid="{00000000-0005-0000-0000-0000BB6F0000}"/>
    <cellStyle name="표준 87 15" xfId="20995" xr:uid="{00000000-0005-0000-0000-0000BC6F0000}"/>
    <cellStyle name="표준 87 16" xfId="21134" xr:uid="{00000000-0005-0000-0000-0000BD6F0000}"/>
    <cellStyle name="표준 87 17" xfId="18638" xr:uid="{00000000-0005-0000-0000-0000BE6F0000}"/>
    <cellStyle name="표준 87 18" xfId="23331" xr:uid="{00000000-0005-0000-0000-0000BF6F0000}"/>
    <cellStyle name="표준 87 19" xfId="25057" xr:uid="{00000000-0005-0000-0000-0000C06F0000}"/>
    <cellStyle name="표준 87 19 2" xfId="29015" xr:uid="{00000000-0005-0000-0000-0000C16F0000}"/>
    <cellStyle name="표준 87 2" xfId="234" xr:uid="{00000000-0005-0000-0000-0000C26F0000}"/>
    <cellStyle name="표준 87 2 10" xfId="17164" xr:uid="{00000000-0005-0000-0000-0000C36F0000}"/>
    <cellStyle name="표준 87 2 11" xfId="22751" xr:uid="{00000000-0005-0000-0000-0000C46F0000}"/>
    <cellStyle name="표준 87 2 12" xfId="23332" xr:uid="{00000000-0005-0000-0000-0000C56F0000}"/>
    <cellStyle name="표준 87 2 13" xfId="24611" xr:uid="{00000000-0005-0000-0000-0000C66F0000}"/>
    <cellStyle name="표준 87 2 13 2" xfId="28574" xr:uid="{00000000-0005-0000-0000-0000C76F0000}"/>
    <cellStyle name="표준 87 2 14" xfId="24161" xr:uid="{00000000-0005-0000-0000-0000C86F0000}"/>
    <cellStyle name="표준 87 2 14 2" xfId="28129" xr:uid="{00000000-0005-0000-0000-0000C96F0000}"/>
    <cellStyle name="표준 87 2 15" xfId="26418" xr:uid="{00000000-0005-0000-0000-0000CA6F0000}"/>
    <cellStyle name="표준 87 2 2" xfId="3172" xr:uid="{00000000-0005-0000-0000-0000CB6F0000}"/>
    <cellStyle name="표준 87 2 3" xfId="16794" xr:uid="{00000000-0005-0000-0000-0000CC6F0000}"/>
    <cellStyle name="표준 87 2 4" xfId="19127" xr:uid="{00000000-0005-0000-0000-0000CD6F0000}"/>
    <cellStyle name="표준 87 2 5" xfId="19698" xr:uid="{00000000-0005-0000-0000-0000CE6F0000}"/>
    <cellStyle name="표준 87 2 6" xfId="19139" xr:uid="{00000000-0005-0000-0000-0000CF6F0000}"/>
    <cellStyle name="표준 87 2 7" xfId="16550" xr:uid="{00000000-0005-0000-0000-0000D06F0000}"/>
    <cellStyle name="표준 87 2 8" xfId="17065" xr:uid="{00000000-0005-0000-0000-0000D16F0000}"/>
    <cellStyle name="표준 87 2 9" xfId="21253" xr:uid="{00000000-0005-0000-0000-0000D26F0000}"/>
    <cellStyle name="표준 87 20" xfId="25191" xr:uid="{00000000-0005-0000-0000-0000D36F0000}"/>
    <cellStyle name="표준 87 20 2" xfId="29146" xr:uid="{00000000-0005-0000-0000-0000D46F0000}"/>
    <cellStyle name="표준 87 21" xfId="26267" xr:uid="{00000000-0005-0000-0000-0000D56F0000}"/>
    <cellStyle name="표준 87 3" xfId="439" xr:uid="{00000000-0005-0000-0000-0000D66F0000}"/>
    <cellStyle name="표준 87 3 2" xfId="23485" xr:uid="{00000000-0005-0000-0000-0000D76F0000}"/>
    <cellStyle name="표준 87 3 2 2" xfId="27644" xr:uid="{00000000-0005-0000-0000-0000D86F0000}"/>
    <cellStyle name="표준 87 3 3" xfId="25463" xr:uid="{00000000-0005-0000-0000-0000D96F0000}"/>
    <cellStyle name="표준 87 3 3 2" xfId="29413" xr:uid="{00000000-0005-0000-0000-0000DA6F0000}"/>
    <cellStyle name="표준 87 3 4" xfId="26623" xr:uid="{00000000-0005-0000-0000-0000DB6F0000}"/>
    <cellStyle name="표준 87 4" xfId="605" xr:uid="{00000000-0005-0000-0000-0000DC6F0000}"/>
    <cellStyle name="표준 87 4 2" xfId="25206" xr:uid="{00000000-0005-0000-0000-0000DD6F0000}"/>
    <cellStyle name="표준 87 4 2 2" xfId="29161" xr:uid="{00000000-0005-0000-0000-0000DE6F0000}"/>
    <cellStyle name="표준 87 4 3" xfId="25291" xr:uid="{00000000-0005-0000-0000-0000DF6F0000}"/>
    <cellStyle name="표준 87 4 3 2" xfId="29244" xr:uid="{00000000-0005-0000-0000-0000E06F0000}"/>
    <cellStyle name="표준 87 4 4" xfId="26789" xr:uid="{00000000-0005-0000-0000-0000E16F0000}"/>
    <cellStyle name="표준 87 5" xfId="771" xr:uid="{00000000-0005-0000-0000-0000E26F0000}"/>
    <cellStyle name="표준 87 5 2" xfId="23728" xr:uid="{00000000-0005-0000-0000-0000E36F0000}"/>
    <cellStyle name="표준 87 5 2 2" xfId="27751" xr:uid="{00000000-0005-0000-0000-0000E46F0000}"/>
    <cellStyle name="표준 87 5 3" xfId="25118" xr:uid="{00000000-0005-0000-0000-0000E56F0000}"/>
    <cellStyle name="표준 87 5 3 2" xfId="29074" xr:uid="{00000000-0005-0000-0000-0000E66F0000}"/>
    <cellStyle name="표준 87 5 4" xfId="26955" xr:uid="{00000000-0005-0000-0000-0000E76F0000}"/>
    <cellStyle name="표준 87 6" xfId="937" xr:uid="{00000000-0005-0000-0000-0000E86F0000}"/>
    <cellStyle name="표준 87 6 2" xfId="23468" xr:uid="{00000000-0005-0000-0000-0000E96F0000}"/>
    <cellStyle name="표준 87 6 2 2" xfId="27639" xr:uid="{00000000-0005-0000-0000-0000EA6F0000}"/>
    <cellStyle name="표준 87 6 3" xfId="25555" xr:uid="{00000000-0005-0000-0000-0000EB6F0000}"/>
    <cellStyle name="표준 87 6 3 2" xfId="29504" xr:uid="{00000000-0005-0000-0000-0000EC6F0000}"/>
    <cellStyle name="표준 87 6 4" xfId="27121" xr:uid="{00000000-0005-0000-0000-0000ED6F0000}"/>
    <cellStyle name="표준 87 7" xfId="1103" xr:uid="{00000000-0005-0000-0000-0000EE6F0000}"/>
    <cellStyle name="표준 87 7 2" xfId="23279" xr:uid="{00000000-0005-0000-0000-0000EF6F0000}"/>
    <cellStyle name="표준 87 7 2 2" xfId="27516" xr:uid="{00000000-0005-0000-0000-0000F06F0000}"/>
    <cellStyle name="표준 87 7 3" xfId="24094" xr:uid="{00000000-0005-0000-0000-0000F16F0000}"/>
    <cellStyle name="표준 87 7 3 2" xfId="28065" xr:uid="{00000000-0005-0000-0000-0000F26F0000}"/>
    <cellStyle name="표준 87 7 4" xfId="27287" xr:uid="{00000000-0005-0000-0000-0000F36F0000}"/>
    <cellStyle name="표준 87 8" xfId="3171" xr:uid="{00000000-0005-0000-0000-0000F46F0000}"/>
    <cellStyle name="표준 87 9" xfId="16793" xr:uid="{00000000-0005-0000-0000-0000F56F0000}"/>
    <cellStyle name="표준 88" xfId="97" xr:uid="{00000000-0005-0000-0000-0000F66F0000}"/>
    <cellStyle name="표준 88 10" xfId="6012" xr:uid="{00000000-0005-0000-0000-0000F76F0000}"/>
    <cellStyle name="표준 88 11" xfId="6013" xr:uid="{00000000-0005-0000-0000-0000F86F0000}"/>
    <cellStyle name="표준 88 12" xfId="6014" xr:uid="{00000000-0005-0000-0000-0000F96F0000}"/>
    <cellStyle name="표준 88 13" xfId="6015" xr:uid="{00000000-0005-0000-0000-0000FA6F0000}"/>
    <cellStyle name="표준 88 14" xfId="6016" xr:uid="{00000000-0005-0000-0000-0000FB6F0000}"/>
    <cellStyle name="표준 88 15" xfId="6017" xr:uid="{00000000-0005-0000-0000-0000FC6F0000}"/>
    <cellStyle name="표준 88 16" xfId="6018" xr:uid="{00000000-0005-0000-0000-0000FD6F0000}"/>
    <cellStyle name="표준 88 17" xfId="6019" xr:uid="{00000000-0005-0000-0000-0000FE6F0000}"/>
    <cellStyle name="표준 88 18" xfId="6020" xr:uid="{00000000-0005-0000-0000-0000FF6F0000}"/>
    <cellStyle name="표준 88 19" xfId="6021" xr:uid="{00000000-0005-0000-0000-000000700000}"/>
    <cellStyle name="표준 88 2" xfId="235" xr:uid="{00000000-0005-0000-0000-000001700000}"/>
    <cellStyle name="표준 88 2 10" xfId="17356" xr:uid="{00000000-0005-0000-0000-000002700000}"/>
    <cellStyle name="표준 88 2 11" xfId="21506" xr:uid="{00000000-0005-0000-0000-000003700000}"/>
    <cellStyle name="표준 88 2 12" xfId="23822" xr:uid="{00000000-0005-0000-0000-000004700000}"/>
    <cellStyle name="표준 88 2 13" xfId="24556" xr:uid="{00000000-0005-0000-0000-000005700000}"/>
    <cellStyle name="표준 88 2 13 2" xfId="28520" xr:uid="{00000000-0005-0000-0000-000006700000}"/>
    <cellStyle name="표준 88 2 14" xfId="24307" xr:uid="{00000000-0005-0000-0000-000007700000}"/>
    <cellStyle name="표준 88 2 14 2" xfId="28273" xr:uid="{00000000-0005-0000-0000-000008700000}"/>
    <cellStyle name="표준 88 2 15" xfId="26419" xr:uid="{00000000-0005-0000-0000-000009700000}"/>
    <cellStyle name="표준 88 2 2" xfId="6011" xr:uid="{00000000-0005-0000-0000-00000A700000}"/>
    <cellStyle name="표준 88 2 3" xfId="17720" xr:uid="{00000000-0005-0000-0000-00000B700000}"/>
    <cellStyle name="표준 88 2 4" xfId="20643" xr:uid="{00000000-0005-0000-0000-00000C700000}"/>
    <cellStyle name="표준 88 2 5" xfId="16102" xr:uid="{00000000-0005-0000-0000-00000D700000}"/>
    <cellStyle name="표준 88 2 6" xfId="21072" xr:uid="{00000000-0005-0000-0000-00000E700000}"/>
    <cellStyle name="표준 88 2 7" xfId="19365" xr:uid="{00000000-0005-0000-0000-00000F700000}"/>
    <cellStyle name="표준 88 2 8" xfId="18795" xr:uid="{00000000-0005-0000-0000-000010700000}"/>
    <cellStyle name="표준 88 2 9" xfId="18216" xr:uid="{00000000-0005-0000-0000-000011700000}"/>
    <cellStyle name="표준 88 20" xfId="6022" xr:uid="{00000000-0005-0000-0000-000012700000}"/>
    <cellStyle name="표준 88 21" xfId="6023" xr:uid="{00000000-0005-0000-0000-000013700000}"/>
    <cellStyle name="표준 88 22" xfId="6024" xr:uid="{00000000-0005-0000-0000-000014700000}"/>
    <cellStyle name="표준 88 23" xfId="6025" xr:uid="{00000000-0005-0000-0000-000015700000}"/>
    <cellStyle name="표준 88 24" xfId="6026" xr:uid="{00000000-0005-0000-0000-000016700000}"/>
    <cellStyle name="표준 88 25" xfId="6027" xr:uid="{00000000-0005-0000-0000-000017700000}"/>
    <cellStyle name="표준 88 26" xfId="6028" xr:uid="{00000000-0005-0000-0000-000018700000}"/>
    <cellStyle name="표준 88 27" xfId="6029" xr:uid="{00000000-0005-0000-0000-000019700000}"/>
    <cellStyle name="표준 88 28" xfId="8116" xr:uid="{00000000-0005-0000-0000-00001A700000}"/>
    <cellStyle name="표준 88 29" xfId="5086" xr:uid="{00000000-0005-0000-0000-00001B700000}"/>
    <cellStyle name="표준 88 3" xfId="440" xr:uid="{00000000-0005-0000-0000-00001C700000}"/>
    <cellStyle name="표준 88 3 10" xfId="22724" xr:uid="{00000000-0005-0000-0000-00001D700000}"/>
    <cellStyle name="표준 88 3 11" xfId="20204" xr:uid="{00000000-0005-0000-0000-00001E700000}"/>
    <cellStyle name="표준 88 3 12" xfId="23841" xr:uid="{00000000-0005-0000-0000-00001F700000}"/>
    <cellStyle name="표준 88 3 13" xfId="24030" xr:uid="{00000000-0005-0000-0000-000020700000}"/>
    <cellStyle name="표준 88 3 13 2" xfId="28010" xr:uid="{00000000-0005-0000-0000-000021700000}"/>
    <cellStyle name="표준 88 3 14" xfId="25407" xr:uid="{00000000-0005-0000-0000-000022700000}"/>
    <cellStyle name="표준 88 3 14 2" xfId="29358" xr:uid="{00000000-0005-0000-0000-000023700000}"/>
    <cellStyle name="표준 88 3 15" xfId="26624" xr:uid="{00000000-0005-0000-0000-000024700000}"/>
    <cellStyle name="표준 88 3 2" xfId="6030" xr:uid="{00000000-0005-0000-0000-000025700000}"/>
    <cellStyle name="표준 88 3 3" xfId="17725" xr:uid="{00000000-0005-0000-0000-000026700000}"/>
    <cellStyle name="표준 88 3 4" xfId="20110" xr:uid="{00000000-0005-0000-0000-000027700000}"/>
    <cellStyle name="표준 88 3 5" xfId="17120" xr:uid="{00000000-0005-0000-0000-000028700000}"/>
    <cellStyle name="표준 88 3 6" xfId="18815" xr:uid="{00000000-0005-0000-0000-000029700000}"/>
    <cellStyle name="표준 88 3 7" xfId="20114" xr:uid="{00000000-0005-0000-0000-00002A700000}"/>
    <cellStyle name="표준 88 3 8" xfId="16175" xr:uid="{00000000-0005-0000-0000-00002B700000}"/>
    <cellStyle name="표준 88 3 9" xfId="20402" xr:uid="{00000000-0005-0000-0000-00002C700000}"/>
    <cellStyle name="표준 88 30" xfId="7998" xr:uid="{00000000-0005-0000-0000-00002D700000}"/>
    <cellStyle name="표준 88 31" xfId="4105" xr:uid="{00000000-0005-0000-0000-00002E700000}"/>
    <cellStyle name="표준 88 32" xfId="7828" xr:uid="{00000000-0005-0000-0000-00002F700000}"/>
    <cellStyle name="표준 88 33" xfId="3881" xr:uid="{00000000-0005-0000-0000-000030700000}"/>
    <cellStyle name="표준 88 34" xfId="7684" xr:uid="{00000000-0005-0000-0000-000031700000}"/>
    <cellStyle name="표준 88 35" xfId="8171" xr:uid="{00000000-0005-0000-0000-000032700000}"/>
    <cellStyle name="표준 88 36" xfId="10653" xr:uid="{00000000-0005-0000-0000-000033700000}"/>
    <cellStyle name="표준 88 37" xfId="10937" xr:uid="{00000000-0005-0000-0000-000034700000}"/>
    <cellStyle name="표준 88 38" xfId="11201" xr:uid="{00000000-0005-0000-0000-000035700000}"/>
    <cellStyle name="표준 88 39" xfId="11461" xr:uid="{00000000-0005-0000-0000-000036700000}"/>
    <cellStyle name="표준 88 4" xfId="606" xr:uid="{00000000-0005-0000-0000-000037700000}"/>
    <cellStyle name="표준 88 4 10" xfId="22853" xr:uid="{00000000-0005-0000-0000-000038700000}"/>
    <cellStyle name="표준 88 4 11" xfId="19350" xr:uid="{00000000-0005-0000-0000-000039700000}"/>
    <cellStyle name="표준 88 4 12" xfId="23842" xr:uid="{00000000-0005-0000-0000-00003A700000}"/>
    <cellStyle name="표준 88 4 13" xfId="25150" xr:uid="{00000000-0005-0000-0000-00003B700000}"/>
    <cellStyle name="표준 88 4 13 2" xfId="29106" xr:uid="{00000000-0005-0000-0000-00003C700000}"/>
    <cellStyle name="표준 88 4 14" xfId="25235" xr:uid="{00000000-0005-0000-0000-00003D700000}"/>
    <cellStyle name="표준 88 4 14 2" xfId="29189" xr:uid="{00000000-0005-0000-0000-00003E700000}"/>
    <cellStyle name="표준 88 4 15" xfId="26790" xr:uid="{00000000-0005-0000-0000-00003F700000}"/>
    <cellStyle name="표준 88 4 2" xfId="6031" xr:uid="{00000000-0005-0000-0000-000040700000}"/>
    <cellStyle name="표준 88 4 3" xfId="17726" xr:uid="{00000000-0005-0000-0000-000041700000}"/>
    <cellStyle name="표준 88 4 4" xfId="20051" xr:uid="{00000000-0005-0000-0000-000042700000}"/>
    <cellStyle name="표준 88 4 5" xfId="20070" xr:uid="{00000000-0005-0000-0000-000043700000}"/>
    <cellStyle name="표준 88 4 6" xfId="17895" xr:uid="{00000000-0005-0000-0000-000044700000}"/>
    <cellStyle name="표준 88 4 7" xfId="18169" xr:uid="{00000000-0005-0000-0000-000045700000}"/>
    <cellStyle name="표준 88 4 8" xfId="16978" xr:uid="{00000000-0005-0000-0000-000046700000}"/>
    <cellStyle name="표준 88 4 9" xfId="20043" xr:uid="{00000000-0005-0000-0000-000047700000}"/>
    <cellStyle name="표준 88 40" xfId="11704" xr:uid="{00000000-0005-0000-0000-000048700000}"/>
    <cellStyle name="표준 88 41" xfId="11947" xr:uid="{00000000-0005-0000-0000-000049700000}"/>
    <cellStyle name="표준 88 42" xfId="12188" xr:uid="{00000000-0005-0000-0000-00004A700000}"/>
    <cellStyle name="표준 88 43" xfId="12429" xr:uid="{00000000-0005-0000-0000-00004B700000}"/>
    <cellStyle name="표준 88 44" xfId="12671" xr:uid="{00000000-0005-0000-0000-00004C700000}"/>
    <cellStyle name="표준 88 45" xfId="12911" xr:uid="{00000000-0005-0000-0000-00004D700000}"/>
    <cellStyle name="표준 88 46" xfId="13153" xr:uid="{00000000-0005-0000-0000-00004E700000}"/>
    <cellStyle name="표준 88 47" xfId="13382" xr:uid="{00000000-0005-0000-0000-00004F700000}"/>
    <cellStyle name="표준 88 48" xfId="13602" xr:uid="{00000000-0005-0000-0000-000050700000}"/>
    <cellStyle name="표준 88 49" xfId="13791" xr:uid="{00000000-0005-0000-0000-000051700000}"/>
    <cellStyle name="표준 88 5" xfId="772" xr:uid="{00000000-0005-0000-0000-000052700000}"/>
    <cellStyle name="표준 88 5 10" xfId="22735" xr:uid="{00000000-0005-0000-0000-000053700000}"/>
    <cellStyle name="표준 88 5 11" xfId="18164" xr:uid="{00000000-0005-0000-0000-000054700000}"/>
    <cellStyle name="표준 88 5 12" xfId="23843" xr:uid="{00000000-0005-0000-0000-000055700000}"/>
    <cellStyle name="표준 88 5 13" xfId="23727" xr:uid="{00000000-0005-0000-0000-000056700000}"/>
    <cellStyle name="표준 88 5 13 2" xfId="27750" xr:uid="{00000000-0005-0000-0000-000057700000}"/>
    <cellStyle name="표준 88 5 14" xfId="25062" xr:uid="{00000000-0005-0000-0000-000058700000}"/>
    <cellStyle name="표준 88 5 14 2" xfId="29019" xr:uid="{00000000-0005-0000-0000-000059700000}"/>
    <cellStyle name="표준 88 5 15" xfId="26956" xr:uid="{00000000-0005-0000-0000-00005A700000}"/>
    <cellStyle name="표준 88 5 2" xfId="6032" xr:uid="{00000000-0005-0000-0000-00005B700000}"/>
    <cellStyle name="표준 88 5 3" xfId="17727" xr:uid="{00000000-0005-0000-0000-00005C700000}"/>
    <cellStyle name="표준 88 5 4" xfId="19996" xr:uid="{00000000-0005-0000-0000-00005D700000}"/>
    <cellStyle name="표준 88 5 5" xfId="19644" xr:uid="{00000000-0005-0000-0000-00005E700000}"/>
    <cellStyle name="표준 88 5 6" xfId="17705" xr:uid="{00000000-0005-0000-0000-00005F700000}"/>
    <cellStyle name="표준 88 5 7" xfId="18866" xr:uid="{00000000-0005-0000-0000-000060700000}"/>
    <cellStyle name="표준 88 5 8" xfId="19577" xr:uid="{00000000-0005-0000-0000-000061700000}"/>
    <cellStyle name="표준 88 5 9" xfId="18379" xr:uid="{00000000-0005-0000-0000-000062700000}"/>
    <cellStyle name="표준 88 50" xfId="13968" xr:uid="{00000000-0005-0000-0000-000063700000}"/>
    <cellStyle name="표준 88 51" xfId="14140" xr:uid="{00000000-0005-0000-0000-000064700000}"/>
    <cellStyle name="표준 88 52" xfId="14310" xr:uid="{00000000-0005-0000-0000-000065700000}"/>
    <cellStyle name="표준 88 53" xfId="14482" xr:uid="{00000000-0005-0000-0000-000066700000}"/>
    <cellStyle name="표준 88 54" xfId="14653" xr:uid="{00000000-0005-0000-0000-000067700000}"/>
    <cellStyle name="표준 88 55" xfId="14814" xr:uid="{00000000-0005-0000-0000-000068700000}"/>
    <cellStyle name="표준 88 56" xfId="14975" xr:uid="{00000000-0005-0000-0000-000069700000}"/>
    <cellStyle name="표준 88 57" xfId="15127" xr:uid="{00000000-0005-0000-0000-00006A700000}"/>
    <cellStyle name="표준 88 58" xfId="15236" xr:uid="{00000000-0005-0000-0000-00006B700000}"/>
    <cellStyle name="표준 88 59" xfId="15331" xr:uid="{00000000-0005-0000-0000-00006C700000}"/>
    <cellStyle name="표준 88 6" xfId="938" xr:uid="{00000000-0005-0000-0000-00006D700000}"/>
    <cellStyle name="표준 88 6 10" xfId="22810" xr:uid="{00000000-0005-0000-0000-00006E700000}"/>
    <cellStyle name="표준 88 6 11" xfId="16194" xr:uid="{00000000-0005-0000-0000-00006F700000}"/>
    <cellStyle name="표준 88 6 12" xfId="23844" xr:uid="{00000000-0005-0000-0000-000070700000}"/>
    <cellStyle name="표준 88 6 13" xfId="25759" xr:uid="{00000000-0005-0000-0000-000071700000}"/>
    <cellStyle name="표준 88 6 13 2" xfId="29703" xr:uid="{00000000-0005-0000-0000-000072700000}"/>
    <cellStyle name="표준 88 6 14" xfId="25499" xr:uid="{00000000-0005-0000-0000-000073700000}"/>
    <cellStyle name="표준 88 6 14 2" xfId="29449" xr:uid="{00000000-0005-0000-0000-000074700000}"/>
    <cellStyle name="표준 88 6 15" xfId="27122" xr:uid="{00000000-0005-0000-0000-000075700000}"/>
    <cellStyle name="표준 88 6 2" xfId="6033" xr:uid="{00000000-0005-0000-0000-000076700000}"/>
    <cellStyle name="표준 88 6 3" xfId="17728" xr:uid="{00000000-0005-0000-0000-000077700000}"/>
    <cellStyle name="표준 88 6 4" xfId="19948" xr:uid="{00000000-0005-0000-0000-000078700000}"/>
    <cellStyle name="표준 88 6 5" xfId="20122" xr:uid="{00000000-0005-0000-0000-000079700000}"/>
    <cellStyle name="표준 88 6 6" xfId="18789" xr:uid="{00000000-0005-0000-0000-00007A700000}"/>
    <cellStyle name="표준 88 6 7" xfId="20859" xr:uid="{00000000-0005-0000-0000-00007B700000}"/>
    <cellStyle name="표준 88 6 8" xfId="17295" xr:uid="{00000000-0005-0000-0000-00007C700000}"/>
    <cellStyle name="표준 88 6 9" xfId="18212" xr:uid="{00000000-0005-0000-0000-00007D700000}"/>
    <cellStyle name="표준 88 60" xfId="15418" xr:uid="{00000000-0005-0000-0000-00007E700000}"/>
    <cellStyle name="표준 88 61" xfId="15499" xr:uid="{00000000-0005-0000-0000-00007F700000}"/>
    <cellStyle name="표준 88 62" xfId="15571" xr:uid="{00000000-0005-0000-0000-000080700000}"/>
    <cellStyle name="표준 88 63" xfId="15643" xr:uid="{00000000-0005-0000-0000-000081700000}"/>
    <cellStyle name="표준 88 64" xfId="15699" xr:uid="{00000000-0005-0000-0000-000082700000}"/>
    <cellStyle name="표준 88 65" xfId="15749" xr:uid="{00000000-0005-0000-0000-000083700000}"/>
    <cellStyle name="표준 88 66" xfId="16795" xr:uid="{00000000-0005-0000-0000-000084700000}"/>
    <cellStyle name="표준 88 67" xfId="19050" xr:uid="{00000000-0005-0000-0000-000085700000}"/>
    <cellStyle name="표준 88 68" xfId="17820" xr:uid="{00000000-0005-0000-0000-000086700000}"/>
    <cellStyle name="표준 88 69" xfId="18766" xr:uid="{00000000-0005-0000-0000-000087700000}"/>
    <cellStyle name="표준 88 7" xfId="1104" xr:uid="{00000000-0005-0000-0000-000088700000}"/>
    <cellStyle name="표준 88 7 10" xfId="22809" xr:uid="{00000000-0005-0000-0000-000089700000}"/>
    <cellStyle name="표준 88 7 11" xfId="20209" xr:uid="{00000000-0005-0000-0000-00008A700000}"/>
    <cellStyle name="표준 88 7 12" xfId="23845" xr:uid="{00000000-0005-0000-0000-00008B700000}"/>
    <cellStyle name="표준 88 7 13" xfId="24136" xr:uid="{00000000-0005-0000-0000-00008C700000}"/>
    <cellStyle name="표준 88 7 13 2" xfId="28105" xr:uid="{00000000-0005-0000-0000-00008D700000}"/>
    <cellStyle name="표준 88 7 14" xfId="23926" xr:uid="{00000000-0005-0000-0000-00008E700000}"/>
    <cellStyle name="표준 88 7 14 2" xfId="27918" xr:uid="{00000000-0005-0000-0000-00008F700000}"/>
    <cellStyle name="표준 88 7 15" xfId="27288" xr:uid="{00000000-0005-0000-0000-000090700000}"/>
    <cellStyle name="표준 88 7 2" xfId="6034" xr:uid="{00000000-0005-0000-0000-000091700000}"/>
    <cellStyle name="표준 88 7 3" xfId="17729" xr:uid="{00000000-0005-0000-0000-000092700000}"/>
    <cellStyle name="표준 88 7 4" xfId="19897" xr:uid="{00000000-0005-0000-0000-000093700000}"/>
    <cellStyle name="표준 88 7 5" xfId="17934" xr:uid="{00000000-0005-0000-0000-000094700000}"/>
    <cellStyle name="표준 88 7 6" xfId="20298" xr:uid="{00000000-0005-0000-0000-000095700000}"/>
    <cellStyle name="표준 88 7 7" xfId="18914" xr:uid="{00000000-0005-0000-0000-000096700000}"/>
    <cellStyle name="표준 88 7 8" xfId="17824" xr:uid="{00000000-0005-0000-0000-000097700000}"/>
    <cellStyle name="표준 88 7 9" xfId="20847" xr:uid="{00000000-0005-0000-0000-000098700000}"/>
    <cellStyle name="표준 88 70" xfId="18979" xr:uid="{00000000-0005-0000-0000-000099700000}"/>
    <cellStyle name="표준 88 71" xfId="21271" xr:uid="{00000000-0005-0000-0000-00009A700000}"/>
    <cellStyle name="표준 88 72" xfId="19105" xr:uid="{00000000-0005-0000-0000-00009B700000}"/>
    <cellStyle name="표준 88 73" xfId="17284" xr:uid="{00000000-0005-0000-0000-00009C700000}"/>
    <cellStyle name="표준 88 74" xfId="22794" xr:uid="{00000000-0005-0000-0000-00009D700000}"/>
    <cellStyle name="표준 88 75" xfId="23333" xr:uid="{00000000-0005-0000-0000-00009E700000}"/>
    <cellStyle name="표준 88 76" xfId="25001" xr:uid="{00000000-0005-0000-0000-00009F700000}"/>
    <cellStyle name="표준 88 76 2" xfId="28960" xr:uid="{00000000-0005-0000-0000-0000A0700000}"/>
    <cellStyle name="표준 88 77" xfId="25135" xr:uid="{00000000-0005-0000-0000-0000A1700000}"/>
    <cellStyle name="표준 88 77 2" xfId="29091" xr:uid="{00000000-0005-0000-0000-0000A2700000}"/>
    <cellStyle name="표준 88 78" xfId="26269" xr:uid="{00000000-0005-0000-0000-0000A3700000}"/>
    <cellStyle name="표준 88 8" xfId="3173" xr:uid="{00000000-0005-0000-0000-0000A4700000}"/>
    <cellStyle name="표준 88 8 10" xfId="22808" xr:uid="{00000000-0005-0000-0000-0000A5700000}"/>
    <cellStyle name="표준 88 8 11" xfId="22731" xr:uid="{00000000-0005-0000-0000-0000A6700000}"/>
    <cellStyle name="표준 88 8 12" xfId="23846" xr:uid="{00000000-0005-0000-0000-0000A7700000}"/>
    <cellStyle name="표준 88 8 2" xfId="6035" xr:uid="{00000000-0005-0000-0000-0000A8700000}"/>
    <cellStyle name="표준 88 8 3" xfId="17730" xr:uid="{00000000-0005-0000-0000-0000A9700000}"/>
    <cellStyle name="표준 88 8 4" xfId="19831" xr:uid="{00000000-0005-0000-0000-0000AA700000}"/>
    <cellStyle name="표준 88 8 5" xfId="18595" xr:uid="{00000000-0005-0000-0000-0000AB700000}"/>
    <cellStyle name="표준 88 8 6" xfId="17417" xr:uid="{00000000-0005-0000-0000-0000AC700000}"/>
    <cellStyle name="표준 88 8 7" xfId="17341" xr:uid="{00000000-0005-0000-0000-0000AD700000}"/>
    <cellStyle name="표준 88 8 8" xfId="17489" xr:uid="{00000000-0005-0000-0000-0000AE700000}"/>
    <cellStyle name="표준 88 8 9" xfId="18251" xr:uid="{00000000-0005-0000-0000-0000AF700000}"/>
    <cellStyle name="표준 88 9" xfId="6036" xr:uid="{00000000-0005-0000-0000-0000B0700000}"/>
    <cellStyle name="표준 89" xfId="99" xr:uid="{00000000-0005-0000-0000-0000B1700000}"/>
    <cellStyle name="표준 89 10" xfId="18962" xr:uid="{00000000-0005-0000-0000-0000B2700000}"/>
    <cellStyle name="표준 89 11" xfId="16127" xr:uid="{00000000-0005-0000-0000-0000B3700000}"/>
    <cellStyle name="표준 89 12" xfId="19392" xr:uid="{00000000-0005-0000-0000-0000B4700000}"/>
    <cellStyle name="표준 89 13" xfId="16574" xr:uid="{00000000-0005-0000-0000-0000B5700000}"/>
    <cellStyle name="표준 89 14" xfId="20036" xr:uid="{00000000-0005-0000-0000-0000B6700000}"/>
    <cellStyle name="표준 89 15" xfId="18678" xr:uid="{00000000-0005-0000-0000-0000B7700000}"/>
    <cellStyle name="표준 89 16" xfId="18563" xr:uid="{00000000-0005-0000-0000-0000B8700000}"/>
    <cellStyle name="표준 89 17" xfId="18446" xr:uid="{00000000-0005-0000-0000-0000B9700000}"/>
    <cellStyle name="표준 89 18" xfId="23334" xr:uid="{00000000-0005-0000-0000-0000BA700000}"/>
    <cellStyle name="표준 89 19" xfId="24945" xr:uid="{00000000-0005-0000-0000-0000BB700000}"/>
    <cellStyle name="표준 89 19 2" xfId="28905" xr:uid="{00000000-0005-0000-0000-0000BC700000}"/>
    <cellStyle name="표준 89 2" xfId="236" xr:uid="{00000000-0005-0000-0000-0000BD700000}"/>
    <cellStyle name="표준 89 2 10" xfId="20989" xr:uid="{00000000-0005-0000-0000-0000BE700000}"/>
    <cellStyle name="표준 89 2 11" xfId="16057" xr:uid="{00000000-0005-0000-0000-0000BF700000}"/>
    <cellStyle name="표준 89 2 12" xfId="23335" xr:uid="{00000000-0005-0000-0000-0000C0700000}"/>
    <cellStyle name="표준 89 2 13" xfId="24501" xr:uid="{00000000-0005-0000-0000-0000C1700000}"/>
    <cellStyle name="표준 89 2 13 2" xfId="28466" xr:uid="{00000000-0005-0000-0000-0000C2700000}"/>
    <cellStyle name="표준 89 2 14" xfId="24253" xr:uid="{00000000-0005-0000-0000-0000C3700000}"/>
    <cellStyle name="표준 89 2 14 2" xfId="28220" xr:uid="{00000000-0005-0000-0000-0000C4700000}"/>
    <cellStyle name="표준 89 2 15" xfId="26420" xr:uid="{00000000-0005-0000-0000-0000C5700000}"/>
    <cellStyle name="표준 89 2 2" xfId="3175" xr:uid="{00000000-0005-0000-0000-0000C6700000}"/>
    <cellStyle name="표준 89 2 3" xfId="16797" xr:uid="{00000000-0005-0000-0000-0000C7700000}"/>
    <cellStyle name="표준 89 2 4" xfId="18536" xr:uid="{00000000-0005-0000-0000-0000C8700000}"/>
    <cellStyle name="표준 89 2 5" xfId="18716" xr:uid="{00000000-0005-0000-0000-0000C9700000}"/>
    <cellStyle name="표준 89 2 6" xfId="20433" xr:uid="{00000000-0005-0000-0000-0000CA700000}"/>
    <cellStyle name="표준 89 2 7" xfId="16035" xr:uid="{00000000-0005-0000-0000-0000CB700000}"/>
    <cellStyle name="표준 89 2 8" xfId="21365" xr:uid="{00000000-0005-0000-0000-0000CC700000}"/>
    <cellStyle name="표준 89 2 9" xfId="21521" xr:uid="{00000000-0005-0000-0000-0000CD700000}"/>
    <cellStyle name="표준 89 20" xfId="25079" xr:uid="{00000000-0005-0000-0000-0000CE700000}"/>
    <cellStyle name="표준 89 20 2" xfId="29036" xr:uid="{00000000-0005-0000-0000-0000CF700000}"/>
    <cellStyle name="표준 89 21" xfId="26271" xr:uid="{00000000-0005-0000-0000-0000D0700000}"/>
    <cellStyle name="표준 89 3" xfId="441" xr:uid="{00000000-0005-0000-0000-0000D1700000}"/>
    <cellStyle name="표준 89 3 2" xfId="23520" xr:uid="{00000000-0005-0000-0000-0000D2700000}"/>
    <cellStyle name="표준 89 3 2 2" xfId="27660" xr:uid="{00000000-0005-0000-0000-0000D3700000}"/>
    <cellStyle name="표준 89 3 3" xfId="25351" xr:uid="{00000000-0005-0000-0000-0000D4700000}"/>
    <cellStyle name="표준 89 3 3 2" xfId="29303" xr:uid="{00000000-0005-0000-0000-0000D5700000}"/>
    <cellStyle name="표준 89 3 4" xfId="26625" xr:uid="{00000000-0005-0000-0000-0000D6700000}"/>
    <cellStyle name="표준 89 4" xfId="607" xr:uid="{00000000-0005-0000-0000-0000D7700000}"/>
    <cellStyle name="표준 89 4 2" xfId="25094" xr:uid="{00000000-0005-0000-0000-0000D8700000}"/>
    <cellStyle name="표준 89 4 2 2" xfId="29051" xr:uid="{00000000-0005-0000-0000-0000D9700000}"/>
    <cellStyle name="표준 89 4 3" xfId="24010" xr:uid="{00000000-0005-0000-0000-0000DA700000}"/>
    <cellStyle name="표준 89 4 3 2" xfId="27991" xr:uid="{00000000-0005-0000-0000-0000DB700000}"/>
    <cellStyle name="표준 89 4 4" xfId="26791" xr:uid="{00000000-0005-0000-0000-0000DC700000}"/>
    <cellStyle name="표준 89 5" xfId="773" xr:uid="{00000000-0005-0000-0000-0000DD700000}"/>
    <cellStyle name="표준 89 5 2" xfId="23726" xr:uid="{00000000-0005-0000-0000-0000DE700000}"/>
    <cellStyle name="표준 89 5 2 2" xfId="27749" xr:uid="{00000000-0005-0000-0000-0000DF700000}"/>
    <cellStyle name="표준 89 5 3" xfId="25006" xr:uid="{00000000-0005-0000-0000-0000E0700000}"/>
    <cellStyle name="표준 89 5 3 2" xfId="28964" xr:uid="{00000000-0005-0000-0000-0000E1700000}"/>
    <cellStyle name="표준 89 5 4" xfId="26957" xr:uid="{00000000-0005-0000-0000-0000E2700000}"/>
    <cellStyle name="표준 89 6" xfId="939" xr:uid="{00000000-0005-0000-0000-0000E3700000}"/>
    <cellStyle name="표준 89 6 2" xfId="25703" xr:uid="{00000000-0005-0000-0000-0000E4700000}"/>
    <cellStyle name="표준 89 6 2 2" xfId="29648" xr:uid="{00000000-0005-0000-0000-0000E5700000}"/>
    <cellStyle name="표준 89 6 3" xfId="25443" xr:uid="{00000000-0005-0000-0000-0000E6700000}"/>
    <cellStyle name="표준 89 6 3 2" xfId="29394" xr:uid="{00000000-0005-0000-0000-0000E7700000}"/>
    <cellStyle name="표준 89 6 4" xfId="27123" xr:uid="{00000000-0005-0000-0000-0000E8700000}"/>
    <cellStyle name="표준 89 7" xfId="1105" xr:uid="{00000000-0005-0000-0000-0000E9700000}"/>
    <cellStyle name="표준 89 7 2" xfId="25803" xr:uid="{00000000-0005-0000-0000-0000EA700000}"/>
    <cellStyle name="표준 89 7 2 2" xfId="29746" xr:uid="{00000000-0005-0000-0000-0000EB700000}"/>
    <cellStyle name="표준 89 7 3" xfId="23418" xr:uid="{00000000-0005-0000-0000-0000EC700000}"/>
    <cellStyle name="표준 89 7 3 2" xfId="27598" xr:uid="{00000000-0005-0000-0000-0000ED700000}"/>
    <cellStyle name="표준 89 7 4" xfId="27289" xr:uid="{00000000-0005-0000-0000-0000EE700000}"/>
    <cellStyle name="표준 89 8" xfId="3174" xr:uid="{00000000-0005-0000-0000-0000EF700000}"/>
    <cellStyle name="표준 89 9" xfId="16796" xr:uid="{00000000-0005-0000-0000-0000F0700000}"/>
    <cellStyle name="표준 9" xfId="172" xr:uid="{00000000-0005-0000-0000-0000F1700000}"/>
    <cellStyle name="표준 9 10" xfId="6037" xr:uid="{00000000-0005-0000-0000-0000F2700000}"/>
    <cellStyle name="표준 9 11" xfId="6038" xr:uid="{00000000-0005-0000-0000-0000F3700000}"/>
    <cellStyle name="표준 9 12" xfId="6039" xr:uid="{00000000-0005-0000-0000-0000F4700000}"/>
    <cellStyle name="표준 9 13" xfId="6040" xr:uid="{00000000-0005-0000-0000-0000F5700000}"/>
    <cellStyle name="표준 9 14" xfId="6041" xr:uid="{00000000-0005-0000-0000-0000F6700000}"/>
    <cellStyle name="표준 9 15" xfId="6042" xr:uid="{00000000-0005-0000-0000-0000F7700000}"/>
    <cellStyle name="표준 9 16" xfId="6043" xr:uid="{00000000-0005-0000-0000-0000F8700000}"/>
    <cellStyle name="표준 9 17" xfId="6044" xr:uid="{00000000-0005-0000-0000-0000F9700000}"/>
    <cellStyle name="표준 9 18" xfId="16017" xr:uid="{00000000-0005-0000-0000-0000FA700000}"/>
    <cellStyle name="표준 9 19" xfId="16798" xr:uid="{00000000-0005-0000-0000-0000FB700000}"/>
    <cellStyle name="표준 9 2" xfId="327" xr:uid="{00000000-0005-0000-0000-0000FC700000}"/>
    <cellStyle name="표준 9 2 10" xfId="18846" xr:uid="{00000000-0005-0000-0000-0000FD700000}"/>
    <cellStyle name="표준 9 2 11" xfId="18400" xr:uid="{00000000-0005-0000-0000-0000FE700000}"/>
    <cellStyle name="표준 9 2 12" xfId="20248" xr:uid="{00000000-0005-0000-0000-0000FF700000}"/>
    <cellStyle name="표준 9 2 13" xfId="18322" xr:uid="{00000000-0005-0000-0000-000000710000}"/>
    <cellStyle name="표준 9 2 14" xfId="23337" xr:uid="{00000000-0005-0000-0000-000001710000}"/>
    <cellStyle name="표준 9 2 15" xfId="25726" xr:uid="{00000000-0005-0000-0000-000002710000}"/>
    <cellStyle name="표준 9 2 15 2" xfId="29671" xr:uid="{00000000-0005-0000-0000-000003710000}"/>
    <cellStyle name="표준 9 2 16" xfId="24909" xr:uid="{00000000-0005-0000-0000-000004710000}"/>
    <cellStyle name="표준 9 2 16 2" xfId="28869" xr:uid="{00000000-0005-0000-0000-000005710000}"/>
    <cellStyle name="표준 9 2 17" xfId="26213" xr:uid="{00000000-0005-0000-0000-000006710000}"/>
    <cellStyle name="표준 9 2 18" xfId="26511" xr:uid="{00000000-0005-0000-0000-000007710000}"/>
    <cellStyle name="표준 9 2 2" xfId="3177" xr:uid="{00000000-0005-0000-0000-000008710000}"/>
    <cellStyle name="표준 9 2 2 10" xfId="21334" xr:uid="{00000000-0005-0000-0000-000009710000}"/>
    <cellStyle name="표준 9 2 2 11" xfId="21491" xr:uid="{00000000-0005-0000-0000-00000A710000}"/>
    <cellStyle name="표준 9 2 2 12" xfId="16139" xr:uid="{00000000-0005-0000-0000-00000B710000}"/>
    <cellStyle name="표준 9 2 2 13" xfId="18510" xr:uid="{00000000-0005-0000-0000-00000C710000}"/>
    <cellStyle name="표준 9 2 2 14" xfId="23338" xr:uid="{00000000-0005-0000-0000-00000D710000}"/>
    <cellStyle name="표준 9 2 2 2" xfId="3178" xr:uid="{00000000-0005-0000-0000-00000E710000}"/>
    <cellStyle name="표준 9 2 2 2 2" xfId="21623" xr:uid="{00000000-0005-0000-0000-00000F710000}"/>
    <cellStyle name="표준 9 2 2 2 2 2" xfId="21624" xr:uid="{00000000-0005-0000-0000-000010710000}"/>
    <cellStyle name="표준 9 2 2 2 3" xfId="22540" xr:uid="{00000000-0005-0000-0000-000011710000}"/>
    <cellStyle name="표준 9 2 2 3" xfId="16018" xr:uid="{00000000-0005-0000-0000-000012710000}"/>
    <cellStyle name="표준 9 2 2 4" xfId="16019" xr:uid="{00000000-0005-0000-0000-000013710000}"/>
    <cellStyle name="표준 9 2 2 5" xfId="16800" xr:uid="{00000000-0005-0000-0000-000014710000}"/>
    <cellStyle name="표준 9 2 2 5 2" xfId="22539" xr:uid="{00000000-0005-0000-0000-000015710000}"/>
    <cellStyle name="표준 9 2 2 5 3" xfId="22859" xr:uid="{00000000-0005-0000-0000-000016710000}"/>
    <cellStyle name="표준 9 2 2 6" xfId="18389" xr:uid="{00000000-0005-0000-0000-000017710000}"/>
    <cellStyle name="표준 9 2 2 7" xfId="19561" xr:uid="{00000000-0005-0000-0000-000018710000}"/>
    <cellStyle name="표준 9 2 2 8" xfId="17097" xr:uid="{00000000-0005-0000-0000-000019710000}"/>
    <cellStyle name="표준 9 2 2 9" xfId="16157" xr:uid="{00000000-0005-0000-0000-00001A710000}"/>
    <cellStyle name="표준 9 2 3" xfId="16020" xr:uid="{00000000-0005-0000-0000-00001B710000}"/>
    <cellStyle name="표준 9 2 3 2" xfId="21622" xr:uid="{00000000-0005-0000-0000-00001C710000}"/>
    <cellStyle name="표준 9 2 3 2 2" xfId="21636" xr:uid="{00000000-0005-0000-0000-00001D710000}"/>
    <cellStyle name="표준 9 2 3 3" xfId="22629" xr:uid="{00000000-0005-0000-0000-00001E710000}"/>
    <cellStyle name="표준 9 2 4" xfId="16021" xr:uid="{00000000-0005-0000-0000-00001F710000}"/>
    <cellStyle name="표준 9 2 5" xfId="16799" xr:uid="{00000000-0005-0000-0000-000020710000}"/>
    <cellStyle name="표준 9 2 5 2" xfId="22531" xr:uid="{00000000-0005-0000-0000-000021710000}"/>
    <cellStyle name="표준 9 2 5 3" xfId="22858" xr:uid="{00000000-0005-0000-0000-000022710000}"/>
    <cellStyle name="표준 9 2 6" xfId="16723" xr:uid="{00000000-0005-0000-0000-000023710000}"/>
    <cellStyle name="표준 9 2 7" xfId="16189" xr:uid="{00000000-0005-0000-0000-000024710000}"/>
    <cellStyle name="표준 9 2 8" xfId="20797" xr:uid="{00000000-0005-0000-0000-000025710000}"/>
    <cellStyle name="표준 9 2 9" xfId="17699" xr:uid="{00000000-0005-0000-0000-000026710000}"/>
    <cellStyle name="표준 9 20" xfId="18461" xr:uid="{00000000-0005-0000-0000-000027710000}"/>
    <cellStyle name="표준 9 21" xfId="16168" xr:uid="{00000000-0005-0000-0000-000028710000}"/>
    <cellStyle name="표준 9 22" xfId="20410" xr:uid="{00000000-0005-0000-0000-000029710000}"/>
    <cellStyle name="표준 9 23" xfId="18038" xr:uid="{00000000-0005-0000-0000-00002A710000}"/>
    <cellStyle name="표준 9 24" xfId="21354" xr:uid="{00000000-0005-0000-0000-00002B710000}"/>
    <cellStyle name="표준 9 25" xfId="21512" xr:uid="{00000000-0005-0000-0000-00002C710000}"/>
    <cellStyle name="표준 9 26" xfId="16449" xr:uid="{00000000-0005-0000-0000-00002D710000}"/>
    <cellStyle name="표준 9 27" xfId="18746" xr:uid="{00000000-0005-0000-0000-00002E710000}"/>
    <cellStyle name="표준 9 28" xfId="23336" xr:uid="{00000000-0005-0000-0000-00002F710000}"/>
    <cellStyle name="표준 9 29" xfId="23361" xr:uid="{00000000-0005-0000-0000-000030710000}"/>
    <cellStyle name="표준 9 29 2" xfId="27550" xr:uid="{00000000-0005-0000-0000-000031710000}"/>
    <cellStyle name="표준 9 3" xfId="377" xr:uid="{00000000-0005-0000-0000-000032710000}"/>
    <cellStyle name="표준 9 3 10" xfId="3775" xr:uid="{00000000-0005-0000-0000-000033710000}"/>
    <cellStyle name="표준 9 3 11" xfId="10685" xr:uid="{00000000-0005-0000-0000-000034710000}"/>
    <cellStyle name="표준 9 3 12" xfId="10963" xr:uid="{00000000-0005-0000-0000-000035710000}"/>
    <cellStyle name="표준 9 3 13" xfId="11238" xr:uid="{00000000-0005-0000-0000-000036710000}"/>
    <cellStyle name="표준 9 3 14" xfId="11495" xr:uid="{00000000-0005-0000-0000-000037710000}"/>
    <cellStyle name="표준 9 3 15" xfId="11737" xr:uid="{00000000-0005-0000-0000-000038710000}"/>
    <cellStyle name="표준 9 3 16" xfId="11983" xr:uid="{00000000-0005-0000-0000-000039710000}"/>
    <cellStyle name="표준 9 3 17" xfId="12219" xr:uid="{00000000-0005-0000-0000-00003A710000}"/>
    <cellStyle name="표준 9 3 18" xfId="12466" xr:uid="{00000000-0005-0000-0000-00003B710000}"/>
    <cellStyle name="표준 9 3 19" xfId="12702" xr:uid="{00000000-0005-0000-0000-00003C710000}"/>
    <cellStyle name="표준 9 3 2" xfId="3179" xr:uid="{00000000-0005-0000-0000-00003D710000}"/>
    <cellStyle name="표준 9 3 2 10" xfId="22807" xr:uid="{00000000-0005-0000-0000-00003E710000}"/>
    <cellStyle name="표준 9 3 2 11" xfId="16419" xr:uid="{00000000-0005-0000-0000-00003F710000}"/>
    <cellStyle name="표준 9 3 2 12" xfId="23856" xr:uid="{00000000-0005-0000-0000-000040710000}"/>
    <cellStyle name="표준 9 3 2 2" xfId="6045" xr:uid="{00000000-0005-0000-0000-000041710000}"/>
    <cellStyle name="표준 9 3 2 3" xfId="17733" xr:uid="{00000000-0005-0000-0000-000042710000}"/>
    <cellStyle name="표준 9 3 2 4" xfId="19161" xr:uid="{00000000-0005-0000-0000-000043710000}"/>
    <cellStyle name="표준 9 3 2 5" xfId="19929" xr:uid="{00000000-0005-0000-0000-000044710000}"/>
    <cellStyle name="표준 9 3 2 6" xfId="18091" xr:uid="{00000000-0005-0000-0000-000045710000}"/>
    <cellStyle name="표준 9 3 2 7" xfId="18996" xr:uid="{00000000-0005-0000-0000-000046710000}"/>
    <cellStyle name="표준 9 3 2 8" xfId="20891" xr:uid="{00000000-0005-0000-0000-000047710000}"/>
    <cellStyle name="표준 9 3 2 9" xfId="18953" xr:uid="{00000000-0005-0000-0000-000048710000}"/>
    <cellStyle name="표준 9 3 20" xfId="12944" xr:uid="{00000000-0005-0000-0000-000049710000}"/>
    <cellStyle name="표준 9 3 21" xfId="13159" xr:uid="{00000000-0005-0000-0000-00004A710000}"/>
    <cellStyle name="표준 9 3 22" xfId="13415" xr:uid="{00000000-0005-0000-0000-00004B710000}"/>
    <cellStyle name="표준 9 3 23" xfId="13638" xr:uid="{00000000-0005-0000-0000-00004C710000}"/>
    <cellStyle name="표준 9 3 24" xfId="13819" xr:uid="{00000000-0005-0000-0000-00004D710000}"/>
    <cellStyle name="표준 9 3 25" xfId="13996" xr:uid="{00000000-0005-0000-0000-00004E710000}"/>
    <cellStyle name="표준 9 3 26" xfId="14168" xr:uid="{00000000-0005-0000-0000-00004F710000}"/>
    <cellStyle name="표준 9 3 27" xfId="14338" xr:uid="{00000000-0005-0000-0000-000050710000}"/>
    <cellStyle name="표준 9 3 28" xfId="14510" xr:uid="{00000000-0005-0000-0000-000051710000}"/>
    <cellStyle name="표준 9 3 29" xfId="14675" xr:uid="{00000000-0005-0000-0000-000052710000}"/>
    <cellStyle name="표준 9 3 3" xfId="8153" xr:uid="{00000000-0005-0000-0000-000053710000}"/>
    <cellStyle name="표준 9 3 30" xfId="14836" xr:uid="{00000000-0005-0000-0000-000054710000}"/>
    <cellStyle name="표준 9 3 31" xfId="14994" xr:uid="{00000000-0005-0000-0000-000055710000}"/>
    <cellStyle name="표준 9 3 32" xfId="15144" xr:uid="{00000000-0005-0000-0000-000056710000}"/>
    <cellStyle name="표준 9 3 33" xfId="15249" xr:uid="{00000000-0005-0000-0000-000057710000}"/>
    <cellStyle name="표준 9 3 34" xfId="15344" xr:uid="{00000000-0005-0000-0000-000058710000}"/>
    <cellStyle name="표준 9 3 35" xfId="15425" xr:uid="{00000000-0005-0000-0000-000059710000}"/>
    <cellStyle name="표준 9 3 36" xfId="15506" xr:uid="{00000000-0005-0000-0000-00005A710000}"/>
    <cellStyle name="표준 9 3 37" xfId="15578" xr:uid="{00000000-0005-0000-0000-00005B710000}"/>
    <cellStyle name="표준 9 3 38" xfId="15650" xr:uid="{00000000-0005-0000-0000-00005C710000}"/>
    <cellStyle name="표준 9 3 39" xfId="15700" xr:uid="{00000000-0005-0000-0000-00005D710000}"/>
    <cellStyle name="표준 9 3 4" xfId="5151" xr:uid="{00000000-0005-0000-0000-00005E710000}"/>
    <cellStyle name="표준 9 3 40" xfId="15750" xr:uid="{00000000-0005-0000-0000-00005F710000}"/>
    <cellStyle name="표준 9 3 41" xfId="16801" xr:uid="{00000000-0005-0000-0000-000060710000}"/>
    <cellStyle name="표준 9 3 42" xfId="20599" xr:uid="{00000000-0005-0000-0000-000061710000}"/>
    <cellStyle name="표준 9 3 43" xfId="19979" xr:uid="{00000000-0005-0000-0000-000062710000}"/>
    <cellStyle name="표준 9 3 44" xfId="21023" xr:uid="{00000000-0005-0000-0000-000063710000}"/>
    <cellStyle name="표준 9 3 45" xfId="19078" xr:uid="{00000000-0005-0000-0000-000064710000}"/>
    <cellStyle name="표준 9 3 46" xfId="21319" xr:uid="{00000000-0005-0000-0000-000065710000}"/>
    <cellStyle name="표준 9 3 47" xfId="21477" xr:uid="{00000000-0005-0000-0000-000066710000}"/>
    <cellStyle name="표준 9 3 48" xfId="18620" xr:uid="{00000000-0005-0000-0000-000067710000}"/>
    <cellStyle name="표준 9 3 49" xfId="21019" xr:uid="{00000000-0005-0000-0000-000068710000}"/>
    <cellStyle name="표준 9 3 5" xfId="8044" xr:uid="{00000000-0005-0000-0000-000069710000}"/>
    <cellStyle name="표준 9 3 50" xfId="23339" xr:uid="{00000000-0005-0000-0000-00006A710000}"/>
    <cellStyle name="표준 9 3 51" xfId="25100" xr:uid="{00000000-0005-0000-0000-00006B710000}"/>
    <cellStyle name="표준 9 3 51 2" xfId="29057" xr:uid="{00000000-0005-0000-0000-00006C710000}"/>
    <cellStyle name="표준 9 3 52" xfId="25073" xr:uid="{00000000-0005-0000-0000-00006D710000}"/>
    <cellStyle name="표준 9 3 52 2" xfId="29030" xr:uid="{00000000-0005-0000-0000-00006E710000}"/>
    <cellStyle name="표준 9 3 53" xfId="26561" xr:uid="{00000000-0005-0000-0000-00006F710000}"/>
    <cellStyle name="표준 9 3 6" xfId="4436" xr:uid="{00000000-0005-0000-0000-000070710000}"/>
    <cellStyle name="표준 9 3 7" xfId="7890" xr:uid="{00000000-0005-0000-0000-000071710000}"/>
    <cellStyle name="표준 9 3 8" xfId="3925" xr:uid="{00000000-0005-0000-0000-000072710000}"/>
    <cellStyle name="표준 9 3 9" xfId="7736" xr:uid="{00000000-0005-0000-0000-000073710000}"/>
    <cellStyle name="표준 9 30" xfId="25800" xr:uid="{00000000-0005-0000-0000-000074710000}"/>
    <cellStyle name="표준 9 30 2" xfId="29743" xr:uid="{00000000-0005-0000-0000-000075710000}"/>
    <cellStyle name="표준 9 31" xfId="26212" xr:uid="{00000000-0005-0000-0000-000076710000}"/>
    <cellStyle name="표준 9 32" xfId="26356" xr:uid="{00000000-0005-0000-0000-000077710000}"/>
    <cellStyle name="표준 9 4" xfId="543" xr:uid="{00000000-0005-0000-0000-000078710000}"/>
    <cellStyle name="표준 9 4 10" xfId="22806" xr:uid="{00000000-0005-0000-0000-000079710000}"/>
    <cellStyle name="표준 9 4 11" xfId="22854" xr:uid="{00000000-0005-0000-0000-00007A710000}"/>
    <cellStyle name="표준 9 4 12" xfId="23857" xr:uid="{00000000-0005-0000-0000-00007B710000}"/>
    <cellStyle name="표준 9 4 13" xfId="25431" xr:uid="{00000000-0005-0000-0000-00007C710000}"/>
    <cellStyle name="표준 9 4 13 2" xfId="29382" xr:uid="{00000000-0005-0000-0000-00007D710000}"/>
    <cellStyle name="표준 9 4 14" xfId="24124" xr:uid="{00000000-0005-0000-0000-00007E710000}"/>
    <cellStyle name="표준 9 4 14 2" xfId="28094" xr:uid="{00000000-0005-0000-0000-00007F710000}"/>
    <cellStyle name="표준 9 4 15" xfId="26727" xr:uid="{00000000-0005-0000-0000-000080710000}"/>
    <cellStyle name="표준 9 4 2" xfId="6046" xr:uid="{00000000-0005-0000-0000-000081710000}"/>
    <cellStyle name="표준 9 4 3" xfId="17734" xr:uid="{00000000-0005-0000-0000-000082710000}"/>
    <cellStyle name="표준 9 4 4" xfId="19095" xr:uid="{00000000-0005-0000-0000-000083710000}"/>
    <cellStyle name="표준 9 4 5" xfId="16034" xr:uid="{00000000-0005-0000-0000-000084710000}"/>
    <cellStyle name="표준 9 4 6" xfId="20405" xr:uid="{00000000-0005-0000-0000-000085710000}"/>
    <cellStyle name="표준 9 4 7" xfId="20740" xr:uid="{00000000-0005-0000-0000-000086710000}"/>
    <cellStyle name="표준 9 4 8" xfId="17327" xr:uid="{00000000-0005-0000-0000-000087710000}"/>
    <cellStyle name="표준 9 4 9" xfId="21280" xr:uid="{00000000-0005-0000-0000-000088710000}"/>
    <cellStyle name="표준 9 5" xfId="709" xr:uid="{00000000-0005-0000-0000-000089710000}"/>
    <cellStyle name="표준 9 5 10" xfId="22805" xr:uid="{00000000-0005-0000-0000-00008A710000}"/>
    <cellStyle name="표준 9 5 11" xfId="20589" xr:uid="{00000000-0005-0000-0000-00008B710000}"/>
    <cellStyle name="표준 9 5 12" xfId="23858" xr:uid="{00000000-0005-0000-0000-00008C710000}"/>
    <cellStyle name="표준 9 5 13" xfId="23299" xr:uid="{00000000-0005-0000-0000-00008D710000}"/>
    <cellStyle name="표준 9 5 13 2" xfId="27522" xr:uid="{00000000-0005-0000-0000-00008E710000}"/>
    <cellStyle name="표준 9 5 14" xfId="25784" xr:uid="{00000000-0005-0000-0000-00008F710000}"/>
    <cellStyle name="표준 9 5 14 2" xfId="29727" xr:uid="{00000000-0005-0000-0000-000090710000}"/>
    <cellStyle name="표준 9 5 15" xfId="26893" xr:uid="{00000000-0005-0000-0000-000091710000}"/>
    <cellStyle name="표준 9 5 2" xfId="6047" xr:uid="{00000000-0005-0000-0000-000092710000}"/>
    <cellStyle name="표준 9 5 3" xfId="17735" xr:uid="{00000000-0005-0000-0000-000093710000}"/>
    <cellStyle name="표준 9 5 4" xfId="17381" xr:uid="{00000000-0005-0000-0000-000094710000}"/>
    <cellStyle name="표준 9 5 5" xfId="20260" xr:uid="{00000000-0005-0000-0000-000095710000}"/>
    <cellStyle name="표준 9 5 6" xfId="19162" xr:uid="{00000000-0005-0000-0000-000096710000}"/>
    <cellStyle name="표준 9 5 7" xfId="19665" xr:uid="{00000000-0005-0000-0000-000097710000}"/>
    <cellStyle name="표준 9 5 8" xfId="18318" xr:uid="{00000000-0005-0000-0000-000098710000}"/>
    <cellStyle name="표준 9 5 9" xfId="16524" xr:uid="{00000000-0005-0000-0000-000099710000}"/>
    <cellStyle name="표준 9 6" xfId="875" xr:uid="{00000000-0005-0000-0000-00009A710000}"/>
    <cellStyle name="표준 9 6 10" xfId="22804" xr:uid="{00000000-0005-0000-0000-00009B710000}"/>
    <cellStyle name="표준 9 6 11" xfId="19022" xr:uid="{00000000-0005-0000-0000-00009C710000}"/>
    <cellStyle name="표준 9 6 12" xfId="23859" xr:uid="{00000000-0005-0000-0000-00009D710000}"/>
    <cellStyle name="표준 9 6 13" xfId="25089" xr:uid="{00000000-0005-0000-0000-00009E710000}"/>
    <cellStyle name="표준 9 6 13 2" xfId="29046" xr:uid="{00000000-0005-0000-0000-00009F710000}"/>
    <cellStyle name="표준 9 6 14" xfId="23634" xr:uid="{00000000-0005-0000-0000-0000A0710000}"/>
    <cellStyle name="표준 9 6 14 2" xfId="27697" xr:uid="{00000000-0005-0000-0000-0000A1710000}"/>
    <cellStyle name="표준 9 6 15" xfId="27059" xr:uid="{00000000-0005-0000-0000-0000A2710000}"/>
    <cellStyle name="표준 9 6 2" xfId="6048" xr:uid="{00000000-0005-0000-0000-0000A3710000}"/>
    <cellStyle name="표준 9 6 3" xfId="17736" xr:uid="{00000000-0005-0000-0000-0000A4710000}"/>
    <cellStyle name="표준 9 6 4" xfId="18997" xr:uid="{00000000-0005-0000-0000-0000A5710000}"/>
    <cellStyle name="표준 9 6 5" xfId="16042" xr:uid="{00000000-0005-0000-0000-0000A6710000}"/>
    <cellStyle name="표준 9 6 6" xfId="20148" xr:uid="{00000000-0005-0000-0000-0000A7710000}"/>
    <cellStyle name="표준 9 6 7" xfId="16218" xr:uid="{00000000-0005-0000-0000-0000A8710000}"/>
    <cellStyle name="표준 9 6 8" xfId="17691" xr:uid="{00000000-0005-0000-0000-0000A9710000}"/>
    <cellStyle name="표준 9 6 9" xfId="19484" xr:uid="{00000000-0005-0000-0000-0000AA710000}"/>
    <cellStyle name="표준 9 7" xfId="1041" xr:uid="{00000000-0005-0000-0000-0000AB710000}"/>
    <cellStyle name="표준 9 7 10" xfId="22803" xr:uid="{00000000-0005-0000-0000-0000AC710000}"/>
    <cellStyle name="표준 9 7 11" xfId="16074" xr:uid="{00000000-0005-0000-0000-0000AD710000}"/>
    <cellStyle name="표준 9 7 12" xfId="23860" xr:uid="{00000000-0005-0000-0000-0000AE710000}"/>
    <cellStyle name="표준 9 7 13" xfId="24316" xr:uid="{00000000-0005-0000-0000-0000AF710000}"/>
    <cellStyle name="표준 9 7 13 2" xfId="28282" xr:uid="{00000000-0005-0000-0000-0000B0710000}"/>
    <cellStyle name="표준 9 7 14" xfId="24993" xr:uid="{00000000-0005-0000-0000-0000B1710000}"/>
    <cellStyle name="표준 9 7 14 2" xfId="28952" xr:uid="{00000000-0005-0000-0000-0000B2710000}"/>
    <cellStyle name="표준 9 7 15" xfId="27225" xr:uid="{00000000-0005-0000-0000-0000B3710000}"/>
    <cellStyle name="표준 9 7 2" xfId="6049" xr:uid="{00000000-0005-0000-0000-0000B4710000}"/>
    <cellStyle name="표준 9 7 3" xfId="17737" xr:uid="{00000000-0005-0000-0000-0000B5710000}"/>
    <cellStyle name="표준 9 7 4" xfId="18360" xr:uid="{00000000-0005-0000-0000-0000B6710000}"/>
    <cellStyle name="표준 9 7 5" xfId="17752" xr:uid="{00000000-0005-0000-0000-0000B7710000}"/>
    <cellStyle name="표준 9 7 6" xfId="18938" xr:uid="{00000000-0005-0000-0000-0000B8710000}"/>
    <cellStyle name="표준 9 7 7" xfId="17575" xr:uid="{00000000-0005-0000-0000-0000B9710000}"/>
    <cellStyle name="표준 9 7 8" xfId="19747" xr:uid="{00000000-0005-0000-0000-0000BA710000}"/>
    <cellStyle name="표준 9 7 9" xfId="18794" xr:uid="{00000000-0005-0000-0000-0000BB710000}"/>
    <cellStyle name="표준 9 8" xfId="3176" xr:uid="{00000000-0005-0000-0000-0000BC710000}"/>
    <cellStyle name="표준 9 8 10" xfId="22829" xr:uid="{00000000-0005-0000-0000-0000BD710000}"/>
    <cellStyle name="표준 9 8 11" xfId="18608" xr:uid="{00000000-0005-0000-0000-0000BE710000}"/>
    <cellStyle name="표준 9 8 12" xfId="23861" xr:uid="{00000000-0005-0000-0000-0000BF710000}"/>
    <cellStyle name="표준 9 8 2" xfId="6050" xr:uid="{00000000-0005-0000-0000-0000C0710000}"/>
    <cellStyle name="표준 9 8 3" xfId="17738" xr:uid="{00000000-0005-0000-0000-0000C1710000}"/>
    <cellStyle name="표준 9 8 4" xfId="18142" xr:uid="{00000000-0005-0000-0000-0000C2710000}"/>
    <cellStyle name="표준 9 8 5" xfId="18388" xr:uid="{00000000-0005-0000-0000-0000C3710000}"/>
    <cellStyle name="표준 9 8 6" xfId="17913" xr:uid="{00000000-0005-0000-0000-0000C4710000}"/>
    <cellStyle name="표준 9 8 7" xfId="20542" xr:uid="{00000000-0005-0000-0000-0000C5710000}"/>
    <cellStyle name="표준 9 8 8" xfId="20373" xr:uid="{00000000-0005-0000-0000-0000C6710000}"/>
    <cellStyle name="표준 9 8 9" xfId="20713" xr:uid="{00000000-0005-0000-0000-0000C7710000}"/>
    <cellStyle name="표준 9 9" xfId="6051" xr:uid="{00000000-0005-0000-0000-0000C8710000}"/>
    <cellStyle name="표준 90" xfId="3180" xr:uid="{00000000-0005-0000-0000-0000C9710000}"/>
    <cellStyle name="표준 90 10" xfId="3785" xr:uid="{00000000-0005-0000-0000-0000CA710000}"/>
    <cellStyle name="표준 90 11" xfId="10691" xr:uid="{00000000-0005-0000-0000-0000CB710000}"/>
    <cellStyle name="표준 90 12" xfId="10970" xr:uid="{00000000-0005-0000-0000-0000CC710000}"/>
    <cellStyle name="표준 90 13" xfId="11245" xr:uid="{00000000-0005-0000-0000-0000CD710000}"/>
    <cellStyle name="표준 90 14" xfId="11502" xr:uid="{00000000-0005-0000-0000-0000CE710000}"/>
    <cellStyle name="표준 90 15" xfId="11739" xr:uid="{00000000-0005-0000-0000-0000CF710000}"/>
    <cellStyle name="표준 90 16" xfId="11989" xr:uid="{00000000-0005-0000-0000-0000D0710000}"/>
    <cellStyle name="표준 90 17" xfId="12226" xr:uid="{00000000-0005-0000-0000-0000D1710000}"/>
    <cellStyle name="표준 90 18" xfId="12471" xr:uid="{00000000-0005-0000-0000-0000D2710000}"/>
    <cellStyle name="표준 90 19" xfId="12709" xr:uid="{00000000-0005-0000-0000-0000D3710000}"/>
    <cellStyle name="표준 90 2" xfId="6052" xr:uid="{00000000-0005-0000-0000-0000D4710000}"/>
    <cellStyle name="표준 90 20" xfId="12950" xr:uid="{00000000-0005-0000-0000-0000D5710000}"/>
    <cellStyle name="표준 90 21" xfId="13160" xr:uid="{00000000-0005-0000-0000-0000D6710000}"/>
    <cellStyle name="표준 90 22" xfId="13420" xr:uid="{00000000-0005-0000-0000-0000D7710000}"/>
    <cellStyle name="표준 90 23" xfId="13642" xr:uid="{00000000-0005-0000-0000-0000D8710000}"/>
    <cellStyle name="표준 90 24" xfId="13822" xr:uid="{00000000-0005-0000-0000-0000D9710000}"/>
    <cellStyle name="표준 90 25" xfId="14000" xr:uid="{00000000-0005-0000-0000-0000DA710000}"/>
    <cellStyle name="표준 90 26" xfId="14173" xr:uid="{00000000-0005-0000-0000-0000DB710000}"/>
    <cellStyle name="표준 90 27" xfId="14341" xr:uid="{00000000-0005-0000-0000-0000DC710000}"/>
    <cellStyle name="표준 90 28" xfId="14515" xr:uid="{00000000-0005-0000-0000-0000DD710000}"/>
    <cellStyle name="표준 90 29" xfId="14677" xr:uid="{00000000-0005-0000-0000-0000DE710000}"/>
    <cellStyle name="표준 90 3" xfId="8159" xr:uid="{00000000-0005-0000-0000-0000DF710000}"/>
    <cellStyle name="표준 90 30" xfId="14841" xr:uid="{00000000-0005-0000-0000-0000E0710000}"/>
    <cellStyle name="표준 90 31" xfId="14996" xr:uid="{00000000-0005-0000-0000-0000E1710000}"/>
    <cellStyle name="표준 90 32" xfId="15148" xr:uid="{00000000-0005-0000-0000-0000E2710000}"/>
    <cellStyle name="표준 90 33" xfId="15250" xr:uid="{00000000-0005-0000-0000-0000E3710000}"/>
    <cellStyle name="표준 90 34" xfId="15345" xr:uid="{00000000-0005-0000-0000-0000E4710000}"/>
    <cellStyle name="표준 90 35" xfId="15426" xr:uid="{00000000-0005-0000-0000-0000E5710000}"/>
    <cellStyle name="표준 90 36" xfId="15507" xr:uid="{00000000-0005-0000-0000-0000E6710000}"/>
    <cellStyle name="표준 90 37" xfId="15579" xr:uid="{00000000-0005-0000-0000-0000E7710000}"/>
    <cellStyle name="표준 90 38" xfId="15651" xr:uid="{00000000-0005-0000-0000-0000E8710000}"/>
    <cellStyle name="표준 90 39" xfId="15701" xr:uid="{00000000-0005-0000-0000-0000E9710000}"/>
    <cellStyle name="표준 90 4" xfId="5159" xr:uid="{00000000-0005-0000-0000-0000EA710000}"/>
    <cellStyle name="표준 90 40" xfId="15751" xr:uid="{00000000-0005-0000-0000-0000EB710000}"/>
    <cellStyle name="표준 90 5" xfId="8050" xr:uid="{00000000-0005-0000-0000-0000EC710000}"/>
    <cellStyle name="표준 90 6" xfId="4448" xr:uid="{00000000-0005-0000-0000-0000ED710000}"/>
    <cellStyle name="표준 90 7" xfId="7898" xr:uid="{00000000-0005-0000-0000-0000EE710000}"/>
    <cellStyle name="표준 90 8" xfId="3936" xr:uid="{00000000-0005-0000-0000-0000EF710000}"/>
    <cellStyle name="표준 90 9" xfId="7744" xr:uid="{00000000-0005-0000-0000-0000F0710000}"/>
    <cellStyle name="표준 91" xfId="98" xr:uid="{00000000-0005-0000-0000-0000F1710000}"/>
    <cellStyle name="표준 91 10" xfId="20552" xr:uid="{00000000-0005-0000-0000-0000F2710000}"/>
    <cellStyle name="표준 91 11" xfId="19908" xr:uid="{00000000-0005-0000-0000-0000F3710000}"/>
    <cellStyle name="표준 91 12" xfId="20982" xr:uid="{00000000-0005-0000-0000-0000F4710000}"/>
    <cellStyle name="표준 91 13" xfId="19893" xr:uid="{00000000-0005-0000-0000-0000F5710000}"/>
    <cellStyle name="표준 91 14" xfId="18611" xr:uid="{00000000-0005-0000-0000-0000F6710000}"/>
    <cellStyle name="표준 91 15" xfId="21131" xr:uid="{00000000-0005-0000-0000-0000F7710000}"/>
    <cellStyle name="표준 91 16" xfId="18665" xr:uid="{00000000-0005-0000-0000-0000F8710000}"/>
    <cellStyle name="표준 91 17" xfId="20046" xr:uid="{00000000-0005-0000-0000-0000F9710000}"/>
    <cellStyle name="표준 91 18" xfId="23341" xr:uid="{00000000-0005-0000-0000-0000FA710000}"/>
    <cellStyle name="표준 91 19" xfId="24889" xr:uid="{00000000-0005-0000-0000-0000FB710000}"/>
    <cellStyle name="표준 91 19 2" xfId="28850" xr:uid="{00000000-0005-0000-0000-0000FC710000}"/>
    <cellStyle name="표준 91 2" xfId="237" xr:uid="{00000000-0005-0000-0000-0000FD710000}"/>
    <cellStyle name="표준 91 2 10" xfId="17547" xr:uid="{00000000-0005-0000-0000-0000FE710000}"/>
    <cellStyle name="표준 91 2 11" xfId="16259" xr:uid="{00000000-0005-0000-0000-0000FF710000}"/>
    <cellStyle name="표준 91 2 12" xfId="23342" xr:uid="{00000000-0005-0000-0000-000000720000}"/>
    <cellStyle name="표준 91 2 13" xfId="24447" xr:uid="{00000000-0005-0000-0000-000001720000}"/>
    <cellStyle name="표준 91 2 13 2" xfId="28412" xr:uid="{00000000-0005-0000-0000-000002720000}"/>
    <cellStyle name="표준 91 2 14" xfId="24196" xr:uid="{00000000-0005-0000-0000-000003720000}"/>
    <cellStyle name="표준 91 2 14 2" xfId="28164" xr:uid="{00000000-0005-0000-0000-000004720000}"/>
    <cellStyle name="표준 91 2 15" xfId="26421" xr:uid="{00000000-0005-0000-0000-000005720000}"/>
    <cellStyle name="표준 91 2 2" xfId="3182" xr:uid="{00000000-0005-0000-0000-000006720000}"/>
    <cellStyle name="표준 91 2 3" xfId="16803" xr:uid="{00000000-0005-0000-0000-000007720000}"/>
    <cellStyle name="표준 91 2 4" xfId="20528" xr:uid="{00000000-0005-0000-0000-000008720000}"/>
    <cellStyle name="표준 91 2 5" xfId="19845" xr:uid="{00000000-0005-0000-0000-000009720000}"/>
    <cellStyle name="표준 91 2 6" xfId="20959" xr:uid="{00000000-0005-0000-0000-00000A720000}"/>
    <cellStyle name="표준 91 2 7" xfId="17246" xr:uid="{00000000-0005-0000-0000-00000B720000}"/>
    <cellStyle name="표준 91 2 8" xfId="17265" xr:uid="{00000000-0005-0000-0000-00000C720000}"/>
    <cellStyle name="표준 91 2 9" xfId="21175" xr:uid="{00000000-0005-0000-0000-00000D720000}"/>
    <cellStyle name="표준 91 20" xfId="25023" xr:uid="{00000000-0005-0000-0000-00000E720000}"/>
    <cellStyle name="표준 91 20 2" xfId="28981" xr:uid="{00000000-0005-0000-0000-00000F720000}"/>
    <cellStyle name="표준 91 21" xfId="26270" xr:uid="{00000000-0005-0000-0000-000010720000}"/>
    <cellStyle name="표준 91 3" xfId="442" xr:uid="{00000000-0005-0000-0000-000011720000}"/>
    <cellStyle name="표준 91 3 2" xfId="25817" xr:uid="{00000000-0005-0000-0000-000012720000}"/>
    <cellStyle name="표준 91 3 2 2" xfId="29760" xr:uid="{00000000-0005-0000-0000-000013720000}"/>
    <cellStyle name="표준 91 3 3" xfId="25295" xr:uid="{00000000-0005-0000-0000-000014720000}"/>
    <cellStyle name="표준 91 3 3 2" xfId="29248" xr:uid="{00000000-0005-0000-0000-000015720000}"/>
    <cellStyle name="표준 91 3 4" xfId="26626" xr:uid="{00000000-0005-0000-0000-000016720000}"/>
    <cellStyle name="표준 91 4" xfId="608" xr:uid="{00000000-0005-0000-0000-000017720000}"/>
    <cellStyle name="표준 91 4 2" xfId="25038" xr:uid="{00000000-0005-0000-0000-000018720000}"/>
    <cellStyle name="표준 91 4 2 2" xfId="28996" xr:uid="{00000000-0005-0000-0000-000019720000}"/>
    <cellStyle name="표준 91 4 3" xfId="25179" xr:uid="{00000000-0005-0000-0000-00001A720000}"/>
    <cellStyle name="표준 91 4 3 2" xfId="29134" xr:uid="{00000000-0005-0000-0000-00001B720000}"/>
    <cellStyle name="표준 91 4 4" xfId="26792" xr:uid="{00000000-0005-0000-0000-00001C720000}"/>
    <cellStyle name="표준 91 5" xfId="774" xr:uid="{00000000-0005-0000-0000-00001D720000}"/>
    <cellStyle name="표준 91 5 2" xfId="23725" xr:uid="{00000000-0005-0000-0000-00001E720000}"/>
    <cellStyle name="표준 91 5 2 2" xfId="27748" xr:uid="{00000000-0005-0000-0000-00001F720000}"/>
    <cellStyle name="표준 91 5 3" xfId="24950" xr:uid="{00000000-0005-0000-0000-000020720000}"/>
    <cellStyle name="표준 91 5 3 2" xfId="28909" xr:uid="{00000000-0005-0000-0000-000021720000}"/>
    <cellStyle name="표준 91 5 4" xfId="26958" xr:uid="{00000000-0005-0000-0000-000022720000}"/>
    <cellStyle name="표준 91 6" xfId="940" xr:uid="{00000000-0005-0000-0000-000023720000}"/>
    <cellStyle name="표준 91 6 2" xfId="25647" xr:uid="{00000000-0005-0000-0000-000024720000}"/>
    <cellStyle name="표준 91 6 2 2" xfId="29593" xr:uid="{00000000-0005-0000-0000-000025720000}"/>
    <cellStyle name="표준 91 6 3" xfId="25387" xr:uid="{00000000-0005-0000-0000-000026720000}"/>
    <cellStyle name="표준 91 6 3 2" xfId="29339" xr:uid="{00000000-0005-0000-0000-000027720000}"/>
    <cellStyle name="표준 91 6 4" xfId="27124" xr:uid="{00000000-0005-0000-0000-000028720000}"/>
    <cellStyle name="표준 91 7" xfId="1106" xr:uid="{00000000-0005-0000-0000-000029720000}"/>
    <cellStyle name="표준 91 7 2" xfId="25755" xr:uid="{00000000-0005-0000-0000-00002A720000}"/>
    <cellStyle name="표준 91 7 2 2" xfId="29699" xr:uid="{00000000-0005-0000-0000-00002B720000}"/>
    <cellStyle name="표준 91 7 3" xfId="25719" xr:uid="{00000000-0005-0000-0000-00002C720000}"/>
    <cellStyle name="표준 91 7 3 2" xfId="29664" xr:uid="{00000000-0005-0000-0000-00002D720000}"/>
    <cellStyle name="표준 91 7 4" xfId="27290" xr:uid="{00000000-0005-0000-0000-00002E720000}"/>
    <cellStyle name="표준 91 8" xfId="3181" xr:uid="{00000000-0005-0000-0000-00002F720000}"/>
    <cellStyle name="표준 91 9" xfId="16802" xr:uid="{00000000-0005-0000-0000-000030720000}"/>
    <cellStyle name="표준 92" xfId="100" xr:uid="{00000000-0005-0000-0000-000031720000}"/>
    <cellStyle name="표준 92 10" xfId="20501" xr:uid="{00000000-0005-0000-0000-000032720000}"/>
    <cellStyle name="표준 92 11" xfId="19902" xr:uid="{00000000-0005-0000-0000-000033720000}"/>
    <cellStyle name="표준 92 12" xfId="20937" xr:uid="{00000000-0005-0000-0000-000034720000}"/>
    <cellStyle name="표준 92 13" xfId="19620" xr:uid="{00000000-0005-0000-0000-000035720000}"/>
    <cellStyle name="표준 92 14" xfId="18254" xr:uid="{00000000-0005-0000-0000-000036720000}"/>
    <cellStyle name="표준 92 15" xfId="18569" xr:uid="{00000000-0005-0000-0000-000037720000}"/>
    <cellStyle name="표준 92 16" xfId="18830" xr:uid="{00000000-0005-0000-0000-000038720000}"/>
    <cellStyle name="표준 92 17" xfId="18639" xr:uid="{00000000-0005-0000-0000-000039720000}"/>
    <cellStyle name="표준 92 18" xfId="23343" xr:uid="{00000000-0005-0000-0000-00003A720000}"/>
    <cellStyle name="표준 92 19" xfId="24833" xr:uid="{00000000-0005-0000-0000-00003B720000}"/>
    <cellStyle name="표준 92 19 2" xfId="28795" xr:uid="{00000000-0005-0000-0000-00003C720000}"/>
    <cellStyle name="표준 92 2" xfId="238" xr:uid="{00000000-0005-0000-0000-00003D720000}"/>
    <cellStyle name="표준 92 2 10" xfId="18658" xr:uid="{00000000-0005-0000-0000-00003E720000}"/>
    <cellStyle name="표준 92 2 11" xfId="18579" xr:uid="{00000000-0005-0000-0000-00003F720000}"/>
    <cellStyle name="표준 92 2 12" xfId="23344" xr:uid="{00000000-0005-0000-0000-000040720000}"/>
    <cellStyle name="표준 92 2 13" xfId="24390" xr:uid="{00000000-0005-0000-0000-000041720000}"/>
    <cellStyle name="표준 92 2 13 2" xfId="28356" xr:uid="{00000000-0005-0000-0000-000042720000}"/>
    <cellStyle name="표준 92 2 14" xfId="24162" xr:uid="{00000000-0005-0000-0000-000043720000}"/>
    <cellStyle name="표준 92 2 14 2" xfId="28130" xr:uid="{00000000-0005-0000-0000-000044720000}"/>
    <cellStyle name="표준 92 2 15" xfId="26422" xr:uid="{00000000-0005-0000-0000-000045720000}"/>
    <cellStyle name="표준 92 2 2" xfId="3184" xr:uid="{00000000-0005-0000-0000-000046720000}"/>
    <cellStyle name="표준 92 2 3" xfId="16805" xr:uid="{00000000-0005-0000-0000-000047720000}"/>
    <cellStyle name="표준 92 2 4" xfId="20475" xr:uid="{00000000-0005-0000-0000-000048720000}"/>
    <cellStyle name="표준 92 2 5" xfId="19839" xr:uid="{00000000-0005-0000-0000-000049720000}"/>
    <cellStyle name="표준 92 2 6" xfId="18258" xr:uid="{00000000-0005-0000-0000-00004A720000}"/>
    <cellStyle name="표준 92 2 7" xfId="20062" xr:uid="{00000000-0005-0000-0000-00004B720000}"/>
    <cellStyle name="표준 92 2 8" xfId="20014" xr:uid="{00000000-0005-0000-0000-00004C720000}"/>
    <cellStyle name="표준 92 2 9" xfId="19667" xr:uid="{00000000-0005-0000-0000-00004D720000}"/>
    <cellStyle name="표준 92 20" xfId="24967" xr:uid="{00000000-0005-0000-0000-00004E720000}"/>
    <cellStyle name="표준 92 20 2" xfId="28926" xr:uid="{00000000-0005-0000-0000-00004F720000}"/>
    <cellStyle name="표준 92 21" xfId="26272" xr:uid="{00000000-0005-0000-0000-000050720000}"/>
    <cellStyle name="표준 92 3" xfId="443" xr:uid="{00000000-0005-0000-0000-000051720000}"/>
    <cellStyle name="표준 92 3 2" xfId="25769" xr:uid="{00000000-0005-0000-0000-000052720000}"/>
    <cellStyle name="표준 92 3 2 2" xfId="29713" xr:uid="{00000000-0005-0000-0000-000053720000}"/>
    <cellStyle name="표준 92 3 3" xfId="25239" xr:uid="{00000000-0005-0000-0000-000054720000}"/>
    <cellStyle name="표준 92 3 3 2" xfId="29193" xr:uid="{00000000-0005-0000-0000-000055720000}"/>
    <cellStyle name="표준 92 3 4" xfId="26627" xr:uid="{00000000-0005-0000-0000-000056720000}"/>
    <cellStyle name="표준 92 4" xfId="609" xr:uid="{00000000-0005-0000-0000-000057720000}"/>
    <cellStyle name="표준 92 4 2" xfId="24982" xr:uid="{00000000-0005-0000-0000-000058720000}"/>
    <cellStyle name="표준 92 4 2 2" xfId="28941" xr:uid="{00000000-0005-0000-0000-000059720000}"/>
    <cellStyle name="표준 92 4 3" xfId="25123" xr:uid="{00000000-0005-0000-0000-00005A720000}"/>
    <cellStyle name="표준 92 4 3 2" xfId="29079" xr:uid="{00000000-0005-0000-0000-00005B720000}"/>
    <cellStyle name="표준 92 4 4" xfId="26793" xr:uid="{00000000-0005-0000-0000-00005C720000}"/>
    <cellStyle name="표준 92 5" xfId="775" xr:uid="{00000000-0005-0000-0000-00005D720000}"/>
    <cellStyle name="표준 92 5 2" xfId="23724" xr:uid="{00000000-0005-0000-0000-00005E720000}"/>
    <cellStyle name="표준 92 5 2 2" xfId="27747" xr:uid="{00000000-0005-0000-0000-00005F720000}"/>
    <cellStyle name="표준 92 5 3" xfId="24894" xr:uid="{00000000-0005-0000-0000-000060720000}"/>
    <cellStyle name="표준 92 5 3 2" xfId="28854" xr:uid="{00000000-0005-0000-0000-000061720000}"/>
    <cellStyle name="표준 92 5 4" xfId="26959" xr:uid="{00000000-0005-0000-0000-000062720000}"/>
    <cellStyle name="표준 92 6" xfId="941" xr:uid="{00000000-0005-0000-0000-000063720000}"/>
    <cellStyle name="표준 92 6 2" xfId="25591" xr:uid="{00000000-0005-0000-0000-000064720000}"/>
    <cellStyle name="표준 92 6 2 2" xfId="29539" xr:uid="{00000000-0005-0000-0000-000065720000}"/>
    <cellStyle name="표준 92 6 3" xfId="25331" xr:uid="{00000000-0005-0000-0000-000066720000}"/>
    <cellStyle name="표준 92 6 3 2" xfId="29284" xr:uid="{00000000-0005-0000-0000-000067720000}"/>
    <cellStyle name="표준 92 6 4" xfId="27125" xr:uid="{00000000-0005-0000-0000-000068720000}"/>
    <cellStyle name="표준 92 7" xfId="1107" xr:uid="{00000000-0005-0000-0000-000069720000}"/>
    <cellStyle name="표준 92 7 2" xfId="25699" xr:uid="{00000000-0005-0000-0000-00006A720000}"/>
    <cellStyle name="표준 92 7 2 2" xfId="29644" xr:uid="{00000000-0005-0000-0000-00006B720000}"/>
    <cellStyle name="표준 92 7 3" xfId="25663" xr:uid="{00000000-0005-0000-0000-00006C720000}"/>
    <cellStyle name="표준 92 7 3 2" xfId="29609" xr:uid="{00000000-0005-0000-0000-00006D720000}"/>
    <cellStyle name="표준 92 7 4" xfId="27291" xr:uid="{00000000-0005-0000-0000-00006E720000}"/>
    <cellStyle name="표준 92 8" xfId="3183" xr:uid="{00000000-0005-0000-0000-00006F720000}"/>
    <cellStyle name="표준 92 9" xfId="16804" xr:uid="{00000000-0005-0000-0000-000070720000}"/>
    <cellStyle name="표준 93" xfId="101" xr:uid="{00000000-0005-0000-0000-000071720000}"/>
    <cellStyle name="표준 93 10" xfId="20442" xr:uid="{00000000-0005-0000-0000-000072720000}"/>
    <cellStyle name="표준 93 11" xfId="16885" xr:uid="{00000000-0005-0000-0000-000073720000}"/>
    <cellStyle name="표준 93 12" xfId="16706" xr:uid="{00000000-0005-0000-0000-000074720000}"/>
    <cellStyle name="표준 93 13" xfId="18856" xr:uid="{00000000-0005-0000-0000-000075720000}"/>
    <cellStyle name="표준 93 14" xfId="20980" xr:uid="{00000000-0005-0000-0000-000076720000}"/>
    <cellStyle name="표준 93 15" xfId="21155" xr:uid="{00000000-0005-0000-0000-000077720000}"/>
    <cellStyle name="표준 93 16" xfId="20956" xr:uid="{00000000-0005-0000-0000-000078720000}"/>
    <cellStyle name="표준 93 17" xfId="17203" xr:uid="{00000000-0005-0000-0000-000079720000}"/>
    <cellStyle name="표준 93 18" xfId="23345" xr:uid="{00000000-0005-0000-0000-00007A720000}"/>
    <cellStyle name="표준 93 19" xfId="24774" xr:uid="{00000000-0005-0000-0000-00007B720000}"/>
    <cellStyle name="표준 93 19 2" xfId="28736" xr:uid="{00000000-0005-0000-0000-00007C720000}"/>
    <cellStyle name="표준 93 2" xfId="239" xr:uid="{00000000-0005-0000-0000-00007D720000}"/>
    <cellStyle name="표준 93 2 10" xfId="17133" xr:uid="{00000000-0005-0000-0000-00007E720000}"/>
    <cellStyle name="표준 93 2 11" xfId="17863" xr:uid="{00000000-0005-0000-0000-00007F720000}"/>
    <cellStyle name="표준 93 2 12" xfId="23346" xr:uid="{00000000-0005-0000-0000-000080720000}"/>
    <cellStyle name="표준 93 2 13" xfId="24339" xr:uid="{00000000-0005-0000-0000-000081720000}"/>
    <cellStyle name="표준 93 2 13 2" xfId="28305" xr:uid="{00000000-0005-0000-0000-000082720000}"/>
    <cellStyle name="표준 93 2 14" xfId="24143" xr:uid="{00000000-0005-0000-0000-000083720000}"/>
    <cellStyle name="표준 93 2 14 2" xfId="28112" xr:uid="{00000000-0005-0000-0000-000084720000}"/>
    <cellStyle name="표준 93 2 15" xfId="26423" xr:uid="{00000000-0005-0000-0000-000085720000}"/>
    <cellStyle name="표준 93 2 2" xfId="3186" xr:uid="{00000000-0005-0000-0000-000086720000}"/>
    <cellStyle name="표준 93 2 3" xfId="16807" xr:uid="{00000000-0005-0000-0000-000087720000}"/>
    <cellStyle name="표준 93 2 4" xfId="20413" xr:uid="{00000000-0005-0000-0000-000088720000}"/>
    <cellStyle name="표준 93 2 5" xfId="19101" xr:uid="{00000000-0005-0000-0000-000089720000}"/>
    <cellStyle name="표준 93 2 6" xfId="19723" xr:uid="{00000000-0005-0000-0000-00008A720000}"/>
    <cellStyle name="표준 93 2 7" xfId="19680" xr:uid="{00000000-0005-0000-0000-00008B720000}"/>
    <cellStyle name="표준 93 2 8" xfId="18391" xr:uid="{00000000-0005-0000-0000-00008C720000}"/>
    <cellStyle name="표준 93 2 9" xfId="20557" xr:uid="{00000000-0005-0000-0000-00008D720000}"/>
    <cellStyle name="표준 93 20" xfId="24911" xr:uid="{00000000-0005-0000-0000-00008E720000}"/>
    <cellStyle name="표준 93 20 2" xfId="28871" xr:uid="{00000000-0005-0000-0000-00008F720000}"/>
    <cellStyle name="표준 93 21" xfId="26273" xr:uid="{00000000-0005-0000-0000-000090720000}"/>
    <cellStyle name="표준 93 3" xfId="444" xr:uid="{00000000-0005-0000-0000-000091720000}"/>
    <cellStyle name="표준 93 3 2" xfId="24073" xr:uid="{00000000-0005-0000-0000-000092720000}"/>
    <cellStyle name="표준 93 3 2 2" xfId="28047" xr:uid="{00000000-0005-0000-0000-000093720000}"/>
    <cellStyle name="표준 93 3 3" xfId="24015" xr:uid="{00000000-0005-0000-0000-000094720000}"/>
    <cellStyle name="표준 93 3 3 2" xfId="27996" xr:uid="{00000000-0005-0000-0000-000095720000}"/>
    <cellStyle name="표준 93 3 4" xfId="26628" xr:uid="{00000000-0005-0000-0000-000096720000}"/>
    <cellStyle name="표준 93 4" xfId="610" xr:uid="{00000000-0005-0000-0000-000097720000}"/>
    <cellStyle name="표준 93 4 2" xfId="24926" xr:uid="{00000000-0005-0000-0000-000098720000}"/>
    <cellStyle name="표준 93 4 2 2" xfId="28886" xr:uid="{00000000-0005-0000-0000-000099720000}"/>
    <cellStyle name="표준 93 4 3" xfId="25067" xr:uid="{00000000-0005-0000-0000-00009A720000}"/>
    <cellStyle name="표준 93 4 3 2" xfId="29024" xr:uid="{00000000-0005-0000-0000-00009B720000}"/>
    <cellStyle name="표준 93 4 4" xfId="26794" xr:uid="{00000000-0005-0000-0000-00009C720000}"/>
    <cellStyle name="표준 93 5" xfId="776" xr:uid="{00000000-0005-0000-0000-00009D720000}"/>
    <cellStyle name="표준 93 5 2" xfId="23296" xr:uid="{00000000-0005-0000-0000-00009E720000}"/>
    <cellStyle name="표준 93 5 2 2" xfId="27519" xr:uid="{00000000-0005-0000-0000-00009F720000}"/>
    <cellStyle name="표준 93 5 3" xfId="24838" xr:uid="{00000000-0005-0000-0000-0000A0720000}"/>
    <cellStyle name="표준 93 5 3 2" xfId="28799" xr:uid="{00000000-0005-0000-0000-0000A1720000}"/>
    <cellStyle name="표준 93 5 4" xfId="26960" xr:uid="{00000000-0005-0000-0000-0000A2720000}"/>
    <cellStyle name="표준 93 6" xfId="942" xr:uid="{00000000-0005-0000-0000-0000A3720000}"/>
    <cellStyle name="표준 93 6 2" xfId="25535" xr:uid="{00000000-0005-0000-0000-0000A4720000}"/>
    <cellStyle name="표준 93 6 2 2" xfId="29484" xr:uid="{00000000-0005-0000-0000-0000A5720000}"/>
    <cellStyle name="표준 93 6 3" xfId="25275" xr:uid="{00000000-0005-0000-0000-0000A6720000}"/>
    <cellStyle name="표준 93 6 3 2" xfId="29229" xr:uid="{00000000-0005-0000-0000-0000A7720000}"/>
    <cellStyle name="표준 93 6 4" xfId="27126" xr:uid="{00000000-0005-0000-0000-0000A8720000}"/>
    <cellStyle name="표준 93 7" xfId="1108" xr:uid="{00000000-0005-0000-0000-0000A9720000}"/>
    <cellStyle name="표준 93 7 2" xfId="25643" xr:uid="{00000000-0005-0000-0000-0000AA720000}"/>
    <cellStyle name="표준 93 7 2 2" xfId="29589" xr:uid="{00000000-0005-0000-0000-0000AB720000}"/>
    <cellStyle name="표준 93 7 3" xfId="23987" xr:uid="{00000000-0005-0000-0000-0000AC720000}"/>
    <cellStyle name="표준 93 7 3 2" xfId="27972" xr:uid="{00000000-0005-0000-0000-0000AD720000}"/>
    <cellStyle name="표준 93 7 4" xfId="27292" xr:uid="{00000000-0005-0000-0000-0000AE720000}"/>
    <cellStyle name="표준 93 8" xfId="3185" xr:uid="{00000000-0005-0000-0000-0000AF720000}"/>
    <cellStyle name="표준 93 9" xfId="16806" xr:uid="{00000000-0005-0000-0000-0000B0720000}"/>
    <cellStyle name="표준 94" xfId="103" xr:uid="{00000000-0005-0000-0000-0000B1720000}"/>
    <cellStyle name="표준 94 10" xfId="3792" xr:uid="{00000000-0005-0000-0000-0000B2720000}"/>
    <cellStyle name="표준 94 11" xfId="10694" xr:uid="{00000000-0005-0000-0000-0000B3720000}"/>
    <cellStyle name="표준 94 12" xfId="10974" xr:uid="{00000000-0005-0000-0000-0000B4720000}"/>
    <cellStyle name="표준 94 13" xfId="11248" xr:uid="{00000000-0005-0000-0000-0000B5720000}"/>
    <cellStyle name="표준 94 14" xfId="11506" xr:uid="{00000000-0005-0000-0000-0000B6720000}"/>
    <cellStyle name="표준 94 15" xfId="11740" xr:uid="{00000000-0005-0000-0000-0000B7720000}"/>
    <cellStyle name="표준 94 16" xfId="11991" xr:uid="{00000000-0005-0000-0000-0000B8720000}"/>
    <cellStyle name="표준 94 17" xfId="12230" xr:uid="{00000000-0005-0000-0000-0000B9720000}"/>
    <cellStyle name="표준 94 18" xfId="12473" xr:uid="{00000000-0005-0000-0000-0000BA720000}"/>
    <cellStyle name="표준 94 19" xfId="12713" xr:uid="{00000000-0005-0000-0000-0000BB720000}"/>
    <cellStyle name="표준 94 2" xfId="240" xr:uid="{00000000-0005-0000-0000-0000BC720000}"/>
    <cellStyle name="표준 94 2 10" xfId="22802" xr:uid="{00000000-0005-0000-0000-0000BD720000}"/>
    <cellStyle name="표준 94 2 11" xfId="18431" xr:uid="{00000000-0005-0000-0000-0000BE720000}"/>
    <cellStyle name="표준 94 2 12" xfId="23864" xr:uid="{00000000-0005-0000-0000-0000BF720000}"/>
    <cellStyle name="표준 94 2 13" xfId="24283" xr:uid="{00000000-0005-0000-0000-0000C0720000}"/>
    <cellStyle name="표준 94 2 13 2" xfId="28250" xr:uid="{00000000-0005-0000-0000-0000C1720000}"/>
    <cellStyle name="표준 94 2 14" xfId="24116" xr:uid="{00000000-0005-0000-0000-0000C2720000}"/>
    <cellStyle name="표준 94 2 14 2" xfId="28086" xr:uid="{00000000-0005-0000-0000-0000C3720000}"/>
    <cellStyle name="표준 94 2 15" xfId="26424" xr:uid="{00000000-0005-0000-0000-0000C4720000}"/>
    <cellStyle name="표준 94 2 2" xfId="6053" xr:uid="{00000000-0005-0000-0000-0000C5720000}"/>
    <cellStyle name="표준 94 2 3" xfId="17739" xr:uid="{00000000-0005-0000-0000-0000C6720000}"/>
    <cellStyle name="표준 94 2 4" xfId="18808" xr:uid="{00000000-0005-0000-0000-0000C7720000}"/>
    <cellStyle name="표준 94 2 5" xfId="18727" xr:uid="{00000000-0005-0000-0000-0000C8720000}"/>
    <cellStyle name="표준 94 2 6" xfId="19788" xr:uid="{00000000-0005-0000-0000-0000C9720000}"/>
    <cellStyle name="표준 94 2 7" xfId="17701" xr:uid="{00000000-0005-0000-0000-0000CA720000}"/>
    <cellStyle name="표준 94 2 8" xfId="16257" xr:uid="{00000000-0005-0000-0000-0000CB720000}"/>
    <cellStyle name="표준 94 2 9" xfId="16193" xr:uid="{00000000-0005-0000-0000-0000CC720000}"/>
    <cellStyle name="표준 94 20" xfId="12954" xr:uid="{00000000-0005-0000-0000-0000CD720000}"/>
    <cellStyle name="표준 94 21" xfId="13161" xr:uid="{00000000-0005-0000-0000-0000CE720000}"/>
    <cellStyle name="표준 94 22" xfId="13423" xr:uid="{00000000-0005-0000-0000-0000CF720000}"/>
    <cellStyle name="표준 94 23" xfId="13645" xr:uid="{00000000-0005-0000-0000-0000D0720000}"/>
    <cellStyle name="표준 94 24" xfId="13825" xr:uid="{00000000-0005-0000-0000-0000D1720000}"/>
    <cellStyle name="표준 94 25" xfId="14002" xr:uid="{00000000-0005-0000-0000-0000D2720000}"/>
    <cellStyle name="표준 94 26" xfId="14174" xr:uid="{00000000-0005-0000-0000-0000D3720000}"/>
    <cellStyle name="표준 94 27" xfId="14344" xr:uid="{00000000-0005-0000-0000-0000D4720000}"/>
    <cellStyle name="표준 94 28" xfId="14516" xr:uid="{00000000-0005-0000-0000-0000D5720000}"/>
    <cellStyle name="표준 94 29" xfId="14680" xr:uid="{00000000-0005-0000-0000-0000D6720000}"/>
    <cellStyle name="표준 94 3" xfId="445" xr:uid="{00000000-0005-0000-0000-0000D7720000}"/>
    <cellStyle name="표준 94 3 10" xfId="18842" xr:uid="{00000000-0005-0000-0000-0000D8720000}"/>
    <cellStyle name="표준 94 3 11" xfId="22742" xr:uid="{00000000-0005-0000-0000-0000D9720000}"/>
    <cellStyle name="표준 94 3 12" xfId="24084" xr:uid="{00000000-0005-0000-0000-0000DA720000}"/>
    <cellStyle name="표준 94 3 13" xfId="25714" xr:uid="{00000000-0005-0000-0000-0000DB720000}"/>
    <cellStyle name="표준 94 3 13 2" xfId="29659" xr:uid="{00000000-0005-0000-0000-0000DC720000}"/>
    <cellStyle name="표준 94 3 14" xfId="25183" xr:uid="{00000000-0005-0000-0000-0000DD720000}"/>
    <cellStyle name="표준 94 3 14 2" xfId="29138" xr:uid="{00000000-0005-0000-0000-0000DE720000}"/>
    <cellStyle name="표준 94 3 15" xfId="26629" xr:uid="{00000000-0005-0000-0000-0000DF720000}"/>
    <cellStyle name="표준 94 3 2" xfId="8160" xr:uid="{00000000-0005-0000-0000-0000E0720000}"/>
    <cellStyle name="표준 94 3 3" xfId="18338" xr:uid="{00000000-0005-0000-0000-0000E1720000}"/>
    <cellStyle name="표준 94 3 4" xfId="18720" xr:uid="{00000000-0005-0000-0000-0000E2720000}"/>
    <cellStyle name="표준 94 3 5" xfId="17146" xr:uid="{00000000-0005-0000-0000-0000E3720000}"/>
    <cellStyle name="표준 94 3 6" xfId="18820" xr:uid="{00000000-0005-0000-0000-0000E4720000}"/>
    <cellStyle name="표준 94 3 7" xfId="16145" xr:uid="{00000000-0005-0000-0000-0000E5720000}"/>
    <cellStyle name="표준 94 3 8" xfId="18462" xr:uid="{00000000-0005-0000-0000-0000E6720000}"/>
    <cellStyle name="표준 94 3 9" xfId="18730" xr:uid="{00000000-0005-0000-0000-0000E7720000}"/>
    <cellStyle name="표준 94 30" xfId="14842" xr:uid="{00000000-0005-0000-0000-0000E8720000}"/>
    <cellStyle name="표준 94 31" xfId="14999" xr:uid="{00000000-0005-0000-0000-0000E9720000}"/>
    <cellStyle name="표준 94 32" xfId="15149" xr:uid="{00000000-0005-0000-0000-0000EA720000}"/>
    <cellStyle name="표준 94 33" xfId="15251" xr:uid="{00000000-0005-0000-0000-0000EB720000}"/>
    <cellStyle name="표준 94 34" xfId="15346" xr:uid="{00000000-0005-0000-0000-0000EC720000}"/>
    <cellStyle name="표준 94 35" xfId="15427" xr:uid="{00000000-0005-0000-0000-0000ED720000}"/>
    <cellStyle name="표준 94 36" xfId="15508" xr:uid="{00000000-0005-0000-0000-0000EE720000}"/>
    <cellStyle name="표준 94 37" xfId="15580" xr:uid="{00000000-0005-0000-0000-0000EF720000}"/>
    <cellStyle name="표준 94 38" xfId="15652" xr:uid="{00000000-0005-0000-0000-0000F0720000}"/>
    <cellStyle name="표준 94 39" xfId="15702" xr:uid="{00000000-0005-0000-0000-0000F1720000}"/>
    <cellStyle name="표준 94 4" xfId="611" xr:uid="{00000000-0005-0000-0000-0000F2720000}"/>
    <cellStyle name="표준 94 4 10" xfId="19198" xr:uid="{00000000-0005-0000-0000-0000F3720000}"/>
    <cellStyle name="표준 94 4 11" xfId="17870" xr:uid="{00000000-0005-0000-0000-0000F4720000}"/>
    <cellStyle name="표준 94 4 12" xfId="23548" xr:uid="{00000000-0005-0000-0000-0000F5720000}"/>
    <cellStyle name="표준 94 4 13" xfId="24870" xr:uid="{00000000-0005-0000-0000-0000F6720000}"/>
    <cellStyle name="표준 94 4 13 2" xfId="28831" xr:uid="{00000000-0005-0000-0000-0000F7720000}"/>
    <cellStyle name="표준 94 4 14" xfId="25011" xr:uid="{00000000-0005-0000-0000-0000F8720000}"/>
    <cellStyle name="표준 94 4 14 2" xfId="28969" xr:uid="{00000000-0005-0000-0000-0000F9720000}"/>
    <cellStyle name="표준 94 4 15" xfId="26795" xr:uid="{00000000-0005-0000-0000-0000FA720000}"/>
    <cellStyle name="표준 94 4 2" xfId="5164" xr:uid="{00000000-0005-0000-0000-0000FB720000}"/>
    <cellStyle name="표준 94 4 3" xfId="17412" xr:uid="{00000000-0005-0000-0000-0000FC720000}"/>
    <cellStyle name="표준 94 4 4" xfId="20171" xr:uid="{00000000-0005-0000-0000-0000FD720000}"/>
    <cellStyle name="표준 94 4 5" xfId="19552" xr:uid="{00000000-0005-0000-0000-0000FE720000}"/>
    <cellStyle name="표준 94 4 6" xfId="18481" xr:uid="{00000000-0005-0000-0000-0000FF720000}"/>
    <cellStyle name="표준 94 4 7" xfId="17027" xr:uid="{00000000-0005-0000-0000-000000730000}"/>
    <cellStyle name="표준 94 4 8" xfId="18935" xr:uid="{00000000-0005-0000-0000-000001730000}"/>
    <cellStyle name="표준 94 4 9" xfId="19939" xr:uid="{00000000-0005-0000-0000-000002730000}"/>
    <cellStyle name="표준 94 40" xfId="15752" xr:uid="{00000000-0005-0000-0000-000003730000}"/>
    <cellStyle name="표준 94 41" xfId="16808" xr:uid="{00000000-0005-0000-0000-000004730000}"/>
    <cellStyle name="표준 94 42" xfId="20348" xr:uid="{00000000-0005-0000-0000-000005730000}"/>
    <cellStyle name="표준 94 43" xfId="19674" xr:uid="{00000000-0005-0000-0000-000006730000}"/>
    <cellStyle name="표준 94 44" xfId="19481" xr:uid="{00000000-0005-0000-0000-000007730000}"/>
    <cellStyle name="표준 94 45" xfId="18265" xr:uid="{00000000-0005-0000-0000-000008730000}"/>
    <cellStyle name="표준 94 46" xfId="20358" xr:uid="{00000000-0005-0000-0000-000009730000}"/>
    <cellStyle name="표준 94 47" xfId="19156" xr:uid="{00000000-0005-0000-0000-00000A730000}"/>
    <cellStyle name="표준 94 48" xfId="21017" xr:uid="{00000000-0005-0000-0000-00000B730000}"/>
    <cellStyle name="표준 94 49" xfId="16032" xr:uid="{00000000-0005-0000-0000-00000C730000}"/>
    <cellStyle name="표준 94 5" xfId="777" xr:uid="{00000000-0005-0000-0000-00000D730000}"/>
    <cellStyle name="표준 94 5 10" xfId="17955" xr:uid="{00000000-0005-0000-0000-00000E730000}"/>
    <cellStyle name="표준 94 5 11" xfId="18799" xr:uid="{00000000-0005-0000-0000-00000F730000}"/>
    <cellStyle name="표준 94 5 12" xfId="24050" xr:uid="{00000000-0005-0000-0000-000010730000}"/>
    <cellStyle name="표준 94 5 13" xfId="23695" xr:uid="{00000000-0005-0000-0000-000011730000}"/>
    <cellStyle name="표준 94 5 13 2" xfId="27727" xr:uid="{00000000-0005-0000-0000-000012730000}"/>
    <cellStyle name="표준 94 5 14" xfId="24782" xr:uid="{00000000-0005-0000-0000-000013730000}"/>
    <cellStyle name="표준 94 5 14 2" xfId="28744" xr:uid="{00000000-0005-0000-0000-000014730000}"/>
    <cellStyle name="표준 94 5 15" xfId="26961" xr:uid="{00000000-0005-0000-0000-000015730000}"/>
    <cellStyle name="표준 94 5 2" xfId="8051" xr:uid="{00000000-0005-0000-0000-000016730000}"/>
    <cellStyle name="표준 94 5 3" xfId="18302" xr:uid="{00000000-0005-0000-0000-000017730000}"/>
    <cellStyle name="표준 94 5 4" xfId="19759" xr:uid="{00000000-0005-0000-0000-000018730000}"/>
    <cellStyle name="표준 94 5 5" xfId="18094" xr:uid="{00000000-0005-0000-0000-000019730000}"/>
    <cellStyle name="표준 94 5 6" xfId="17335" xr:uid="{00000000-0005-0000-0000-00001A730000}"/>
    <cellStyle name="표준 94 5 7" xfId="18493" xr:uid="{00000000-0005-0000-0000-00001B730000}"/>
    <cellStyle name="표준 94 5 8" xfId="19566" xr:uid="{00000000-0005-0000-0000-00001C730000}"/>
    <cellStyle name="표준 94 5 9" xfId="16365" xr:uid="{00000000-0005-0000-0000-00001D730000}"/>
    <cellStyle name="표준 94 50" xfId="23347" xr:uid="{00000000-0005-0000-0000-00001E730000}"/>
    <cellStyle name="표준 94 51" xfId="24718" xr:uid="{00000000-0005-0000-0000-00001F730000}"/>
    <cellStyle name="표준 94 51 2" xfId="28680" xr:uid="{00000000-0005-0000-0000-000020730000}"/>
    <cellStyle name="표준 94 52" xfId="24855" xr:uid="{00000000-0005-0000-0000-000021730000}"/>
    <cellStyle name="표준 94 52 2" xfId="28816" xr:uid="{00000000-0005-0000-0000-000022730000}"/>
    <cellStyle name="표준 94 53" xfId="26275" xr:uid="{00000000-0005-0000-0000-000023730000}"/>
    <cellStyle name="표준 94 6" xfId="943" xr:uid="{00000000-0005-0000-0000-000024730000}"/>
    <cellStyle name="표준 94 6 10" xfId="19773" xr:uid="{00000000-0005-0000-0000-000025730000}"/>
    <cellStyle name="표준 94 6 11" xfId="16467" xr:uid="{00000000-0005-0000-0000-000026730000}"/>
    <cellStyle name="표준 94 6 12" xfId="23511" xr:uid="{00000000-0005-0000-0000-000027730000}"/>
    <cellStyle name="표준 94 6 13" xfId="25479" xr:uid="{00000000-0005-0000-0000-000028730000}"/>
    <cellStyle name="표준 94 6 13 2" xfId="29429" xr:uid="{00000000-0005-0000-0000-000029730000}"/>
    <cellStyle name="표준 94 6 14" xfId="25219" xr:uid="{00000000-0005-0000-0000-00002A730000}"/>
    <cellStyle name="표준 94 6 14 2" xfId="29174" xr:uid="{00000000-0005-0000-0000-00002B730000}"/>
    <cellStyle name="표준 94 6 15" xfId="27127" xr:uid="{00000000-0005-0000-0000-00002C730000}"/>
    <cellStyle name="표준 94 6 2" xfId="4475" xr:uid="{00000000-0005-0000-0000-00002D730000}"/>
    <cellStyle name="표준 94 6 3" xfId="17214" xr:uid="{00000000-0005-0000-0000-00002E730000}"/>
    <cellStyle name="표준 94 6 4" xfId="20053" xr:uid="{00000000-0005-0000-0000-00002F730000}"/>
    <cellStyle name="표준 94 6 5" xfId="18054" xr:uid="{00000000-0005-0000-0000-000030730000}"/>
    <cellStyle name="표준 94 6 6" xfId="17781" xr:uid="{00000000-0005-0000-0000-000031730000}"/>
    <cellStyle name="표준 94 6 7" xfId="20854" xr:uid="{00000000-0005-0000-0000-000032730000}"/>
    <cellStyle name="표준 94 6 8" xfId="21278" xr:uid="{00000000-0005-0000-0000-000033730000}"/>
    <cellStyle name="표준 94 6 9" xfId="21089" xr:uid="{00000000-0005-0000-0000-000034730000}"/>
    <cellStyle name="표준 94 7" xfId="1109" xr:uid="{00000000-0005-0000-0000-000035730000}"/>
    <cellStyle name="표준 94 7 10" xfId="21451" xr:uid="{00000000-0005-0000-0000-000036730000}"/>
    <cellStyle name="표준 94 7 11" xfId="18362" xr:uid="{00000000-0005-0000-0000-000037730000}"/>
    <cellStyle name="표준 94 7 12" xfId="23995" xr:uid="{00000000-0005-0000-0000-000038730000}"/>
    <cellStyle name="표준 94 7 13" xfId="25587" xr:uid="{00000000-0005-0000-0000-000039730000}"/>
    <cellStyle name="표준 94 7 13 2" xfId="29535" xr:uid="{00000000-0005-0000-0000-00003A730000}"/>
    <cellStyle name="표준 94 7 14" xfId="25607" xr:uid="{00000000-0005-0000-0000-00003B730000}"/>
    <cellStyle name="표준 94 7 14 2" xfId="29555" xr:uid="{00000000-0005-0000-0000-00003C730000}"/>
    <cellStyle name="표준 94 7 15" xfId="27293" xr:uid="{00000000-0005-0000-0000-00003D730000}"/>
    <cellStyle name="표준 94 7 2" xfId="7903" xr:uid="{00000000-0005-0000-0000-00003E730000}"/>
    <cellStyle name="표준 94 7 3" xfId="18255" xr:uid="{00000000-0005-0000-0000-00003F730000}"/>
    <cellStyle name="표준 94 7 4" xfId="17363" xr:uid="{00000000-0005-0000-0000-000040730000}"/>
    <cellStyle name="표준 94 7 5" xfId="18588" xr:uid="{00000000-0005-0000-0000-000041730000}"/>
    <cellStyle name="표준 94 7 6" xfId="19220" xr:uid="{00000000-0005-0000-0000-000042730000}"/>
    <cellStyle name="표준 94 7 7" xfId="17511" xr:uid="{00000000-0005-0000-0000-000043730000}"/>
    <cellStyle name="표준 94 7 8" xfId="21413" xr:uid="{00000000-0005-0000-0000-000044730000}"/>
    <cellStyle name="표준 94 7 9" xfId="17162" xr:uid="{00000000-0005-0000-0000-000045730000}"/>
    <cellStyle name="표준 94 8" xfId="3187" xr:uid="{00000000-0005-0000-0000-000046730000}"/>
    <cellStyle name="표준 94 8 10" xfId="20908" xr:uid="{00000000-0005-0000-0000-000047730000}"/>
    <cellStyle name="표준 94 8 11" xfId="20130" xr:uid="{00000000-0005-0000-0000-000048730000}"/>
    <cellStyle name="표준 94 8 12" xfId="23445" xr:uid="{00000000-0005-0000-0000-000049730000}"/>
    <cellStyle name="표준 94 8 2" xfId="3943" xr:uid="{00000000-0005-0000-0000-00004A730000}"/>
    <cellStyle name="표준 94 8 3" xfId="17034" xr:uid="{00000000-0005-0000-0000-00004B730000}"/>
    <cellStyle name="표준 94 8 4" xfId="18174" xr:uid="{00000000-0005-0000-0000-00004C730000}"/>
    <cellStyle name="표준 94 8 5" xfId="16210" xr:uid="{00000000-0005-0000-0000-00004D730000}"/>
    <cellStyle name="표준 94 8 6" xfId="19138" xr:uid="{00000000-0005-0000-0000-00004E730000}"/>
    <cellStyle name="표준 94 8 7" xfId="18026" xr:uid="{00000000-0005-0000-0000-00004F730000}"/>
    <cellStyle name="표준 94 8 8" xfId="16105" xr:uid="{00000000-0005-0000-0000-000050730000}"/>
    <cellStyle name="표준 94 8 9" xfId="17094" xr:uid="{00000000-0005-0000-0000-000051730000}"/>
    <cellStyle name="표준 94 9" xfId="7749" xr:uid="{00000000-0005-0000-0000-000052730000}"/>
    <cellStyle name="표준 95" xfId="3188" xr:uid="{00000000-0005-0000-0000-000053730000}"/>
    <cellStyle name="표준 95 10" xfId="3793" xr:uid="{00000000-0005-0000-0000-000054730000}"/>
    <cellStyle name="표준 95 11" xfId="10695" xr:uid="{00000000-0005-0000-0000-000055730000}"/>
    <cellStyle name="표준 95 12" xfId="10975" xr:uid="{00000000-0005-0000-0000-000056730000}"/>
    <cellStyle name="표준 95 13" xfId="11249" xr:uid="{00000000-0005-0000-0000-000057730000}"/>
    <cellStyle name="표준 95 14" xfId="11507" xr:uid="{00000000-0005-0000-0000-000058730000}"/>
    <cellStyle name="표준 95 15" xfId="11741" xr:uid="{00000000-0005-0000-0000-000059730000}"/>
    <cellStyle name="표준 95 16" xfId="11992" xr:uid="{00000000-0005-0000-0000-00005A730000}"/>
    <cellStyle name="표준 95 17" xfId="12231" xr:uid="{00000000-0005-0000-0000-00005B730000}"/>
    <cellStyle name="표준 95 18" xfId="12474" xr:uid="{00000000-0005-0000-0000-00005C730000}"/>
    <cellStyle name="표준 95 19" xfId="12714" xr:uid="{00000000-0005-0000-0000-00005D730000}"/>
    <cellStyle name="표준 95 2" xfId="6054" xr:uid="{00000000-0005-0000-0000-00005E730000}"/>
    <cellStyle name="표준 95 20" xfId="12955" xr:uid="{00000000-0005-0000-0000-00005F730000}"/>
    <cellStyle name="표준 95 21" xfId="13162" xr:uid="{00000000-0005-0000-0000-000060730000}"/>
    <cellStyle name="표준 95 22" xfId="13424" xr:uid="{00000000-0005-0000-0000-000061730000}"/>
    <cellStyle name="표준 95 23" xfId="13646" xr:uid="{00000000-0005-0000-0000-000062730000}"/>
    <cellStyle name="표준 95 24" xfId="13826" xr:uid="{00000000-0005-0000-0000-000063730000}"/>
    <cellStyle name="표준 95 25" xfId="14003" xr:uid="{00000000-0005-0000-0000-000064730000}"/>
    <cellStyle name="표준 95 26" xfId="14175" xr:uid="{00000000-0005-0000-0000-000065730000}"/>
    <cellStyle name="표준 95 27" xfId="14345" xr:uid="{00000000-0005-0000-0000-000066730000}"/>
    <cellStyle name="표준 95 28" xfId="14517" xr:uid="{00000000-0005-0000-0000-000067730000}"/>
    <cellStyle name="표준 95 29" xfId="14681" xr:uid="{00000000-0005-0000-0000-000068730000}"/>
    <cellStyle name="표준 95 3" xfId="8161" xr:uid="{00000000-0005-0000-0000-000069730000}"/>
    <cellStyle name="표준 95 30" xfId="14843" xr:uid="{00000000-0005-0000-0000-00006A730000}"/>
    <cellStyle name="표준 95 31" xfId="15000" xr:uid="{00000000-0005-0000-0000-00006B730000}"/>
    <cellStyle name="표준 95 32" xfId="15150" xr:uid="{00000000-0005-0000-0000-00006C730000}"/>
    <cellStyle name="표준 95 33" xfId="15252" xr:uid="{00000000-0005-0000-0000-00006D730000}"/>
    <cellStyle name="표준 95 34" xfId="15347" xr:uid="{00000000-0005-0000-0000-00006E730000}"/>
    <cellStyle name="표준 95 35" xfId="15428" xr:uid="{00000000-0005-0000-0000-00006F730000}"/>
    <cellStyle name="표준 95 36" xfId="15509" xr:uid="{00000000-0005-0000-0000-000070730000}"/>
    <cellStyle name="표준 95 37" xfId="15581" xr:uid="{00000000-0005-0000-0000-000071730000}"/>
    <cellStyle name="표준 95 38" xfId="15653" xr:uid="{00000000-0005-0000-0000-000072730000}"/>
    <cellStyle name="표준 95 39" xfId="15703" xr:uid="{00000000-0005-0000-0000-000073730000}"/>
    <cellStyle name="표준 95 4" xfId="5165" xr:uid="{00000000-0005-0000-0000-000074730000}"/>
    <cellStyle name="표준 95 40" xfId="15753" xr:uid="{00000000-0005-0000-0000-000075730000}"/>
    <cellStyle name="표준 95 5" xfId="8052" xr:uid="{00000000-0005-0000-0000-000076730000}"/>
    <cellStyle name="표준 95 6" xfId="4476" xr:uid="{00000000-0005-0000-0000-000077730000}"/>
    <cellStyle name="표준 95 7" xfId="7904" xr:uid="{00000000-0005-0000-0000-000078730000}"/>
    <cellStyle name="표준 95 8" xfId="3944" xr:uid="{00000000-0005-0000-0000-000079730000}"/>
    <cellStyle name="표준 95 9" xfId="7750" xr:uid="{00000000-0005-0000-0000-00007A730000}"/>
    <cellStyle name="표준 96" xfId="102" xr:uid="{00000000-0005-0000-0000-00007B730000}"/>
    <cellStyle name="표준 96 10" xfId="3797" xr:uid="{00000000-0005-0000-0000-00007C730000}"/>
    <cellStyle name="표준 96 11" xfId="10696" xr:uid="{00000000-0005-0000-0000-00007D730000}"/>
    <cellStyle name="표준 96 12" xfId="10976" xr:uid="{00000000-0005-0000-0000-00007E730000}"/>
    <cellStyle name="표준 96 13" xfId="11250" xr:uid="{00000000-0005-0000-0000-00007F730000}"/>
    <cellStyle name="표준 96 14" xfId="11508" xr:uid="{00000000-0005-0000-0000-000080730000}"/>
    <cellStyle name="표준 96 15" xfId="11742" xr:uid="{00000000-0005-0000-0000-000081730000}"/>
    <cellStyle name="표준 96 16" xfId="11993" xr:uid="{00000000-0005-0000-0000-000082730000}"/>
    <cellStyle name="표준 96 17" xfId="12232" xr:uid="{00000000-0005-0000-0000-000083730000}"/>
    <cellStyle name="표준 96 18" xfId="12475" xr:uid="{00000000-0005-0000-0000-000084730000}"/>
    <cellStyle name="표준 96 19" xfId="12715" xr:uid="{00000000-0005-0000-0000-000085730000}"/>
    <cellStyle name="표준 96 2" xfId="241" xr:uid="{00000000-0005-0000-0000-000086730000}"/>
    <cellStyle name="표준 96 2 10" xfId="22736" xr:uid="{00000000-0005-0000-0000-000087730000}"/>
    <cellStyle name="표준 96 2 11" xfId="22784" xr:uid="{00000000-0005-0000-0000-000088730000}"/>
    <cellStyle name="표준 96 2 12" xfId="23866" xr:uid="{00000000-0005-0000-0000-000089730000}"/>
    <cellStyle name="표준 96 2 13" xfId="24226" xr:uid="{00000000-0005-0000-0000-00008A730000}"/>
    <cellStyle name="표준 96 2 13 2" xfId="28194" xr:uid="{00000000-0005-0000-0000-00008B730000}"/>
    <cellStyle name="표준 96 2 14" xfId="23900" xr:uid="{00000000-0005-0000-0000-00008C730000}"/>
    <cellStyle name="표준 96 2 14 2" xfId="27897" xr:uid="{00000000-0005-0000-0000-00008D730000}"/>
    <cellStyle name="표준 96 2 15" xfId="26425" xr:uid="{00000000-0005-0000-0000-00008E730000}"/>
    <cellStyle name="표준 96 2 2" xfId="6055" xr:uid="{00000000-0005-0000-0000-00008F730000}"/>
    <cellStyle name="표준 96 2 3" xfId="17740" xr:uid="{00000000-0005-0000-0000-000090730000}"/>
    <cellStyle name="표준 96 2 4" xfId="18867" xr:uid="{00000000-0005-0000-0000-000091730000}"/>
    <cellStyle name="표준 96 2 5" xfId="19982" xr:uid="{00000000-0005-0000-0000-000092730000}"/>
    <cellStyle name="표준 96 2 6" xfId="20534" xr:uid="{00000000-0005-0000-0000-000093730000}"/>
    <cellStyle name="표준 96 2 7" xfId="20451" xr:uid="{00000000-0005-0000-0000-000094730000}"/>
    <cellStyle name="표준 96 2 8" xfId="17015" xr:uid="{00000000-0005-0000-0000-000095730000}"/>
    <cellStyle name="표준 96 2 9" xfId="19784" xr:uid="{00000000-0005-0000-0000-000096730000}"/>
    <cellStyle name="표준 96 20" xfId="12956" xr:uid="{00000000-0005-0000-0000-000097730000}"/>
    <cellStyle name="표준 96 21" xfId="13163" xr:uid="{00000000-0005-0000-0000-000098730000}"/>
    <cellStyle name="표준 96 22" xfId="13425" xr:uid="{00000000-0005-0000-0000-000099730000}"/>
    <cellStyle name="표준 96 23" xfId="13647" xr:uid="{00000000-0005-0000-0000-00009A730000}"/>
    <cellStyle name="표준 96 24" xfId="13827" xr:uid="{00000000-0005-0000-0000-00009B730000}"/>
    <cellStyle name="표준 96 25" xfId="14004" xr:uid="{00000000-0005-0000-0000-00009C730000}"/>
    <cellStyle name="표준 96 26" xfId="14176" xr:uid="{00000000-0005-0000-0000-00009D730000}"/>
    <cellStyle name="표준 96 27" xfId="14346" xr:uid="{00000000-0005-0000-0000-00009E730000}"/>
    <cellStyle name="표준 96 28" xfId="14518" xr:uid="{00000000-0005-0000-0000-00009F730000}"/>
    <cellStyle name="표준 96 29" xfId="14682" xr:uid="{00000000-0005-0000-0000-0000A0730000}"/>
    <cellStyle name="표준 96 3" xfId="446" xr:uid="{00000000-0005-0000-0000-0000A1730000}"/>
    <cellStyle name="표준 96 3 10" xfId="18112" xr:uid="{00000000-0005-0000-0000-0000A2730000}"/>
    <cellStyle name="표준 96 3 11" xfId="20782" xr:uid="{00000000-0005-0000-0000-0000A3730000}"/>
    <cellStyle name="표준 96 3 12" xfId="24086" xr:uid="{00000000-0005-0000-0000-0000A4730000}"/>
    <cellStyle name="표준 96 3 13" xfId="25658" xr:uid="{00000000-0005-0000-0000-0000A5730000}"/>
    <cellStyle name="표준 96 3 13 2" xfId="29604" xr:uid="{00000000-0005-0000-0000-0000A6730000}"/>
    <cellStyle name="표준 96 3 14" xfId="25127" xr:uid="{00000000-0005-0000-0000-0000A7730000}"/>
    <cellStyle name="표준 96 3 14 2" xfId="29083" xr:uid="{00000000-0005-0000-0000-0000A8730000}"/>
    <cellStyle name="표준 96 3 15" xfId="26630" xr:uid="{00000000-0005-0000-0000-0000A9730000}"/>
    <cellStyle name="표준 96 3 2" xfId="8162" xr:uid="{00000000-0005-0000-0000-0000AA730000}"/>
    <cellStyle name="표준 96 3 3" xfId="18339" xr:uid="{00000000-0005-0000-0000-0000AB730000}"/>
    <cellStyle name="표준 96 3 4" xfId="18719" xr:uid="{00000000-0005-0000-0000-0000AC730000}"/>
    <cellStyle name="표준 96 3 5" xfId="17192" xr:uid="{00000000-0005-0000-0000-0000AD730000}"/>
    <cellStyle name="표준 96 3 6" xfId="19443" xr:uid="{00000000-0005-0000-0000-0000AE730000}"/>
    <cellStyle name="표준 96 3 7" xfId="18909" xr:uid="{00000000-0005-0000-0000-0000AF730000}"/>
    <cellStyle name="표준 96 3 8" xfId="16113" xr:uid="{00000000-0005-0000-0000-0000B0730000}"/>
    <cellStyle name="표준 96 3 9" xfId="17916" xr:uid="{00000000-0005-0000-0000-0000B1730000}"/>
    <cellStyle name="표준 96 30" xfId="14844" xr:uid="{00000000-0005-0000-0000-0000B2730000}"/>
    <cellStyle name="표준 96 31" xfId="15001" xr:uid="{00000000-0005-0000-0000-0000B3730000}"/>
    <cellStyle name="표준 96 32" xfId="15151" xr:uid="{00000000-0005-0000-0000-0000B4730000}"/>
    <cellStyle name="표준 96 33" xfId="15253" xr:uid="{00000000-0005-0000-0000-0000B5730000}"/>
    <cellStyle name="표준 96 34" xfId="15348" xr:uid="{00000000-0005-0000-0000-0000B6730000}"/>
    <cellStyle name="표준 96 35" xfId="15429" xr:uid="{00000000-0005-0000-0000-0000B7730000}"/>
    <cellStyle name="표준 96 36" xfId="15510" xr:uid="{00000000-0005-0000-0000-0000B8730000}"/>
    <cellStyle name="표준 96 37" xfId="15582" xr:uid="{00000000-0005-0000-0000-0000B9730000}"/>
    <cellStyle name="표준 96 38" xfId="15654" xr:uid="{00000000-0005-0000-0000-0000BA730000}"/>
    <cellStyle name="표준 96 39" xfId="15704" xr:uid="{00000000-0005-0000-0000-0000BB730000}"/>
    <cellStyle name="표준 96 4" xfId="612" xr:uid="{00000000-0005-0000-0000-0000BC730000}"/>
    <cellStyle name="표준 96 4 10" xfId="19206" xr:uid="{00000000-0005-0000-0000-0000BD730000}"/>
    <cellStyle name="표준 96 4 11" xfId="18116" xr:uid="{00000000-0005-0000-0000-0000BE730000}"/>
    <cellStyle name="표준 96 4 12" xfId="23550" xr:uid="{00000000-0005-0000-0000-0000BF730000}"/>
    <cellStyle name="표준 96 4 13" xfId="23780" xr:uid="{00000000-0005-0000-0000-0000C0730000}"/>
    <cellStyle name="표준 96 4 13 2" xfId="27803" xr:uid="{00000000-0005-0000-0000-0000C1730000}"/>
    <cellStyle name="표준 96 4 14" xfId="24955" xr:uid="{00000000-0005-0000-0000-0000C2730000}"/>
    <cellStyle name="표준 96 4 14 2" xfId="28914" xr:uid="{00000000-0005-0000-0000-0000C3730000}"/>
    <cellStyle name="표준 96 4 15" xfId="26796" xr:uid="{00000000-0005-0000-0000-0000C4730000}"/>
    <cellStyle name="표준 96 4 2" xfId="5166" xr:uid="{00000000-0005-0000-0000-0000C5730000}"/>
    <cellStyle name="표준 96 4 3" xfId="17414" xr:uid="{00000000-0005-0000-0000-0000C6730000}"/>
    <cellStyle name="표준 96 4 4" xfId="20058" xr:uid="{00000000-0005-0000-0000-0000C7730000}"/>
    <cellStyle name="표준 96 4 5" xfId="19973" xr:uid="{00000000-0005-0000-0000-0000C8730000}"/>
    <cellStyle name="표준 96 4 6" xfId="17198" xr:uid="{00000000-0005-0000-0000-0000C9730000}"/>
    <cellStyle name="표준 96 4 7" xfId="19393" xr:uid="{00000000-0005-0000-0000-0000CA730000}"/>
    <cellStyle name="표준 96 4 8" xfId="16253" xr:uid="{00000000-0005-0000-0000-0000CB730000}"/>
    <cellStyle name="표준 96 4 9" xfId="20523" xr:uid="{00000000-0005-0000-0000-0000CC730000}"/>
    <cellStyle name="표준 96 40" xfId="15754" xr:uid="{00000000-0005-0000-0000-0000CD730000}"/>
    <cellStyle name="표준 96 41" xfId="16809" xr:uid="{00000000-0005-0000-0000-0000CE730000}"/>
    <cellStyle name="표준 96 42" xfId="20237" xr:uid="{00000000-0005-0000-0000-0000CF730000}"/>
    <cellStyle name="표준 96 43" xfId="16408" xr:uid="{00000000-0005-0000-0000-0000D0730000}"/>
    <cellStyle name="표준 96 44" xfId="19402" xr:uid="{00000000-0005-0000-0000-0000D1730000}"/>
    <cellStyle name="표준 96 45" xfId="19540" xr:uid="{00000000-0005-0000-0000-0000D2730000}"/>
    <cellStyle name="표준 96 46" xfId="18062" xr:uid="{00000000-0005-0000-0000-0000D3730000}"/>
    <cellStyle name="표준 96 47" xfId="18441" xr:uid="{00000000-0005-0000-0000-0000D4730000}"/>
    <cellStyle name="표준 96 48" xfId="16513" xr:uid="{00000000-0005-0000-0000-0000D5730000}"/>
    <cellStyle name="표준 96 49" xfId="17330" xr:uid="{00000000-0005-0000-0000-0000D6730000}"/>
    <cellStyle name="표준 96 5" xfId="778" xr:uid="{00000000-0005-0000-0000-0000D7730000}"/>
    <cellStyle name="표준 96 5 10" xfId="17098" xr:uid="{00000000-0005-0000-0000-0000D8730000}"/>
    <cellStyle name="표준 96 5 11" xfId="20596" xr:uid="{00000000-0005-0000-0000-0000D9730000}"/>
    <cellStyle name="표준 96 5 12" xfId="24053" xr:uid="{00000000-0005-0000-0000-0000DA730000}"/>
    <cellStyle name="표준 96 5 13" xfId="24098" xr:uid="{00000000-0005-0000-0000-0000DB730000}"/>
    <cellStyle name="표준 96 5 13 2" xfId="28069" xr:uid="{00000000-0005-0000-0000-0000DC730000}"/>
    <cellStyle name="표준 96 5 14" xfId="24724" xr:uid="{00000000-0005-0000-0000-0000DD730000}"/>
    <cellStyle name="표준 96 5 14 2" xfId="28686" xr:uid="{00000000-0005-0000-0000-0000DE730000}"/>
    <cellStyle name="표준 96 5 15" xfId="26962" xr:uid="{00000000-0005-0000-0000-0000DF730000}"/>
    <cellStyle name="표준 96 5 2" xfId="8054" xr:uid="{00000000-0005-0000-0000-0000E0730000}"/>
    <cellStyle name="표준 96 5 3" xfId="18303" xr:uid="{00000000-0005-0000-0000-0000E1730000}"/>
    <cellStyle name="표준 96 5 4" xfId="19563" xr:uid="{00000000-0005-0000-0000-0000E2730000}"/>
    <cellStyle name="표준 96 5 5" xfId="19277" xr:uid="{00000000-0005-0000-0000-0000E3730000}"/>
    <cellStyle name="표준 96 5 6" xfId="17168" xr:uid="{00000000-0005-0000-0000-0000E4730000}"/>
    <cellStyle name="표준 96 5 7" xfId="18984" xr:uid="{00000000-0005-0000-0000-0000E5730000}"/>
    <cellStyle name="표준 96 5 8" xfId="20270" xr:uid="{00000000-0005-0000-0000-0000E6730000}"/>
    <cellStyle name="표준 96 5 9" xfId="17770" xr:uid="{00000000-0005-0000-0000-0000E7730000}"/>
    <cellStyle name="표준 96 50" xfId="23349" xr:uid="{00000000-0005-0000-0000-0000E8730000}"/>
    <cellStyle name="표준 96 51" xfId="24669" xr:uid="{00000000-0005-0000-0000-0000E9730000}"/>
    <cellStyle name="표준 96 51 2" xfId="28632" xr:uid="{00000000-0005-0000-0000-0000EA730000}"/>
    <cellStyle name="표준 96 52" xfId="24799" xr:uid="{00000000-0005-0000-0000-0000EB730000}"/>
    <cellStyle name="표준 96 52 2" xfId="28761" xr:uid="{00000000-0005-0000-0000-0000EC730000}"/>
    <cellStyle name="표준 96 53" xfId="26274" xr:uid="{00000000-0005-0000-0000-0000ED730000}"/>
    <cellStyle name="표준 96 6" xfId="944" xr:uid="{00000000-0005-0000-0000-0000EE730000}"/>
    <cellStyle name="표준 96 6 10" xfId="20214" xr:uid="{00000000-0005-0000-0000-0000EF730000}"/>
    <cellStyle name="표준 96 6 11" xfId="18798" xr:uid="{00000000-0005-0000-0000-0000F0730000}"/>
    <cellStyle name="표준 96 6 12" xfId="23513" xr:uid="{00000000-0005-0000-0000-0000F1730000}"/>
    <cellStyle name="표준 96 6 13" xfId="25423" xr:uid="{00000000-0005-0000-0000-0000F2730000}"/>
    <cellStyle name="표준 96 6 13 2" xfId="29374" xr:uid="{00000000-0005-0000-0000-0000F3730000}"/>
    <cellStyle name="표준 96 6 14" xfId="25163" xr:uid="{00000000-0005-0000-0000-0000F4730000}"/>
    <cellStyle name="표준 96 6 14 2" xfId="29119" xr:uid="{00000000-0005-0000-0000-0000F5730000}"/>
    <cellStyle name="표준 96 6 15" xfId="27128" xr:uid="{00000000-0005-0000-0000-0000F6730000}"/>
    <cellStyle name="표준 96 6 2" xfId="4477" xr:uid="{00000000-0005-0000-0000-0000F7730000}"/>
    <cellStyle name="표준 96 6 3" xfId="17215" xr:uid="{00000000-0005-0000-0000-0000F8730000}"/>
    <cellStyle name="표준 96 6 4" xfId="20000" xr:uid="{00000000-0005-0000-0000-0000F9730000}"/>
    <cellStyle name="표준 96 6 5" xfId="19863" xr:uid="{00000000-0005-0000-0000-0000FA730000}"/>
    <cellStyle name="표준 96 6 6" xfId="17042" xr:uid="{00000000-0005-0000-0000-0000FB730000}"/>
    <cellStyle name="표준 96 6 7" xfId="20663" xr:uid="{00000000-0005-0000-0000-0000FC730000}"/>
    <cellStyle name="표준 96 6 8" xfId="18942" xr:uid="{00000000-0005-0000-0000-0000FD730000}"/>
    <cellStyle name="표준 96 6 9" xfId="19279" xr:uid="{00000000-0005-0000-0000-0000FE730000}"/>
    <cellStyle name="표준 96 7" xfId="1110" xr:uid="{00000000-0005-0000-0000-0000FF730000}"/>
    <cellStyle name="표준 96 7 10" xfId="20763" xr:uid="{00000000-0005-0000-0000-000000740000}"/>
    <cellStyle name="표준 96 7 11" xfId="17154" xr:uid="{00000000-0005-0000-0000-000001740000}"/>
    <cellStyle name="표준 96 7 12" xfId="23998" xr:uid="{00000000-0005-0000-0000-000002740000}"/>
    <cellStyle name="표준 96 7 13" xfId="25531" xr:uid="{00000000-0005-0000-0000-000003740000}"/>
    <cellStyle name="표준 96 7 13 2" xfId="29480" xr:uid="{00000000-0005-0000-0000-000004740000}"/>
    <cellStyle name="표준 96 7 14" xfId="25551" xr:uid="{00000000-0005-0000-0000-000005740000}"/>
    <cellStyle name="표준 96 7 14 2" xfId="29500" xr:uid="{00000000-0005-0000-0000-000006740000}"/>
    <cellStyle name="표준 96 7 15" xfId="27294" xr:uid="{00000000-0005-0000-0000-000007740000}"/>
    <cellStyle name="표준 96 7 2" xfId="7906" xr:uid="{00000000-0005-0000-0000-000008740000}"/>
    <cellStyle name="표준 96 7 3" xfId="18257" xr:uid="{00000000-0005-0000-0000-000009740000}"/>
    <cellStyle name="표준 96 7 4" xfId="17361" xr:uid="{00000000-0005-0000-0000-00000A740000}"/>
    <cellStyle name="표준 96 7 5" xfId="16432" xr:uid="{00000000-0005-0000-0000-00000B740000}"/>
    <cellStyle name="표준 96 7 6" xfId="18943" xr:uid="{00000000-0005-0000-0000-00000C740000}"/>
    <cellStyle name="표준 96 7 7" xfId="18451" xr:uid="{00000000-0005-0000-0000-00000D740000}"/>
    <cellStyle name="표준 96 7 8" xfId="21107" xr:uid="{00000000-0005-0000-0000-00000E740000}"/>
    <cellStyle name="표준 96 7 9" xfId="16121" xr:uid="{00000000-0005-0000-0000-00000F740000}"/>
    <cellStyle name="표준 96 8" xfId="3189" xr:uid="{00000000-0005-0000-0000-000010740000}"/>
    <cellStyle name="표준 96 8 10" xfId="16330" xr:uid="{00000000-0005-0000-0000-000011740000}"/>
    <cellStyle name="표준 96 8 11" xfId="18619" xr:uid="{00000000-0005-0000-0000-000012740000}"/>
    <cellStyle name="표준 96 8 12" xfId="23450" xr:uid="{00000000-0005-0000-0000-000013740000}"/>
    <cellStyle name="표준 96 8 2" xfId="3948" xr:uid="{00000000-0005-0000-0000-000014740000}"/>
    <cellStyle name="표준 96 8 3" xfId="17037" xr:uid="{00000000-0005-0000-0000-000015740000}"/>
    <cellStyle name="표준 96 8 4" xfId="20494" xr:uid="{00000000-0005-0000-0000-000016740000}"/>
    <cellStyle name="표준 96 8 5" xfId="18067" xr:uid="{00000000-0005-0000-0000-000017740000}"/>
    <cellStyle name="표준 96 8 6" xfId="20931" xr:uid="{00000000-0005-0000-0000-000018740000}"/>
    <cellStyle name="표준 96 8 7" xfId="19158" xr:uid="{00000000-0005-0000-0000-000019740000}"/>
    <cellStyle name="표준 96 8 8" xfId="19038" xr:uid="{00000000-0005-0000-0000-00001A740000}"/>
    <cellStyle name="표준 96 8 9" xfId="21163" xr:uid="{00000000-0005-0000-0000-00001B740000}"/>
    <cellStyle name="표준 96 9" xfId="7751" xr:uid="{00000000-0005-0000-0000-00001C740000}"/>
    <cellStyle name="표준 97" xfId="104" xr:uid="{00000000-0005-0000-0000-00001D740000}"/>
    <cellStyle name="표준 97 10" xfId="20186" xr:uid="{00000000-0005-0000-0000-00001E740000}"/>
    <cellStyle name="표준 97 11" xfId="17923" xr:uid="{00000000-0005-0000-0000-00001F740000}"/>
    <cellStyle name="표준 97 12" xfId="17180" xr:uid="{00000000-0005-0000-0000-000020740000}"/>
    <cellStyle name="표준 97 13" xfId="18183" xr:uid="{00000000-0005-0000-0000-000021740000}"/>
    <cellStyle name="표준 97 14" xfId="17741" xr:uid="{00000000-0005-0000-0000-000022740000}"/>
    <cellStyle name="표준 97 15" xfId="17964" xr:uid="{00000000-0005-0000-0000-000023740000}"/>
    <cellStyle name="표준 97 16" xfId="17911" xr:uid="{00000000-0005-0000-0000-000024740000}"/>
    <cellStyle name="표준 97 17" xfId="21502" xr:uid="{00000000-0005-0000-0000-000025740000}"/>
    <cellStyle name="표준 97 18" xfId="23350" xr:uid="{00000000-0005-0000-0000-000026740000}"/>
    <cellStyle name="표준 97 19" xfId="24615" xr:uid="{00000000-0005-0000-0000-000027740000}"/>
    <cellStyle name="표준 97 19 2" xfId="28578" xr:uid="{00000000-0005-0000-0000-000028740000}"/>
    <cellStyle name="표준 97 2" xfId="242" xr:uid="{00000000-0005-0000-0000-000029740000}"/>
    <cellStyle name="표준 97 2 10" xfId="20396" xr:uid="{00000000-0005-0000-0000-00002A740000}"/>
    <cellStyle name="표준 97 2 11" xfId="20507" xr:uid="{00000000-0005-0000-0000-00002B740000}"/>
    <cellStyle name="표준 97 2 12" xfId="23351" xr:uid="{00000000-0005-0000-0000-00002C740000}"/>
    <cellStyle name="표준 97 2 13" xfId="23377" xr:uid="{00000000-0005-0000-0000-00002D740000}"/>
    <cellStyle name="표준 97 2 13 2" xfId="27563" xr:uid="{00000000-0005-0000-0000-00002E740000}"/>
    <cellStyle name="표준 97 2 14" xfId="23396" xr:uid="{00000000-0005-0000-0000-00002F740000}"/>
    <cellStyle name="표준 97 2 14 2" xfId="27582" xr:uid="{00000000-0005-0000-0000-000030740000}"/>
    <cellStyle name="표준 97 2 15" xfId="26426" xr:uid="{00000000-0005-0000-0000-000031740000}"/>
    <cellStyle name="표준 97 2 2" xfId="3191" xr:uid="{00000000-0005-0000-0000-000032740000}"/>
    <cellStyle name="표준 97 2 3" xfId="16811" xr:uid="{00000000-0005-0000-0000-000033740000}"/>
    <cellStyle name="표준 97 2 4" xfId="20135" xr:uid="{00000000-0005-0000-0000-000034740000}"/>
    <cellStyle name="표준 97 2 5" xfId="17243" xr:uid="{00000000-0005-0000-0000-000035740000}"/>
    <cellStyle name="표준 97 2 6" xfId="19013" xr:uid="{00000000-0005-0000-0000-000036740000}"/>
    <cellStyle name="표준 97 2 7" xfId="18133" xr:uid="{00000000-0005-0000-0000-000037740000}"/>
    <cellStyle name="표준 97 2 8" xfId="17236" xr:uid="{00000000-0005-0000-0000-000038740000}"/>
    <cellStyle name="표준 97 2 9" xfId="16249" xr:uid="{00000000-0005-0000-0000-000039740000}"/>
    <cellStyle name="표준 97 20" xfId="24741" xr:uid="{00000000-0005-0000-0000-00003A740000}"/>
    <cellStyle name="표준 97 20 2" xfId="28703" xr:uid="{00000000-0005-0000-0000-00003B740000}"/>
    <cellStyle name="표준 97 21" xfId="26276" xr:uid="{00000000-0005-0000-0000-00003C740000}"/>
    <cellStyle name="표준 97 3" xfId="447" xr:uid="{00000000-0005-0000-0000-00003D740000}"/>
    <cellStyle name="표준 97 3 2" xfId="25602" xr:uid="{00000000-0005-0000-0000-00003E740000}"/>
    <cellStyle name="표준 97 3 2 2" xfId="29550" xr:uid="{00000000-0005-0000-0000-00003F740000}"/>
    <cellStyle name="표준 97 3 3" xfId="25071" xr:uid="{00000000-0005-0000-0000-000040740000}"/>
    <cellStyle name="표준 97 3 3 2" xfId="29028" xr:uid="{00000000-0005-0000-0000-000041740000}"/>
    <cellStyle name="표준 97 3 4" xfId="26631" xr:uid="{00000000-0005-0000-0000-000042740000}"/>
    <cellStyle name="표준 97 4" xfId="613" xr:uid="{00000000-0005-0000-0000-000043740000}"/>
    <cellStyle name="표준 97 4 2" xfId="24814" xr:uid="{00000000-0005-0000-0000-000044740000}"/>
    <cellStyle name="표준 97 4 2 2" xfId="28776" xr:uid="{00000000-0005-0000-0000-000045740000}"/>
    <cellStyle name="표준 97 4 3" xfId="24899" xr:uid="{00000000-0005-0000-0000-000046740000}"/>
    <cellStyle name="표준 97 4 3 2" xfId="28859" xr:uid="{00000000-0005-0000-0000-000047740000}"/>
    <cellStyle name="표준 97 4 4" xfId="26797" xr:uid="{00000000-0005-0000-0000-000048740000}"/>
    <cellStyle name="표준 97 5" xfId="779" xr:uid="{00000000-0005-0000-0000-000049740000}"/>
    <cellStyle name="표준 97 5 2" xfId="23922" xr:uid="{00000000-0005-0000-0000-00004A740000}"/>
    <cellStyle name="표준 97 5 2 2" xfId="27914" xr:uid="{00000000-0005-0000-0000-00004B740000}"/>
    <cellStyle name="표준 97 5 3" xfId="24674" xr:uid="{00000000-0005-0000-0000-00004C740000}"/>
    <cellStyle name="표준 97 5 3 2" xfId="28636" xr:uid="{00000000-0005-0000-0000-00004D740000}"/>
    <cellStyle name="표준 97 5 4" xfId="26963" xr:uid="{00000000-0005-0000-0000-00004E740000}"/>
    <cellStyle name="표준 97 6" xfId="945" xr:uid="{00000000-0005-0000-0000-00004F740000}"/>
    <cellStyle name="표준 97 6 2" xfId="25367" xr:uid="{00000000-0005-0000-0000-000050740000}"/>
    <cellStyle name="표준 97 6 2 2" xfId="29319" xr:uid="{00000000-0005-0000-0000-000051740000}"/>
    <cellStyle name="표준 97 6 3" xfId="25107" xr:uid="{00000000-0005-0000-0000-000052740000}"/>
    <cellStyle name="표준 97 6 3 2" xfId="29064" xr:uid="{00000000-0005-0000-0000-000053740000}"/>
    <cellStyle name="표준 97 6 4" xfId="27129" xr:uid="{00000000-0005-0000-0000-000054740000}"/>
    <cellStyle name="표준 97 7" xfId="1111" xr:uid="{00000000-0005-0000-0000-000055740000}"/>
    <cellStyle name="표준 97 7 2" xfId="25475" xr:uid="{00000000-0005-0000-0000-000056740000}"/>
    <cellStyle name="표준 97 7 2 2" xfId="29425" xr:uid="{00000000-0005-0000-0000-000057740000}"/>
    <cellStyle name="표준 97 7 3" xfId="25495" xr:uid="{00000000-0005-0000-0000-000058740000}"/>
    <cellStyle name="표준 97 7 3 2" xfId="29445" xr:uid="{00000000-0005-0000-0000-000059740000}"/>
    <cellStyle name="표준 97 7 4" xfId="27295" xr:uid="{00000000-0005-0000-0000-00005A740000}"/>
    <cellStyle name="표준 97 8" xfId="3190" xr:uid="{00000000-0005-0000-0000-00005B740000}"/>
    <cellStyle name="표준 97 9" xfId="16810" xr:uid="{00000000-0005-0000-0000-00005C740000}"/>
    <cellStyle name="표준 98" xfId="3192" xr:uid="{00000000-0005-0000-0000-00005D740000}"/>
    <cellStyle name="표준 98 10" xfId="3799" xr:uid="{00000000-0005-0000-0000-00005E740000}"/>
    <cellStyle name="표준 98 11" xfId="10698" xr:uid="{00000000-0005-0000-0000-00005F740000}"/>
    <cellStyle name="표준 98 12" xfId="10978" xr:uid="{00000000-0005-0000-0000-000060740000}"/>
    <cellStyle name="표준 98 13" xfId="11251" xr:uid="{00000000-0005-0000-0000-000061740000}"/>
    <cellStyle name="표준 98 14" xfId="11510" xr:uid="{00000000-0005-0000-0000-000062740000}"/>
    <cellStyle name="표준 98 15" xfId="11743" xr:uid="{00000000-0005-0000-0000-000063740000}"/>
    <cellStyle name="표준 98 16" xfId="11994" xr:uid="{00000000-0005-0000-0000-000064740000}"/>
    <cellStyle name="표준 98 17" xfId="12234" xr:uid="{00000000-0005-0000-0000-000065740000}"/>
    <cellStyle name="표준 98 18" xfId="12476" xr:uid="{00000000-0005-0000-0000-000066740000}"/>
    <cellStyle name="표준 98 19" xfId="12717" xr:uid="{00000000-0005-0000-0000-000067740000}"/>
    <cellStyle name="표준 98 2" xfId="6056" xr:uid="{00000000-0005-0000-0000-000068740000}"/>
    <cellStyle name="표준 98 20" xfId="12958" xr:uid="{00000000-0005-0000-0000-000069740000}"/>
    <cellStyle name="표준 98 21" xfId="13164" xr:uid="{00000000-0005-0000-0000-00006A740000}"/>
    <cellStyle name="표준 98 22" xfId="13426" xr:uid="{00000000-0005-0000-0000-00006B740000}"/>
    <cellStyle name="표준 98 23" xfId="13649" xr:uid="{00000000-0005-0000-0000-00006C740000}"/>
    <cellStyle name="표준 98 24" xfId="13828" xr:uid="{00000000-0005-0000-0000-00006D740000}"/>
    <cellStyle name="표준 98 25" xfId="14006" xr:uid="{00000000-0005-0000-0000-00006E740000}"/>
    <cellStyle name="표준 98 26" xfId="14177" xr:uid="{00000000-0005-0000-0000-00006F740000}"/>
    <cellStyle name="표준 98 27" xfId="14348" xr:uid="{00000000-0005-0000-0000-000070740000}"/>
    <cellStyle name="표준 98 28" xfId="14519" xr:uid="{00000000-0005-0000-0000-000071740000}"/>
    <cellStyle name="표준 98 29" xfId="14684" xr:uid="{00000000-0005-0000-0000-000072740000}"/>
    <cellStyle name="표준 98 3" xfId="8163" xr:uid="{00000000-0005-0000-0000-000073740000}"/>
    <cellStyle name="표준 98 30" xfId="14845" xr:uid="{00000000-0005-0000-0000-000074740000}"/>
    <cellStyle name="표준 98 31" xfId="15003" xr:uid="{00000000-0005-0000-0000-000075740000}"/>
    <cellStyle name="표준 98 32" xfId="15152" xr:uid="{00000000-0005-0000-0000-000076740000}"/>
    <cellStyle name="표준 98 33" xfId="15254" xr:uid="{00000000-0005-0000-0000-000077740000}"/>
    <cellStyle name="표준 98 34" xfId="15349" xr:uid="{00000000-0005-0000-0000-000078740000}"/>
    <cellStyle name="표준 98 35" xfId="15430" xr:uid="{00000000-0005-0000-0000-000079740000}"/>
    <cellStyle name="표준 98 36" xfId="15511" xr:uid="{00000000-0005-0000-0000-00007A740000}"/>
    <cellStyle name="표준 98 37" xfId="15583" xr:uid="{00000000-0005-0000-0000-00007B740000}"/>
    <cellStyle name="표준 98 38" xfId="15655" xr:uid="{00000000-0005-0000-0000-00007C740000}"/>
    <cellStyle name="표준 98 39" xfId="15705" xr:uid="{00000000-0005-0000-0000-00007D740000}"/>
    <cellStyle name="표준 98 4" xfId="5169" xr:uid="{00000000-0005-0000-0000-00007E740000}"/>
    <cellStyle name="표준 98 40" xfId="15755" xr:uid="{00000000-0005-0000-0000-00007F740000}"/>
    <cellStyle name="표준 98 5" xfId="8055" xr:uid="{00000000-0005-0000-0000-000080740000}"/>
    <cellStyle name="표준 98 6" xfId="4479" xr:uid="{00000000-0005-0000-0000-000081740000}"/>
    <cellStyle name="표준 98 7" xfId="7908" xr:uid="{00000000-0005-0000-0000-000082740000}"/>
    <cellStyle name="표준 98 8" xfId="3949" xr:uid="{00000000-0005-0000-0000-000083740000}"/>
    <cellStyle name="표준 98 9" xfId="7752" xr:uid="{00000000-0005-0000-0000-000084740000}"/>
    <cellStyle name="표준 99" xfId="105" xr:uid="{00000000-0005-0000-0000-000085740000}"/>
    <cellStyle name="표준 99 10" xfId="20023" xr:uid="{00000000-0005-0000-0000-000086740000}"/>
    <cellStyle name="표준 99 11" xfId="16827" xr:uid="{00000000-0005-0000-0000-000087740000}"/>
    <cellStyle name="표준 99 12" xfId="19065" xr:uid="{00000000-0005-0000-0000-000088740000}"/>
    <cellStyle name="표준 99 13" xfId="17939" xr:uid="{00000000-0005-0000-0000-000089740000}"/>
    <cellStyle name="표준 99 14" xfId="18913" xr:uid="{00000000-0005-0000-0000-00008A740000}"/>
    <cellStyle name="표준 99 15" xfId="16490" xr:uid="{00000000-0005-0000-0000-00008B740000}"/>
    <cellStyle name="표준 99 16" xfId="16217" xr:uid="{00000000-0005-0000-0000-00008C740000}"/>
    <cellStyle name="표준 99 17" xfId="18014" xr:uid="{00000000-0005-0000-0000-00008D740000}"/>
    <cellStyle name="표준 99 18" xfId="23353" xr:uid="{00000000-0005-0000-0000-00008E740000}"/>
    <cellStyle name="표준 99 19" xfId="24560" xr:uid="{00000000-0005-0000-0000-00008F740000}"/>
    <cellStyle name="표준 99 19 2" xfId="28524" xr:uid="{00000000-0005-0000-0000-000090740000}"/>
    <cellStyle name="표준 99 2" xfId="243" xr:uid="{00000000-0005-0000-0000-000091740000}"/>
    <cellStyle name="표준 99 2 10" xfId="19559" xr:uid="{00000000-0005-0000-0000-000092740000}"/>
    <cellStyle name="표준 99 2 11" xfId="21472" xr:uid="{00000000-0005-0000-0000-000093740000}"/>
    <cellStyle name="표준 99 2 12" xfId="23354" xr:uid="{00000000-0005-0000-0000-000094740000}"/>
    <cellStyle name="표준 99 2 13" xfId="25880" xr:uid="{00000000-0005-0000-0000-000095740000}"/>
    <cellStyle name="표준 99 2 13 2" xfId="29792" xr:uid="{00000000-0005-0000-0000-000096740000}"/>
    <cellStyle name="표준 99 2 14" xfId="23960" xr:uid="{00000000-0005-0000-0000-000097740000}"/>
    <cellStyle name="표준 99 2 14 2" xfId="27950" xr:uid="{00000000-0005-0000-0000-000098740000}"/>
    <cellStyle name="표준 99 2 15" xfId="26427" xr:uid="{00000000-0005-0000-0000-000099740000}"/>
    <cellStyle name="표준 99 2 2" xfId="3194" xr:uid="{00000000-0005-0000-0000-00009A740000}"/>
    <cellStyle name="표준 99 2 3" xfId="16813" xr:uid="{00000000-0005-0000-0000-00009B740000}"/>
    <cellStyle name="표준 99 2 4" xfId="19968" xr:uid="{00000000-0005-0000-0000-00009C740000}"/>
    <cellStyle name="표준 99 2 5" xfId="19976" xr:uid="{00000000-0005-0000-0000-00009D740000}"/>
    <cellStyle name="표준 99 2 6" xfId="20387" xr:uid="{00000000-0005-0000-0000-00009E740000}"/>
    <cellStyle name="표준 99 2 7" xfId="17499" xr:uid="{00000000-0005-0000-0000-00009F740000}"/>
    <cellStyle name="표준 99 2 8" xfId="17369" xr:uid="{00000000-0005-0000-0000-0000A0740000}"/>
    <cellStyle name="표준 99 2 9" xfId="16369" xr:uid="{00000000-0005-0000-0000-0000A1740000}"/>
    <cellStyle name="표준 99 20" xfId="24691" xr:uid="{00000000-0005-0000-0000-0000A2740000}"/>
    <cellStyle name="표준 99 20 2" xfId="28653" xr:uid="{00000000-0005-0000-0000-0000A3740000}"/>
    <cellStyle name="표준 99 21" xfId="26277" xr:uid="{00000000-0005-0000-0000-0000A4740000}"/>
    <cellStyle name="표준 99 3" xfId="448" xr:uid="{00000000-0005-0000-0000-0000A5740000}"/>
    <cellStyle name="표준 99 3 2" xfId="25546" xr:uid="{00000000-0005-0000-0000-0000A6740000}"/>
    <cellStyle name="표준 99 3 2 2" xfId="29495" xr:uid="{00000000-0005-0000-0000-0000A7740000}"/>
    <cellStyle name="표준 99 3 3" xfId="25015" xr:uid="{00000000-0005-0000-0000-0000A8740000}"/>
    <cellStyle name="표준 99 3 3 2" xfId="28973" xr:uid="{00000000-0005-0000-0000-0000A9740000}"/>
    <cellStyle name="표준 99 3 4" xfId="26632" xr:uid="{00000000-0005-0000-0000-0000AA740000}"/>
    <cellStyle name="표준 99 4" xfId="614" xr:uid="{00000000-0005-0000-0000-0000AB740000}"/>
    <cellStyle name="표준 99 4 2" xfId="24756" xr:uid="{00000000-0005-0000-0000-0000AC740000}"/>
    <cellStyle name="표준 99 4 2 2" xfId="28718" xr:uid="{00000000-0005-0000-0000-0000AD740000}"/>
    <cellStyle name="표준 99 4 3" xfId="24843" xr:uid="{00000000-0005-0000-0000-0000AE740000}"/>
    <cellStyle name="표준 99 4 3 2" xfId="28804" xr:uid="{00000000-0005-0000-0000-0000AF740000}"/>
    <cellStyle name="표준 99 4 4" xfId="26798" xr:uid="{00000000-0005-0000-0000-0000B0740000}"/>
    <cellStyle name="표준 99 5" xfId="780" xr:uid="{00000000-0005-0000-0000-0000B1740000}"/>
    <cellStyle name="표준 99 5 2" xfId="23423" xr:uid="{00000000-0005-0000-0000-0000B2740000}"/>
    <cellStyle name="표준 99 5 2 2" xfId="27602" xr:uid="{00000000-0005-0000-0000-0000B3740000}"/>
    <cellStyle name="표준 99 5 3" xfId="24619" xr:uid="{00000000-0005-0000-0000-0000B4740000}"/>
    <cellStyle name="표준 99 5 3 2" xfId="28582" xr:uid="{00000000-0005-0000-0000-0000B5740000}"/>
    <cellStyle name="표준 99 5 4" xfId="26964" xr:uid="{00000000-0005-0000-0000-0000B6740000}"/>
    <cellStyle name="표준 99 6" xfId="946" xr:uid="{00000000-0005-0000-0000-0000B7740000}"/>
    <cellStyle name="표준 99 6 2" xfId="25311" xr:uid="{00000000-0005-0000-0000-0000B8740000}"/>
    <cellStyle name="표준 99 6 2 2" xfId="29264" xr:uid="{00000000-0005-0000-0000-0000B9740000}"/>
    <cellStyle name="표준 99 6 3" xfId="25051" xr:uid="{00000000-0005-0000-0000-0000BA740000}"/>
    <cellStyle name="표준 99 6 3 2" xfId="29009" xr:uid="{00000000-0005-0000-0000-0000BB740000}"/>
    <cellStyle name="표준 99 6 4" xfId="27130" xr:uid="{00000000-0005-0000-0000-0000BC740000}"/>
    <cellStyle name="표준 99 7" xfId="1112" xr:uid="{00000000-0005-0000-0000-0000BD740000}"/>
    <cellStyle name="표준 99 7 2" xfId="25419" xr:uid="{00000000-0005-0000-0000-0000BE740000}"/>
    <cellStyle name="표준 99 7 2 2" xfId="29370" xr:uid="{00000000-0005-0000-0000-0000BF740000}"/>
    <cellStyle name="표준 99 7 3" xfId="25439" xr:uid="{00000000-0005-0000-0000-0000C0740000}"/>
    <cellStyle name="표준 99 7 3 2" xfId="29390" xr:uid="{00000000-0005-0000-0000-0000C1740000}"/>
    <cellStyle name="표준 99 7 4" xfId="27296" xr:uid="{00000000-0005-0000-0000-0000C2740000}"/>
    <cellStyle name="표준 99 8" xfId="3193" xr:uid="{00000000-0005-0000-0000-0000C3740000}"/>
    <cellStyle name="표준 99 9" xfId="16812" xr:uid="{00000000-0005-0000-0000-0000C4740000}"/>
    <cellStyle name="하이퍼링크 2" xfId="3195" xr:uid="{00000000-0005-0000-0000-0000C5740000}"/>
    <cellStyle name="하이퍼링크 2 2" xfId="3196" xr:uid="{00000000-0005-0000-0000-0000C6740000}"/>
    <cellStyle name="하이퍼링크 2 3" xfId="25884" xr:uid="{00000000-0005-0000-0000-0000C7740000}"/>
    <cellStyle name="하이퍼링크 4 10" xfId="3197" xr:uid="{00000000-0005-0000-0000-0000C8740000}"/>
    <cellStyle name="하이퍼링크 4 2" xfId="3198" xr:uid="{00000000-0005-0000-0000-0000C9740000}"/>
    <cellStyle name="하이퍼링크 4 3" xfId="3199" xr:uid="{00000000-0005-0000-0000-0000CA740000}"/>
    <cellStyle name="하이퍼링크 4 4" xfId="3200" xr:uid="{00000000-0005-0000-0000-0000CB740000}"/>
    <cellStyle name="하이퍼링크 4 5" xfId="3201" xr:uid="{00000000-0005-0000-0000-0000CC740000}"/>
    <cellStyle name="하이퍼링크 4 6" xfId="3202" xr:uid="{00000000-0005-0000-0000-0000CD740000}"/>
    <cellStyle name="하이퍼링크 4 7" xfId="3203" xr:uid="{00000000-0005-0000-0000-0000CE740000}"/>
    <cellStyle name="하이퍼링크 4 8" xfId="3204" xr:uid="{00000000-0005-0000-0000-0000CF740000}"/>
    <cellStyle name="하이퍼링크 4 9" xfId="3205" xr:uid="{00000000-0005-0000-0000-0000D0740000}"/>
    <cellStyle name="하이퍼링크 5 2" xfId="3206" xr:uid="{00000000-0005-0000-0000-0000D1740000}"/>
    <cellStyle name="하이퍼링크 5 3" xfId="3207" xr:uid="{00000000-0005-0000-0000-0000D2740000}"/>
    <cellStyle name="하이퍼링크 5 4" xfId="3208" xr:uid="{00000000-0005-0000-0000-0000D3740000}"/>
    <cellStyle name="하이퍼링크 5 5" xfId="3209" xr:uid="{00000000-0005-0000-0000-0000D4740000}"/>
    <cellStyle name="하이퍼링크 5 6" xfId="3210" xr:uid="{00000000-0005-0000-0000-0000D5740000}"/>
    <cellStyle name="하이퍼링크 5 7" xfId="3211" xr:uid="{00000000-0005-0000-0000-0000D6740000}"/>
    <cellStyle name="하이퍼링크 5 8" xfId="3212" xr:uid="{00000000-0005-0000-0000-0000D7740000}"/>
  </cellStyles>
  <dxfs count="1407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06"/>
      <tableStyleElement type="headerRow" dxfId="1405"/>
    </tableStyle>
  </tableStyles>
  <colors>
    <mruColors>
      <color rgb="FFC4D79B"/>
      <color rgb="FFFFFF99"/>
      <color rgb="FFC5D9F1"/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eetMetadata" Target="metadata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4273" name="Button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00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4274" name="Button 2" hidden="1">
              <a:extLst>
                <a:ext uri="{63B3BB69-23CF-44E3-9099-C40C66FF867C}">
                  <a14:compatExt spid="_x0000_s54274"/>
                </a:ext>
                <a:ext uri="{FF2B5EF4-FFF2-40B4-BE49-F238E27FC236}">
                  <a16:creationId xmlns:a16="http://schemas.microsoft.com/office/drawing/2014/main" id="{00000000-0008-0000-0000-000002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4275" name="제목고정" hidden="1">
              <a:extLst>
                <a:ext uri="{63B3BB69-23CF-44E3-9099-C40C66FF867C}">
                  <a14:compatExt spid="_x0000_s54275"/>
                </a:ext>
                <a:ext uri="{FF2B5EF4-FFF2-40B4-BE49-F238E27FC236}">
                  <a16:creationId xmlns:a16="http://schemas.microsoft.com/office/drawing/2014/main" id="{00000000-0008-0000-0000-000003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4276" name="Button 4" hidden="1">
              <a:extLst>
                <a:ext uri="{63B3BB69-23CF-44E3-9099-C40C66FF867C}">
                  <a14:compatExt spid="_x0000_s54276"/>
                </a:ext>
                <a:ext uri="{FF2B5EF4-FFF2-40B4-BE49-F238E27FC236}">
                  <a16:creationId xmlns:a16="http://schemas.microsoft.com/office/drawing/2014/main" id="{00000000-0008-0000-0000-000004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4277" name="Button 5" hidden="1">
              <a:extLst>
                <a:ext uri="{63B3BB69-23CF-44E3-9099-C40C66FF867C}">
                  <a14:compatExt spid="_x0000_s54277"/>
                </a:ext>
                <a:ext uri="{FF2B5EF4-FFF2-40B4-BE49-F238E27FC236}">
                  <a16:creationId xmlns:a16="http://schemas.microsoft.com/office/drawing/2014/main" id="{00000000-0008-0000-0000-000005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49153" name="Button 1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01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49154" name="Button 2" hidden="1">
              <a:extLst>
                <a:ext uri="{63B3BB69-23CF-44E3-9099-C40C66FF867C}">
                  <a14:compatExt spid="_x0000_s49154"/>
                </a:ext>
                <a:ext uri="{FF2B5EF4-FFF2-40B4-BE49-F238E27FC236}">
                  <a16:creationId xmlns:a16="http://schemas.microsoft.com/office/drawing/2014/main" id="{00000000-0008-0000-0100-000002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49155" name="제목고정" hidden="1">
              <a:extLst>
                <a:ext uri="{63B3BB69-23CF-44E3-9099-C40C66FF867C}">
                  <a14:compatExt spid="_x0000_s49155"/>
                </a:ext>
                <a:ext uri="{FF2B5EF4-FFF2-40B4-BE49-F238E27FC236}">
                  <a16:creationId xmlns:a16="http://schemas.microsoft.com/office/drawing/2014/main" id="{00000000-0008-0000-0100-000003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49156" name="Button 4" hidden="1">
              <a:extLst>
                <a:ext uri="{63B3BB69-23CF-44E3-9099-C40C66FF867C}">
                  <a14:compatExt spid="_x0000_s49156"/>
                </a:ext>
                <a:ext uri="{FF2B5EF4-FFF2-40B4-BE49-F238E27FC236}">
                  <a16:creationId xmlns:a16="http://schemas.microsoft.com/office/drawing/2014/main" id="{00000000-0008-0000-0100-000004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49157" name="Button 5" hidden="1">
              <a:extLst>
                <a:ext uri="{63B3BB69-23CF-44E3-9099-C40C66FF867C}">
                  <a14:compatExt spid="_x0000_s49157"/>
                </a:ext>
                <a:ext uri="{FF2B5EF4-FFF2-40B4-BE49-F238E27FC236}">
                  <a16:creationId xmlns:a16="http://schemas.microsoft.com/office/drawing/2014/main" id="{00000000-0008-0000-0100-000005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0177" name="Button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0178" name="Button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0179" name="제목고정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0180" name="Button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295275</xdr:colOff>
          <xdr:row>0</xdr:row>
          <xdr:rowOff>76200</xdr:rowOff>
        </xdr:from>
        <xdr:to>
          <xdr:col>0</xdr:col>
          <xdr:colOff>1104900</xdr:colOff>
          <xdr:row>0</xdr:row>
          <xdr:rowOff>390525</xdr:rowOff>
        </xdr:to>
        <xdr:sp macro="" textlink="">
          <xdr:nvSpPr>
            <xdr:cNvPr id="50181" name="Butto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1201" name="Button 1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03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1202" name="Button 2" hidden="1">
              <a:extLst>
                <a:ext uri="{63B3BB69-23CF-44E3-9099-C40C66FF867C}">
                  <a14:compatExt spid="_x0000_s51202"/>
                </a:ext>
                <a:ext uri="{FF2B5EF4-FFF2-40B4-BE49-F238E27FC236}">
                  <a16:creationId xmlns:a16="http://schemas.microsoft.com/office/drawing/2014/main" id="{00000000-0008-0000-0300-000002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1203" name="제목고정" hidden="1">
              <a:extLst>
                <a:ext uri="{63B3BB69-23CF-44E3-9099-C40C66FF867C}">
                  <a14:compatExt spid="_x0000_s51203"/>
                </a:ext>
                <a:ext uri="{FF2B5EF4-FFF2-40B4-BE49-F238E27FC236}">
                  <a16:creationId xmlns:a16="http://schemas.microsoft.com/office/drawing/2014/main" id="{00000000-0008-0000-0300-000003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1204" name="Button 4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00000000-0008-0000-0300-000004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1205" name="Button 5" hidden="1">
              <a:extLst>
                <a:ext uri="{63B3BB69-23CF-44E3-9099-C40C66FF867C}">
                  <a14:compatExt spid="_x0000_s51205"/>
                </a:ext>
                <a:ext uri="{FF2B5EF4-FFF2-40B4-BE49-F238E27FC236}">
                  <a16:creationId xmlns:a16="http://schemas.microsoft.com/office/drawing/2014/main" id="{00000000-0008-0000-0300-000005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2225" name="Button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04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2226" name="Button 2" hidden="1">
              <a:extLst>
                <a:ext uri="{63B3BB69-23CF-44E3-9099-C40C66FF867C}">
                  <a14:compatExt spid="_x0000_s52226"/>
                </a:ext>
                <a:ext uri="{FF2B5EF4-FFF2-40B4-BE49-F238E27FC236}">
                  <a16:creationId xmlns:a16="http://schemas.microsoft.com/office/drawing/2014/main" id="{00000000-0008-0000-0400-000002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2227" name="제목고정" hidden="1">
              <a:extLst>
                <a:ext uri="{63B3BB69-23CF-44E3-9099-C40C66FF867C}">
                  <a14:compatExt spid="_x0000_s52227"/>
                </a:ext>
                <a:ext uri="{FF2B5EF4-FFF2-40B4-BE49-F238E27FC236}">
                  <a16:creationId xmlns:a16="http://schemas.microsoft.com/office/drawing/2014/main" id="{00000000-0008-0000-0400-000003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2228" name="Button 4" hidden="1">
              <a:extLst>
                <a:ext uri="{63B3BB69-23CF-44E3-9099-C40C66FF867C}">
                  <a14:compatExt spid="_x0000_s52228"/>
                </a:ext>
                <a:ext uri="{FF2B5EF4-FFF2-40B4-BE49-F238E27FC236}">
                  <a16:creationId xmlns:a16="http://schemas.microsoft.com/office/drawing/2014/main" id="{00000000-0008-0000-0400-000004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2229" name="Button 5" hidden="1">
              <a:extLst>
                <a:ext uri="{63B3BB69-23CF-44E3-9099-C40C66FF867C}">
                  <a14:compatExt spid="_x0000_s52229"/>
                </a:ext>
                <a:ext uri="{FF2B5EF4-FFF2-40B4-BE49-F238E27FC236}">
                  <a16:creationId xmlns:a16="http://schemas.microsoft.com/office/drawing/2014/main" id="{00000000-0008-0000-0400-000005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3249" name="Button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05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3250" name="Button 2" hidden="1">
              <a:extLst>
                <a:ext uri="{63B3BB69-23CF-44E3-9099-C40C66FF867C}">
                  <a14:compatExt spid="_x0000_s53250"/>
                </a:ext>
                <a:ext uri="{FF2B5EF4-FFF2-40B4-BE49-F238E27FC236}">
                  <a16:creationId xmlns:a16="http://schemas.microsoft.com/office/drawing/2014/main" id="{00000000-0008-0000-0500-000002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3251" name="제목고정" hidden="1">
              <a:extLst>
                <a:ext uri="{63B3BB69-23CF-44E3-9099-C40C66FF867C}">
                  <a14:compatExt spid="_x0000_s53251"/>
                </a:ext>
                <a:ext uri="{FF2B5EF4-FFF2-40B4-BE49-F238E27FC236}">
                  <a16:creationId xmlns:a16="http://schemas.microsoft.com/office/drawing/2014/main" id="{00000000-0008-0000-0500-000003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3252" name="Button 4" hidden="1">
              <a:extLst>
                <a:ext uri="{63B3BB69-23CF-44E3-9099-C40C66FF867C}">
                  <a14:compatExt spid="_x0000_s53252"/>
                </a:ext>
                <a:ext uri="{FF2B5EF4-FFF2-40B4-BE49-F238E27FC236}">
                  <a16:creationId xmlns:a16="http://schemas.microsoft.com/office/drawing/2014/main" id="{00000000-0008-0000-0500-000004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428625</xdr:colOff>
          <xdr:row>0</xdr:row>
          <xdr:rowOff>66675</xdr:rowOff>
        </xdr:from>
        <xdr:to>
          <xdr:col>0</xdr:col>
          <xdr:colOff>1238250</xdr:colOff>
          <xdr:row>0</xdr:row>
          <xdr:rowOff>381000</xdr:rowOff>
        </xdr:to>
        <xdr:sp macro="" textlink="">
          <xdr:nvSpPr>
            <xdr:cNvPr id="53253" name="Button 5" hidden="1">
              <a:extLst>
                <a:ext uri="{63B3BB69-23CF-44E3-9099-C40C66FF867C}">
                  <a14:compatExt spid="_x0000_s53253"/>
                </a:ext>
                <a:ext uri="{FF2B5EF4-FFF2-40B4-BE49-F238E27FC236}">
                  <a16:creationId xmlns:a16="http://schemas.microsoft.com/office/drawing/2014/main" id="{00000000-0008-0000-0500-000005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57150</xdr:colOff>
          <xdr:row>0</xdr:row>
          <xdr:rowOff>76200</xdr:rowOff>
        </xdr:from>
        <xdr:to>
          <xdr:col>33</xdr:col>
          <xdr:colOff>209550</xdr:colOff>
          <xdr:row>0</xdr:row>
          <xdr:rowOff>361950</xdr:rowOff>
        </xdr:to>
        <xdr:sp macro="" textlink="">
          <xdr:nvSpPr>
            <xdr:cNvPr id="56321" name="Button 1" hidden="1">
              <a:extLst>
                <a:ext uri="{63B3BB69-23CF-44E3-9099-C40C66FF867C}">
                  <a14:compatExt spid="_x0000_s56321"/>
                </a:ext>
                <a:ext uri="{FF2B5EF4-FFF2-40B4-BE49-F238E27FC236}">
                  <a16:creationId xmlns:a16="http://schemas.microsoft.com/office/drawing/2014/main" id="{00000000-0008-0000-0700-000001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HTML(KR)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266700</xdr:colOff>
          <xdr:row>0</xdr:row>
          <xdr:rowOff>57150</xdr:rowOff>
        </xdr:from>
        <xdr:to>
          <xdr:col>34</xdr:col>
          <xdr:colOff>504825</xdr:colOff>
          <xdr:row>0</xdr:row>
          <xdr:rowOff>361950</xdr:rowOff>
        </xdr:to>
        <xdr:sp macro="" textlink="">
          <xdr:nvSpPr>
            <xdr:cNvPr id="56322" name="Button 2" hidden="1">
              <a:extLst>
                <a:ext uri="{63B3BB69-23CF-44E3-9099-C40C66FF867C}">
                  <a14:compatExt spid="_x0000_s56322"/>
                </a:ext>
                <a:ext uri="{FF2B5EF4-FFF2-40B4-BE49-F238E27FC236}">
                  <a16:creationId xmlns:a16="http://schemas.microsoft.com/office/drawing/2014/main" id="{00000000-0008-0000-0700-000002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342900</xdr:colOff>
          <xdr:row>0</xdr:row>
          <xdr:rowOff>104775</xdr:rowOff>
        </xdr:from>
        <xdr:to>
          <xdr:col>38</xdr:col>
          <xdr:colOff>38100</xdr:colOff>
          <xdr:row>0</xdr:row>
          <xdr:rowOff>419100</xdr:rowOff>
        </xdr:to>
        <xdr:sp macro="" textlink="">
          <xdr:nvSpPr>
            <xdr:cNvPr id="56323" name="제목고정" hidden="1">
              <a:extLst>
                <a:ext uri="{63B3BB69-23CF-44E3-9099-C40C66FF867C}">
                  <a14:compatExt spid="_x0000_s56323"/>
                </a:ext>
                <a:ext uri="{FF2B5EF4-FFF2-40B4-BE49-F238E27FC236}">
                  <a16:creationId xmlns:a16="http://schemas.microsoft.com/office/drawing/2014/main" id="{00000000-0008-0000-0700-000003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ko-KR" altLang="en-US" sz="900" b="0" i="0" u="none" strike="noStrike" baseline="0">
                  <a:solidFill>
                    <a:srgbClr val="000000"/>
                  </a:solidFill>
                  <a:latin typeface="굴림"/>
                  <a:ea typeface="굴림"/>
                </a:rPr>
                <a:t>제목 고정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</xdr:col>
          <xdr:colOff>552450</xdr:colOff>
          <xdr:row>0</xdr:row>
          <xdr:rowOff>57150</xdr:rowOff>
        </xdr:from>
        <xdr:to>
          <xdr:col>36</xdr:col>
          <xdr:colOff>76200</xdr:colOff>
          <xdr:row>0</xdr:row>
          <xdr:rowOff>342900</xdr:rowOff>
        </xdr:to>
        <xdr:sp macro="" textlink="">
          <xdr:nvSpPr>
            <xdr:cNvPr id="56324" name="Button 4" hidden="1">
              <a:extLst>
                <a:ext uri="{63B3BB69-23CF-44E3-9099-C40C66FF867C}">
                  <a14:compatExt spid="_x0000_s56324"/>
                </a:ext>
                <a:ext uri="{FF2B5EF4-FFF2-40B4-BE49-F238E27FC236}">
                  <a16:creationId xmlns:a16="http://schemas.microsoft.com/office/drawing/2014/main" id="{00000000-0008-0000-0700-000004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HTML(FK)</a:t>
              </a:r>
            </a:p>
            <a:p>
              <a:pPr algn="ctr" rtl="0">
                <a:defRPr sz="1000"/>
              </a:pPr>
              <a:endParaRPr lang="ko-KR" altLang="en-US" sz="1100" b="0" i="0" u="none" strike="noStrike" baseline="0">
                <a:solidFill>
                  <a:srgbClr val="000000"/>
                </a:solidFill>
                <a:latin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66675</xdr:rowOff>
        </xdr:from>
        <xdr:to>
          <xdr:col>0</xdr:col>
          <xdr:colOff>1038225</xdr:colOff>
          <xdr:row>0</xdr:row>
          <xdr:rowOff>381000</xdr:rowOff>
        </xdr:to>
        <xdr:sp macro="" textlink="">
          <xdr:nvSpPr>
            <xdr:cNvPr id="56325" name="Button 5" hidden="1">
              <a:extLst>
                <a:ext uri="{63B3BB69-23CF-44E3-9099-C40C66FF867C}">
                  <a14:compatExt spid="_x0000_s56325"/>
                </a:ext>
                <a:ext uri="{FF2B5EF4-FFF2-40B4-BE49-F238E27FC236}">
                  <a16:creationId xmlns:a16="http://schemas.microsoft.com/office/drawing/2014/main" id="{00000000-0008-0000-0700-000005D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LABEL.xlsx" TargetMode="External"/><Relationship Id="rId1" Type="http://schemas.openxmlformats.org/officeDocument/2006/relationships/externalLinkPath" Target="00-LABEL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25_IDRAS\IDRAS_DMC_2ND_HTML\HTML-MAKER\00-HTML-MAKER.xlsm" TargetMode="External"/><Relationship Id="rId1" Type="http://schemas.openxmlformats.org/officeDocument/2006/relationships/externalLinkPath" Target="00-HTML-MAKE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bel"/>
      <sheetName val="screen"/>
    </sheetNames>
    <sheetDataSet>
      <sheetData sheetId="0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>
            <v>0</v>
          </cell>
          <cell r="B2">
            <v>0</v>
          </cell>
          <cell r="E2">
            <v>1</v>
          </cell>
        </row>
        <row r="3">
          <cell r="A3">
            <v>6000</v>
          </cell>
          <cell r="B3">
            <v>6000</v>
          </cell>
          <cell r="E3">
            <v>1</v>
          </cell>
        </row>
        <row r="4">
          <cell r="A4">
            <v>150847300</v>
          </cell>
          <cell r="B4">
            <v>150847300</v>
          </cell>
          <cell r="E4">
            <v>1</v>
          </cell>
        </row>
        <row r="5">
          <cell r="A5">
            <v>65827180</v>
          </cell>
          <cell r="B5">
            <v>65827180</v>
          </cell>
          <cell r="E5">
            <v>1</v>
          </cell>
        </row>
        <row r="6">
          <cell r="A6">
            <v>85020120</v>
          </cell>
          <cell r="B6">
            <v>85020120</v>
          </cell>
          <cell r="E6">
            <v>1</v>
          </cell>
        </row>
        <row r="7">
          <cell r="A7">
            <v>4511227</v>
          </cell>
          <cell r="B7">
            <v>4511227</v>
          </cell>
          <cell r="E7">
            <v>1</v>
          </cell>
        </row>
        <row r="8">
          <cell r="A8">
            <v>89531347</v>
          </cell>
          <cell r="B8">
            <v>89531347</v>
          </cell>
          <cell r="E8">
            <v>1</v>
          </cell>
        </row>
        <row r="9">
          <cell r="A9" t="str">
            <v>평가추가</v>
          </cell>
          <cell r="B9" t="str">
            <v>Add assessment</v>
          </cell>
          <cell r="C9" t="str">
            <v>BTN</v>
          </cell>
          <cell r="E9">
            <v>1</v>
          </cell>
        </row>
        <row r="10">
          <cell r="A10" t="str">
            <v>제안된항목보기</v>
          </cell>
          <cell r="B10" t="str">
            <v>View proposed</v>
          </cell>
          <cell r="C10" t="str">
            <v>BTN</v>
          </cell>
          <cell r="E10">
            <v>1</v>
          </cell>
        </row>
        <row r="11">
          <cell r="A11" t="str">
            <v>+첨부파일추가</v>
          </cell>
          <cell r="B11" t="str">
            <v>+Add attachment</v>
          </cell>
          <cell r="C11" t="str">
            <v>BTN</v>
          </cell>
          <cell r="E11">
            <v>1</v>
          </cell>
        </row>
        <row r="12">
          <cell r="A12" t="str">
            <v>신규</v>
          </cell>
          <cell r="B12" t="str">
            <v>New</v>
          </cell>
          <cell r="C12" t="str">
            <v>BTN</v>
          </cell>
          <cell r="E12">
            <v>1</v>
          </cell>
        </row>
        <row r="13">
          <cell r="A13" t="str">
            <v>초기화</v>
          </cell>
          <cell r="B13" t="str">
            <v>Reset</v>
          </cell>
          <cell r="C13" t="str">
            <v>BTN</v>
          </cell>
          <cell r="E13">
            <v>1</v>
          </cell>
        </row>
        <row r="14">
          <cell r="A14" t="str">
            <v>조회</v>
          </cell>
          <cell r="B14" t="str">
            <v>Search</v>
          </cell>
          <cell r="C14" t="str">
            <v>BTN</v>
          </cell>
          <cell r="E14">
            <v>1</v>
          </cell>
        </row>
        <row r="15">
          <cell r="A15" t="str">
            <v>제출하다</v>
          </cell>
          <cell r="B15" t="str">
            <v>Submit</v>
          </cell>
          <cell r="C15" t="str">
            <v>BTN</v>
          </cell>
          <cell r="E15">
            <v>1</v>
          </cell>
        </row>
        <row r="16">
          <cell r="A16" t="str">
            <v>등록하다</v>
          </cell>
          <cell r="B16" t="str">
            <v>Register</v>
          </cell>
          <cell r="C16" t="str">
            <v>BTN</v>
          </cell>
          <cell r="E16">
            <v>1</v>
          </cell>
        </row>
        <row r="17">
          <cell r="A17" t="str">
            <v>수정하다</v>
          </cell>
          <cell r="B17" t="str">
            <v>Modify</v>
          </cell>
          <cell r="C17" t="str">
            <v>BTN</v>
          </cell>
          <cell r="E17">
            <v>1</v>
          </cell>
        </row>
        <row r="18">
          <cell r="A18" t="str">
            <v>삭제</v>
          </cell>
          <cell r="B18" t="str">
            <v>Delete</v>
          </cell>
          <cell r="C18" t="str">
            <v>BTN</v>
          </cell>
          <cell r="E18">
            <v>1</v>
          </cell>
        </row>
        <row r="19">
          <cell r="A19" t="str">
            <v>Send Back to Officer</v>
          </cell>
          <cell r="B19" t="str">
            <v>Send Back to Officer</v>
          </cell>
          <cell r="C19" t="str">
            <v>BTN</v>
          </cell>
          <cell r="E19">
            <v>1</v>
          </cell>
        </row>
        <row r="20">
          <cell r="A20" t="str">
            <v>Send to Approver</v>
          </cell>
          <cell r="B20" t="str">
            <v>Send to Approver</v>
          </cell>
          <cell r="C20" t="str">
            <v>BTN</v>
          </cell>
          <cell r="E20">
            <v>1</v>
          </cell>
        </row>
        <row r="21">
          <cell r="A21" t="str">
            <v>Send Back to Reviewer</v>
          </cell>
          <cell r="B21" t="str">
            <v>Send Back to Reviewer</v>
          </cell>
          <cell r="C21" t="str">
            <v>BTN</v>
          </cell>
          <cell r="E21">
            <v>1</v>
          </cell>
        </row>
        <row r="22">
          <cell r="A22" t="str">
            <v>Approve</v>
          </cell>
          <cell r="B22" t="str">
            <v>Approve</v>
          </cell>
          <cell r="C22" t="str">
            <v>BTN</v>
          </cell>
          <cell r="E22">
            <v>1</v>
          </cell>
        </row>
        <row r="23">
          <cell r="A23" t="str">
            <v>취소</v>
          </cell>
          <cell r="B23" t="str">
            <v>Cancel</v>
          </cell>
          <cell r="C23" t="str">
            <v>BTN</v>
          </cell>
          <cell r="E23">
            <v>1</v>
          </cell>
        </row>
        <row r="24">
          <cell r="A24" t="str">
            <v>선택하다</v>
          </cell>
          <cell r="B24" t="str">
            <v>Select</v>
          </cell>
          <cell r="C24" t="str">
            <v>BTN</v>
          </cell>
          <cell r="E24">
            <v>1</v>
          </cell>
        </row>
        <row r="25">
          <cell r="A25" t="str">
            <v>저장</v>
          </cell>
          <cell r="B25" t="str">
            <v>Save</v>
          </cell>
          <cell r="C25" t="str">
            <v>BTN</v>
          </cell>
          <cell r="E25">
            <v>2</v>
          </cell>
        </row>
        <row r="26">
          <cell r="A26" t="str">
            <v>Register New Block</v>
          </cell>
          <cell r="B26" t="str">
            <v>Register New Block</v>
          </cell>
          <cell r="C26" t="str">
            <v>BTN</v>
          </cell>
          <cell r="E26">
            <v>1</v>
          </cell>
        </row>
        <row r="27">
          <cell r="A27" t="str">
            <v>New Amedment Request</v>
          </cell>
          <cell r="B27" t="str">
            <v>New Amedment Request</v>
          </cell>
          <cell r="C27" t="str">
            <v>BTN</v>
          </cell>
          <cell r="E27">
            <v>1</v>
          </cell>
        </row>
        <row r="28">
          <cell r="A28" t="str">
            <v>New Physical Survey Request</v>
          </cell>
          <cell r="B28" t="str">
            <v>New Physical Survey Request</v>
          </cell>
          <cell r="C28" t="str">
            <v>BTN</v>
          </cell>
          <cell r="E28">
            <v>1</v>
          </cell>
        </row>
        <row r="29">
          <cell r="A29" t="str">
            <v>반려</v>
          </cell>
          <cell r="B29" t="str">
            <v>Reject</v>
          </cell>
          <cell r="C29" t="str">
            <v>BTN</v>
          </cell>
          <cell r="E29">
            <v>3</v>
          </cell>
        </row>
        <row r="30">
          <cell r="A30" t="str">
            <v>반송</v>
          </cell>
          <cell r="B30" t="str">
            <v>Send Back</v>
          </cell>
          <cell r="C30" t="str">
            <v>BTN</v>
          </cell>
          <cell r="E30">
            <v>1</v>
          </cell>
        </row>
        <row r="31">
          <cell r="A31" t="str">
            <v>승인 및 제출</v>
          </cell>
          <cell r="B31" t="str">
            <v>Approve &amp; Submit</v>
          </cell>
          <cell r="C31" t="str">
            <v>BTN</v>
          </cell>
          <cell r="E31">
            <v>1</v>
          </cell>
        </row>
        <row r="32">
          <cell r="A32" t="str">
            <v>매각할 자산 추가</v>
          </cell>
          <cell r="B32" t="str">
            <v>Add Asset Intended to sell</v>
          </cell>
          <cell r="C32" t="str">
            <v>BTN</v>
          </cell>
          <cell r="E32">
            <v>1</v>
          </cell>
        </row>
        <row r="33">
          <cell r="A33" t="str">
            <v>Region Name</v>
          </cell>
          <cell r="B33" t="str">
            <v>Region Name</v>
          </cell>
          <cell r="E33">
            <v>1</v>
          </cell>
        </row>
        <row r="34">
          <cell r="A34" t="str">
            <v>Block Name</v>
          </cell>
          <cell r="B34" t="str">
            <v>Block Name</v>
          </cell>
          <cell r="E34">
            <v>1</v>
          </cell>
        </row>
        <row r="35">
          <cell r="A35" t="str">
            <v>Active</v>
          </cell>
          <cell r="B35" t="str">
            <v>Active</v>
          </cell>
          <cell r="E35">
            <v>1</v>
          </cell>
        </row>
        <row r="36">
          <cell r="A36" t="str">
            <v>Inactive</v>
          </cell>
          <cell r="B36" t="str">
            <v>Inactive</v>
          </cell>
          <cell r="E36">
            <v>1</v>
          </cell>
        </row>
        <row r="37">
          <cell r="A37" t="str">
            <v>합계</v>
          </cell>
          <cell r="B37" t="str">
            <v>Total</v>
          </cell>
          <cell r="E37">
            <v>5</v>
          </cell>
        </row>
        <row r="38">
          <cell r="A38" t="str">
            <v>Taxpayer Distribution</v>
          </cell>
          <cell r="B38" t="str">
            <v>Taxpayer Distribution</v>
          </cell>
          <cell r="E38">
            <v>1</v>
          </cell>
        </row>
        <row r="39">
          <cell r="A39" t="str">
            <v>Taxpayers with EFDs</v>
          </cell>
          <cell r="B39" t="str">
            <v>Taxpayers with EFDs</v>
          </cell>
          <cell r="E39">
            <v>1</v>
          </cell>
        </row>
        <row r="40">
          <cell r="A40" t="str">
            <v>SN</v>
          </cell>
          <cell r="B40" t="str">
            <v>SN</v>
          </cell>
          <cell r="E40">
            <v>1</v>
          </cell>
        </row>
        <row r="41">
          <cell r="A41" t="str">
            <v>Registered</v>
          </cell>
          <cell r="B41" t="str">
            <v>Registered</v>
          </cell>
          <cell r="E41">
            <v>1</v>
          </cell>
        </row>
        <row r="42">
          <cell r="A42" t="str">
            <v>Registered By</v>
          </cell>
          <cell r="B42" t="str">
            <v>Registered By</v>
          </cell>
          <cell r="E42">
            <v>1</v>
          </cell>
        </row>
        <row r="44">
          <cell r="A44" t="str">
            <v>Actions</v>
          </cell>
          <cell r="B44" t="str">
            <v>Actions</v>
          </cell>
          <cell r="E44">
            <v>1</v>
          </cell>
        </row>
        <row r="45">
          <cell r="A45" t="str">
            <v>Sub Block Name</v>
          </cell>
          <cell r="B45" t="str">
            <v>Sub Block Name</v>
          </cell>
          <cell r="E45">
            <v>1</v>
          </cell>
        </row>
        <row r="46">
          <cell r="A46" t="str">
            <v>Updated By</v>
          </cell>
          <cell r="B46" t="str">
            <v>Updated By</v>
          </cell>
          <cell r="E46">
            <v>1</v>
          </cell>
        </row>
        <row r="47">
          <cell r="A47" t="str">
            <v>Select Block</v>
          </cell>
          <cell r="B47" t="str">
            <v>Select Block</v>
          </cell>
          <cell r="E47">
            <v>1</v>
          </cell>
        </row>
        <row r="48">
          <cell r="A48" t="str">
            <v>Center Region</v>
          </cell>
          <cell r="B48" t="str">
            <v>Center Region</v>
          </cell>
          <cell r="E48">
            <v>1</v>
          </cell>
        </row>
        <row r="49">
          <cell r="A49" t="str">
            <v>Financial Year</v>
          </cell>
          <cell r="B49" t="str">
            <v>Financial Year</v>
          </cell>
          <cell r="E49">
            <v>1</v>
          </cell>
        </row>
        <row r="50">
          <cell r="A50" t="str">
            <v>Request For Month Of</v>
          </cell>
          <cell r="B50" t="str">
            <v>Request For Month Of</v>
          </cell>
          <cell r="E50">
            <v>1</v>
          </cell>
        </row>
        <row r="51">
          <cell r="A51" t="str">
            <v>Request Date</v>
          </cell>
          <cell r="B51" t="str">
            <v>Request Date</v>
          </cell>
          <cell r="E51">
            <v>1</v>
          </cell>
        </row>
        <row r="52">
          <cell r="A52" t="str">
            <v>Requested By</v>
          </cell>
          <cell r="B52" t="str">
            <v>Requested By</v>
          </cell>
          <cell r="E52">
            <v>1</v>
          </cell>
        </row>
        <row r="53">
          <cell r="A53" t="str">
            <v>납세자 식별번호</v>
          </cell>
          <cell r="B53" t="str">
            <v>Taxpayer TIN</v>
          </cell>
          <cell r="E53">
            <v>2</v>
          </cell>
        </row>
        <row r="54">
          <cell r="A54" t="str">
            <v>Surveyed By</v>
          </cell>
          <cell r="B54" t="str">
            <v>Surveyed By</v>
          </cell>
          <cell r="E54">
            <v>1</v>
          </cell>
        </row>
        <row r="55">
          <cell r="A55" t="str">
            <v>TIN</v>
          </cell>
          <cell r="B55" t="str">
            <v>TIN</v>
          </cell>
          <cell r="E55">
            <v>1</v>
          </cell>
        </row>
        <row r="56">
          <cell r="A56" t="str">
            <v>Taxpayer</v>
          </cell>
          <cell r="B56" t="str">
            <v>Taxpayer</v>
          </cell>
          <cell r="E56">
            <v>1</v>
          </cell>
        </row>
        <row r="57">
          <cell r="A57" t="str">
            <v>Tax Center/District</v>
          </cell>
          <cell r="B57" t="str">
            <v>Tax Center/District</v>
          </cell>
          <cell r="E57">
            <v>1</v>
          </cell>
        </row>
        <row r="58">
          <cell r="A58" t="str">
            <v>Survey Date</v>
          </cell>
          <cell r="B58" t="str">
            <v>Survey Date</v>
          </cell>
          <cell r="E58">
            <v>1</v>
          </cell>
        </row>
        <row r="59">
          <cell r="A59" t="str">
            <v>Select Region</v>
          </cell>
          <cell r="B59" t="str">
            <v>Select Region</v>
          </cell>
          <cell r="E59">
            <v>1</v>
          </cell>
        </row>
        <row r="60">
          <cell r="A60" t="str">
            <v>Select District</v>
          </cell>
          <cell r="B60" t="str">
            <v>Select District</v>
          </cell>
          <cell r="E60">
            <v>1</v>
          </cell>
        </row>
        <row r="61">
          <cell r="A61" t="str">
            <v>Select Ward</v>
          </cell>
          <cell r="B61" t="str">
            <v>Select Ward</v>
          </cell>
          <cell r="E61">
            <v>1</v>
          </cell>
        </row>
        <row r="62">
          <cell r="A62" t="str">
            <v>Select Street</v>
          </cell>
          <cell r="B62" t="str">
            <v>Select Street</v>
          </cell>
          <cell r="E62">
            <v>1</v>
          </cell>
        </row>
        <row r="63">
          <cell r="A63" t="str">
            <v>Select Business Type</v>
          </cell>
          <cell r="B63" t="str">
            <v>Select Business Type</v>
          </cell>
          <cell r="E63">
            <v>1</v>
          </cell>
        </row>
        <row r="64">
          <cell r="A64" t="str">
            <v>Select Address Usage</v>
          </cell>
          <cell r="B64" t="str">
            <v>Select Address Usage</v>
          </cell>
          <cell r="E64">
            <v>1</v>
          </cell>
        </row>
        <row r="65">
          <cell r="A65" t="str">
            <v>FullName</v>
          </cell>
          <cell r="B65" t="str">
            <v>FullName</v>
          </cell>
          <cell r="E65">
            <v>1</v>
          </cell>
        </row>
        <row r="66">
          <cell r="A66" t="str">
            <v>구/군</v>
          </cell>
          <cell r="B66" t="str">
            <v>District</v>
          </cell>
          <cell r="E66">
            <v>1</v>
          </cell>
        </row>
        <row r="67">
          <cell r="A67" t="str">
            <v>동/리</v>
          </cell>
          <cell r="B67" t="str">
            <v>Ward</v>
          </cell>
          <cell r="E67">
            <v>1</v>
          </cell>
        </row>
        <row r="68">
          <cell r="A68" t="str">
            <v>거리</v>
          </cell>
          <cell r="B68" t="str">
            <v>Street</v>
          </cell>
          <cell r="E68">
            <v>1</v>
          </cell>
        </row>
        <row r="69">
          <cell r="A69" t="str">
            <v>도로명</v>
          </cell>
          <cell r="B69" t="str">
            <v>Barabara Name</v>
          </cell>
          <cell r="E69">
            <v>1</v>
          </cell>
        </row>
        <row r="70">
          <cell r="A70" t="str">
            <v>건물 번호</v>
          </cell>
          <cell r="B70" t="str">
            <v>House Number</v>
          </cell>
          <cell r="E70">
            <v>1</v>
          </cell>
        </row>
        <row r="71">
          <cell r="A71" t="str">
            <v>사서함 번호</v>
          </cell>
          <cell r="B71" t="str">
            <v>P.O Box</v>
          </cell>
          <cell r="E71">
            <v>1</v>
          </cell>
        </row>
        <row r="72">
          <cell r="A72" t="str">
            <v>우편 번호</v>
          </cell>
          <cell r="B72" t="str">
            <v>Post Code</v>
          </cell>
          <cell r="E72">
            <v>1</v>
          </cell>
        </row>
        <row r="73">
          <cell r="A73" t="str">
            <v>휴대전화 번호</v>
          </cell>
          <cell r="B73" t="str">
            <v>Mobile</v>
          </cell>
          <cell r="E73">
            <v>1</v>
          </cell>
        </row>
        <row r="74">
          <cell r="A74" t="str">
            <v>이메일</v>
          </cell>
          <cell r="B74" t="str">
            <v>Email</v>
          </cell>
          <cell r="E74">
            <v>1</v>
          </cell>
        </row>
        <row r="75">
          <cell r="A75" t="str">
            <v>사업 개시일</v>
          </cell>
          <cell r="B75" t="str">
            <v>Commencement Date</v>
          </cell>
          <cell r="E75">
            <v>1</v>
          </cell>
        </row>
        <row r="76">
          <cell r="A76" t="str">
            <v>회계 기간</v>
          </cell>
          <cell r="B76" t="str">
            <v>Accounting Period</v>
          </cell>
          <cell r="E76">
            <v>1</v>
          </cell>
        </row>
        <row r="77">
          <cell r="A77" t="str">
            <v>과세연도 연장</v>
          </cell>
          <cell r="B77" t="str">
            <v>Extension of Year of Income</v>
          </cell>
          <cell r="E77">
            <v>1</v>
          </cell>
        </row>
        <row r="78">
          <cell r="A78" t="str">
            <v>House No</v>
          </cell>
          <cell r="B78" t="str">
            <v>House No</v>
          </cell>
          <cell r="E78">
            <v>1</v>
          </cell>
        </row>
        <row r="79">
          <cell r="A79" t="str">
            <v>Address Usage</v>
          </cell>
          <cell r="B79" t="str">
            <v>Address Usage</v>
          </cell>
          <cell r="E79">
            <v>1</v>
          </cell>
        </row>
        <row r="80">
          <cell r="A80" t="str">
            <v>BusinessType</v>
          </cell>
          <cell r="B80" t="str">
            <v>BusinessType</v>
          </cell>
          <cell r="E80">
            <v>1</v>
          </cell>
        </row>
        <row r="81">
          <cell r="A81" t="str">
            <v>Choose Report Type</v>
          </cell>
          <cell r="B81" t="str">
            <v>Choose Report Type</v>
          </cell>
          <cell r="E81">
            <v>1</v>
          </cell>
        </row>
        <row r="82">
          <cell r="A82" t="str">
            <v>Choose a report to generate</v>
          </cell>
          <cell r="B82" t="str">
            <v>Choose a report to generate</v>
          </cell>
          <cell r="E82">
            <v>1</v>
          </cell>
        </row>
        <row r="83">
          <cell r="A83" t="str">
            <v>Block Leader</v>
          </cell>
          <cell r="B83" t="str">
            <v>Block Leader</v>
          </cell>
          <cell r="E83">
            <v>1</v>
          </cell>
        </row>
        <row r="84">
          <cell r="A84" t="str">
            <v>지역</v>
          </cell>
          <cell r="B84" t="str">
            <v>Region</v>
          </cell>
          <cell r="E84">
            <v>1</v>
          </cell>
        </row>
        <row r="85">
          <cell r="A85" t="str">
            <v>Comment</v>
          </cell>
          <cell r="B85" t="str">
            <v>Comment</v>
          </cell>
          <cell r="E85">
            <v>1</v>
          </cell>
        </row>
        <row r="86">
          <cell r="A86" t="str">
            <v>Block Details</v>
          </cell>
          <cell r="B86" t="str">
            <v>Block Details</v>
          </cell>
          <cell r="E86">
            <v>1</v>
          </cell>
        </row>
        <row r="87">
          <cell r="A87" t="str">
            <v>Block Map</v>
          </cell>
          <cell r="B87" t="str">
            <v>Block Map</v>
          </cell>
          <cell r="E87">
            <v>1</v>
          </cell>
        </row>
        <row r="88">
          <cell r="A88" t="str">
            <v>Assgined Wards</v>
          </cell>
          <cell r="B88" t="str">
            <v>Assgined Wards</v>
          </cell>
          <cell r="E88">
            <v>1</v>
          </cell>
        </row>
        <row r="89">
          <cell r="A89" t="str">
            <v>Sub Blocks</v>
          </cell>
          <cell r="B89" t="str">
            <v>Sub Blocks</v>
          </cell>
          <cell r="E89">
            <v>1</v>
          </cell>
        </row>
        <row r="90">
          <cell r="A90" t="str">
            <v>Assigned Staff</v>
          </cell>
          <cell r="B90" t="str">
            <v>Assigned Staff</v>
          </cell>
          <cell r="E90">
            <v>1</v>
          </cell>
        </row>
        <row r="91">
          <cell r="A91" t="str">
            <v>Taxpayers</v>
          </cell>
          <cell r="B91" t="str">
            <v>Taxpayers</v>
          </cell>
          <cell r="E91">
            <v>1</v>
          </cell>
        </row>
        <row r="92">
          <cell r="A92" t="str">
            <v>UnMatched Taxpayers</v>
          </cell>
          <cell r="B92" t="str">
            <v>UnMatched Taxpayers</v>
          </cell>
          <cell r="E92">
            <v>1</v>
          </cell>
        </row>
        <row r="93">
          <cell r="A93" t="str">
            <v>UnMatched Business Address</v>
          </cell>
          <cell r="B93" t="str">
            <v>UnMatched Business Address</v>
          </cell>
          <cell r="E93">
            <v>1</v>
          </cell>
        </row>
        <row r="94">
          <cell r="A94" t="str">
            <v>Please wait …</v>
          </cell>
          <cell r="B94" t="str">
            <v>Please wait …</v>
          </cell>
          <cell r="E94">
            <v>1</v>
          </cell>
        </row>
        <row r="95">
          <cell r="A95" t="str">
            <v>Assign Ward</v>
          </cell>
          <cell r="B95" t="str">
            <v>Assign Ward</v>
          </cell>
          <cell r="E95">
            <v>1</v>
          </cell>
        </row>
        <row r="96">
          <cell r="A96" t="str">
            <v>Ward Name</v>
          </cell>
          <cell r="B96" t="str">
            <v>Ward Name</v>
          </cell>
          <cell r="E96">
            <v>1</v>
          </cell>
        </row>
        <row r="97">
          <cell r="A97" t="str">
            <v>Search | Assgined Wards in (BAMBALAGA)</v>
          </cell>
          <cell r="B97" t="str">
            <v>Search | Assgined Wards in (BAMBALAGA)</v>
          </cell>
          <cell r="E97">
            <v>1</v>
          </cell>
        </row>
        <row r="98">
          <cell r="A98" t="str">
            <v>Postcode</v>
          </cell>
          <cell r="B98" t="str">
            <v>Postcode</v>
          </cell>
          <cell r="E98">
            <v>1</v>
          </cell>
        </row>
        <row r="99">
          <cell r="A99" t="str">
            <v>Assigned At</v>
          </cell>
          <cell r="B99" t="str">
            <v>Assigned At</v>
          </cell>
          <cell r="E99">
            <v>1</v>
          </cell>
        </row>
        <row r="100">
          <cell r="A100" t="str">
            <v>Assigned By</v>
          </cell>
          <cell r="B100" t="str">
            <v>Assigned By</v>
          </cell>
          <cell r="E100">
            <v>1</v>
          </cell>
        </row>
        <row r="101">
          <cell r="A101" t="str">
            <v>Register Sub Block</v>
          </cell>
          <cell r="B101" t="str">
            <v>Register Sub Block</v>
          </cell>
          <cell r="E101">
            <v>1</v>
          </cell>
        </row>
        <row r="102">
          <cell r="A102" t="str">
            <v>Search | Assgined Staff</v>
          </cell>
          <cell r="B102" t="str">
            <v>Search | Assgined Staff</v>
          </cell>
          <cell r="E102">
            <v>1</v>
          </cell>
        </row>
        <row r="103">
          <cell r="A103" t="str">
            <v>Full Name</v>
          </cell>
          <cell r="B103" t="str">
            <v>Full Name</v>
          </cell>
          <cell r="E103">
            <v>1</v>
          </cell>
        </row>
        <row r="104">
          <cell r="A104" t="str">
            <v>Employee Number</v>
          </cell>
          <cell r="B104" t="str">
            <v>Employee Number</v>
          </cell>
          <cell r="E104">
            <v>1</v>
          </cell>
        </row>
        <row r="105">
          <cell r="A105" t="str">
            <v>Assign Staff</v>
          </cell>
          <cell r="B105" t="str">
            <v>Assign Staff</v>
          </cell>
          <cell r="E105">
            <v>1</v>
          </cell>
        </row>
        <row r="106">
          <cell r="A106" t="str">
            <v>Title</v>
          </cell>
          <cell r="B106" t="str">
            <v>Title</v>
          </cell>
          <cell r="E106">
            <v>1</v>
          </cell>
        </row>
        <row r="107">
          <cell r="A107" t="str">
            <v>Deprtment</v>
          </cell>
          <cell r="B107" t="str">
            <v>Deprtment</v>
          </cell>
          <cell r="E107">
            <v>1</v>
          </cell>
        </row>
        <row r="108">
          <cell r="A108" t="str">
            <v>NOTE: ("The filter status contains the list of Matched, Mapped and Uncomfimed")</v>
          </cell>
          <cell r="B108" t="str">
            <v>NOTE: ("The filter status contains the list of Matched, Mapped and Uncomfimed")</v>
          </cell>
          <cell r="E108">
            <v>1</v>
          </cell>
        </row>
        <row r="109">
          <cell r="A109" t="str">
            <v>Filter Status</v>
          </cell>
          <cell r="B109" t="str">
            <v>Filter Status</v>
          </cell>
          <cell r="E109">
            <v>1</v>
          </cell>
        </row>
        <row r="110">
          <cell r="A110" t="str">
            <v>Search Taxpayer</v>
          </cell>
          <cell r="B110" t="str">
            <v>Search Taxpayer</v>
          </cell>
          <cell r="E110">
            <v>1</v>
          </cell>
        </row>
        <row r="111">
          <cell r="A111" t="str">
            <v>Taxpayer Status</v>
          </cell>
          <cell r="B111" t="str">
            <v>Taxpayer Status</v>
          </cell>
          <cell r="E111">
            <v>1</v>
          </cell>
        </row>
        <row r="112">
          <cell r="A112" t="str">
            <v>Branch Description</v>
          </cell>
          <cell r="B112" t="str">
            <v>Branch Description</v>
          </cell>
          <cell r="E112">
            <v>1</v>
          </cell>
        </row>
        <row r="113">
          <cell r="A113" t="str">
            <v>Percentage</v>
          </cell>
          <cell r="B113" t="str">
            <v>Percentage</v>
          </cell>
          <cell r="E113">
            <v>1</v>
          </cell>
        </row>
        <row r="114">
          <cell r="A114" t="str">
            <v>Matching Status</v>
          </cell>
          <cell r="B114" t="str">
            <v>Matching Status</v>
          </cell>
          <cell r="E114">
            <v>1</v>
          </cell>
        </row>
        <row r="115">
          <cell r="A115" t="str">
            <v>Reg Reason</v>
          </cell>
          <cell r="B115" t="str">
            <v>Reg Reason</v>
          </cell>
          <cell r="E115">
            <v>1</v>
          </cell>
        </row>
        <row r="116">
          <cell r="A116" t="str">
            <v>Search: (using keyword and filter)</v>
          </cell>
          <cell r="B116" t="str">
            <v>Search: (using keyword and filter)</v>
          </cell>
          <cell r="E116">
            <v>1</v>
          </cell>
        </row>
        <row r="117">
          <cell r="A117" t="str">
            <v>Business Name</v>
          </cell>
          <cell r="B117" t="str">
            <v>Business Name</v>
          </cell>
          <cell r="E117">
            <v>1</v>
          </cell>
        </row>
        <row r="118">
          <cell r="A118" t="str">
            <v>Road</v>
          </cell>
          <cell r="B118" t="str">
            <v>Road</v>
          </cell>
          <cell r="E118">
            <v>1</v>
          </cell>
        </row>
        <row r="119">
          <cell r="A119" t="str">
            <v>Busines Type</v>
          </cell>
          <cell r="B119" t="str">
            <v>Busines Type</v>
          </cell>
          <cell r="E119">
            <v>1</v>
          </cell>
        </row>
        <row r="120">
          <cell r="A120" t="str">
            <v>Council</v>
          </cell>
          <cell r="B120" t="str">
            <v>Council</v>
          </cell>
          <cell r="E120">
            <v>1</v>
          </cell>
        </row>
        <row r="121">
          <cell r="A121" t="str">
            <v>Owner</v>
          </cell>
          <cell r="B121" t="str">
            <v>Owner</v>
          </cell>
          <cell r="E121">
            <v>1</v>
          </cell>
        </row>
        <row r="122">
          <cell r="A122" t="str">
            <v>NIN</v>
          </cell>
          <cell r="B122" t="str">
            <v>NIN</v>
          </cell>
          <cell r="E122">
            <v>1</v>
          </cell>
        </row>
        <row r="123">
          <cell r="A123" t="str">
            <v>Search | Un-Matched Business Address</v>
          </cell>
          <cell r="B123" t="str">
            <v>Search | Un-Matched Business Address</v>
          </cell>
          <cell r="E123">
            <v>1</v>
          </cell>
        </row>
        <row r="124">
          <cell r="A124" t="str">
            <v>Wards</v>
          </cell>
          <cell r="B124" t="str">
            <v>Wards</v>
          </cell>
          <cell r="E124">
            <v>1</v>
          </cell>
        </row>
        <row r="125">
          <cell r="A125" t="str">
            <v>Request Details</v>
          </cell>
          <cell r="B125" t="str">
            <v>Request Details</v>
          </cell>
          <cell r="E125">
            <v>1</v>
          </cell>
        </row>
        <row r="126">
          <cell r="A126" t="str">
            <v>Plan For the Month Of</v>
          </cell>
          <cell r="B126" t="str">
            <v>Plan For the Month Of</v>
          </cell>
          <cell r="E126">
            <v>1</v>
          </cell>
        </row>
        <row r="127">
          <cell r="A127" t="str">
            <v>세무 센터</v>
          </cell>
          <cell r="B127" t="str">
            <v>Tax Center</v>
          </cell>
          <cell r="E127">
            <v>1</v>
          </cell>
        </row>
        <row r="128">
          <cell r="A128" t="str">
            <v>2025년 2월 DODOMA 수정 양식</v>
          </cell>
          <cell r="B128" t="str">
            <v>Amendment Form For DODOMA for the month of FEB-2025</v>
          </cell>
          <cell r="E128">
            <v>1</v>
          </cell>
        </row>
        <row r="129">
          <cell r="A129" t="str">
            <v>참고사항: 수정 사항을 작성하고 승인을 위해 월별 계획을 제출하십시오.</v>
          </cell>
          <cell r="B129" t="str">
            <v>Note: Please make your ammendments and submit the monthly plan for approval</v>
          </cell>
          <cell r="E129">
            <v>1</v>
          </cell>
        </row>
        <row r="130">
          <cell r="A130" t="str">
            <v>MONTH: FEB-2025</v>
          </cell>
          <cell r="B130" t="str">
            <v>MONTH: FEB-2025</v>
          </cell>
          <cell r="E130">
            <v>1</v>
          </cell>
        </row>
        <row r="131">
          <cell r="A131" t="str">
            <v>OBJECTIVES</v>
          </cell>
          <cell r="B131" t="str">
            <v>OBJECTIVES</v>
          </cell>
          <cell r="E131">
            <v>1</v>
          </cell>
        </row>
        <row r="132">
          <cell r="A132" t="str">
            <v>Area Earmarked</v>
          </cell>
          <cell r="B132" t="str">
            <v>Area Earmarked</v>
          </cell>
          <cell r="E132">
            <v>1</v>
          </cell>
        </row>
        <row r="133">
          <cell r="A133" t="str">
            <v>Submit FEB-2025 Plan For Approval</v>
          </cell>
          <cell r="B133" t="str">
            <v>Submit FEB-2025 Plan For Approval</v>
          </cell>
          <cell r="E133">
            <v>1</v>
          </cell>
        </row>
        <row r="134">
          <cell r="A134" t="str">
            <v>Edit FEB-2025 Month Details</v>
          </cell>
          <cell r="B134" t="str">
            <v>Edit FEB-2025 Month Details</v>
          </cell>
          <cell r="E134">
            <v>1</v>
          </cell>
        </row>
        <row r="135">
          <cell r="A135" t="str">
            <v>Add Area Earmarked</v>
          </cell>
          <cell r="B135" t="str">
            <v>Add Area Earmarked</v>
          </cell>
          <cell r="E135">
            <v>1</v>
          </cell>
        </row>
        <row r="136">
          <cell r="A136" t="str">
            <v>Plan Streets</v>
          </cell>
          <cell r="B136" t="str">
            <v>Plan Streets</v>
          </cell>
          <cell r="E136">
            <v>1</v>
          </cell>
        </row>
        <row r="137">
          <cell r="A137" t="str">
            <v>Add Street</v>
          </cell>
          <cell r="B137" t="str">
            <v>Add Street</v>
          </cell>
          <cell r="E137">
            <v>1</v>
          </cell>
        </row>
        <row r="138">
          <cell r="A138" t="str">
            <v>Street Name</v>
          </cell>
          <cell r="B138" t="str">
            <v>Street Name</v>
          </cell>
          <cell r="E138">
            <v>1</v>
          </cell>
        </row>
        <row r="139">
          <cell r="A139" t="str">
            <v>Registered At</v>
          </cell>
          <cell r="B139" t="str">
            <v>Registered At</v>
          </cell>
          <cell r="E139">
            <v>1</v>
          </cell>
        </row>
        <row r="140">
          <cell r="A140" t="str">
            <v>⊕ Add Action</v>
          </cell>
          <cell r="B140" t="str">
            <v>⊕ Add Action</v>
          </cell>
          <cell r="E140">
            <v>1</v>
          </cell>
        </row>
        <row r="141">
          <cell r="A141" t="str">
            <v>Action 1</v>
          </cell>
          <cell r="B141" t="str">
            <v>Action 1</v>
          </cell>
          <cell r="E141">
            <v>1</v>
          </cell>
        </row>
        <row r="142">
          <cell r="A142" t="str">
            <v>Action 2</v>
          </cell>
          <cell r="B142" t="str">
            <v>Action 2</v>
          </cell>
          <cell r="E142">
            <v>1</v>
          </cell>
        </row>
        <row r="143">
          <cell r="A143" t="str">
            <v>TARGET KPI</v>
          </cell>
          <cell r="B143" t="str">
            <v>TARGET KPI</v>
          </cell>
          <cell r="E143">
            <v>1</v>
          </cell>
        </row>
        <row r="144">
          <cell r="A144" t="str">
            <v>ACTUAL KPI</v>
          </cell>
          <cell r="B144" t="str">
            <v>ACTUAL KPI</v>
          </cell>
          <cell r="E144">
            <v>1</v>
          </cell>
        </row>
        <row r="145">
          <cell r="A145" t="str">
            <v>EXPECTED REVENUE COLLECTION</v>
          </cell>
          <cell r="B145" t="str">
            <v>EXPECTED REVENUE COLLECTION</v>
          </cell>
          <cell r="E145">
            <v>1</v>
          </cell>
        </row>
        <row r="146">
          <cell r="A146" t="str">
            <v>ACTUAL REVENUE COLLECTION</v>
          </cell>
          <cell r="B146" t="str">
            <v>ACTUAL REVENUE COLLECTION</v>
          </cell>
          <cell r="E146">
            <v>1</v>
          </cell>
        </row>
        <row r="147">
          <cell r="A147" t="str">
            <v>비고</v>
          </cell>
          <cell r="B147" t="str">
            <v>Remarks</v>
          </cell>
          <cell r="E147">
            <v>2</v>
          </cell>
        </row>
        <row r="148">
          <cell r="A148" t="str">
            <v>ACTION RESOURCES</v>
          </cell>
          <cell r="B148" t="str">
            <v>ACTION RESOURCES</v>
          </cell>
          <cell r="E148">
            <v>1</v>
          </cell>
        </row>
        <row r="149">
          <cell r="A149" t="str">
            <v>Resource</v>
          </cell>
          <cell r="B149" t="str">
            <v>Resource</v>
          </cell>
          <cell r="E149">
            <v>1</v>
          </cell>
        </row>
        <row r="150">
          <cell r="A150" t="str">
            <v>Required</v>
          </cell>
          <cell r="B150" t="str">
            <v>Required</v>
          </cell>
          <cell r="E150">
            <v>1</v>
          </cell>
        </row>
        <row r="151">
          <cell r="A151" t="str">
            <v>Actual</v>
          </cell>
          <cell r="B151" t="str">
            <v>Actual</v>
          </cell>
          <cell r="E151">
            <v>1</v>
          </cell>
        </row>
        <row r="152">
          <cell r="A152" t="str">
            <v>Staff Name</v>
          </cell>
          <cell r="B152" t="str">
            <v>Staff Name</v>
          </cell>
          <cell r="E152">
            <v>1</v>
          </cell>
        </row>
        <row r="153">
          <cell r="A153" t="str">
            <v>ACTION STAFF</v>
          </cell>
          <cell r="B153" t="str">
            <v>ACTION STAFF</v>
          </cell>
          <cell r="E153">
            <v>1</v>
          </cell>
        </row>
        <row r="154">
          <cell r="A154" t="str">
            <v>Edit Action details</v>
          </cell>
          <cell r="B154" t="str">
            <v>Edit Action details</v>
          </cell>
          <cell r="E154">
            <v>1</v>
          </cell>
        </row>
        <row r="155">
          <cell r="A155" t="str">
            <v>⊕ Insert a line</v>
          </cell>
          <cell r="B155" t="str">
            <v>⊕ Insert a line</v>
          </cell>
          <cell r="E155">
            <v>1</v>
          </cell>
        </row>
        <row r="156">
          <cell r="A156" t="str">
            <v>⊖ Delete a line</v>
          </cell>
          <cell r="B156" t="str">
            <v>⊖ Delete a line</v>
          </cell>
          <cell r="E156">
            <v>1</v>
          </cell>
        </row>
        <row r="157">
          <cell r="A157" t="str">
            <v>물리적조사요청세부사항</v>
          </cell>
          <cell r="B157" t="str">
            <v>Physical Survey Request Details</v>
          </cell>
          <cell r="E157">
            <v>1</v>
          </cell>
        </row>
        <row r="158">
          <cell r="A158" t="str">
            <v>No</v>
          </cell>
          <cell r="B158" t="str">
            <v>No</v>
          </cell>
          <cell r="E158">
            <v>1</v>
          </cell>
        </row>
        <row r="159">
          <cell r="A159" t="str">
            <v>Streets Involved</v>
          </cell>
          <cell r="B159" t="str">
            <v>Streets Involved</v>
          </cell>
          <cell r="E159">
            <v>1</v>
          </cell>
        </row>
        <row r="160">
          <cell r="A160" t="str">
            <v>Plan Actions / Activities</v>
          </cell>
          <cell r="B160" t="str">
            <v>Plan Actions / Activities</v>
          </cell>
          <cell r="E160">
            <v>1</v>
          </cell>
        </row>
        <row r="161">
          <cell r="A161" t="str">
            <v>Target</v>
          </cell>
          <cell r="B161" t="str">
            <v>Target</v>
          </cell>
          <cell r="E161">
            <v>1</v>
          </cell>
        </row>
        <row r="162">
          <cell r="A162" t="str">
            <v>Revenue Collection</v>
          </cell>
          <cell r="B162" t="str">
            <v>Revenue Collection</v>
          </cell>
          <cell r="E162">
            <v>1</v>
          </cell>
        </row>
        <row r="163">
          <cell r="A163" t="str">
            <v>Staff</v>
          </cell>
          <cell r="B163" t="str">
            <v>Staff</v>
          </cell>
          <cell r="E163">
            <v>1</v>
          </cell>
        </row>
        <row r="164">
          <cell r="A164" t="str">
            <v>KPI/Target</v>
          </cell>
          <cell r="B164" t="str">
            <v>KPI/Target</v>
          </cell>
          <cell r="E164">
            <v>1</v>
          </cell>
        </row>
        <row r="165">
          <cell r="A165" t="str">
            <v>KPI/Actual</v>
          </cell>
          <cell r="B165" t="str">
            <v>KPI/Actual</v>
          </cell>
          <cell r="E165">
            <v>1</v>
          </cell>
        </row>
        <row r="166">
          <cell r="A166" t="str">
            <v>Revenue Collection/Expected</v>
          </cell>
          <cell r="B166" t="str">
            <v>Revenue Collection/Expected</v>
          </cell>
          <cell r="E166">
            <v>1</v>
          </cell>
        </row>
        <row r="167">
          <cell r="A167" t="str">
            <v>Revenue Collection/Actual</v>
          </cell>
          <cell r="B167" t="str">
            <v>Revenue Collection/Actual</v>
          </cell>
          <cell r="E167">
            <v>1</v>
          </cell>
        </row>
        <row r="168">
          <cell r="A168" t="str">
            <v>Resource/Resource</v>
          </cell>
          <cell r="B168" t="str">
            <v>Resource/Resource</v>
          </cell>
          <cell r="E168">
            <v>1</v>
          </cell>
        </row>
        <row r="169">
          <cell r="A169" t="str">
            <v>Resource/Required</v>
          </cell>
          <cell r="B169" t="str">
            <v>Resource/Required</v>
          </cell>
          <cell r="E169">
            <v>1</v>
          </cell>
        </row>
        <row r="170">
          <cell r="A170" t="str">
            <v>Resource/Actual</v>
          </cell>
          <cell r="B170" t="str">
            <v>Resource/Actual</v>
          </cell>
          <cell r="E170">
            <v>1</v>
          </cell>
        </row>
        <row r="171">
          <cell r="A171" t="str">
            <v>Other</v>
          </cell>
          <cell r="B171" t="str">
            <v>Other</v>
          </cell>
          <cell r="E171">
            <v>1</v>
          </cell>
        </row>
        <row r="172">
          <cell r="A172" t="str">
            <v>Collected Survey Plan Details</v>
          </cell>
          <cell r="B172" t="str">
            <v>Collected Survey Plan Details</v>
          </cell>
          <cell r="E172">
            <v>1</v>
          </cell>
        </row>
        <row r="173">
          <cell r="A173" t="str">
            <v>Surveyed Location</v>
          </cell>
          <cell r="B173" t="str">
            <v>Surveyed Location</v>
          </cell>
          <cell r="E173">
            <v>1</v>
          </cell>
        </row>
        <row r="174">
          <cell r="A174" t="str">
            <v>Taxpayer Details - Contact Details</v>
          </cell>
          <cell r="B174" t="str">
            <v>Taxpayer Details - Contact Details</v>
          </cell>
          <cell r="E174">
            <v>1</v>
          </cell>
        </row>
        <row r="175">
          <cell r="A175" t="str">
            <v>Fax</v>
          </cell>
          <cell r="B175" t="str">
            <v>Fax</v>
          </cell>
          <cell r="E175">
            <v>1</v>
          </cell>
        </row>
        <row r="176">
          <cell r="A176" t="str">
            <v>Taxpayer Details - Business Descriptions</v>
          </cell>
          <cell r="B176" t="str">
            <v>Taxpayer Details - Business Descriptions</v>
          </cell>
          <cell r="E176">
            <v>1</v>
          </cell>
        </row>
        <row r="177">
          <cell r="A177" t="str">
            <v>Business Category</v>
          </cell>
          <cell r="B177" t="str">
            <v>Business Category</v>
          </cell>
          <cell r="E177">
            <v>1</v>
          </cell>
        </row>
        <row r="178">
          <cell r="A178" t="str">
            <v>Specific Entity</v>
          </cell>
          <cell r="B178" t="str">
            <v>Specific Entity</v>
          </cell>
          <cell r="E178">
            <v>1</v>
          </cell>
        </row>
        <row r="179">
          <cell r="A179" t="str">
            <v>Main Business Activity</v>
          </cell>
          <cell r="B179" t="str">
            <v>Main Business Activity</v>
          </cell>
          <cell r="E179">
            <v>1</v>
          </cell>
        </row>
        <row r="180">
          <cell r="A180" t="str">
            <v>Other Business Activities</v>
          </cell>
          <cell r="B180" t="str">
            <v>Other Business Activities</v>
          </cell>
          <cell r="E180">
            <v>1</v>
          </cell>
        </row>
        <row r="181">
          <cell r="A181" t="str">
            <v>Business Details - Employee Details</v>
          </cell>
          <cell r="B181" t="str">
            <v>Business Details - Employee Details</v>
          </cell>
          <cell r="E181">
            <v>1</v>
          </cell>
        </row>
        <row r="182">
          <cell r="A182" t="str">
            <v>Number of Employee</v>
          </cell>
          <cell r="B182" t="str">
            <v>Number of Employee</v>
          </cell>
          <cell r="E182">
            <v>1</v>
          </cell>
        </row>
        <row r="183">
          <cell r="A183" t="str">
            <v>Number of Casual Employee</v>
          </cell>
          <cell r="B183" t="str">
            <v>Number of Casual Employee</v>
          </cell>
          <cell r="E183">
            <v>1</v>
          </cell>
        </row>
        <row r="184">
          <cell r="A184" t="str">
            <v>Annual Turnover Amount</v>
          </cell>
          <cell r="B184" t="str">
            <v>Annual Turnover Amount</v>
          </cell>
          <cell r="E184">
            <v>1</v>
          </cell>
        </row>
        <row r="185">
          <cell r="A185" t="str">
            <v>Village</v>
          </cell>
          <cell r="B185" t="str">
            <v>Village</v>
          </cell>
          <cell r="E185">
            <v>1</v>
          </cell>
        </row>
        <row r="186">
          <cell r="A186" t="str">
            <v>Road Name</v>
          </cell>
          <cell r="B186" t="str">
            <v>Road Name</v>
          </cell>
          <cell r="E186">
            <v>1</v>
          </cell>
        </row>
        <row r="187">
          <cell r="A187" t="str">
            <v>Business Details - Main Business Location</v>
          </cell>
          <cell r="B187" t="str">
            <v>Business Details - Main Business Location</v>
          </cell>
          <cell r="E187">
            <v>1</v>
          </cell>
        </row>
        <row r="188">
          <cell r="A188" t="str">
            <v>Contact Details</v>
          </cell>
          <cell r="B188" t="str">
            <v>Contact Details</v>
          </cell>
          <cell r="E188">
            <v>1</v>
          </cell>
        </row>
        <row r="189">
          <cell r="A189" t="str">
            <v>Taxpayer Details</v>
          </cell>
          <cell r="B189" t="str">
            <v>Taxpayer Details</v>
          </cell>
          <cell r="E189">
            <v>1</v>
          </cell>
        </row>
        <row r="190">
          <cell r="A190" t="str">
            <v>Business Descriptions</v>
          </cell>
          <cell r="B190" t="str">
            <v>Business Descriptions</v>
          </cell>
          <cell r="E190">
            <v>1</v>
          </cell>
        </row>
        <row r="191">
          <cell r="A191" t="str">
            <v>Employee Details</v>
          </cell>
          <cell r="B191" t="str">
            <v>Employee Details</v>
          </cell>
          <cell r="E191">
            <v>1</v>
          </cell>
        </row>
        <row r="192">
          <cell r="A192" t="str">
            <v>Business Details</v>
          </cell>
          <cell r="B192" t="str">
            <v>Business Details</v>
          </cell>
          <cell r="E192">
            <v>1</v>
          </cell>
        </row>
        <row r="193">
          <cell r="A193" t="str">
            <v>Main Business Location</v>
          </cell>
          <cell r="B193" t="str">
            <v>Main Business Location</v>
          </cell>
          <cell r="E193">
            <v>1</v>
          </cell>
        </row>
        <row r="194">
          <cell r="A194" t="str">
            <v>Branch Business Location</v>
          </cell>
          <cell r="B194" t="str">
            <v>Branch Business Location</v>
          </cell>
          <cell r="E194">
            <v>1</v>
          </cell>
        </row>
        <row r="195">
          <cell r="A195" t="str">
            <v>Business Premises Details</v>
          </cell>
          <cell r="B195" t="str">
            <v>Business Premises Details</v>
          </cell>
          <cell r="E195">
            <v>1</v>
          </cell>
        </row>
        <row r="196">
          <cell r="A196" t="str">
            <v>Land Lord Name</v>
          </cell>
          <cell r="B196" t="str">
            <v>Land Lord Name</v>
          </cell>
          <cell r="E196">
            <v>1</v>
          </cell>
        </row>
        <row r="197">
          <cell r="A197" t="str">
            <v>Land Lord Phone</v>
          </cell>
          <cell r="B197" t="str">
            <v>Land Lord Phone</v>
          </cell>
          <cell r="E197">
            <v>1</v>
          </cell>
        </row>
        <row r="198">
          <cell r="A198" t="str">
            <v>Land Lord TIN</v>
          </cell>
          <cell r="B198" t="str">
            <v>Land Lord TIN</v>
          </cell>
          <cell r="E198">
            <v>1</v>
          </cell>
        </row>
        <row r="199">
          <cell r="A199" t="str">
            <v>Rent per Month</v>
          </cell>
          <cell r="B199" t="str">
            <v>Rent per Month</v>
          </cell>
          <cell r="E199">
            <v>1</v>
          </cell>
        </row>
        <row r="200">
          <cell r="A200" t="str">
            <v>Survey Details</v>
          </cell>
          <cell r="B200" t="str">
            <v>Survey Details</v>
          </cell>
          <cell r="E200">
            <v>1</v>
          </cell>
        </row>
        <row r="201">
          <cell r="A201" t="str">
            <v>Observations</v>
          </cell>
          <cell r="B201" t="str">
            <v>Observations</v>
          </cell>
          <cell r="E201">
            <v>1</v>
          </cell>
        </row>
        <row r="202">
          <cell r="A202" t="str">
            <v>Recommendations</v>
          </cell>
          <cell r="B202" t="str">
            <v>Recommendations</v>
          </cell>
          <cell r="E202">
            <v>1</v>
          </cell>
        </row>
        <row r="203">
          <cell r="A203" t="str">
            <v>Awareness Required</v>
          </cell>
          <cell r="B203" t="str">
            <v>Awareness Required</v>
          </cell>
          <cell r="E203">
            <v>1</v>
          </cell>
        </row>
        <row r="204">
          <cell r="A204" t="str">
            <v>Taxpayer Feedbacks</v>
          </cell>
          <cell r="B204" t="str">
            <v>Taxpayer Feedbacks</v>
          </cell>
          <cell r="E204">
            <v>1</v>
          </cell>
        </row>
        <row r="205">
          <cell r="A205" t="str">
            <v>Feedback Ratings</v>
          </cell>
          <cell r="B205" t="str">
            <v>Feedback Ratings</v>
          </cell>
          <cell r="E205">
            <v>1</v>
          </cell>
        </row>
        <row r="206">
          <cell r="A206" t="str">
            <v>Select Financial Year</v>
          </cell>
          <cell r="B206" t="str">
            <v>Select Financial Year</v>
          </cell>
          <cell r="E206">
            <v>1</v>
          </cell>
        </row>
        <row r="207">
          <cell r="A207" t="str">
            <v>Select Month Plans</v>
          </cell>
          <cell r="B207" t="str">
            <v>Select Month Plans</v>
          </cell>
          <cell r="E207">
            <v>1</v>
          </cell>
        </row>
        <row r="208">
          <cell r="A208" t="str">
            <v>Select Street to be visited</v>
          </cell>
          <cell r="B208" t="str">
            <v>Select Street to be visited</v>
          </cell>
          <cell r="E208">
            <v>1</v>
          </cell>
        </row>
        <row r="209">
          <cell r="A209" t="str">
            <v>Action/Activity</v>
          </cell>
          <cell r="B209" t="str">
            <v>Action/Activity</v>
          </cell>
          <cell r="E209">
            <v>1</v>
          </cell>
        </row>
        <row r="210">
          <cell r="A210" t="str">
            <v>Expected Revenue</v>
          </cell>
          <cell r="B210" t="str">
            <v>Expected Revenue</v>
          </cell>
          <cell r="E210">
            <v>1</v>
          </cell>
        </row>
        <row r="211">
          <cell r="A211" t="str">
            <v>Resources</v>
          </cell>
          <cell r="B211" t="str">
            <v>Resources</v>
          </cell>
          <cell r="E211">
            <v>1</v>
          </cell>
        </row>
        <row r="212">
          <cell r="A212" t="str">
            <v>Submit Request</v>
          </cell>
          <cell r="B212" t="str">
            <v>Submit Request</v>
          </cell>
          <cell r="E212">
            <v>1</v>
          </cell>
        </row>
        <row r="213">
          <cell r="A213" t="str">
            <v>제3자 TIN</v>
          </cell>
          <cell r="B213" t="str">
            <v>Third Party TIN</v>
          </cell>
          <cell r="E213">
            <v>1</v>
          </cell>
        </row>
        <row r="214">
          <cell r="A214" t="str">
            <v>Name</v>
          </cell>
          <cell r="B214" t="str">
            <v>Name</v>
          </cell>
          <cell r="E214">
            <v>1</v>
          </cell>
        </row>
        <row r="215">
          <cell r="A215" t="str">
            <v>Date</v>
          </cell>
          <cell r="B215" t="str">
            <v>Date</v>
          </cell>
          <cell r="E215">
            <v>1</v>
          </cell>
        </row>
        <row r="216">
          <cell r="A216" t="str">
            <v>Taxpayer Info</v>
          </cell>
          <cell r="B216" t="str">
            <v>Taxpayer Info</v>
          </cell>
          <cell r="E216">
            <v>1</v>
          </cell>
        </row>
        <row r="217">
          <cell r="A217" t="str">
            <v>Address</v>
          </cell>
          <cell r="B217" t="str">
            <v>Address</v>
          </cell>
          <cell r="E217">
            <v>1</v>
          </cell>
        </row>
        <row r="218">
          <cell r="A218" t="str">
            <v>Order Info</v>
          </cell>
          <cell r="B218" t="str">
            <v>Order Info</v>
          </cell>
          <cell r="E218">
            <v>1</v>
          </cell>
        </row>
        <row r="219">
          <cell r="A219" t="str">
            <v>세목</v>
          </cell>
          <cell r="B219" t="str">
            <v>Tax Type</v>
          </cell>
          <cell r="E219">
            <v>1</v>
          </cell>
        </row>
        <row r="220">
          <cell r="A220" t="str">
            <v>Amount</v>
          </cell>
          <cell r="B220" t="str">
            <v>Amount</v>
          </cell>
          <cell r="E220">
            <v>1</v>
          </cell>
        </row>
        <row r="221">
          <cell r="A221" t="str">
            <v>Taxpayer Relation (from Registration)</v>
          </cell>
          <cell r="B221" t="str">
            <v>Taxpayer Relation (from Registration)</v>
          </cell>
          <cell r="E221">
            <v>1</v>
          </cell>
        </row>
        <row r="222">
          <cell r="A222" t="str">
            <v>Relation</v>
          </cell>
          <cell r="B222" t="str">
            <v>Relation</v>
          </cell>
          <cell r="E222">
            <v>1</v>
          </cell>
        </row>
        <row r="223">
          <cell r="A223" t="str">
            <v>Selected</v>
          </cell>
          <cell r="B223" t="str">
            <v>Selected</v>
          </cell>
          <cell r="E223">
            <v>1</v>
          </cell>
        </row>
        <row r="224">
          <cell r="A224" t="str">
            <v>Reason</v>
          </cell>
          <cell r="B224" t="str">
            <v>Reason</v>
          </cell>
          <cell r="E224">
            <v>1</v>
          </cell>
        </row>
        <row r="225">
          <cell r="A225" t="str">
            <v>Effective Date</v>
          </cell>
          <cell r="B225" t="str">
            <v>Effective Date</v>
          </cell>
          <cell r="E225">
            <v>1</v>
          </cell>
        </row>
        <row r="226">
          <cell r="A226" t="str">
            <v>제3자 정보</v>
          </cell>
          <cell r="B226" t="str">
            <v>Third Party Info</v>
          </cell>
          <cell r="E226">
            <v>1</v>
          </cell>
        </row>
        <row r="227">
          <cell r="A227" t="str">
            <v>납세자 정보</v>
          </cell>
          <cell r="B227" t="str">
            <v>Taxpayer Information</v>
          </cell>
          <cell r="E227">
            <v>1</v>
          </cell>
        </row>
        <row r="228">
          <cell r="A228" t="str">
            <v>업종 유형</v>
          </cell>
          <cell r="B228" t="str">
            <v>Business Type</v>
          </cell>
          <cell r="E228">
            <v>1</v>
          </cell>
        </row>
        <row r="229">
          <cell r="A229" t="str">
            <v>신청 유형</v>
          </cell>
          <cell r="B229" t="str">
            <v>Application Type</v>
          </cell>
          <cell r="E229">
            <v>1</v>
          </cell>
        </row>
        <row r="230">
          <cell r="A230" t="str">
            <v>등록 날짜</v>
          </cell>
          <cell r="B230" t="str">
            <v>Registration Date</v>
          </cell>
          <cell r="E230">
            <v>1</v>
          </cell>
        </row>
        <row r="231">
          <cell r="A231" t="str">
            <v>관계 유형</v>
          </cell>
          <cell r="B231" t="str">
            <v>Relation Type</v>
          </cell>
          <cell r="E231">
            <v>1</v>
          </cell>
        </row>
        <row r="232">
          <cell r="A232" t="str">
            <v>관리자 상태</v>
          </cell>
          <cell r="B232" t="str">
            <v>Administrator Status</v>
          </cell>
          <cell r="E232">
            <v>1</v>
          </cell>
        </row>
        <row r="233">
          <cell r="A233" t="str">
            <v>사용 여부</v>
          </cell>
          <cell r="B233" t="str">
            <v>Active YN</v>
          </cell>
          <cell r="E233">
            <v>1</v>
          </cell>
        </row>
        <row r="234">
          <cell r="A234" t="str">
            <v>지정</v>
          </cell>
          <cell r="B234" t="str">
            <v>Appointment</v>
          </cell>
          <cell r="E234">
            <v>1</v>
          </cell>
        </row>
        <row r="235">
          <cell r="A235" t="str">
            <v>납세자 관계</v>
          </cell>
          <cell r="B235" t="str">
            <v>Taxpayer Relation</v>
          </cell>
          <cell r="E235">
            <v>1</v>
          </cell>
        </row>
        <row r="236">
          <cell r="A236" t="str">
            <v xml:space="preserve">TIN  </v>
          </cell>
          <cell r="B236" t="str">
            <v xml:space="preserve">TIN  </v>
          </cell>
          <cell r="E236">
            <v>1</v>
          </cell>
        </row>
        <row r="237">
          <cell r="A237" t="str">
            <v>납세자 성명</v>
          </cell>
          <cell r="B237" t="str">
            <v xml:space="preserve">Taxpayer Name  </v>
          </cell>
          <cell r="E237">
            <v>1</v>
          </cell>
        </row>
        <row r="238">
          <cell r="A238" t="str">
            <v>관계 설명</v>
          </cell>
          <cell r="B238" t="str">
            <v>Relation Description</v>
          </cell>
          <cell r="E238">
            <v>1</v>
          </cell>
        </row>
        <row r="239">
          <cell r="A239" t="str">
            <v>연도</v>
          </cell>
          <cell r="B239" t="str">
            <v>Year</v>
          </cell>
          <cell r="E239">
            <v>1</v>
          </cell>
        </row>
        <row r="240">
          <cell r="A240" t="str">
            <v>부과 금액</v>
          </cell>
          <cell r="B240" t="str">
            <v>Debit Amount</v>
          </cell>
          <cell r="E240">
            <v>1</v>
          </cell>
        </row>
        <row r="241">
          <cell r="A241" t="str">
            <v>납부</v>
          </cell>
          <cell r="B241" t="str">
            <v>Payment</v>
          </cell>
          <cell r="E241">
            <v>1</v>
          </cell>
        </row>
        <row r="242">
          <cell r="A242" t="str">
            <v>소멸</v>
          </cell>
          <cell r="B242" t="str">
            <v>Discharge</v>
          </cell>
          <cell r="E242">
            <v>1</v>
          </cell>
        </row>
        <row r="243">
          <cell r="A243" t="str">
            <v>잔액</v>
          </cell>
          <cell r="B243" t="str">
            <v>Balance</v>
          </cell>
          <cell r="E243">
            <v>1</v>
          </cell>
        </row>
        <row r="244">
          <cell r="A244" t="str">
            <v>이자</v>
          </cell>
          <cell r="B244" t="str">
            <v>Interest</v>
          </cell>
          <cell r="E244">
            <v>1</v>
          </cell>
        </row>
        <row r="245">
          <cell r="A245" t="str">
            <v>미납 세액 정보</v>
          </cell>
          <cell r="B245" t="str">
            <v>Outstanding Liability Info</v>
          </cell>
          <cell r="E245">
            <v>1</v>
          </cell>
        </row>
        <row r="246">
          <cell r="A246" t="str">
            <v>신청 일자</v>
          </cell>
          <cell r="B246" t="str">
            <v>Application Date</v>
          </cell>
          <cell r="E246">
            <v>1</v>
          </cell>
        </row>
        <row r="247">
          <cell r="A247" t="str">
            <v>처리 일자</v>
          </cell>
          <cell r="B247" t="str">
            <v>Processing date</v>
          </cell>
          <cell r="E247">
            <v>1</v>
          </cell>
        </row>
        <row r="248">
          <cell r="A248" t="str">
            <v>처리 상태</v>
          </cell>
          <cell r="B248" t="str">
            <v>Processing Status</v>
          </cell>
          <cell r="E248">
            <v>1</v>
          </cell>
        </row>
        <row r="249">
          <cell r="A249" t="str">
            <v>요구사항</v>
          </cell>
          <cell r="B249" t="str">
            <v>Requirement</v>
          </cell>
          <cell r="E249">
            <v>1</v>
          </cell>
        </row>
        <row r="250">
          <cell r="A250" t="str">
            <v>비고</v>
          </cell>
          <cell r="B250" t="str">
            <v>Remark</v>
          </cell>
          <cell r="E250">
            <v>2</v>
          </cell>
        </row>
        <row r="251">
          <cell r="A251" t="str">
            <v>세부사항</v>
          </cell>
          <cell r="B251" t="str">
            <v>Details</v>
          </cell>
          <cell r="E251">
            <v>1</v>
          </cell>
        </row>
        <row r="252">
          <cell r="A252" t="str">
            <v>수령자에게 보내는 통지</v>
          </cell>
          <cell r="B252" t="str">
            <v>A Notice to Receiver</v>
          </cell>
          <cell r="E252">
            <v>1</v>
          </cell>
        </row>
        <row r="253">
          <cell r="A253" t="str">
            <v>관리자 책임</v>
          </cell>
          <cell r="B253" t="str">
            <v>Manager Liability</v>
          </cell>
          <cell r="E253">
            <v>1</v>
          </cell>
        </row>
        <row r="254">
          <cell r="A254" t="str">
            <v>자산 번호</v>
          </cell>
          <cell r="B254" t="str">
            <v>Asset No.</v>
          </cell>
          <cell r="E254">
            <v>1</v>
          </cell>
        </row>
        <row r="255">
          <cell r="A255" t="str">
            <v>자산 상태</v>
          </cell>
          <cell r="B255" t="str">
            <v>Asset Status</v>
          </cell>
          <cell r="E255">
            <v>1</v>
          </cell>
        </row>
        <row r="256">
          <cell r="A256" t="str">
            <v>우편 주소</v>
          </cell>
          <cell r="B256" t="str">
            <v>Postal Address</v>
          </cell>
          <cell r="E256">
            <v>1</v>
          </cell>
        </row>
        <row r="257">
          <cell r="A257" t="str">
            <v>실제 주소</v>
          </cell>
          <cell r="B257" t="str">
            <v>Physical Address</v>
          </cell>
          <cell r="E257">
            <v>1</v>
          </cell>
        </row>
        <row r="258">
          <cell r="A258" t="str">
            <v>자산 목록</v>
          </cell>
          <cell r="B258" t="str">
            <v>List of Assets</v>
          </cell>
          <cell r="E258">
            <v>1</v>
          </cell>
        </row>
        <row r="259">
          <cell r="A259" t="str">
            <v>자산 분류</v>
          </cell>
          <cell r="B259" t="str">
            <v>Asset Category</v>
          </cell>
          <cell r="E259">
            <v>3</v>
          </cell>
        </row>
        <row r="260">
          <cell r="A260" t="str">
            <v>자산 유형</v>
          </cell>
          <cell r="B260" t="str">
            <v>Asset Type</v>
          </cell>
          <cell r="E260">
            <v>3</v>
          </cell>
        </row>
        <row r="261">
          <cell r="A261" t="str">
            <v>자산 이름</v>
          </cell>
          <cell r="B261" t="str">
            <v>Asset Name</v>
          </cell>
          <cell r="E261">
            <v>1</v>
          </cell>
        </row>
        <row r="262">
          <cell r="A262" t="str">
            <v>등록 기관</v>
          </cell>
          <cell r="B262" t="str">
            <v>Registration Authority</v>
          </cell>
          <cell r="E262">
            <v>1</v>
          </cell>
        </row>
        <row r="263">
          <cell r="A263" t="str">
            <v>위치</v>
          </cell>
          <cell r="B263" t="str">
            <v>Location</v>
          </cell>
          <cell r="E263">
            <v>1</v>
          </cell>
        </row>
        <row r="264">
          <cell r="A264" t="str">
            <v>브랜드명</v>
          </cell>
          <cell r="B264" t="str">
            <v>Brand Name</v>
          </cell>
          <cell r="E264">
            <v>1</v>
          </cell>
        </row>
        <row r="265">
          <cell r="A265" t="str">
            <v>모델명</v>
          </cell>
          <cell r="B265" t="str">
            <v>Model Name</v>
          </cell>
          <cell r="E265">
            <v>1</v>
          </cell>
        </row>
        <row r="266">
          <cell r="A266" t="str">
            <v>제품 일련번호</v>
          </cell>
          <cell r="B266" t="str">
            <v>Product Serial Number</v>
          </cell>
          <cell r="E266">
            <v>1</v>
          </cell>
        </row>
        <row r="267">
          <cell r="A267" t="str">
            <v>상태 유형</v>
          </cell>
          <cell r="B267" t="str">
            <v>Condition Type</v>
          </cell>
          <cell r="E267">
            <v>1</v>
          </cell>
        </row>
        <row r="268">
          <cell r="A268" t="str">
            <v>사양 내용</v>
          </cell>
          <cell r="B268" t="str">
            <v>Specification Contents</v>
          </cell>
          <cell r="E268">
            <v>1</v>
          </cell>
        </row>
        <row r="269">
          <cell r="A269" t="str">
            <v>설명</v>
          </cell>
          <cell r="B269" t="str">
            <v>Description</v>
          </cell>
          <cell r="E269">
            <v>1</v>
          </cell>
        </row>
        <row r="270">
          <cell r="A270" t="str">
            <v>기타 담보 등록 여부</v>
          </cell>
          <cell r="B270" t="str">
            <v>Other Charged</v>
          </cell>
          <cell r="E270">
            <v>1</v>
          </cell>
        </row>
        <row r="271">
          <cell r="A271" t="str">
            <v>자산 세부 정보</v>
          </cell>
          <cell r="B271" t="str">
            <v>Detail of Assets</v>
          </cell>
          <cell r="E271">
            <v>1</v>
          </cell>
        </row>
        <row r="272">
          <cell r="A272" t="str">
            <v>자산 세부 정보 (Land)</v>
          </cell>
          <cell r="B272" t="str">
            <v>Detail of Assets (Land)</v>
          </cell>
          <cell r="E272">
            <v>1</v>
          </cell>
        </row>
        <row r="273">
          <cell r="A273" t="str">
            <v>발급 일자</v>
          </cell>
          <cell r="B273" t="str">
            <v>Issuance Date</v>
          </cell>
          <cell r="E273">
            <v>2</v>
          </cell>
        </row>
        <row r="274">
          <cell r="A274" t="str">
            <v>통지 유형</v>
          </cell>
          <cell r="B274" t="str">
            <v>Notice Type</v>
          </cell>
          <cell r="E274">
            <v>1</v>
          </cell>
        </row>
        <row r="275">
          <cell r="A275" t="str">
            <v>납세자 자산 목록</v>
          </cell>
          <cell r="B275" t="str">
            <v>List of Taxpayer Assets</v>
          </cell>
          <cell r="E275">
            <v>1</v>
          </cell>
        </row>
        <row r="276">
          <cell r="A276" t="str">
            <v>평가 금액 (TZS)</v>
          </cell>
          <cell r="B276" t="str">
            <v>Valuation Amount (TZS)</v>
          </cell>
          <cell r="E276">
            <v>1</v>
          </cell>
        </row>
        <row r="277">
          <cell r="A277" t="str">
            <v>자산 세부정보</v>
          </cell>
          <cell r="B277" t="str">
            <v>Asset Details</v>
          </cell>
          <cell r="E277">
            <v>1</v>
          </cell>
        </row>
        <row r="278">
          <cell r="A278" t="str">
            <v>자산 위치</v>
          </cell>
          <cell r="B278" t="str">
            <v>Asset Location</v>
          </cell>
          <cell r="E278">
            <v>2</v>
          </cell>
        </row>
        <row r="279">
          <cell r="A279" t="str">
            <v>주식/지분</v>
          </cell>
          <cell r="B279" t="str">
            <v>Shares/Units</v>
          </cell>
          <cell r="E279">
            <v>1</v>
          </cell>
        </row>
        <row r="280">
          <cell r="A280" t="str">
            <v>회사/기관 명</v>
          </cell>
          <cell r="B280" t="str">
            <v>Name of Company/Organization</v>
          </cell>
          <cell r="E280">
            <v>1</v>
          </cell>
        </row>
        <row r="281">
          <cell r="A281" t="str">
            <v>주식/단위 수</v>
          </cell>
          <cell r="B281" t="str">
            <v>Number of Shares/Unit</v>
          </cell>
          <cell r="E281">
            <v>1</v>
          </cell>
        </row>
        <row r="282">
          <cell r="A282" t="str">
            <v>액면가</v>
          </cell>
          <cell r="B282" t="str">
            <v>Face Value</v>
          </cell>
          <cell r="E282">
            <v>2</v>
          </cell>
        </row>
        <row r="283">
          <cell r="A283" t="str">
            <v>단가</v>
          </cell>
          <cell r="B283" t="str">
            <v>Unit Price</v>
          </cell>
          <cell r="E283">
            <v>1</v>
          </cell>
        </row>
        <row r="284">
          <cell r="A284" t="str">
            <v>평가 정보</v>
          </cell>
          <cell r="B284" t="str">
            <v>Valuation Information</v>
          </cell>
          <cell r="E284">
            <v>1</v>
          </cell>
        </row>
        <row r="285">
          <cell r="A285" t="str">
            <v>평가 기준</v>
          </cell>
          <cell r="B285" t="str">
            <v>Basis of Valuation</v>
          </cell>
          <cell r="E285">
            <v>1</v>
          </cell>
        </row>
        <row r="286">
          <cell r="A286" t="str">
            <v>자산 설명</v>
          </cell>
          <cell r="B286" t="str">
            <v>Asset Description</v>
          </cell>
          <cell r="E286">
            <v>2</v>
          </cell>
        </row>
        <row r="287">
          <cell r="A287" t="str">
            <v>저장</v>
          </cell>
          <cell r="B287" t="str">
            <v>Save</v>
          </cell>
          <cell r="E287">
            <v>2</v>
          </cell>
        </row>
        <row r="288">
          <cell r="A288" t="str">
            <v>승인 이력</v>
          </cell>
          <cell r="B288" t="str">
            <v>Approval history</v>
          </cell>
          <cell r="E288">
            <v>1</v>
          </cell>
        </row>
        <row r="289">
          <cell r="A289" t="str">
            <v>승인 요청</v>
          </cell>
          <cell r="B289" t="str">
            <v>Request approval</v>
          </cell>
          <cell r="E289">
            <v>1</v>
          </cell>
        </row>
        <row r="290">
          <cell r="A290" t="str">
            <v>평가자 이름</v>
          </cell>
          <cell r="B290" t="str">
            <v>Valuer Name</v>
          </cell>
          <cell r="E290">
            <v>1</v>
          </cell>
        </row>
        <row r="291">
          <cell r="A291" t="str">
            <v>평가자</v>
          </cell>
          <cell r="B291" t="str">
            <v>Valuer</v>
          </cell>
          <cell r="E291">
            <v>1</v>
          </cell>
        </row>
        <row r="292">
          <cell r="A292" t="str">
            <v>부패성 물품</v>
          </cell>
          <cell r="B292" t="str">
            <v>Pershable Goods</v>
          </cell>
          <cell r="E292">
            <v>1</v>
          </cell>
        </row>
        <row r="293">
          <cell r="A293" t="str">
            <v>측정 단위명</v>
          </cell>
          <cell r="B293" t="str">
            <v>Unit of Measure Name</v>
          </cell>
          <cell r="E293">
            <v>2</v>
          </cell>
        </row>
        <row r="294">
          <cell r="A294" t="str">
            <v>자산 수량</v>
          </cell>
          <cell r="B294" t="str">
            <v>Asset Quantity</v>
          </cell>
          <cell r="E294">
            <v>1</v>
          </cell>
        </row>
        <row r="295">
          <cell r="A295" t="str">
            <v>기대 수명(일)</v>
          </cell>
          <cell r="B295" t="str">
            <v>Expected Life Days</v>
          </cell>
          <cell r="E295">
            <v>1</v>
          </cell>
        </row>
        <row r="296">
          <cell r="A296" t="str">
            <v>총액</v>
          </cell>
          <cell r="B296" t="str">
            <v>Total Amount</v>
          </cell>
          <cell r="E296">
            <v>1</v>
          </cell>
        </row>
        <row r="297">
          <cell r="A297" t="str">
            <v>제조일</v>
          </cell>
          <cell r="B297" t="str">
            <v>Manufacture Date</v>
          </cell>
          <cell r="E297">
            <v>1</v>
          </cell>
        </row>
        <row r="298">
          <cell r="A298" t="str">
            <v>유효기간</v>
          </cell>
          <cell r="B298" t="str">
            <v>Expiry Date</v>
          </cell>
          <cell r="E298">
            <v>1</v>
          </cell>
        </row>
        <row r="299">
          <cell r="A299" t="str">
            <v>자산 정보</v>
          </cell>
          <cell r="B299" t="str">
            <v>Asset Information</v>
          </cell>
          <cell r="E299">
            <v>1</v>
          </cell>
        </row>
        <row r="300">
          <cell r="A300" t="str">
            <v>제조사</v>
          </cell>
          <cell r="B300" t="str">
            <v>Make</v>
          </cell>
          <cell r="E300">
            <v>1</v>
          </cell>
        </row>
        <row r="301">
          <cell r="A301" t="str">
            <v>모델 번호</v>
          </cell>
          <cell r="B301" t="str">
            <v>Model Number</v>
          </cell>
          <cell r="E301">
            <v>2</v>
          </cell>
        </row>
        <row r="302">
          <cell r="A302" t="str">
            <v>차대 번호</v>
          </cell>
          <cell r="B302" t="str">
            <v>Chassis Number</v>
          </cell>
          <cell r="E302">
            <v>1</v>
          </cell>
        </row>
        <row r="303">
          <cell r="A303" t="str">
            <v>공차 중량</v>
          </cell>
          <cell r="B303" t="str">
            <v>Tare Weight</v>
          </cell>
          <cell r="E303">
            <v>1</v>
          </cell>
        </row>
        <row r="304">
          <cell r="A304" t="str">
            <v>총 중량</v>
          </cell>
          <cell r="B304" t="str">
            <v>Gross Weight</v>
          </cell>
          <cell r="E304">
            <v>1</v>
          </cell>
        </row>
        <row r="305">
          <cell r="A305" t="str">
            <v>엔진 배기량</v>
          </cell>
          <cell r="B305" t="str">
            <v>Engine Cubic Capacity</v>
          </cell>
          <cell r="E305">
            <v>1</v>
          </cell>
        </row>
        <row r="306">
          <cell r="A306" t="str">
            <v>제조 연도</v>
          </cell>
          <cell r="B306" t="str">
            <v>Year of Make</v>
          </cell>
          <cell r="E306">
            <v>3</v>
          </cell>
        </row>
        <row r="307">
          <cell r="A307" t="str">
            <v>차체 유형</v>
          </cell>
          <cell r="B307" t="str">
            <v>Body Type</v>
          </cell>
          <cell r="E307">
            <v>2</v>
          </cell>
        </row>
        <row r="308">
          <cell r="A308" t="str">
            <v>색상</v>
          </cell>
          <cell r="B308" t="str">
            <v>Colour</v>
          </cell>
          <cell r="E308">
            <v>3</v>
          </cell>
        </row>
        <row r="309">
          <cell r="A309" t="str">
            <v>사진 업로드</v>
          </cell>
          <cell r="B309" t="str">
            <v>Upload Photo</v>
          </cell>
          <cell r="E309">
            <v>1</v>
          </cell>
        </row>
        <row r="310">
          <cell r="A310" t="str">
            <v>전자 장비</v>
          </cell>
          <cell r="B310" t="str">
            <v>Machine Electronic</v>
          </cell>
          <cell r="E310">
            <v>1</v>
          </cell>
        </row>
        <row r="311">
          <cell r="A311" t="str">
            <v>목록</v>
          </cell>
          <cell r="B311" t="str">
            <v>list</v>
          </cell>
          <cell r="E311">
            <v>1</v>
          </cell>
        </row>
        <row r="312">
          <cell r="A312" t="str">
            <v>상세</v>
          </cell>
          <cell r="B312" t="str">
            <v>detail</v>
          </cell>
          <cell r="E312">
            <v>1</v>
          </cell>
        </row>
        <row r="313">
          <cell r="A313" t="str">
            <v>10 토지</v>
          </cell>
          <cell r="B313" t="str">
            <v>10 land</v>
          </cell>
          <cell r="E313">
            <v>1</v>
          </cell>
        </row>
        <row r="314">
          <cell r="A314" t="str">
            <v>11 건물</v>
          </cell>
          <cell r="B314" t="str">
            <v>11 Building</v>
          </cell>
          <cell r="E314">
            <v>1</v>
          </cell>
        </row>
        <row r="315">
          <cell r="A315" t="str">
            <v>20 가공된 부패성 물품</v>
          </cell>
          <cell r="B315" t="str">
            <v>20 Processed Perishable Goods</v>
          </cell>
          <cell r="E315">
            <v>1</v>
          </cell>
        </row>
        <row r="316">
          <cell r="A316" t="str">
            <v>21 비가공 부패성 물품</v>
          </cell>
          <cell r="B316" t="str">
            <v>21 Unprocessed Perishable Goods</v>
          </cell>
          <cell r="E316">
            <v>1</v>
          </cell>
        </row>
        <row r="317">
          <cell r="A317" t="str">
            <v>30 차량</v>
          </cell>
          <cell r="B317" t="str">
            <v>30 Motor vehicle</v>
          </cell>
          <cell r="E317">
            <v>1</v>
          </cell>
        </row>
        <row r="318">
          <cell r="A318" t="str">
            <v>31 선박</v>
          </cell>
          <cell r="B318" t="str">
            <v>31 Marine Vessels</v>
          </cell>
          <cell r="E318">
            <v>1</v>
          </cell>
        </row>
        <row r="319">
          <cell r="A319" t="str">
            <v>32 전자/기계류</v>
          </cell>
          <cell r="B319" t="str">
            <v>32 | Electronics/Machines</v>
          </cell>
          <cell r="E319">
            <v>1</v>
          </cell>
        </row>
        <row r="320">
          <cell r="A320" t="str">
            <v>33 기타 비부패성 물품</v>
          </cell>
          <cell r="B320" t="str">
            <v>33 | Other non- Perishable Goods</v>
          </cell>
          <cell r="E320">
            <v>1</v>
          </cell>
        </row>
        <row r="321">
          <cell r="A321" t="str">
            <v>40 주식/지분</v>
          </cell>
          <cell r="B321" t="str">
            <v>40 | Shares/Units</v>
          </cell>
          <cell r="E321">
            <v>1</v>
          </cell>
        </row>
        <row r="322">
          <cell r="A322" t="str">
            <v>41 채권</v>
          </cell>
          <cell r="B322" t="str">
            <v>41 | Bonds</v>
          </cell>
          <cell r="E322">
            <v>1</v>
          </cell>
        </row>
        <row r="323">
          <cell r="A323" t="str">
            <v>42 기타 무형 자산</v>
          </cell>
          <cell r="B323" t="str">
            <v>42 | Other Intangible Assets</v>
          </cell>
          <cell r="E323">
            <v>1</v>
          </cell>
        </row>
        <row r="324">
          <cell r="A324" t="str">
            <v>블록 번호</v>
          </cell>
          <cell r="B324" t="str">
            <v>Block No</v>
          </cell>
          <cell r="E324">
            <v>1</v>
          </cell>
        </row>
        <row r="325">
          <cell r="A325" t="str">
            <v>필지 번호</v>
          </cell>
          <cell r="B325" t="str">
            <v>Plot No</v>
          </cell>
          <cell r="E325">
            <v>1</v>
          </cell>
        </row>
        <row r="326">
          <cell r="A326" t="str">
            <v>증서 번호</v>
          </cell>
          <cell r="B326" t="str">
            <v>Certificate No</v>
          </cell>
          <cell r="E326">
            <v>1</v>
          </cell>
        </row>
        <row r="327">
          <cell r="A327" t="str">
            <v>권리 번호</v>
          </cell>
          <cell r="B327" t="str">
            <v>Title No</v>
          </cell>
          <cell r="E327">
            <v>1</v>
          </cell>
        </row>
        <row r="328">
          <cell r="A328" t="str">
            <v>소재지 주소</v>
          </cell>
          <cell r="B328" t="str">
            <v>Location Address</v>
          </cell>
          <cell r="E328">
            <v>1</v>
          </cell>
        </row>
        <row r="329">
          <cell r="A329" t="str">
            <v>소유자 이름</v>
          </cell>
          <cell r="B329" t="str">
            <v>Owner Name</v>
          </cell>
          <cell r="E329">
            <v>1</v>
          </cell>
        </row>
        <row r="330">
          <cell r="A330" t="str">
            <v>건물 유형</v>
          </cell>
          <cell r="B330" t="str">
            <v>Building Type</v>
          </cell>
          <cell r="E330">
            <v>1</v>
          </cell>
        </row>
        <row r="331">
          <cell r="A331" t="str">
            <v>층수</v>
          </cell>
          <cell r="B331" t="str">
            <v>Floor Count</v>
          </cell>
          <cell r="E331">
            <v>1</v>
          </cell>
        </row>
        <row r="332">
          <cell r="A332" t="str">
            <v>용도 유형</v>
          </cell>
          <cell r="B332" t="str">
            <v>Usage Type</v>
          </cell>
          <cell r="E332">
            <v>1</v>
          </cell>
        </row>
        <row r="333">
          <cell r="A333" t="str">
            <v>소유 유형</v>
          </cell>
          <cell r="B333" t="str">
            <v>Ownership Type</v>
          </cell>
          <cell r="E333">
            <v>1</v>
          </cell>
        </row>
        <row r="334">
          <cell r="A334" t="str">
            <v>건물 상태 유형</v>
          </cell>
          <cell r="B334" t="str">
            <v>Building Condition Type</v>
          </cell>
          <cell r="E334">
            <v>1</v>
          </cell>
        </row>
        <row r="335">
          <cell r="A335" t="str">
            <v>총 금액</v>
          </cell>
          <cell r="B335" t="str">
            <v>Total Amount</v>
          </cell>
          <cell r="E335">
            <v>1</v>
          </cell>
        </row>
        <row r="336">
          <cell r="A336" t="str">
            <v>제조사 명</v>
          </cell>
          <cell r="B336" t="str">
            <v>Make Name</v>
          </cell>
          <cell r="E336">
            <v>1</v>
          </cell>
        </row>
        <row r="337">
          <cell r="A337" t="str">
            <v>모델 번호 코드</v>
          </cell>
          <cell r="B337" t="str">
            <v>Model Number Code</v>
          </cell>
          <cell r="E337">
            <v>1</v>
          </cell>
        </row>
        <row r="338">
          <cell r="A338" t="str">
            <v>엔진 출력(KW)</v>
          </cell>
          <cell r="B338" t="str">
            <v>Engine KW Capacity</v>
          </cell>
          <cell r="E338">
            <v>1</v>
          </cell>
        </row>
        <row r="339">
          <cell r="A339" t="str">
            <v>제조 연도</v>
          </cell>
          <cell r="B339" t="str">
            <v>Make Year</v>
          </cell>
          <cell r="E339">
            <v>3</v>
          </cell>
        </row>
        <row r="340">
          <cell r="A340" t="str">
            <v>색상</v>
          </cell>
          <cell r="B340" t="str">
            <v>Color</v>
          </cell>
          <cell r="E340">
            <v>3</v>
          </cell>
        </row>
        <row r="341">
          <cell r="A341" t="str">
            <v>제조업체 이름</v>
          </cell>
          <cell r="B341" t="str">
            <v>Manufacturer Name</v>
          </cell>
          <cell r="E341">
            <v>1</v>
          </cell>
        </row>
        <row r="342">
          <cell r="A342" t="str">
            <v>용량</v>
          </cell>
          <cell r="B342" t="str">
            <v>Capacity</v>
          </cell>
          <cell r="E342">
            <v>1</v>
          </cell>
        </row>
        <row r="343">
          <cell r="A343" t="str">
            <v>제품명</v>
          </cell>
          <cell r="B343" t="str">
            <v>Product Name</v>
          </cell>
          <cell r="E343">
            <v>1</v>
          </cell>
        </row>
        <row r="344">
          <cell r="A344" t="str">
            <v>측정 단위명</v>
          </cell>
          <cell r="B344" t="str">
            <v>Measurement Unit Name</v>
          </cell>
          <cell r="E344">
            <v>2</v>
          </cell>
        </row>
        <row r="345">
          <cell r="A345" t="str">
            <v>원산지 국가</v>
          </cell>
          <cell r="B345" t="str">
            <v>Country of Origin</v>
          </cell>
          <cell r="E345">
            <v>1</v>
          </cell>
        </row>
        <row r="346">
          <cell r="A346" t="str">
            <v>회사 이름</v>
          </cell>
          <cell r="B346" t="str">
            <v>Company Name</v>
          </cell>
          <cell r="E346">
            <v>1</v>
          </cell>
        </row>
        <row r="347">
          <cell r="A347" t="str">
            <v>주식 수량</v>
          </cell>
          <cell r="B347" t="str">
            <v>Share Count</v>
          </cell>
          <cell r="E347">
            <v>1</v>
          </cell>
        </row>
        <row r="348">
          <cell r="A348" t="str">
            <v>액면가</v>
          </cell>
          <cell r="B348" t="str">
            <v>Face Value Price</v>
          </cell>
          <cell r="E348">
            <v>2</v>
          </cell>
        </row>
        <row r="349">
          <cell r="A349" t="str">
            <v>채권 수량</v>
          </cell>
          <cell r="B349" t="str">
            <v>Bond Count</v>
          </cell>
          <cell r="E349">
            <v>1</v>
          </cell>
        </row>
        <row r="350">
          <cell r="A350" t="str">
            <v>이표율</v>
          </cell>
          <cell r="B350" t="str">
            <v>Coupon Rate</v>
          </cell>
          <cell r="E350">
            <v>1</v>
          </cell>
        </row>
        <row r="351">
          <cell r="A351" t="str">
            <v>무형 자산 유형</v>
          </cell>
          <cell r="B351" t="str">
            <v>Intangible Type</v>
          </cell>
          <cell r="E351">
            <v>1</v>
          </cell>
        </row>
        <row r="352">
          <cell r="A352" t="str">
            <v>명목 금액</v>
          </cell>
          <cell r="B352" t="str">
            <v>Nominal Amount</v>
          </cell>
          <cell r="E352">
            <v>1</v>
          </cell>
        </row>
        <row r="353">
          <cell r="A353" t="str">
            <v>만기일</v>
          </cell>
          <cell r="B353" t="str">
            <v>Maturity Date</v>
          </cell>
          <cell r="E353">
            <v>1</v>
          </cell>
        </row>
        <row r="354">
          <cell r="A354" t="str">
            <v>상호명</v>
          </cell>
          <cell r="B354" t="str">
            <v>Trading Name</v>
          </cell>
          <cell r="E354">
            <v>1</v>
          </cell>
        </row>
        <row r="355">
          <cell r="A355" t="str">
            <v>세무 관할 지역</v>
          </cell>
          <cell r="B355" t="str">
            <v>Tax Region</v>
          </cell>
          <cell r="E355">
            <v>1</v>
          </cell>
        </row>
        <row r="356">
          <cell r="A356" t="str">
            <v>전화번호</v>
          </cell>
          <cell r="B356" t="str">
            <v>Phone Number</v>
          </cell>
          <cell r="E356">
            <v>1</v>
          </cell>
        </row>
        <row r="357">
          <cell r="A357" t="str">
            <v>신청 번호</v>
          </cell>
          <cell r="B357" t="str">
            <v>Application No</v>
          </cell>
          <cell r="E357">
            <v>1</v>
          </cell>
        </row>
        <row r="358">
          <cell r="A358" t="str">
            <v>승인 처리 세부 정보</v>
          </cell>
          <cell r="B358" t="str">
            <v>Approval Processing Details</v>
          </cell>
          <cell r="E358">
            <v>1</v>
          </cell>
        </row>
        <row r="359">
          <cell r="A359" t="str">
            <v>승인</v>
          </cell>
          <cell r="B359" t="str">
            <v>Approval</v>
          </cell>
          <cell r="E359">
            <v>3</v>
          </cell>
        </row>
        <row r="360">
          <cell r="A360" t="str">
            <v>번호</v>
          </cell>
          <cell r="B360" t="str">
            <v>Number</v>
          </cell>
          <cell r="E360">
            <v>1</v>
          </cell>
        </row>
        <row r="361">
          <cell r="A361" t="str">
            <v>세무서</v>
          </cell>
          <cell r="B361" t="str">
            <v>Tax Office</v>
          </cell>
          <cell r="E361">
            <v>1</v>
          </cell>
        </row>
        <row r="362">
          <cell r="A362" t="str">
            <v>역할</v>
          </cell>
          <cell r="B362" t="str">
            <v>Role</v>
          </cell>
          <cell r="E362">
            <v>1</v>
          </cell>
        </row>
        <row r="363">
          <cell r="A363" t="str">
            <v>조치 상태</v>
          </cell>
          <cell r="B363" t="str">
            <v>Action Status</v>
          </cell>
          <cell r="E363">
            <v>1</v>
          </cell>
        </row>
        <row r="364">
          <cell r="A364" t="str">
            <v>요청 일자</v>
          </cell>
          <cell r="B364" t="str">
            <v>Request Date</v>
          </cell>
          <cell r="E364">
            <v>1</v>
          </cell>
        </row>
        <row r="365">
          <cell r="A365" t="str">
            <v>첨부파일</v>
          </cell>
          <cell r="B365" t="str">
            <v>Attachments</v>
          </cell>
          <cell r="E365">
            <v>2</v>
          </cell>
        </row>
        <row r="366">
          <cell r="A366" t="str">
            <v>부과자산 매각의사 통지번호</v>
          </cell>
          <cell r="B366" t="str">
            <v>Notification Number for Intention to Sell the Charged Asset</v>
          </cell>
          <cell r="E366">
            <v>1</v>
          </cell>
        </row>
        <row r="367">
          <cell r="A367" t="str">
            <v>참조 번호</v>
          </cell>
          <cell r="B367" t="str">
            <v>Reference number</v>
          </cell>
          <cell r="E367">
            <v>1</v>
          </cell>
        </row>
        <row r="368">
          <cell r="A368" t="str">
            <v>배치 번호</v>
          </cell>
          <cell r="B368" t="str">
            <v>Batch Number</v>
          </cell>
          <cell r="E368">
            <v>1</v>
          </cell>
        </row>
        <row r="369">
          <cell r="A369" t="str">
            <v>일반정보</v>
          </cell>
          <cell r="B369" t="str">
            <v>General Information</v>
          </cell>
          <cell r="E369">
            <v>1</v>
          </cell>
        </row>
        <row r="370">
          <cell r="A370" t="str">
            <v>자산설명</v>
          </cell>
          <cell r="B370" t="str">
            <v>Asset Description</v>
          </cell>
          <cell r="E370">
            <v>1</v>
          </cell>
        </row>
        <row r="371">
          <cell r="A371" t="str">
            <v>품목</v>
          </cell>
          <cell r="B371" t="str">
            <v>Item</v>
          </cell>
          <cell r="E371">
            <v>2</v>
          </cell>
        </row>
        <row r="372">
          <cell r="A372" t="str">
            <v>자산 코드</v>
          </cell>
          <cell r="B372" t="str">
            <v>Asset Code</v>
          </cell>
          <cell r="E372">
            <v>1</v>
          </cell>
        </row>
        <row r="373">
          <cell r="A373" t="str">
            <v>재고 번호</v>
          </cell>
          <cell r="B373" t="str">
            <v>Inventory No</v>
          </cell>
          <cell r="E373">
            <v>1</v>
          </cell>
        </row>
        <row r="374">
          <cell r="A374" t="str">
            <v>보관장소</v>
          </cell>
          <cell r="B374" t="str">
            <v>Deposit Place</v>
          </cell>
          <cell r="E374">
            <v>1</v>
          </cell>
        </row>
        <row r="375">
          <cell r="A375" t="str">
            <v>보관사유</v>
          </cell>
          <cell r="B375" t="str">
            <v>Reason for Deposit</v>
          </cell>
          <cell r="E375">
            <v>1</v>
          </cell>
        </row>
        <row r="376">
          <cell r="A376" t="str">
            <v>자산들의 설명</v>
          </cell>
          <cell r="B376" t="str">
            <v>Description of Assets</v>
          </cell>
          <cell r="E376">
            <v>1</v>
          </cell>
        </row>
        <row r="377">
          <cell r="A377" t="str">
            <v>수량</v>
          </cell>
          <cell r="B377" t="str">
            <v>Quantity</v>
          </cell>
          <cell r="E377">
            <v>3</v>
          </cell>
        </row>
        <row r="378">
          <cell r="A378" t="str">
            <v>순중량</v>
          </cell>
          <cell r="B378" t="str">
            <v>Net Weight</v>
          </cell>
          <cell r="E378">
            <v>1</v>
          </cell>
        </row>
        <row r="379">
          <cell r="A379" t="str">
            <v>자산가치</v>
          </cell>
          <cell r="B379" t="str">
            <v>Asset Value</v>
          </cell>
          <cell r="E379">
            <v>1</v>
          </cell>
        </row>
        <row r="380">
          <cell r="A380" t="str">
            <v>유형</v>
          </cell>
          <cell r="B380" t="str">
            <v>Type</v>
          </cell>
          <cell r="E380">
            <v>1</v>
          </cell>
        </row>
        <row r="381">
          <cell r="A381" t="str">
            <v>소유물ID/차대번호</v>
          </cell>
          <cell r="B381" t="str">
            <v>Property Id/Chassis No</v>
          </cell>
          <cell r="E381">
            <v>1</v>
          </cell>
        </row>
        <row r="382">
          <cell r="A382" t="str">
            <v>품목설명</v>
          </cell>
          <cell r="B382" t="str">
            <v>Item Description</v>
          </cell>
          <cell r="E382">
            <v>1</v>
          </cell>
        </row>
        <row r="383">
          <cell r="A383" t="str">
            <v>중량</v>
          </cell>
          <cell r="B383" t="str">
            <v>Weight</v>
          </cell>
          <cell r="E383">
            <v>1</v>
          </cell>
        </row>
        <row r="384">
          <cell r="A384" t="str">
            <v>품목가격</v>
          </cell>
          <cell r="B384" t="str">
            <v>Item Value</v>
          </cell>
          <cell r="E384">
            <v>1</v>
          </cell>
        </row>
        <row r="385">
          <cell r="A385" t="str">
            <v>차량Y/N</v>
          </cell>
          <cell r="B385" t="str">
            <v>Veh Y/N</v>
          </cell>
          <cell r="E385">
            <v>1</v>
          </cell>
        </row>
        <row r="386">
          <cell r="A386" t="str">
            <v>IDRAS</v>
          </cell>
          <cell r="B386" t="str">
            <v>IDRAS</v>
          </cell>
          <cell r="E386">
            <v>1</v>
          </cell>
        </row>
        <row r="387">
          <cell r="A387" t="str">
            <v>TANCIS</v>
          </cell>
          <cell r="B387" t="str">
            <v>TANCIS</v>
          </cell>
          <cell r="E387">
            <v>1</v>
          </cell>
        </row>
        <row r="388">
          <cell r="A388" t="str">
            <v>자산 신청 등록 상세</v>
          </cell>
          <cell r="B388" t="str">
            <v>Asset Application Registration Detail</v>
          </cell>
          <cell r="E388">
            <v>1</v>
          </cell>
        </row>
        <row r="389">
          <cell r="A389" t="str">
            <v>자산물리적위치</v>
          </cell>
          <cell r="B389" t="str">
            <v>Asset Physical Location</v>
          </cell>
          <cell r="E389">
            <v>1</v>
          </cell>
        </row>
        <row r="390">
          <cell r="A390" t="str">
            <v>자산가치(Tsh)</v>
          </cell>
          <cell r="B390" t="str">
            <v>Asset Value(Tsh)</v>
          </cell>
          <cell r="E390">
            <v>1</v>
          </cell>
        </row>
        <row r="391">
          <cell r="A391" t="str">
            <v>자산목록</v>
          </cell>
          <cell r="B391" t="str">
            <v>Asset List</v>
          </cell>
          <cell r="E391">
            <v>1</v>
          </cell>
        </row>
        <row r="392">
          <cell r="A392" t="str">
            <v>신고서번호</v>
          </cell>
          <cell r="B392" t="str">
            <v>Declaration No</v>
          </cell>
          <cell r="E392">
            <v>1</v>
          </cell>
        </row>
        <row r="393">
          <cell r="A393" t="str">
            <v>자산참조번호</v>
          </cell>
          <cell r="B393" t="str">
            <v>Asset Ref. No.</v>
          </cell>
          <cell r="E393">
            <v>1</v>
          </cell>
        </row>
        <row r="394">
          <cell r="A394" t="str">
            <v>차량 등록</v>
          </cell>
          <cell r="B394" t="str">
            <v>Vehicle Registration</v>
          </cell>
          <cell r="E394">
            <v>1</v>
          </cell>
        </row>
        <row r="395">
          <cell r="A395" t="str">
            <v>샤시 번호</v>
          </cell>
          <cell r="B395" t="str">
            <v xml:space="preserve">Chassis No. </v>
          </cell>
          <cell r="E395">
            <v>1</v>
          </cell>
        </row>
        <row r="396">
          <cell r="A396" t="str">
            <v>제조/제조자</v>
          </cell>
          <cell r="B396" t="str">
            <v xml:space="preserve">Make/Manufacturer </v>
          </cell>
          <cell r="E396">
            <v>1</v>
          </cell>
        </row>
        <row r="397">
          <cell r="A397" t="str">
            <v>모델 번호</v>
          </cell>
          <cell r="B397" t="str">
            <v xml:space="preserve">Model No. </v>
          </cell>
          <cell r="E397">
            <v>2</v>
          </cell>
        </row>
        <row r="398">
          <cell r="A398" t="str">
            <v>차체 유형</v>
          </cell>
          <cell r="B398" t="str">
            <v xml:space="preserve">Body Type </v>
          </cell>
          <cell r="E398">
            <v>2</v>
          </cell>
        </row>
        <row r="399">
          <cell r="A399" t="str">
            <v>범주</v>
          </cell>
          <cell r="B399" t="str">
            <v xml:space="preserve">Category </v>
          </cell>
          <cell r="E399">
            <v>1</v>
          </cell>
        </row>
        <row r="400">
          <cell r="A400" t="str">
            <v>총중량</v>
          </cell>
          <cell r="B400" t="str">
            <v xml:space="preserve">Gross Weight </v>
          </cell>
          <cell r="E400">
            <v>1</v>
          </cell>
        </row>
        <row r="401">
          <cell r="A401" t="str">
            <v>용량 조회</v>
          </cell>
          <cell r="B401" t="str">
            <v xml:space="preserve">Seating Capacity </v>
          </cell>
          <cell r="E401">
            <v>1</v>
          </cell>
        </row>
        <row r="402">
          <cell r="A402" t="str">
            <v>색상</v>
          </cell>
          <cell r="B402" t="str">
            <v>Color</v>
          </cell>
          <cell r="E402">
            <v>3</v>
          </cell>
        </row>
        <row r="403">
          <cell r="A403" t="str">
            <v>엔진 KW 용량</v>
          </cell>
          <cell r="B403" t="str">
            <v>Engine KW Capacity</v>
          </cell>
          <cell r="E403">
            <v>1</v>
          </cell>
        </row>
        <row r="404">
          <cell r="A404" t="str">
            <v>축의 번호</v>
          </cell>
          <cell r="B404" t="str">
            <v>Number of Axle</v>
          </cell>
          <cell r="E404">
            <v>1</v>
          </cell>
        </row>
        <row r="405">
          <cell r="A405" t="str">
            <v>소유주 범주</v>
          </cell>
          <cell r="B405" t="str">
            <v xml:space="preserve">Owner Category </v>
          </cell>
          <cell r="E405">
            <v>1</v>
          </cell>
        </row>
        <row r="406">
          <cell r="A406" t="str">
            <v>연료 유형</v>
          </cell>
          <cell r="B406" t="str">
            <v>Fuel Type</v>
          </cell>
          <cell r="E406">
            <v>1</v>
          </cell>
        </row>
        <row r="407">
          <cell r="A407" t="str">
            <v>국외 등록 번호</v>
          </cell>
          <cell r="B407" t="str">
            <v>Foreign Registration No.</v>
          </cell>
          <cell r="E407">
            <v>1</v>
          </cell>
        </row>
        <row r="408">
          <cell r="A408" t="str">
            <v>보험 유형</v>
          </cell>
          <cell r="B408" t="str">
            <v>Insurance Type</v>
          </cell>
          <cell r="E408">
            <v>1</v>
          </cell>
        </row>
        <row r="409">
          <cell r="A409" t="str">
            <v>보험 시작일자</v>
          </cell>
          <cell r="B409" t="str">
            <v>Insurance Start Day</v>
          </cell>
          <cell r="E409">
            <v>1</v>
          </cell>
        </row>
        <row r="410">
          <cell r="A410" t="str">
            <v>수입원</v>
          </cell>
          <cell r="B410" t="str">
            <v xml:space="preserve">Imported From </v>
          </cell>
          <cell r="E410">
            <v>1</v>
          </cell>
        </row>
        <row r="411">
          <cell r="A411" t="str">
            <v>제조 연도</v>
          </cell>
          <cell r="B411" t="str">
            <v xml:space="preserve">Year of Make </v>
          </cell>
          <cell r="E411">
            <v>3</v>
          </cell>
        </row>
        <row r="412">
          <cell r="A412" t="str">
            <v>모델 유형</v>
          </cell>
          <cell r="B412" t="str">
            <v xml:space="preserve">Model Type </v>
          </cell>
          <cell r="E412">
            <v>1</v>
          </cell>
        </row>
        <row r="413">
          <cell r="A413" t="str">
            <v>추진자</v>
          </cell>
          <cell r="B413" t="str">
            <v xml:space="preserve">Propelled By </v>
          </cell>
          <cell r="E413">
            <v>1</v>
          </cell>
        </row>
        <row r="414">
          <cell r="A414" t="str">
            <v>전송 유형</v>
          </cell>
          <cell r="B414" t="str">
            <v xml:space="preserve">Transmission Type </v>
          </cell>
          <cell r="E414">
            <v>1</v>
          </cell>
        </row>
        <row r="415">
          <cell r="A415" t="str">
            <v>타르 무게</v>
          </cell>
          <cell r="B415" t="str">
            <v xml:space="preserve">Tare Weight </v>
          </cell>
          <cell r="E415">
            <v>1</v>
          </cell>
        </row>
        <row r="416">
          <cell r="A416" t="str">
            <v>엔진 번호</v>
          </cell>
          <cell r="B416" t="str">
            <v xml:space="preserve">Engine No. </v>
          </cell>
          <cell r="E416">
            <v>1</v>
          </cell>
        </row>
        <row r="417">
          <cell r="A417" t="str">
            <v>구입 일자</v>
          </cell>
          <cell r="B417" t="str">
            <v>Purchase Date</v>
          </cell>
          <cell r="E417">
            <v>1</v>
          </cell>
        </row>
        <row r="418">
          <cell r="A418" t="str">
            <v>엔진 용량</v>
          </cell>
          <cell r="B418" t="str">
            <v xml:space="preserve">Engine Capacity </v>
          </cell>
          <cell r="E418">
            <v>1</v>
          </cell>
        </row>
        <row r="419">
          <cell r="A419" t="str">
            <v>엔진 마력</v>
          </cell>
          <cell r="B419" t="str">
            <v>Engine horse power</v>
          </cell>
          <cell r="E419">
            <v>1</v>
          </cell>
        </row>
        <row r="420">
          <cell r="A420" t="str">
            <v>차축 거리</v>
          </cell>
          <cell r="B420" t="str">
            <v>Axle Distance</v>
          </cell>
          <cell r="E420">
            <v>1</v>
          </cell>
        </row>
        <row r="421">
          <cell r="A421" t="str">
            <v>차량 사용</v>
          </cell>
          <cell r="B421" t="str">
            <v xml:space="preserve">Vehicle Usage </v>
          </cell>
          <cell r="E421">
            <v>1</v>
          </cell>
        </row>
        <row r="422">
          <cell r="A422" t="str">
            <v>SARPCO 인증서 번호</v>
          </cell>
          <cell r="B422" t="str">
            <v>SARPCO Certificate No.</v>
          </cell>
          <cell r="E422">
            <v>1</v>
          </cell>
        </row>
        <row r="423">
          <cell r="A423" t="str">
            <v>보험회사 명</v>
          </cell>
          <cell r="B423" t="str">
            <v>Insurance Company Name</v>
          </cell>
          <cell r="E423">
            <v>1</v>
          </cell>
        </row>
        <row r="424">
          <cell r="A424" t="str">
            <v>보험 번호</v>
          </cell>
          <cell r="B424" t="str">
            <v>Insurance No.</v>
          </cell>
          <cell r="E424">
            <v>1</v>
          </cell>
        </row>
        <row r="425">
          <cell r="A425" t="str">
            <v>보험 만료일</v>
          </cell>
          <cell r="B425" t="str">
            <v>Insurance Expiry Day</v>
          </cell>
          <cell r="E425">
            <v>1</v>
          </cell>
        </row>
        <row r="426">
          <cell r="A426" t="str">
            <v>Mapping No</v>
          </cell>
          <cell r="B426" t="str">
            <v>Mapping No</v>
          </cell>
          <cell r="E426">
            <v>1</v>
          </cell>
        </row>
        <row r="427">
          <cell r="A427" t="str">
            <v>Link No</v>
          </cell>
          <cell r="B427" t="str">
            <v>Link No</v>
          </cell>
          <cell r="E427">
            <v>1</v>
          </cell>
        </row>
        <row r="428">
          <cell r="A428" t="str">
            <v>Item No</v>
          </cell>
          <cell r="B428" t="str">
            <v>Item No</v>
          </cell>
          <cell r="E428">
            <v>1</v>
          </cell>
        </row>
        <row r="429">
          <cell r="A429" t="str">
            <v>Link Item No</v>
          </cell>
          <cell r="B429" t="str">
            <v>Link Item No</v>
          </cell>
          <cell r="E429">
            <v>1</v>
          </cell>
        </row>
        <row r="430">
          <cell r="A430" t="str">
            <v>미납 세액</v>
          </cell>
          <cell r="B430" t="str">
            <v>Outstanding Liability</v>
          </cell>
          <cell r="E430">
            <v>1</v>
          </cell>
        </row>
        <row r="431">
          <cell r="A431" t="str">
            <v>상세정보</v>
          </cell>
          <cell r="B431" t="str">
            <v>Details</v>
          </cell>
          <cell r="E431">
            <v>1</v>
          </cell>
        </row>
        <row r="432">
          <cell r="A432" t="str">
            <v>Taxpayer TIN</v>
          </cell>
          <cell r="B432" t="str">
            <v>Taxpayer TIN</v>
          </cell>
          <cell r="E432">
            <v>1</v>
          </cell>
        </row>
        <row r="433">
          <cell r="A433" t="str">
            <v>제3자 성명</v>
          </cell>
          <cell r="B433" t="str">
            <v>Third Party Name</v>
          </cell>
          <cell r="E433">
            <v>1</v>
          </cell>
        </row>
        <row r="434">
          <cell r="A434" t="str">
            <v>제3자 유형</v>
          </cell>
          <cell r="B434" t="str">
            <v>Third Party Type</v>
          </cell>
          <cell r="E434">
            <v>1</v>
          </cell>
        </row>
        <row r="435">
          <cell r="A435" t="str">
            <v>공개경매를위한자산신청번호</v>
          </cell>
          <cell r="B435" t="str">
            <v>Application Number for Listing Assets for Public Auction</v>
          </cell>
          <cell r="E435">
            <v>1</v>
          </cell>
        </row>
        <row r="436">
          <cell r="A436" t="str">
            <v>보관번호</v>
          </cell>
          <cell r="B436" t="str">
            <v>Storage No</v>
          </cell>
          <cell r="E436">
            <v>1</v>
          </cell>
        </row>
        <row r="437">
          <cell r="A437" t="str">
            <v>평가LOTS번호</v>
          </cell>
          <cell r="B437" t="str">
            <v>Assessment Lots No</v>
          </cell>
          <cell r="E437">
            <v>1</v>
          </cell>
        </row>
        <row r="438">
          <cell r="A438" t="str">
            <v>포토존</v>
          </cell>
          <cell r="B438" t="str">
            <v>Pohto Zone</v>
          </cell>
          <cell r="E438">
            <v>1</v>
          </cell>
        </row>
        <row r="439">
          <cell r="A439" t="str">
            <v>파일 선택</v>
          </cell>
          <cell r="B439" t="str">
            <v>Choose File</v>
          </cell>
          <cell r="E439">
            <v>1</v>
          </cell>
        </row>
        <row r="440">
          <cell r="A440" t="str">
            <v>수신자 및 관리자 구분</v>
          </cell>
          <cell r="B440" t="str">
            <v>Receiver &amp; Manager Distinction</v>
          </cell>
          <cell r="E440">
            <v>1</v>
          </cell>
        </row>
        <row r="441">
          <cell r="A441" t="str">
            <v>수신자</v>
          </cell>
          <cell r="B441" t="str">
            <v>Receiver</v>
          </cell>
          <cell r="E441">
            <v>1</v>
          </cell>
        </row>
        <row r="442">
          <cell r="A442" t="str">
            <v>관리자</v>
          </cell>
          <cell r="B442" t="str">
            <v>Manager</v>
          </cell>
          <cell r="E442">
            <v>1</v>
          </cell>
        </row>
        <row r="443">
          <cell r="A443" t="str">
            <v>관계 입력</v>
          </cell>
          <cell r="B443" t="str">
            <v>insert Relation</v>
          </cell>
          <cell r="E443">
            <v>1</v>
          </cell>
        </row>
        <row r="444">
          <cell r="A444" t="str">
            <v>납세자 이름 또는 단체 이름</v>
          </cell>
          <cell r="B444" t="str">
            <v>Taxpayer Name or Entity Name</v>
          </cell>
          <cell r="E444">
            <v>1</v>
          </cell>
        </row>
        <row r="445">
          <cell r="A445" t="str">
            <v>납세자 TIN 입력</v>
          </cell>
          <cell r="B445" t="str">
            <v>Insert Taxpayer's TIN</v>
          </cell>
          <cell r="E445">
            <v>1</v>
          </cell>
        </row>
        <row r="446">
          <cell r="A446" t="str">
            <v>임명일 입력</v>
          </cell>
          <cell r="B446" t="str">
            <v>Insert Date of Appointment</v>
          </cell>
          <cell r="E446">
            <v>1</v>
          </cell>
        </row>
        <row r="447">
          <cell r="A447" t="str">
            <v>미납 금액</v>
          </cell>
          <cell r="B447" t="str">
            <v>Outstanding amount</v>
          </cell>
          <cell r="E447">
            <v>1</v>
          </cell>
        </row>
        <row r="448">
          <cell r="A448" t="str">
            <v>납세자 이름</v>
          </cell>
          <cell r="B448" t="str">
            <v>Taxpayer's Name</v>
          </cell>
          <cell r="E448">
            <v>2</v>
          </cell>
        </row>
        <row r="449">
          <cell r="A449" t="str">
            <v>법원명</v>
          </cell>
          <cell r="B449" t="str">
            <v>Insert Court Name</v>
          </cell>
          <cell r="E449">
            <v>1</v>
          </cell>
        </row>
        <row r="450">
          <cell r="A450" t="str">
            <v>번호 입력</v>
          </cell>
          <cell r="B450" t="str">
            <v>Insert Number</v>
          </cell>
          <cell r="E450">
            <v>1</v>
          </cell>
        </row>
        <row r="451">
          <cell r="A451" t="str">
            <v>법인명</v>
          </cell>
          <cell r="B451" t="str">
            <v>Entity Name</v>
          </cell>
          <cell r="E451">
            <v>1</v>
          </cell>
        </row>
        <row r="452">
          <cell r="A452" t="str">
            <v>법인 TIN</v>
          </cell>
          <cell r="B452" t="str">
            <v>Entity TIN</v>
          </cell>
          <cell r="E452">
            <v>1</v>
          </cell>
        </row>
        <row r="453">
          <cell r="A453" t="str">
            <v>연락처</v>
          </cell>
          <cell r="B453" t="str">
            <v>Contact</v>
          </cell>
          <cell r="E453">
            <v>1</v>
          </cell>
        </row>
        <row r="454">
          <cell r="A454" t="str">
            <v>세금 징수 정보</v>
          </cell>
          <cell r="B454" t="str">
            <v>Tax Recovery Information</v>
          </cell>
          <cell r="E454">
            <v>1</v>
          </cell>
        </row>
        <row r="455">
          <cell r="A455" t="str">
            <v>독촉장 발송일</v>
          </cell>
          <cell r="B455" t="str">
            <v>Demand Date</v>
          </cell>
          <cell r="E455">
            <v>1</v>
          </cell>
        </row>
        <row r="456">
          <cell r="A456" t="str">
            <v>약정 위반일</v>
          </cell>
          <cell r="B456" t="str">
            <v>Agreement Default Date</v>
          </cell>
          <cell r="E456">
            <v>1</v>
          </cell>
        </row>
        <row r="457">
          <cell r="A457" t="str">
            <v>기관통지 발송일</v>
          </cell>
          <cell r="B457" t="str">
            <v>Agency Notice Date</v>
          </cell>
          <cell r="E457">
            <v>1</v>
          </cell>
        </row>
        <row r="458">
          <cell r="A458" t="str">
            <v>안내문 발송일</v>
          </cell>
          <cell r="B458" t="str">
            <v>Reminder Date</v>
          </cell>
          <cell r="E458">
            <v>1</v>
          </cell>
        </row>
        <row r="459">
          <cell r="A459" t="str">
            <v>자산압류일</v>
          </cell>
          <cell r="B459" t="str">
            <v>Charge Over Assets Date</v>
          </cell>
          <cell r="E459">
            <v>1</v>
          </cell>
        </row>
        <row r="460">
          <cell r="A460" t="str">
            <v>출국금지일</v>
          </cell>
          <cell r="B460" t="str">
            <v>Departure Prohibition Date</v>
          </cell>
          <cell r="E460">
            <v>1</v>
          </cell>
        </row>
        <row r="461">
          <cell r="A461" t="str">
            <v>강제집행 통지일</v>
          </cell>
          <cell r="B461" t="str">
            <v>Distress Notice Date</v>
          </cell>
          <cell r="E461">
            <v>1</v>
          </cell>
        </row>
        <row r="462">
          <cell r="A462" t="str">
            <v>공매일</v>
          </cell>
          <cell r="B462" t="str">
            <v>Auction Date</v>
          </cell>
          <cell r="E462">
            <v>1</v>
          </cell>
        </row>
        <row r="463">
          <cell r="A463" t="str">
            <v>상각 처리된 미납세액 목록</v>
          </cell>
          <cell r="B463" t="str">
            <v>List of Outstanding Tax Liabilities Written Off</v>
          </cell>
          <cell r="E463">
            <v>1</v>
          </cell>
        </row>
        <row r="464">
          <cell r="A464" t="str">
            <v>소득 연도</v>
          </cell>
          <cell r="B464" t="str">
            <v>Income Year</v>
          </cell>
          <cell r="E464">
            <v>1</v>
          </cell>
        </row>
        <row r="465">
          <cell r="A465" t="str">
            <v>과세 기간</v>
          </cell>
          <cell r="B465" t="str">
            <v>Period</v>
          </cell>
          <cell r="E465">
            <v>1</v>
          </cell>
        </row>
        <row r="466">
          <cell r="A466" t="str">
            <v>사건 유형</v>
          </cell>
          <cell r="B466" t="str">
            <v>Case Type</v>
          </cell>
          <cell r="E466">
            <v>1</v>
          </cell>
        </row>
        <row r="467">
          <cell r="A467" t="str">
            <v>납부 기한</v>
          </cell>
          <cell r="B467" t="str">
            <v>Due Date</v>
          </cell>
          <cell r="E467">
            <v>1</v>
          </cell>
        </row>
        <row r="468">
          <cell r="A468" t="str">
            <v>원금 잔액</v>
          </cell>
          <cell r="B468" t="str">
            <v>Principal Balance</v>
          </cell>
          <cell r="E468">
            <v>1</v>
          </cell>
        </row>
        <row r="469">
          <cell r="A469" t="str">
            <v>선택된 미납세액</v>
          </cell>
          <cell r="B469" t="str">
            <v>Selected Outstanding Tax Liabilities</v>
          </cell>
          <cell r="E469">
            <v>1</v>
          </cell>
        </row>
        <row r="470">
          <cell r="A470" t="str">
            <v>차변 번호</v>
          </cell>
          <cell r="B470" t="str">
            <v>Debit No</v>
          </cell>
          <cell r="E470">
            <v>1</v>
          </cell>
        </row>
        <row r="471">
          <cell r="A471" t="str">
            <v>상각 금액</v>
          </cell>
          <cell r="B471" t="str">
            <v>Write Off Amount</v>
          </cell>
          <cell r="E471">
            <v>1</v>
          </cell>
        </row>
        <row r="472">
          <cell r="A472" t="str">
            <v>작업</v>
          </cell>
          <cell r="B472" t="str">
            <v>Action</v>
          </cell>
          <cell r="E472">
            <v>1</v>
          </cell>
        </row>
        <row r="473">
          <cell r="A473" t="str">
            <v>상각(결손처분) 사유</v>
          </cell>
          <cell r="B473" t="str">
            <v>Reason of Write off</v>
          </cell>
          <cell r="E473">
            <v>1</v>
          </cell>
        </row>
        <row r="474">
          <cell r="A474" t="str">
            <v>세무담당자 의견/권고사항</v>
          </cell>
          <cell r="B474" t="str">
            <v>Tax Officer's Comments/Recommendations</v>
          </cell>
          <cell r="E474">
            <v>1</v>
          </cell>
        </row>
        <row r="475">
          <cell r="A475" t="str">
            <v>제출 일자</v>
          </cell>
          <cell r="B475" t="str">
            <v>Submission Date</v>
          </cell>
          <cell r="E475">
            <v>1</v>
          </cell>
        </row>
        <row r="476">
          <cell r="A476" t="str">
            <v>미납 세액 목록</v>
          </cell>
          <cell r="B476" t="str">
            <v>List of Outstanding Tax Liabilities</v>
          </cell>
          <cell r="E476">
            <v>1</v>
          </cell>
        </row>
        <row r="477">
          <cell r="A477" t="str">
            <v>원금 세금 채무</v>
          </cell>
          <cell r="B477" t="str">
            <v>Principal Tax Liability</v>
          </cell>
          <cell r="E477">
            <v>1</v>
          </cell>
        </row>
        <row r="478">
          <cell r="A478" t="str">
            <v>신청 상태</v>
          </cell>
          <cell r="B478" t="str">
            <v>Application Status</v>
          </cell>
          <cell r="E478">
            <v>1</v>
          </cell>
        </row>
        <row r="479">
          <cell r="A479" t="str">
            <v>상각 사유</v>
          </cell>
          <cell r="B479" t="str">
            <v>Reason for Write Off</v>
          </cell>
          <cell r="E479">
            <v>1</v>
          </cell>
        </row>
        <row r="480">
          <cell r="A480" t="str">
            <v>상각 처리 일자</v>
          </cell>
          <cell r="B480" t="str">
            <v>Write Off Date</v>
          </cell>
          <cell r="E480">
            <v>1</v>
          </cell>
        </row>
        <row r="481">
          <cell r="A481" t="str">
            <v>신청 정보</v>
          </cell>
          <cell r="B481" t="str">
            <v>Application information</v>
          </cell>
          <cell r="E481">
            <v>1</v>
          </cell>
        </row>
        <row r="482">
          <cell r="A482" t="str">
            <v>의견/권고사항</v>
          </cell>
          <cell r="B482" t="str">
            <v>Comments/Recommendations</v>
          </cell>
          <cell r="E482">
            <v>1</v>
          </cell>
        </row>
        <row r="483">
          <cell r="A483" t="str">
            <v>상각(포기) 대상 징수불능세금</v>
          </cell>
          <cell r="B483" t="str">
            <v>Uncollectible tax for write off Abandonment</v>
          </cell>
          <cell r="E483">
            <v>1</v>
          </cell>
        </row>
        <row r="484">
          <cell r="A484" t="str">
            <v>세금 상각(포기) 처리</v>
          </cell>
          <cell r="B484" t="str">
            <v>Write off Abandonment of Tax</v>
          </cell>
          <cell r="E484">
            <v>1</v>
          </cell>
        </row>
        <row r="485">
          <cell r="A485" t="str">
            <v>상각(탕감) 사유 (해당 항목에 체크)</v>
          </cell>
          <cell r="B485" t="str">
            <v>Reasons for write off are (Tick appropriate)</v>
          </cell>
          <cell r="E485">
            <v>1</v>
          </cell>
        </row>
        <row r="486">
          <cell r="A486" t="str">
            <v>기타 사유(명시)</v>
          </cell>
          <cell r="B486" t="str">
            <v>Other reasons (State)</v>
          </cell>
          <cell r="E486">
            <v>1</v>
          </cell>
        </row>
        <row r="487">
          <cell r="A487" t="str">
            <v>상각할 금액</v>
          </cell>
          <cell r="B487" t="str">
            <v>amount to be written off</v>
          </cell>
          <cell r="E487">
            <v>1</v>
          </cell>
        </row>
        <row r="488">
          <cell r="A488" t="str">
            <v>통지 참조 번호</v>
          </cell>
          <cell r="B488" t="str">
            <v>Notice Ref. No</v>
          </cell>
          <cell r="E488">
            <v>1</v>
          </cell>
        </row>
        <row r="489">
          <cell r="A489" t="str">
            <v>경매 LOTS 번호</v>
          </cell>
          <cell r="B489" t="str">
            <v>Auction LOTS No</v>
          </cell>
          <cell r="E489">
            <v>1</v>
          </cell>
        </row>
        <row r="490">
          <cell r="A490" t="str">
            <v>자산 참조 번호</v>
          </cell>
          <cell r="B490" t="str">
            <v>Asset Ref No.</v>
          </cell>
          <cell r="E490">
            <v>1</v>
          </cell>
        </row>
        <row r="491">
          <cell r="A491" t="str">
            <v>자산명</v>
          </cell>
          <cell r="B491" t="str">
            <v>Asset Name</v>
          </cell>
          <cell r="E491">
            <v>3</v>
          </cell>
        </row>
        <row r="492">
          <cell r="A492" t="str">
            <v>자산 설명</v>
          </cell>
          <cell r="B492" t="str">
            <v>Assets Description</v>
          </cell>
          <cell r="E492">
            <v>2</v>
          </cell>
        </row>
        <row r="493">
          <cell r="A493" t="str">
            <v>자산 위치</v>
          </cell>
          <cell r="B493" t="str">
            <v>Asset location</v>
          </cell>
          <cell r="E493">
            <v>2</v>
          </cell>
        </row>
        <row r="494">
          <cell r="A494" t="str">
            <v>낙찰자 이름</v>
          </cell>
          <cell r="B494" t="str">
            <v>Winner's Name</v>
          </cell>
          <cell r="E494">
            <v>1</v>
          </cell>
        </row>
        <row r="495">
          <cell r="A495" t="str">
            <v>납세자 식별번호</v>
          </cell>
          <cell r="B495" t="str">
            <v>Taxpayer's Tin</v>
          </cell>
          <cell r="E495">
            <v>2</v>
          </cell>
        </row>
        <row r="496">
          <cell r="A496" t="str">
            <v>납세자 이름</v>
          </cell>
          <cell r="B496" t="str">
            <v>Taxpayer's Name</v>
          </cell>
          <cell r="E496">
            <v>2</v>
          </cell>
        </row>
        <row r="497">
          <cell r="A497" t="str">
            <v>자산 가치</v>
          </cell>
          <cell r="B497" t="str">
            <v>Asset Value</v>
          </cell>
          <cell r="E497">
            <v>5</v>
          </cell>
        </row>
        <row r="498">
          <cell r="A498" t="str">
            <v>경매 비용</v>
          </cell>
          <cell r="B498" t="str">
            <v>Auction Cost</v>
          </cell>
          <cell r="E498">
            <v>1</v>
          </cell>
        </row>
        <row r="499">
          <cell r="A499" t="str">
            <v>최저 입찰가</v>
          </cell>
          <cell r="B499" t="str">
            <v>Reserve Price</v>
          </cell>
          <cell r="E499">
            <v>1</v>
          </cell>
        </row>
        <row r="500">
          <cell r="A500" t="str">
            <v>낙찰가</v>
          </cell>
          <cell r="B500" t="str">
            <v>Bidd Price</v>
          </cell>
          <cell r="E500">
            <v>1</v>
          </cell>
        </row>
        <row r="501">
          <cell r="A501" t="str">
            <v>내국세 납부액(세무서장에게 이관된 세금)</v>
          </cell>
          <cell r="B501" t="str">
            <v>Taxes to Commissioner for Domestic Revenue</v>
          </cell>
          <cell r="E501">
            <v>1</v>
          </cell>
        </row>
        <row r="502">
          <cell r="A502" t="str">
            <v>법원 중개인 경매 비용</v>
          </cell>
          <cell r="B502" t="str">
            <v>Auction Cost to Court Broker</v>
          </cell>
          <cell r="E502">
            <v>1</v>
          </cell>
        </row>
        <row r="503">
          <cell r="A503" t="str">
            <v>기타 비용</v>
          </cell>
          <cell r="B503" t="str">
            <v>Other Charges</v>
          </cell>
          <cell r="E503">
            <v>1</v>
          </cell>
        </row>
        <row r="504">
          <cell r="A504" t="str">
            <v>[O]기타 비용</v>
          </cell>
          <cell r="B504" t="str">
            <v>[O]Other Charges</v>
          </cell>
          <cell r="E504">
            <v>1</v>
          </cell>
        </row>
        <row r="505">
          <cell r="A505" t="str">
            <v>청구서 번호</v>
          </cell>
          <cell r="B505" t="str">
            <v>Bill No.</v>
          </cell>
          <cell r="E505">
            <v>1</v>
          </cell>
        </row>
        <row r="506">
          <cell r="A506" t="str">
            <v>영수증 번호</v>
          </cell>
          <cell r="B506" t="str">
            <v>Receipt No.</v>
          </cell>
          <cell r="E506">
            <v>1</v>
          </cell>
        </row>
        <row r="507">
          <cell r="A507" t="str">
            <v>낙찰자 식별번호</v>
          </cell>
          <cell r="B507" t="str">
            <v>Winner's TIN</v>
          </cell>
          <cell r="E507">
            <v>1</v>
          </cell>
        </row>
        <row r="508">
          <cell r="A508" t="str">
            <v>납부 상태</v>
          </cell>
          <cell r="B508" t="str">
            <v>Payment Status</v>
          </cell>
          <cell r="E508">
            <v>1</v>
          </cell>
        </row>
        <row r="509">
          <cell r="A509" t="str">
            <v>판매 대금 분배 계정</v>
          </cell>
          <cell r="B509" t="str">
            <v>Sales distribution account</v>
          </cell>
          <cell r="E509">
            <v>1</v>
          </cell>
        </row>
        <row r="510">
          <cell r="A510" t="str">
            <v>[S]매각 대금</v>
          </cell>
          <cell r="B510" t="str">
            <v>[S]Sales proceed</v>
          </cell>
          <cell r="E510">
            <v>1</v>
          </cell>
        </row>
        <row r="511">
          <cell r="A511" t="str">
            <v>세금 부채</v>
          </cell>
          <cell r="B511" t="str">
            <v>Tax liability</v>
          </cell>
          <cell r="E511">
            <v>1</v>
          </cell>
        </row>
        <row r="512">
          <cell r="A512" t="str">
            <v>초과 금액</v>
          </cell>
          <cell r="B512" t="str">
            <v>Excess proceed</v>
          </cell>
          <cell r="E512">
            <v>1</v>
          </cell>
        </row>
        <row r="513">
          <cell r="A513" t="str">
            <v>초과 금액&lt;br&gt;([S] - [T] - [A] - [O])</v>
          </cell>
          <cell r="B513" t="str">
            <v>Excess proceed&lt;br&gt;([S] - [T] - [A] - [O])</v>
          </cell>
          <cell r="E513">
            <v>1</v>
          </cell>
        </row>
        <row r="514">
          <cell r="A514" t="str">
            <v>지급처</v>
          </cell>
          <cell r="B514" t="str">
            <v>Pay to</v>
          </cell>
          <cell r="E514">
            <v>1</v>
          </cell>
        </row>
        <row r="515">
          <cell r="A515" t="str">
            <v>통제 번호</v>
          </cell>
          <cell r="B515" t="str">
            <v>Control No</v>
          </cell>
          <cell r="E515">
            <v>1</v>
          </cell>
        </row>
        <row r="516">
          <cell r="A516" t="str">
            <v>계정 번호</v>
          </cell>
          <cell r="B516" t="str">
            <v>Account No</v>
          </cell>
          <cell r="E516">
            <v>1</v>
          </cell>
        </row>
        <row r="517">
          <cell r="A517" t="str">
            <v>통제 번호/계정 번호</v>
          </cell>
          <cell r="B517" t="str">
            <v>Control No/Account No</v>
          </cell>
          <cell r="E517">
            <v>1</v>
          </cell>
        </row>
        <row r="518">
          <cell r="A518" t="str">
            <v>국내 수입 담당 위원</v>
          </cell>
          <cell r="B518" t="str">
            <v>COMMISSIONER FOR DOMESTIC REVENUE</v>
          </cell>
          <cell r="E518">
            <v>1</v>
          </cell>
        </row>
        <row r="519">
          <cell r="A519" t="str">
            <v>[A]대리인 수수료 ( [S] * 3% )</v>
          </cell>
          <cell r="B519" t="str">
            <v>[A]Agent fee ( [S] * 3% )</v>
          </cell>
          <cell r="E519">
            <v>1</v>
          </cell>
        </row>
        <row r="520">
          <cell r="A520" t="str">
            <v>[A]대리인 수수료</v>
          </cell>
          <cell r="B520" t="str">
            <v>[A]Agent fee</v>
          </cell>
          <cell r="E520">
            <v>1</v>
          </cell>
        </row>
        <row r="521">
          <cell r="A521" t="str">
            <v>보관료</v>
          </cell>
          <cell r="B521" t="str">
            <v>Storage</v>
          </cell>
          <cell r="E521">
            <v>1</v>
          </cell>
        </row>
        <row r="522">
          <cell r="A522" t="str">
            <v>탐바자 경매장</v>
          </cell>
          <cell r="B522" t="str">
            <v>TAMBAZA AUCTION MART</v>
          </cell>
          <cell r="E522">
            <v>1</v>
          </cell>
        </row>
        <row r="523">
          <cell r="A523" t="str">
            <v>[T]합계</v>
          </cell>
          <cell r="B523" t="str">
            <v>[T]Total</v>
          </cell>
          <cell r="E523">
            <v>1</v>
          </cell>
        </row>
        <row r="525">
          <cell r="A525" t="str">
            <v>대상 일자</v>
          </cell>
          <cell r="B525" t="str">
            <v>Target Date</v>
          </cell>
          <cell r="E525">
            <v>2</v>
          </cell>
        </row>
        <row r="526">
          <cell r="A526" t="str">
            <v>상태</v>
          </cell>
          <cell r="B526" t="str">
            <v>Status</v>
          </cell>
          <cell r="E526">
            <v>2</v>
          </cell>
        </row>
        <row r="527">
          <cell r="A527" t="str">
            <v>TANSAD 번호</v>
          </cell>
          <cell r="B527" t="str">
            <v>TANSAD No.</v>
          </cell>
          <cell r="E527">
            <v>1</v>
          </cell>
        </row>
        <row r="528">
          <cell r="A528" t="str">
            <v>결재 의뢰 일자</v>
          </cell>
          <cell r="B528" t="str">
            <v>Submission Date</v>
          </cell>
          <cell r="E528">
            <v>1</v>
          </cell>
        </row>
        <row r="529">
          <cell r="A529" t="str">
            <v>월</v>
          </cell>
          <cell r="B529" t="str">
            <v>Month</v>
          </cell>
          <cell r="E529">
            <v>2</v>
          </cell>
        </row>
        <row r="530">
          <cell r="A530" t="str">
            <v>년</v>
          </cell>
          <cell r="B530" t="str">
            <v>Year</v>
          </cell>
          <cell r="E530">
            <v>1</v>
          </cell>
        </row>
        <row r="531">
          <cell r="A531" t="str">
            <v>대상 사유</v>
          </cell>
          <cell r="B531" t="str">
            <v>Target Reason</v>
          </cell>
          <cell r="E531">
            <v>1</v>
          </cell>
        </row>
        <row r="532">
          <cell r="A532" t="str">
            <v>검증 직원</v>
          </cell>
          <cell r="B532" t="str">
            <v>Verification Officer</v>
          </cell>
          <cell r="E532">
            <v>1</v>
          </cell>
        </row>
        <row r="533">
          <cell r="A533" t="str">
            <v>아이디</v>
          </cell>
          <cell r="B533" t="str">
            <v>ID</v>
          </cell>
          <cell r="E533">
            <v>1</v>
          </cell>
        </row>
        <row r="534">
          <cell r="A534" t="str">
            <v>명</v>
          </cell>
          <cell r="B534" t="str">
            <v>Name</v>
          </cell>
          <cell r="E534">
            <v>1</v>
          </cell>
        </row>
        <row r="535">
          <cell r="A535" t="str">
            <v>개수</v>
          </cell>
          <cell r="B535" t="str">
            <v>Count</v>
          </cell>
          <cell r="E535">
            <v>1</v>
          </cell>
        </row>
        <row r="536">
          <cell r="A536" t="str">
            <v>승인자</v>
          </cell>
          <cell r="B536" t="str">
            <v>Approved By</v>
          </cell>
          <cell r="E536">
            <v>1</v>
          </cell>
        </row>
        <row r="537">
          <cell r="A537" t="str">
            <v>승인 일자</v>
          </cell>
          <cell r="B537" t="str">
            <v>Approval Date</v>
          </cell>
          <cell r="E537">
            <v>1</v>
          </cell>
        </row>
        <row r="538">
          <cell r="A538" t="str">
            <v>엑셀 다운로드</v>
          </cell>
          <cell r="B538" t="str">
            <v>Excel Download</v>
          </cell>
          <cell r="E538">
            <v>1</v>
          </cell>
        </row>
        <row r="539">
          <cell r="A539" t="str">
            <v>관리 감독자</v>
          </cell>
          <cell r="B539" t="str">
            <v>Supervisor</v>
          </cell>
          <cell r="E539">
            <v>1</v>
          </cell>
        </row>
        <row r="540">
          <cell r="A540" t="str">
            <v>배부 일자</v>
          </cell>
          <cell r="B540" t="str">
            <v>Assignment Date</v>
          </cell>
          <cell r="E540">
            <v>1</v>
          </cell>
        </row>
        <row r="541">
          <cell r="A541" t="str">
            <v>담보자산매각의사통지</v>
          </cell>
          <cell r="B541" t="str">
            <v>Notice of Intention to Sale Charged Assets</v>
          </cell>
          <cell r="E541">
            <v>1</v>
          </cell>
        </row>
        <row r="543">
          <cell r="A543" t="str">
            <v>발행된 통지서 보고서</v>
          </cell>
          <cell r="B543" t="str">
            <v>Report of Notice Issued</v>
          </cell>
          <cell r="E543">
            <v>2</v>
          </cell>
        </row>
        <row r="544">
          <cell r="A544" t="str">
            <v>목적</v>
          </cell>
          <cell r="B544" t="str">
            <v>AIM</v>
          </cell>
          <cell r="E544">
            <v>1</v>
          </cell>
        </row>
        <row r="545">
          <cell r="A545" t="str">
            <v>담보 자산 매각 의사 통지서 발행 실적 및 자산 가치 확인</v>
          </cell>
          <cell r="B545" t="str">
            <v>To obtain performance on issuance of Notice of Intension to sell Charged Asset and value of assets</v>
          </cell>
          <cell r="E545">
            <v>1</v>
          </cell>
        </row>
        <row r="546">
          <cell r="A546" t="str">
            <v>컬럼 항목</v>
          </cell>
          <cell r="B546" t="str">
            <v>COLUMN PARAMETERS</v>
          </cell>
          <cell r="E546">
            <v>2</v>
          </cell>
        </row>
        <row r="547">
          <cell r="A547" t="str">
            <v>납세 지역</v>
          </cell>
          <cell r="B547" t="str">
            <v>Tax Region</v>
          </cell>
          <cell r="E547">
            <v>4</v>
          </cell>
        </row>
        <row r="548">
          <cell r="A548" t="str">
            <v>보류</v>
          </cell>
          <cell r="B548" t="str">
            <v>Pending</v>
          </cell>
          <cell r="E548">
            <v>2</v>
          </cell>
        </row>
        <row r="549">
          <cell r="A549" t="str">
            <v>반려</v>
          </cell>
          <cell r="B549" t="str">
            <v>Rejected</v>
          </cell>
          <cell r="E549">
            <v>3</v>
          </cell>
        </row>
        <row r="550">
          <cell r="A550" t="str">
            <v>승인</v>
          </cell>
          <cell r="B550" t="str">
            <v>Approved</v>
          </cell>
          <cell r="E550">
            <v>3</v>
          </cell>
        </row>
        <row r="551">
          <cell r="A551" t="str">
            <v>합계</v>
          </cell>
          <cell r="B551" t="str">
            <v>Total</v>
          </cell>
          <cell r="E551">
            <v>5</v>
          </cell>
        </row>
        <row r="552">
          <cell r="A552" t="str">
            <v>자산 가치</v>
          </cell>
          <cell r="B552" t="str">
            <v>Value of Assets</v>
          </cell>
          <cell r="E552">
            <v>5</v>
          </cell>
        </row>
        <row r="553">
          <cell r="A553" t="str">
            <v>미수 세액</v>
          </cell>
          <cell r="B553" t="str">
            <v>Outstanding Liability</v>
          </cell>
          <cell r="E553">
            <v>2</v>
          </cell>
        </row>
        <row r="554">
          <cell r="A554" t="str">
            <v>납부 금액</v>
          </cell>
          <cell r="B554" t="str">
            <v>Paid Amount</v>
          </cell>
          <cell r="E554">
            <v>2</v>
          </cell>
        </row>
        <row r="555">
          <cell r="A555" t="str">
            <v>항목 설명</v>
          </cell>
          <cell r="B555" t="str">
            <v>PARAMETER DESCRIPTION</v>
          </cell>
          <cell r="E555">
            <v>2</v>
          </cell>
        </row>
        <row r="556">
          <cell r="A556" t="str">
            <v>납세자의 지역</v>
          </cell>
          <cell r="B556" t="str">
            <v>Tax Region of taxpayer</v>
          </cell>
          <cell r="E556">
            <v>1</v>
          </cell>
        </row>
        <row r="557">
          <cell r="A557" t="str">
            <v>담보 자산 매각 의사 통지서 보류 상태 건수</v>
          </cell>
          <cell r="B557" t="str">
            <v>Pending status count of Notice of Intension to sell Charged Asset</v>
          </cell>
          <cell r="E557">
            <v>1</v>
          </cell>
        </row>
        <row r="558">
          <cell r="A558" t="str">
            <v>담보 자산 매각 의사 통지서 반려 상태 건수</v>
          </cell>
          <cell r="B558" t="str">
            <v>Rejected status count of Notice of Intension to sell Charged Asset</v>
          </cell>
          <cell r="E558">
            <v>1</v>
          </cell>
        </row>
        <row r="559">
          <cell r="A559" t="str">
            <v>담보 자산 매각 의사 통지서 승인 상태 건수</v>
          </cell>
          <cell r="B559" t="str">
            <v>Approved status count of Notice of Intension to sell Charged Asset</v>
          </cell>
          <cell r="E559">
            <v>1</v>
          </cell>
        </row>
        <row r="560">
          <cell r="A560" t="str">
            <v>상태별 건수 합계</v>
          </cell>
          <cell r="B560" t="str">
            <v>Sum of status count</v>
          </cell>
          <cell r="E560">
            <v>1</v>
          </cell>
        </row>
        <row r="561">
          <cell r="A561" t="str">
            <v>모든 상태에 대한 자산 총 금액 가치</v>
          </cell>
          <cell r="B561" t="str">
            <v>Total Monetary worthness of asset for all status</v>
          </cell>
          <cell r="E561">
            <v>1</v>
          </cell>
        </row>
        <row r="562">
          <cell r="A562" t="str">
            <v>통지서와 함께 발급된 건별 등록 세액 합계(데빗 번호 기준)</v>
          </cell>
          <cell r="B562" t="str">
            <v>Registered sum tax liability per assessments (debit number) issued with notice</v>
          </cell>
          <cell r="E562">
            <v>1</v>
          </cell>
        </row>
        <row r="563">
          <cell r="A563" t="str">
            <v>통지서와 함께 발급된 건별 총 납부 금액(데빗 번호 기준)</v>
          </cell>
          <cell r="B563" t="str">
            <v>Total Amount paid per assessments (debit number) issued with notice</v>
          </cell>
          <cell r="E563">
            <v>1</v>
          </cell>
        </row>
        <row r="564">
          <cell r="A564" t="str">
            <v>검색 조건</v>
          </cell>
          <cell r="B564" t="str">
            <v>SEARCH CRITERIA</v>
          </cell>
          <cell r="E564">
            <v>1</v>
          </cell>
        </row>
        <row r="565">
          <cell r="A565" t="str">
            <v>날짜 범위</v>
          </cell>
          <cell r="B565" t="str">
            <v>Date Range</v>
          </cell>
          <cell r="E565">
            <v>1</v>
          </cell>
        </row>
        <row r="566">
          <cell r="A566" t="str">
            <v>부서</v>
          </cell>
          <cell r="B566" t="str">
            <v>Department</v>
          </cell>
          <cell r="E566">
            <v>1</v>
          </cell>
        </row>
        <row r="568">
          <cell r="A568" t="str">
            <v>노후 분석(경매일 기준)</v>
          </cell>
          <cell r="B568" t="str">
            <v>Aging analysis (Auction Days)</v>
          </cell>
          <cell r="E568">
            <v>2</v>
          </cell>
        </row>
        <row r="569">
          <cell r="A569" t="str">
            <v>담보 자산 매각 의사 통지서가 발행된 자산의 매각 지연 기간 평가</v>
          </cell>
          <cell r="B569" t="str">
            <v>To evaluate the time delayed to sale the charge assets issued Notice of Intension to sell</v>
          </cell>
          <cell r="E569">
            <v>1</v>
          </cell>
        </row>
        <row r="570">
          <cell r="A570" t="str">
            <v>컬럼 항목</v>
          </cell>
          <cell r="B570" t="str">
            <v>COLUMN PARAMETERS</v>
          </cell>
          <cell r="E570">
            <v>2</v>
          </cell>
        </row>
        <row r="571">
          <cell r="A571" t="str">
            <v>납세 지역</v>
          </cell>
          <cell r="B571" t="str">
            <v>Tax Region</v>
          </cell>
          <cell r="E571">
            <v>4</v>
          </cell>
        </row>
        <row r="572">
          <cell r="A572" t="str">
            <v>0 - 30 Days</v>
          </cell>
          <cell r="B572" t="str">
            <v>0 - 30 Days</v>
          </cell>
          <cell r="E572">
            <v>1</v>
          </cell>
        </row>
        <row r="573">
          <cell r="A573" t="str">
            <v>31 - 90 Days</v>
          </cell>
          <cell r="B573" t="str">
            <v>31 - 90 Days</v>
          </cell>
          <cell r="E573">
            <v>1</v>
          </cell>
        </row>
        <row r="574">
          <cell r="A574" t="str">
            <v>91 - 180 Days</v>
          </cell>
          <cell r="B574" t="str">
            <v>91 - 180 Days</v>
          </cell>
          <cell r="E574">
            <v>1</v>
          </cell>
        </row>
        <row r="575">
          <cell r="A575" t="str">
            <v>181 - 365 Days</v>
          </cell>
          <cell r="B575" t="str">
            <v>181 - 365 Days</v>
          </cell>
          <cell r="E575">
            <v>1</v>
          </cell>
        </row>
        <row r="576">
          <cell r="A576" t="str">
            <v>&gt;180 Days</v>
          </cell>
          <cell r="B576" t="str">
            <v>&gt;180 Days</v>
          </cell>
          <cell r="E576">
            <v>693</v>
          </cell>
        </row>
        <row r="577">
          <cell r="A577" t="str">
            <v>총 합계</v>
          </cell>
          <cell r="B577" t="str">
            <v>Grand Total</v>
          </cell>
          <cell r="E577">
            <v>1</v>
          </cell>
        </row>
        <row r="578">
          <cell r="A578" t="str">
            <v>항목 설명</v>
          </cell>
          <cell r="B578" t="str">
            <v>PARAMETER DESCRIPTION</v>
          </cell>
          <cell r="E578">
            <v>2</v>
          </cell>
        </row>
        <row r="579">
          <cell r="A579" t="str">
            <v>경매까지 남은 일수 범주별 자산 총 금액 가치</v>
          </cell>
          <cell r="B579" t="str">
            <v>Total Monetary worthness of assets for each category, grouped in number of days after the last given date on each asset to auction</v>
          </cell>
          <cell r="E579">
            <v>1</v>
          </cell>
        </row>
        <row r="580">
          <cell r="A580" t="str">
            <v>모든 그룹의 자산 총 금액 가치</v>
          </cell>
          <cell r="B580" t="str">
            <v>Total Monetary worthness of asset from all goups</v>
          </cell>
          <cell r="E580">
            <v>1</v>
          </cell>
        </row>
        <row r="582">
          <cell r="A582" t="str">
            <v>일련 번호</v>
          </cell>
          <cell r="B582" t="str">
            <v>S/N</v>
          </cell>
          <cell r="E582">
            <v>1</v>
          </cell>
        </row>
        <row r="583">
          <cell r="A583" t="str">
            <v>납세 지역</v>
          </cell>
          <cell r="B583" t="str">
            <v>Tax Region</v>
          </cell>
          <cell r="E583">
            <v>4</v>
          </cell>
        </row>
        <row r="584">
          <cell r="A584" t="str">
            <v>보류</v>
          </cell>
          <cell r="B584" t="str">
            <v>Pending</v>
          </cell>
          <cell r="E584">
            <v>2</v>
          </cell>
        </row>
        <row r="585">
          <cell r="A585" t="str">
            <v>반려</v>
          </cell>
          <cell r="B585" t="str">
            <v>Rejected</v>
          </cell>
          <cell r="E585">
            <v>3</v>
          </cell>
        </row>
        <row r="586">
          <cell r="A586" t="str">
            <v>승인</v>
          </cell>
          <cell r="B586" t="str">
            <v>Approved</v>
          </cell>
          <cell r="E586">
            <v>3</v>
          </cell>
        </row>
        <row r="587">
          <cell r="A587" t="str">
            <v>합계</v>
          </cell>
          <cell r="B587" t="str">
            <v>Total</v>
          </cell>
          <cell r="E587">
            <v>5</v>
          </cell>
        </row>
        <row r="588">
          <cell r="A588" t="str">
            <v>자산 가치</v>
          </cell>
          <cell r="B588" t="str">
            <v>Value of Assets</v>
          </cell>
          <cell r="E588">
            <v>5</v>
          </cell>
        </row>
        <row r="589">
          <cell r="A589" t="str">
            <v>미수 세액</v>
          </cell>
          <cell r="B589" t="str">
            <v>Outstanding Liability</v>
          </cell>
          <cell r="E589">
            <v>2</v>
          </cell>
        </row>
        <row r="590">
          <cell r="A590" t="str">
            <v>납부 금액</v>
          </cell>
          <cell r="B590" t="str">
            <v>Paid Amount</v>
          </cell>
          <cell r="E590">
            <v>2</v>
          </cell>
        </row>
        <row r="592">
          <cell r="A592" t="str">
            <v>발행된 통지서 보고서</v>
          </cell>
          <cell r="B592" t="str">
            <v>Report of Notice Issued</v>
          </cell>
          <cell r="E592">
            <v>2</v>
          </cell>
        </row>
        <row r="593">
          <cell r="A593" t="str">
            <v>자산 분류별 요약</v>
          </cell>
          <cell r="B593" t="str">
            <v>Summary by Asset Category</v>
          </cell>
          <cell r="E593">
            <v>1</v>
          </cell>
        </row>
        <row r="594">
          <cell r="A594" t="str">
            <v>노후 분석(경매일 기준)</v>
          </cell>
          <cell r="B594" t="str">
            <v>Aging analysis (Auction Days)</v>
          </cell>
          <cell r="E594">
            <v>2</v>
          </cell>
        </row>
        <row r="596">
          <cell r="A596" t="str">
            <v>담보 자산 매각 의사 통지서 발행 실적 및 자산 가치를 확인하기 위함</v>
          </cell>
          <cell r="B596" t="str">
            <v>To obtain performance on issuance of Notice of Intension to sell Charged Asset and value of assets</v>
          </cell>
          <cell r="E596">
            <v>1</v>
          </cell>
        </row>
        <row r="597">
          <cell r="A597" t="str">
            <v>발행된 담보 자산 매각 의사 통지서에 따른 자산 총액에서 자산 유형별 기여도를 확인하기 위함</v>
          </cell>
          <cell r="B597" t="str">
            <v>To obtain contribution of different asset type in total value on issued Notice of Intension to sell Charged Asset and value of assets</v>
          </cell>
          <cell r="E597">
            <v>1</v>
          </cell>
        </row>
        <row r="598">
          <cell r="A598" t="str">
            <v>담보 자산 매각 의사 통지서가 발행된 자산의 매각 지연 기간을 평가하기 위함</v>
          </cell>
          <cell r="B598" t="str">
            <v>To evaluate the time delayed to sale the charge assets issued Notice of Intension to sell</v>
          </cell>
          <cell r="E598">
            <v>1</v>
          </cell>
        </row>
        <row r="599">
          <cell r="A599" t="str">
            <v>자산 수</v>
          </cell>
          <cell r="B599" t="str">
            <v>No.Items</v>
          </cell>
          <cell r="E599">
            <v>1</v>
          </cell>
        </row>
        <row r="601">
          <cell r="A601" t="str">
            <v>담보자산 매각의향 상세 보고서</v>
          </cell>
          <cell r="B601" t="str">
            <v>Detailed Report of Intention to Sell Charged Assets</v>
          </cell>
          <cell r="E601">
            <v>1</v>
          </cell>
        </row>
        <row r="603">
          <cell r="A603" t="str">
            <v>기간별</v>
          </cell>
          <cell r="B603" t="str">
            <v>By Date Range</v>
          </cell>
          <cell r="E603">
            <v>1</v>
          </cell>
        </row>
        <row r="604">
          <cell r="A604" t="str">
            <v>TIN(납세자번호)별</v>
          </cell>
          <cell r="B604" t="str">
            <v>By TIN</v>
          </cell>
          <cell r="E604">
            <v>1</v>
          </cell>
        </row>
        <row r="605">
          <cell r="A605" t="str">
            <v>납세 지역</v>
          </cell>
          <cell r="B605" t="str">
            <v>Tax Region</v>
          </cell>
          <cell r="E605">
            <v>4</v>
          </cell>
        </row>
        <row r="606">
          <cell r="A606" t="str">
            <v>세무서(관할청)</v>
          </cell>
          <cell r="B606" t="str">
            <v>Tax Centre</v>
          </cell>
          <cell r="E606">
            <v>3</v>
          </cell>
        </row>
        <row r="607">
          <cell r="A607" t="str">
            <v>노후 상태(경과 상태)</v>
          </cell>
          <cell r="B607" t="str">
            <v>Aging Status</v>
          </cell>
          <cell r="E607">
            <v>1</v>
          </cell>
        </row>
        <row r="608">
          <cell r="A608" t="str">
            <v>사유</v>
          </cell>
          <cell r="B608" t="str">
            <v>Reason</v>
          </cell>
          <cell r="E608">
            <v>3</v>
          </cell>
        </row>
        <row r="610">
          <cell r="A610" t="str">
            <v>TIN(납세자번호)</v>
          </cell>
          <cell r="B610" t="str">
            <v>TIN</v>
          </cell>
          <cell r="E610">
            <v>2</v>
          </cell>
        </row>
        <row r="611">
          <cell r="A611" t="str">
            <v>납세자명</v>
          </cell>
          <cell r="B611" t="str">
            <v>NAME OF TAXPAYER</v>
          </cell>
          <cell r="E611">
            <v>2</v>
          </cell>
        </row>
        <row r="612">
          <cell r="A612" t="str">
            <v>자산명</v>
          </cell>
          <cell r="B612" t="str">
            <v>Asset name</v>
          </cell>
          <cell r="E612">
            <v>3</v>
          </cell>
        </row>
        <row r="613">
          <cell r="A613" t="str">
            <v>자산 분류</v>
          </cell>
          <cell r="B613" t="str">
            <v>Asset Category</v>
          </cell>
          <cell r="E613">
            <v>3</v>
          </cell>
        </row>
        <row r="614">
          <cell r="A614" t="str">
            <v>자산 유형</v>
          </cell>
          <cell r="B614" t="str">
            <v>Asset Type</v>
          </cell>
          <cell r="E614">
            <v>3</v>
          </cell>
        </row>
        <row r="615">
          <cell r="A615" t="str">
            <v>자산 가치</v>
          </cell>
          <cell r="B615" t="str">
            <v>Value of Asset</v>
          </cell>
          <cell r="E615">
            <v>5</v>
          </cell>
        </row>
        <row r="616">
          <cell r="A616" t="str">
            <v>사유</v>
          </cell>
          <cell r="B616" t="str">
            <v>Reason</v>
          </cell>
          <cell r="E616">
            <v>3</v>
          </cell>
        </row>
        <row r="617">
          <cell r="A617" t="str">
            <v>발행일</v>
          </cell>
          <cell r="B617" t="str">
            <v>Date of Issuance</v>
          </cell>
          <cell r="E617">
            <v>2</v>
          </cell>
        </row>
        <row r="618">
          <cell r="A618" t="str">
            <v>노후 상태 표시</v>
          </cell>
          <cell r="B618" t="str">
            <v>Status indicator for aging</v>
          </cell>
          <cell r="E618">
            <v>2</v>
          </cell>
        </row>
        <row r="619">
          <cell r="A619" t="str">
            <v>세무서(관할청)</v>
          </cell>
          <cell r="B619" t="str">
            <v>Tax Center</v>
          </cell>
          <cell r="E619">
            <v>3</v>
          </cell>
        </row>
        <row r="621">
          <cell r="A621" t="str">
            <v>일련번호</v>
          </cell>
          <cell r="B621" t="str">
            <v>S/N</v>
          </cell>
          <cell r="E621">
            <v>1</v>
          </cell>
        </row>
        <row r="622">
          <cell r="A622" t="str">
            <v>참조번호</v>
          </cell>
          <cell r="B622" t="str">
            <v>Reference No.</v>
          </cell>
          <cell r="E622">
            <v>1</v>
          </cell>
        </row>
        <row r="623">
          <cell r="A623" t="str">
            <v>TIN(납세자번호)</v>
          </cell>
          <cell r="B623" t="str">
            <v>TIN</v>
          </cell>
          <cell r="E623">
            <v>2</v>
          </cell>
        </row>
        <row r="624">
          <cell r="A624" t="str">
            <v>납세자명</v>
          </cell>
          <cell r="B624" t="str">
            <v>NAME OF TAXPAYER</v>
          </cell>
          <cell r="E624">
            <v>2</v>
          </cell>
        </row>
        <row r="625">
          <cell r="A625" t="str">
            <v>자산명</v>
          </cell>
          <cell r="B625" t="str">
            <v>Asset name</v>
          </cell>
          <cell r="E625">
            <v>3</v>
          </cell>
        </row>
        <row r="626">
          <cell r="A626" t="str">
            <v>자산 분류</v>
          </cell>
          <cell r="B626" t="str">
            <v>Asset Category</v>
          </cell>
          <cell r="E626">
            <v>3</v>
          </cell>
        </row>
        <row r="627">
          <cell r="A627" t="str">
            <v>자산 유형</v>
          </cell>
          <cell r="B627" t="str">
            <v>Asset Type</v>
          </cell>
          <cell r="E627">
            <v>3</v>
          </cell>
        </row>
        <row r="628">
          <cell r="A628" t="str">
            <v>자산 가치</v>
          </cell>
          <cell r="B628" t="str">
            <v>Value of Asset</v>
          </cell>
          <cell r="E628">
            <v>5</v>
          </cell>
        </row>
        <row r="629">
          <cell r="A629" t="str">
            <v>사유</v>
          </cell>
          <cell r="B629" t="str">
            <v>Reason</v>
          </cell>
          <cell r="E629">
            <v>3</v>
          </cell>
        </row>
        <row r="630">
          <cell r="A630" t="str">
            <v>발행일</v>
          </cell>
          <cell r="B630" t="str">
            <v>Date of Issuance</v>
          </cell>
          <cell r="E630">
            <v>2</v>
          </cell>
        </row>
        <row r="631">
          <cell r="A631" t="str">
            <v>노후 상태 표시</v>
          </cell>
          <cell r="B631" t="str">
            <v>Status indicator for aging</v>
          </cell>
          <cell r="E631">
            <v>2</v>
          </cell>
        </row>
        <row r="632">
          <cell r="A632" t="str">
            <v>세무서(관할청)</v>
          </cell>
          <cell r="B632" t="str">
            <v>Tax Center</v>
          </cell>
          <cell r="E632">
            <v>3</v>
          </cell>
        </row>
        <row r="634">
          <cell r="A634" t="str">
            <v>매각의사 통지일자</v>
          </cell>
          <cell r="B634" t="str">
            <v>Date of Notice of Intention to Sell</v>
          </cell>
          <cell r="E634">
            <v>1</v>
          </cell>
        </row>
        <row r="636">
          <cell r="A636" t="str">
            <v>2025년 8월 월간 보고서 (TANSAD는 EX1, IM4, IM7, IM9만 포함)</v>
          </cell>
          <cell r="B636" t="str">
            <v>MONTHLY REPORT FOR August 2025 (TANSAD CONSIDERED ARE EX1, IM4, IM7 &amp; IM9 ONLY)</v>
          </cell>
          <cell r="E636">
            <v>1</v>
          </cell>
        </row>
        <row r="637">
          <cell r="A637" t="str">
            <v>세관 사무소</v>
          </cell>
          <cell r="B637" t="str">
            <v>Customs Office</v>
          </cell>
          <cell r="E637">
            <v>1</v>
          </cell>
        </row>
        <row r="638">
          <cell r="A638" t="str">
            <v>신고 건수</v>
          </cell>
          <cell r="B638" t="str">
            <v>No. of Declarations</v>
          </cell>
          <cell r="E638">
            <v>1</v>
          </cell>
        </row>
        <row r="639">
          <cell r="A639" t="str">
            <v>타겟 대상 신고 건수</v>
          </cell>
          <cell r="B639" t="str">
            <v>No. of Entry Targeted</v>
          </cell>
          <cell r="E639">
            <v>1</v>
          </cell>
        </row>
        <row r="640">
          <cell r="A640" t="str">
            <v>횟수</v>
          </cell>
          <cell r="B640" t="str">
            <v>Frequency</v>
          </cell>
          <cell r="E640">
            <v>1</v>
          </cell>
        </row>
        <row r="641">
          <cell r="A641" t="str">
            <v>과세가격</v>
          </cell>
          <cell r="B641" t="str">
            <v>Customs Value</v>
          </cell>
          <cell r="E641">
            <v>3</v>
          </cell>
        </row>
        <row r="642">
          <cell r="A642" t="str">
            <v>HS 코드</v>
          </cell>
          <cell r="B642" t="str">
            <v>HS Code</v>
          </cell>
          <cell r="E642">
            <v>2</v>
          </cell>
        </row>
        <row r="643">
          <cell r="A643" t="str">
            <v>수량</v>
          </cell>
          <cell r="B643" t="str">
            <v>Quantity</v>
          </cell>
          <cell r="E643">
            <v>3</v>
          </cell>
        </row>
        <row r="644">
          <cell r="A644" t="str">
            <v>합계</v>
          </cell>
          <cell r="B644" t="str">
            <v>Total</v>
          </cell>
          <cell r="E644">
            <v>5</v>
          </cell>
        </row>
        <row r="645">
          <cell r="A645" t="str">
            <v>타겟 비율 (%)</v>
          </cell>
          <cell r="B645" t="str">
            <v>% of Entry Targeted</v>
          </cell>
          <cell r="E645">
            <v>1</v>
          </cell>
        </row>
        <row r="646">
          <cell r="A646" t="str">
            <v>과세가격</v>
          </cell>
          <cell r="B646" t="str">
            <v>Customs Value</v>
          </cell>
          <cell r="E646">
            <v>3</v>
          </cell>
        </row>
        <row r="648">
          <cell r="A648" t="str">
            <v>2025년 2월부터 2025년 8월까지 주간 보고서 (TANSAD 대상은 EX1, IM4, IM7 및 IM9에 한함)</v>
          </cell>
          <cell r="B648" t="str">
            <v>WEEKLY REPORT FOR February 2025 - August 2025 (TANSAD CONSIDERED ARE EX1, IM4, IM7 &amp; IM9 ONLY)</v>
          </cell>
        </row>
        <row r="650">
          <cell r="A650" t="str">
            <v>월</v>
          </cell>
          <cell r="B650" t="str">
            <v>Month</v>
          </cell>
          <cell r="E650">
            <v>2</v>
          </cell>
        </row>
        <row r="651">
          <cell r="A651" t="str">
            <v>주</v>
          </cell>
          <cell r="B651" t="str">
            <v>Week</v>
          </cell>
          <cell r="E651">
            <v>1</v>
          </cell>
        </row>
        <row r="652">
          <cell r="A652" t="str">
            <v>등록된 TANSAD 건수</v>
          </cell>
          <cell r="B652" t="str">
            <v>No. of TANSAD Registered</v>
          </cell>
          <cell r="E652">
            <v>1</v>
          </cell>
        </row>
        <row r="653">
          <cell r="A653" t="str">
            <v>빈도</v>
          </cell>
          <cell r="B653" t="str">
            <v>Frequency</v>
          </cell>
          <cell r="E653">
            <v>1</v>
          </cell>
        </row>
        <row r="654">
          <cell r="A654" t="str">
            <v>과세가격</v>
          </cell>
          <cell r="B654" t="str">
            <v>Customs Value</v>
          </cell>
          <cell r="E654">
            <v>3</v>
          </cell>
        </row>
        <row r="655">
          <cell r="A655" t="str">
            <v>HS 코드</v>
          </cell>
          <cell r="B655" t="str">
            <v>HS Code</v>
          </cell>
          <cell r="E655">
            <v>2</v>
          </cell>
        </row>
        <row r="656">
          <cell r="A656" t="str">
            <v>수량</v>
          </cell>
          <cell r="B656" t="str">
            <v>Quantity</v>
          </cell>
          <cell r="E656">
            <v>3</v>
          </cell>
        </row>
        <row r="657">
          <cell r="A657" t="str">
            <v>합계</v>
          </cell>
          <cell r="B657" t="str">
            <v>Total</v>
          </cell>
          <cell r="E657">
            <v>5</v>
          </cell>
        </row>
        <row r="658">
          <cell r="A658" t="str">
            <v>목표 항목 비율 (%)</v>
          </cell>
          <cell r="B658" t="str">
            <v>% of Entry Targeted</v>
          </cell>
          <cell r="E658">
            <v>1</v>
          </cell>
        </row>
        <row r="659">
          <cell r="A659" t="str">
            <v>과세가격 (다시 한번 표시됨)</v>
          </cell>
          <cell r="B659" t="str">
            <v>Customs Value (repeated)</v>
          </cell>
          <cell r="E659">
            <v>1</v>
          </cell>
        </row>
        <row r="661">
          <cell r="A661" t="str">
            <v>DRD 신고 검증 세부정보</v>
          </cell>
          <cell r="B661" t="str">
            <v>DRD Declaration Verification Details</v>
          </cell>
          <cell r="E661">
            <v>1</v>
          </cell>
        </row>
        <row r="663">
          <cell r="A663" t="str">
            <v xml:space="preserve">참조 번호  </v>
          </cell>
          <cell r="B663" t="str">
            <v>Reference No.</v>
          </cell>
          <cell r="E663">
            <v>1</v>
          </cell>
        </row>
        <row r="664">
          <cell r="A664" t="str">
            <v xml:space="preserve">참조 일자  </v>
          </cell>
          <cell r="B664" t="str">
            <v>Reference Date</v>
          </cell>
          <cell r="E664">
            <v>1</v>
          </cell>
        </row>
        <row r="665">
          <cell r="A665" t="str">
            <v xml:space="preserve">TANSAD 번호  </v>
          </cell>
          <cell r="B665" t="str">
            <v>TANSAD No.</v>
          </cell>
          <cell r="E665">
            <v>1</v>
          </cell>
        </row>
        <row r="666">
          <cell r="A666" t="str">
            <v xml:space="preserve">TANSAD 일자  </v>
          </cell>
          <cell r="B666" t="str">
            <v>TANSAD Date</v>
          </cell>
          <cell r="E666">
            <v>1</v>
          </cell>
        </row>
        <row r="667">
          <cell r="A667" t="str">
            <v xml:space="preserve">신고 유형  </v>
          </cell>
          <cell r="B667" t="str">
            <v>Mode of Declaration</v>
          </cell>
          <cell r="E667">
            <v>1</v>
          </cell>
        </row>
        <row r="668">
          <cell r="A668" t="str">
            <v xml:space="preserve">통관 사무소  </v>
          </cell>
          <cell r="B668" t="str">
            <v>Clearing Office</v>
          </cell>
          <cell r="E668">
            <v>1</v>
          </cell>
        </row>
        <row r="669">
          <cell r="A669" t="str">
            <v xml:space="preserve">물품 소재지  </v>
          </cell>
          <cell r="B669" t="str">
            <v>Location of Goods</v>
          </cell>
          <cell r="E669">
            <v>1</v>
          </cell>
        </row>
        <row r="670">
          <cell r="A670" t="str">
            <v xml:space="preserve">입항 세관  </v>
          </cell>
          <cell r="B670" t="str">
            <v>Entry Office</v>
          </cell>
          <cell r="E670">
            <v>1</v>
          </cell>
        </row>
        <row r="671">
          <cell r="A671" t="str">
            <v xml:space="preserve">처리 상태 코드  </v>
          </cell>
          <cell r="B671" t="str">
            <v>Processing Status Code</v>
          </cell>
          <cell r="E671">
            <v>1</v>
          </cell>
        </row>
        <row r="672">
          <cell r="A672" t="str">
            <v xml:space="preserve">처리 이력  </v>
          </cell>
          <cell r="B672" t="str">
            <v>Processing History</v>
          </cell>
          <cell r="E672">
            <v>1</v>
          </cell>
        </row>
        <row r="673">
          <cell r="A673" t="str">
            <v xml:space="preserve">검사 선택 결과  </v>
          </cell>
          <cell r="B673" t="str">
            <v>Selectivity Result</v>
          </cell>
          <cell r="E673">
            <v>1</v>
          </cell>
        </row>
        <row r="674">
          <cell r="A674" t="str">
            <v xml:space="preserve">중단 여부 (Y/N)  </v>
          </cell>
          <cell r="B674" t="str">
            <v>Suspended Y/N</v>
          </cell>
          <cell r="E674">
            <v>1</v>
          </cell>
        </row>
        <row r="675">
          <cell r="A675" t="str">
            <v xml:space="preserve">취소 접수 여부 (Y/N)  </v>
          </cell>
          <cell r="B675" t="str">
            <v>Cancellation Received Y/N</v>
          </cell>
          <cell r="E675">
            <v>1</v>
          </cell>
        </row>
        <row r="676">
          <cell r="A676" t="str">
            <v xml:space="preserve">기각 여부 (Y/N)  </v>
          </cell>
          <cell r="B676" t="str">
            <v>Dismission Y/N</v>
          </cell>
          <cell r="E676">
            <v>1</v>
          </cell>
        </row>
        <row r="677">
          <cell r="A677" t="str">
            <v xml:space="preserve">첨부파일 완비 여부 (Y/N)  </v>
          </cell>
          <cell r="B677" t="str">
            <v>Attached File Completion Y/N</v>
          </cell>
          <cell r="E677">
            <v>1</v>
          </cell>
        </row>
        <row r="679">
          <cell r="A679" t="str">
            <v>통관 처리 정보</v>
          </cell>
          <cell r="B679" t="str">
            <v>Clearance Processing Information</v>
          </cell>
          <cell r="E679">
            <v>1</v>
          </cell>
        </row>
        <row r="681">
          <cell r="A681" t="str">
            <v>일반</v>
          </cell>
          <cell r="B681" t="str">
            <v>General</v>
          </cell>
          <cell r="E681">
            <v>1</v>
          </cell>
        </row>
        <row r="682">
          <cell r="A682" t="str">
            <v>품목</v>
          </cell>
          <cell r="B682" t="str">
            <v>Item</v>
          </cell>
          <cell r="E682">
            <v>2</v>
          </cell>
        </row>
        <row r="683">
          <cell r="A683" t="str">
            <v>첨부 파일</v>
          </cell>
          <cell r="B683" t="str">
            <v>Attached File</v>
          </cell>
          <cell r="E683">
            <v>2</v>
          </cell>
        </row>
        <row r="684">
          <cell r="A684" t="str">
            <v>평가</v>
          </cell>
          <cell r="B684" t="str">
            <v>Valuation</v>
          </cell>
          <cell r="E684">
            <v>1</v>
          </cell>
        </row>
        <row r="685">
          <cell r="A685" t="str">
            <v>세금</v>
          </cell>
          <cell r="B685" t="str">
            <v>Tax</v>
          </cell>
          <cell r="E685">
            <v>1</v>
          </cell>
        </row>
        <row r="687">
          <cell r="A687" t="str">
            <v>스캐닝 결과</v>
          </cell>
          <cell r="B687" t="str">
            <v>Scanning Result</v>
          </cell>
          <cell r="E687">
            <v>1</v>
          </cell>
        </row>
        <row r="688">
          <cell r="A688" t="str">
            <v>세관 가격 신고</v>
          </cell>
          <cell r="B688" t="str">
            <v>Declaration of Customs Value</v>
          </cell>
          <cell r="E688">
            <v>1</v>
          </cell>
        </row>
        <row r="689">
          <cell r="A689" t="str">
            <v>검사 선택 결과</v>
          </cell>
          <cell r="B689" t="str">
            <v>Selectivity Result</v>
          </cell>
          <cell r="E689">
            <v>1</v>
          </cell>
        </row>
        <row r="690">
          <cell r="A690" t="str">
            <v>신고인 컴플라이언스</v>
          </cell>
          <cell r="B690" t="str">
            <v>Declarant Compliance</v>
          </cell>
          <cell r="E690">
            <v>1</v>
          </cell>
        </row>
        <row r="691">
          <cell r="A691" t="str">
            <v>수입자 컴플라이언스</v>
          </cell>
          <cell r="B691" t="str">
            <v>Importer Compliance</v>
          </cell>
          <cell r="E691">
            <v>1</v>
          </cell>
        </row>
        <row r="692">
          <cell r="A692" t="str">
            <v>HS 코드 컴플라이언스</v>
          </cell>
          <cell r="B692" t="str">
            <v>HS Compliance</v>
          </cell>
          <cell r="E692">
            <v>1</v>
          </cell>
        </row>
        <row r="693">
          <cell r="A693" t="str">
            <v>체납 정보</v>
          </cell>
          <cell r="B693" t="str">
            <v>Delinquency Information</v>
          </cell>
          <cell r="E693">
            <v>1</v>
          </cell>
        </row>
        <row r="694">
          <cell r="A694" t="str">
            <v>검사 결과</v>
          </cell>
          <cell r="B694" t="str">
            <v>Inspection Result</v>
          </cell>
          <cell r="E694">
            <v>1</v>
          </cell>
        </row>
        <row r="695">
          <cell r="A695" t="str">
            <v>IQS</v>
          </cell>
          <cell r="B695" t="str">
            <v>IQS</v>
          </cell>
          <cell r="E695">
            <v>1</v>
          </cell>
        </row>
        <row r="696">
          <cell r="A696" t="str">
            <v>검사 IQS</v>
          </cell>
          <cell r="B696" t="str">
            <v>Inspection IQS</v>
          </cell>
          <cell r="E696">
            <v>1</v>
          </cell>
        </row>
        <row r="697">
          <cell r="A697" t="str">
            <v>공지사항</v>
          </cell>
          <cell r="B697" t="str">
            <v>Notice</v>
          </cell>
          <cell r="E697">
            <v>1</v>
          </cell>
        </row>
        <row r="698">
          <cell r="A698" t="str">
            <v>첫 번째 페이지</v>
          </cell>
          <cell r="B698" t="str">
            <v>The First Page</v>
          </cell>
          <cell r="E698">
            <v>1</v>
          </cell>
        </row>
        <row r="699">
          <cell r="A699" t="str">
            <v>기타 페이지</v>
          </cell>
          <cell r="B699" t="str">
            <v>Other Pages</v>
          </cell>
          <cell r="E699">
            <v>1</v>
          </cell>
        </row>
        <row r="700">
          <cell r="A700" t="str">
            <v>첨부파일</v>
          </cell>
          <cell r="B700" t="str">
            <v>Attachment</v>
          </cell>
          <cell r="E700">
            <v>2</v>
          </cell>
        </row>
        <row r="702">
          <cell r="A702" t="str">
            <v>검증 승인</v>
          </cell>
          <cell r="B702" t="str">
            <v>Verification Approval</v>
          </cell>
          <cell r="E702">
            <v>1</v>
          </cell>
        </row>
        <row r="703">
          <cell r="A703" t="str">
            <v>검증 담당자</v>
          </cell>
          <cell r="B703" t="str">
            <v>Verification Officer</v>
          </cell>
          <cell r="E703">
            <v>1</v>
          </cell>
        </row>
        <row r="704">
          <cell r="A704" t="str">
            <v>지정 일자</v>
          </cell>
          <cell r="B704" t="str">
            <v>Assignment Date</v>
          </cell>
          <cell r="E704">
            <v>1</v>
          </cell>
        </row>
        <row r="705">
          <cell r="A705" t="str">
            <v>대상 일자</v>
          </cell>
          <cell r="B705" t="str">
            <v>Target Date</v>
          </cell>
          <cell r="E705">
            <v>2</v>
          </cell>
        </row>
        <row r="706">
          <cell r="A706" t="str">
            <v>상태</v>
          </cell>
          <cell r="B706" t="str">
            <v>Status</v>
          </cell>
          <cell r="E706">
            <v>2</v>
          </cell>
        </row>
        <row r="707">
          <cell r="A707" t="str">
            <v>지정 사유</v>
          </cell>
          <cell r="B707" t="str">
            <v>Target Reason</v>
          </cell>
          <cell r="E707">
            <v>1</v>
          </cell>
        </row>
        <row r="708">
          <cell r="A708" t="str">
            <v>승인 사유</v>
          </cell>
          <cell r="B708" t="str">
            <v>Approval Reason</v>
          </cell>
          <cell r="E708">
            <v>1</v>
          </cell>
        </row>
        <row r="709">
          <cell r="A709" t="str">
            <v>승인 의견</v>
          </cell>
          <cell r="B709" t="str">
            <v>Approval Remarks</v>
          </cell>
          <cell r="E709">
            <v>1</v>
          </cell>
        </row>
        <row r="710">
          <cell r="A710" t="str">
            <v>첨부 파일</v>
          </cell>
          <cell r="B710" t="str">
            <v>Attached File</v>
          </cell>
          <cell r="E710">
            <v>2</v>
          </cell>
        </row>
        <row r="712">
          <cell r="A712" t="str">
            <v>창고 ID</v>
          </cell>
          <cell r="B712" t="str">
            <v>Warehouse ID</v>
          </cell>
          <cell r="E712">
            <v>1</v>
          </cell>
        </row>
        <row r="713">
          <cell r="A713" t="str">
            <v>창고 이름</v>
          </cell>
          <cell r="B713" t="str">
            <v>Warehouse Name</v>
          </cell>
          <cell r="E713">
            <v>1</v>
          </cell>
        </row>
        <row r="715">
          <cell r="A715" t="str">
            <v>그룹</v>
          </cell>
          <cell r="B715" t="str">
            <v>Group</v>
          </cell>
          <cell r="E715">
            <v>1</v>
          </cell>
        </row>
        <row r="716">
          <cell r="A716" t="str">
            <v>기본 그룹화 기준 TIN , 통지, 창고, 자산 유형</v>
          </cell>
          <cell r="B716" t="str">
            <v>Primary Grouping Criteria TIN , Notice , Warehouse , Asset Type</v>
          </cell>
          <cell r="E716">
            <v>1</v>
          </cell>
        </row>
        <row r="717">
          <cell r="A717" t="str">
            <v>DEV NOTE</v>
          </cell>
          <cell r="B717" t="str">
            <v>DEV NOTE</v>
          </cell>
          <cell r="E717">
            <v>1</v>
          </cell>
        </row>
        <row r="718">
          <cell r="A718" t="str">
            <v>예상 매각 대금</v>
          </cell>
          <cell r="B718" t="str">
            <v>Estimated Sales Proceed</v>
          </cell>
          <cell r="E718">
            <v>1</v>
          </cell>
        </row>
        <row r="719">
          <cell r="A719" t="str">
            <v>예상 판매 대금 분배 계정</v>
          </cell>
          <cell r="B719" t="str">
            <v>Estimated sales distribution account</v>
          </cell>
          <cell r="E719">
            <v>1</v>
          </cell>
        </row>
        <row r="720">
          <cell r="A720" t="str">
            <v>수수료율</v>
          </cell>
          <cell r="B720" t="str">
            <v>Fee Rate</v>
          </cell>
          <cell r="E720">
            <v>1</v>
          </cell>
        </row>
        <row r="721">
          <cell r="A721" t="str">
            <v>수수료</v>
          </cell>
          <cell r="B721" t="str">
            <v>Agent fee</v>
          </cell>
          <cell r="E721">
            <v>1</v>
          </cell>
        </row>
        <row r="723">
          <cell r="A723" t="str">
            <v>매각 대금</v>
          </cell>
          <cell r="B723" t="str">
            <v>Sales proceed</v>
          </cell>
          <cell r="E723">
            <v>1</v>
          </cell>
        </row>
        <row r="725">
          <cell r="A725" t="str">
            <v>경매 묶음</v>
          </cell>
          <cell r="B725" t="str">
            <v>Auction Lots</v>
          </cell>
          <cell r="E725">
            <v>1</v>
          </cell>
        </row>
        <row r="726">
          <cell r="A726" t="str">
            <v>묶음 판매</v>
          </cell>
          <cell r="B726" t="str">
            <v>Group Lot</v>
          </cell>
          <cell r="E726">
            <v>1</v>
          </cell>
        </row>
        <row r="727">
          <cell r="A727" t="str">
            <v>개별 판매</v>
          </cell>
          <cell r="B727" t="str">
            <v>Individual Lots</v>
          </cell>
          <cell r="E727">
            <v>1</v>
          </cell>
        </row>
        <row r="728">
          <cell r="A728" t="str">
            <v>원금 세액</v>
          </cell>
          <cell r="B728" t="str">
            <v>Principal Tax balance</v>
          </cell>
          <cell r="E728">
            <v>1</v>
          </cell>
        </row>
        <row r="729">
          <cell r="A729" t="str">
            <v>통지서 목록</v>
          </cell>
          <cell r="B729" t="str">
            <v xml:space="preserve">List of Notices </v>
          </cell>
          <cell r="E729">
            <v>1</v>
          </cell>
        </row>
        <row r="730">
          <cell r="A730" t="str">
            <v>통지서 참조 번호</v>
          </cell>
          <cell r="B730" t="str">
            <v>Notice Reference No</v>
          </cell>
          <cell r="E730">
            <v>1</v>
          </cell>
        </row>
        <row r="731">
          <cell r="A731" t="str">
            <v>발급 일자</v>
          </cell>
          <cell r="B731" t="str">
            <v>Issuance Date</v>
          </cell>
          <cell r="E731">
            <v>2</v>
          </cell>
        </row>
        <row r="732">
          <cell r="A732" t="str">
            <v>총 미납 세액</v>
          </cell>
          <cell r="B732" t="str">
            <v>Total outstanding Tax</v>
          </cell>
          <cell r="E732">
            <v>1</v>
          </cell>
        </row>
        <row r="733">
          <cell r="A733" t="str">
            <v>위치 수</v>
          </cell>
          <cell r="B733" t="str">
            <v>Number of Locations</v>
          </cell>
          <cell r="E733">
            <v>1</v>
          </cell>
        </row>
        <row r="734">
          <cell r="A734" t="str">
            <v>자산 총 개수</v>
          </cell>
          <cell r="B734" t="str">
            <v>Total Number of Assets</v>
          </cell>
          <cell r="E734">
            <v>1</v>
          </cell>
        </row>
        <row r="735">
          <cell r="A735" t="str">
            <v>자산 총 가치</v>
          </cell>
          <cell r="B735" t="str">
            <v>Total Value of Assets</v>
          </cell>
          <cell r="E735">
            <v>1</v>
          </cell>
        </row>
        <row r="736">
          <cell r="A736" t="str">
            <v>선택 된 자산 목록</v>
          </cell>
          <cell r="B736" t="str">
            <v>List of Selected Asset</v>
          </cell>
          <cell r="E736">
            <v>1</v>
          </cell>
        </row>
        <row r="737">
          <cell r="A737" t="str">
            <v>[E]예상 대리인 수수료</v>
          </cell>
          <cell r="B737" t="str">
            <v>[E]estimated Agent fee</v>
          </cell>
          <cell r="E737">
            <v>1</v>
          </cell>
        </row>
        <row r="738">
          <cell r="A738" t="str">
            <v>예상 총 비용</v>
          </cell>
          <cell r="B738" t="str">
            <v>estimated total cost</v>
          </cell>
          <cell r="E738">
            <v>1</v>
          </cell>
        </row>
        <row r="739">
          <cell r="A739" t="str">
            <v>확정</v>
          </cell>
          <cell r="B739" t="str">
            <v xml:space="preserve">Confirm </v>
          </cell>
          <cell r="E739">
            <v>1</v>
          </cell>
        </row>
      </sheetData>
      <sheetData sheetId="1">
        <row r="1">
          <cell r="A1" t="str">
            <v>KR</v>
          </cell>
          <cell r="B1" t="str">
            <v>EN</v>
          </cell>
          <cell r="C1" t="str">
            <v>구분</v>
          </cell>
          <cell r="D1" t="str">
            <v>ID</v>
          </cell>
          <cell r="E1" t="str">
            <v>KO
CNT</v>
          </cell>
        </row>
        <row r="2">
          <cell r="A2" t="str">
            <v>미지급 세금 내역 팝업</v>
          </cell>
          <cell r="B2" t="str">
            <v>Outstanding Liability POPUP</v>
          </cell>
          <cell r="E2">
            <v>1</v>
          </cell>
          <cell r="G2" t="str">
            <v>UI-DMCI-O-0001-SUB-POPUP</v>
          </cell>
          <cell r="H2" t="str">
            <v>미지급 세금 내역 팝업</v>
          </cell>
          <cell r="I2" t="str">
            <v>Outstanding Liability POPUP</v>
          </cell>
        </row>
        <row r="4">
          <cell r="A4" t="str">
            <v>Dashboard</v>
          </cell>
          <cell r="B4" t="str">
            <v>Dashboard</v>
          </cell>
          <cell r="E4">
            <v>1</v>
          </cell>
          <cell r="G4" t="str">
            <v>UI-DMCI-03-O-0001</v>
          </cell>
          <cell r="H4" t="str">
            <v>Dashboard</v>
          </cell>
          <cell r="I4" t="str">
            <v>Dashboard</v>
          </cell>
        </row>
        <row r="5">
          <cell r="A5" t="str">
            <v>등록된 블록</v>
          </cell>
          <cell r="B5" t="str">
            <v>Registered Blocks</v>
          </cell>
          <cell r="E5">
            <v>1</v>
          </cell>
          <cell r="G5" t="str">
            <v>UI-DMCI-03-O-0002</v>
          </cell>
          <cell r="H5" t="str">
            <v>등록된 블록</v>
          </cell>
          <cell r="I5" t="str">
            <v>Registered Blocks</v>
          </cell>
        </row>
        <row r="6">
          <cell r="A6" t="str">
            <v>[BAMBALAGA] 블록에 와드 할당</v>
          </cell>
          <cell r="B6" t="str">
            <v>Assign Wards to [BAMBALAGA] Block</v>
          </cell>
          <cell r="E6">
            <v>1</v>
          </cell>
          <cell r="G6" t="str">
            <v>UI-DMCI-03-O-0002-1-SUB-POPUP</v>
          </cell>
          <cell r="H6" t="str">
            <v>[BAMBALAGA] 블록에 와드 할당</v>
          </cell>
          <cell r="I6" t="str">
            <v>Assign Wards to [BAMBALAGA] Block</v>
          </cell>
        </row>
        <row r="7">
          <cell r="A7" t="str">
            <v>제3자 책임</v>
          </cell>
          <cell r="B7" t="str">
            <v>Third Party Liability</v>
          </cell>
          <cell r="E7">
            <v>2</v>
          </cell>
          <cell r="G7" t="str">
            <v>UI-DMCI-03-O-0008</v>
          </cell>
          <cell r="H7" t="str">
            <v>제3자 책임</v>
          </cell>
          <cell r="I7" t="str">
            <v>Third Party Liability</v>
          </cell>
        </row>
        <row r="8">
          <cell r="A8" t="str">
            <v>Taxpayer Relation (from Registration) POPUP</v>
          </cell>
          <cell r="B8" t="str">
            <v>Taxpayer Relation (from Registration) POPUP</v>
          </cell>
          <cell r="E8">
            <v>1</v>
          </cell>
          <cell r="G8" t="str">
            <v>UI-DMCI-03-O-0008-1-SUB-POPUP</v>
          </cell>
          <cell r="H8" t="str">
            <v>Taxpayer Relation (from Registration) POPUP</v>
          </cell>
          <cell r="I8" t="str">
            <v>Taxpayer Relation (from Registration) POPUP</v>
          </cell>
        </row>
        <row r="9">
          <cell r="A9" t="str">
            <v>제3자 책임(Receiver)</v>
          </cell>
          <cell r="B9" t="str">
            <v>Third Party Liability(Receiver)</v>
          </cell>
          <cell r="E9">
            <v>2</v>
          </cell>
          <cell r="G9" t="str">
            <v>UI-DMCI-03-O-0008-COM-UI-R</v>
          </cell>
          <cell r="H9" t="str">
            <v>제3자 책임(Receiver)</v>
          </cell>
          <cell r="I9" t="str">
            <v>Third Party Liability(Receiver)</v>
          </cell>
        </row>
        <row r="10">
          <cell r="A10" t="str">
            <v>제3자 책임(Manager)</v>
          </cell>
          <cell r="B10" t="str">
            <v>Third Party Liability(Manager)</v>
          </cell>
          <cell r="E10">
            <v>2</v>
          </cell>
          <cell r="G10" t="str">
            <v>UI-DMCI-03-O-0008-COM-UI-M</v>
          </cell>
          <cell r="H10" t="str">
            <v>제3자 책임(Manager)</v>
          </cell>
          <cell r="I10" t="str">
            <v>Third Party Liability(Manager)</v>
          </cell>
        </row>
        <row r="12">
          <cell r="A12" t="str">
            <v>제3자 책임</v>
          </cell>
          <cell r="B12" t="str">
            <v>Third Party Liability</v>
          </cell>
          <cell r="E12">
            <v>2</v>
          </cell>
          <cell r="G12" t="str">
            <v>UI-DMCI-03-R-0008</v>
          </cell>
          <cell r="H12" t="str">
            <v>제3자 책임</v>
          </cell>
          <cell r="I12" t="str">
            <v>Third Party Liability</v>
          </cell>
        </row>
        <row r="13">
          <cell r="A13" t="str">
            <v>제3자 책임(Receiver)</v>
          </cell>
          <cell r="B13" t="str">
            <v>Third Party Liability(Receiver)</v>
          </cell>
          <cell r="E13">
            <v>2</v>
          </cell>
          <cell r="G13" t="str">
            <v>UI-DMCI-03-R-0008-COM-UI-R</v>
          </cell>
          <cell r="H13" t="str">
            <v>제3자 책임(Receiver)</v>
          </cell>
          <cell r="I13" t="str">
            <v>Third Party Liability(Receiver)</v>
          </cell>
        </row>
        <row r="14">
          <cell r="A14" t="str">
            <v>제3자 책임(Manager)</v>
          </cell>
          <cell r="B14" t="str">
            <v>Third Party Liability(Manager)</v>
          </cell>
          <cell r="E14">
            <v>2</v>
          </cell>
          <cell r="G14" t="str">
            <v>UI-DMCI-03-R-0008-COM-UI-M</v>
          </cell>
          <cell r="H14" t="str">
            <v>제3자 책임(Manager)</v>
          </cell>
          <cell r="I14" t="str">
            <v>Third Party Liability(Manager)</v>
          </cell>
        </row>
        <row r="16">
          <cell r="A16" t="str">
            <v>상각 신청</v>
          </cell>
          <cell r="B16" t="str">
            <v>Propose for Write off</v>
          </cell>
          <cell r="E16">
            <v>1</v>
          </cell>
          <cell r="G16" t="str">
            <v>UI-DMCI-03-O-1101</v>
          </cell>
          <cell r="H16" t="str">
            <v>상각 신청</v>
          </cell>
          <cell r="I16" t="str">
            <v>Propose for Write off</v>
          </cell>
        </row>
        <row r="17">
          <cell r="A17" t="str">
            <v>상각 신청 목록</v>
          </cell>
          <cell r="B17" t="str">
            <v>List of Submitted Write Off</v>
          </cell>
          <cell r="E17">
            <v>1</v>
          </cell>
          <cell r="G17" t="str">
            <v>UI-DMCI-03-O-1102</v>
          </cell>
          <cell r="H17" t="str">
            <v>상각 신청 목록</v>
          </cell>
          <cell r="I17" t="str">
            <v>List of Submitted Write Off</v>
          </cell>
        </row>
        <row r="18">
          <cell r="A18" t="str">
            <v>상각 목록</v>
          </cell>
          <cell r="B18" t="str">
            <v>List of Write off</v>
          </cell>
          <cell r="E18">
            <v>1</v>
          </cell>
          <cell r="G18" t="str">
            <v>UI-DMCI-03-O-1103</v>
          </cell>
          <cell r="H18" t="str">
            <v>상각 목록</v>
          </cell>
          <cell r="I18" t="str">
            <v>List of Write off</v>
          </cell>
        </row>
        <row r="19">
          <cell r="A19" t="str">
            <v>상각 진행상황 조회</v>
          </cell>
          <cell r="B19" t="str">
            <v>View Status of Write off</v>
          </cell>
          <cell r="E19">
            <v>1</v>
          </cell>
          <cell r="G19" t="str">
            <v>UI-DMCI-03-O-1104</v>
          </cell>
          <cell r="H19" t="str">
            <v>상각 진행상황 조회</v>
          </cell>
          <cell r="I19" t="str">
            <v>View Status of Write off</v>
          </cell>
        </row>
        <row r="20">
          <cell r="A20" t="str">
            <v>상각 환입 신청</v>
          </cell>
          <cell r="B20" t="str">
            <v>Propose for Write Back</v>
          </cell>
          <cell r="E20">
            <v>1</v>
          </cell>
          <cell r="G20" t="str">
            <v>UI-DMCI-03-O-1201</v>
          </cell>
          <cell r="H20" t="str">
            <v>상각 환입 신청</v>
          </cell>
          <cell r="I20" t="str">
            <v>Propose for Write Back</v>
          </cell>
        </row>
        <row r="21">
          <cell r="A21" t="str">
            <v>상각 환입 신청 목록</v>
          </cell>
          <cell r="B21" t="str">
            <v>List of Submitted Write Back Applications</v>
          </cell>
          <cell r="E21">
            <v>1</v>
          </cell>
          <cell r="G21" t="str">
            <v>UI-DMCI-03-O-1202</v>
          </cell>
          <cell r="H21" t="str">
            <v>상각 환입 신청 목록</v>
          </cell>
          <cell r="I21" t="str">
            <v>List of Submitted Write Back Applications</v>
          </cell>
        </row>
        <row r="22">
          <cell r="A22" t="str">
            <v>상각 환입 목록</v>
          </cell>
          <cell r="B22" t="str">
            <v>List of Write Back Applications</v>
          </cell>
          <cell r="E22">
            <v>1</v>
          </cell>
          <cell r="G22" t="str">
            <v>UI-DMCI-03-O-1203</v>
          </cell>
          <cell r="H22" t="str">
            <v>상각 환입 목록</v>
          </cell>
          <cell r="I22" t="str">
            <v>List of Write Back Applications</v>
          </cell>
        </row>
        <row r="23">
          <cell r="A23" t="str">
            <v>상각 환입 진행상황 조회</v>
          </cell>
          <cell r="B23" t="str">
            <v>View Status of Write Back Applications</v>
          </cell>
          <cell r="E23">
            <v>1</v>
          </cell>
          <cell r="G23" t="str">
            <v>UI-DMCI-03-O-1204</v>
          </cell>
          <cell r="H23" t="str">
            <v>상각 환입 진행상황 조회</v>
          </cell>
          <cell r="I23" t="str">
            <v>View Status of Write Back Applications</v>
          </cell>
        </row>
        <row r="25">
          <cell r="A25" t="str">
            <v>징수 불가 세금 상각</v>
          </cell>
          <cell r="B25" t="str">
            <v>Write-off uncollectable tax</v>
          </cell>
          <cell r="E25">
            <v>1</v>
          </cell>
          <cell r="G25" t="str">
            <v>UI-DMCI-03-O-1301</v>
          </cell>
          <cell r="H25" t="str">
            <v>징수 불가 세금 상각</v>
          </cell>
          <cell r="I25" t="str">
            <v>Write-off uncollectable tax</v>
          </cell>
        </row>
        <row r="26">
          <cell r="A26" t="str">
            <v>징수 불가 세금 상각_미지급 세금 내역 팝업</v>
          </cell>
          <cell r="B26" t="str">
            <v>Write-off uncollectable tax_Outstanding Liability POPUP</v>
          </cell>
          <cell r="E26">
            <v>1</v>
          </cell>
          <cell r="G26" t="str">
            <v>UI-DMCI-03-O-1301_SUB-POPUP</v>
          </cell>
          <cell r="H26" t="str">
            <v>징수 불가 세금 상각_미지급 세금 내역 팝업</v>
          </cell>
          <cell r="I26" t="str">
            <v>Write-off uncollectable tax_Outstanding Liability POPUP</v>
          </cell>
        </row>
        <row r="27">
          <cell r="A27" t="str">
            <v>상각 세금 취소</v>
          </cell>
          <cell r="B27" t="str">
            <v>Write back of tax</v>
          </cell>
          <cell r="E27">
            <v>1</v>
          </cell>
          <cell r="G27" t="str">
            <v>UI-DMCI-03-O-1401</v>
          </cell>
          <cell r="H27" t="str">
            <v>상각 세금 취소</v>
          </cell>
          <cell r="I27" t="str">
            <v>Write back of tax</v>
          </cell>
        </row>
        <row r="29">
          <cell r="A29" t="str">
            <v>자산관리</v>
          </cell>
          <cell r="B29" t="str">
            <v>Asset Management</v>
          </cell>
          <cell r="E29">
            <v>2</v>
          </cell>
          <cell r="G29" t="str">
            <v>UI-DMCI-05-O-0001</v>
          </cell>
          <cell r="H29" t="str">
            <v>자산관리</v>
          </cell>
          <cell r="I29" t="str">
            <v>Asset Management</v>
          </cell>
        </row>
        <row r="30">
          <cell r="A30" t="str">
            <v>새로운 평가</v>
          </cell>
          <cell r="B30" t="str">
            <v>New Valuation</v>
          </cell>
          <cell r="C30" t="str">
            <v>Internal</v>
          </cell>
          <cell r="E30">
            <v>2</v>
          </cell>
          <cell r="G30" t="str">
            <v>UI-DMCI-05-O-0201</v>
          </cell>
          <cell r="H30" t="str">
            <v>새로운 평가</v>
          </cell>
          <cell r="I30" t="str">
            <v>New Valuation</v>
          </cell>
        </row>
        <row r="31">
          <cell r="A31" t="str">
            <v>제출된 평가 목록</v>
          </cell>
          <cell r="B31" t="str">
            <v>List of Submitted Valuation</v>
          </cell>
          <cell r="C31" t="str">
            <v>Internal</v>
          </cell>
          <cell r="E31">
            <v>2</v>
          </cell>
          <cell r="G31" t="str">
            <v>UI-DMCI-05-O-0202</v>
          </cell>
          <cell r="H31" t="str">
            <v>제출된 평가 목록</v>
          </cell>
          <cell r="I31" t="str">
            <v>List of Submitted Valuation</v>
          </cell>
        </row>
        <row r="32">
          <cell r="A32" t="str">
            <v>평가 목록</v>
          </cell>
          <cell r="B32" t="str">
            <v>List of Valuation</v>
          </cell>
          <cell r="C32" t="str">
            <v>Internal</v>
          </cell>
          <cell r="E32">
            <v>2</v>
          </cell>
          <cell r="G32" t="str">
            <v>UI-DMCI-05-O-0203</v>
          </cell>
          <cell r="H32" t="str">
            <v>평가 목록</v>
          </cell>
          <cell r="I32" t="str">
            <v>List of Valuation</v>
          </cell>
        </row>
        <row r="33">
          <cell r="A33" t="str">
            <v>I평가 상태 보기</v>
          </cell>
          <cell r="B33" t="str">
            <v>View Status of Valuation</v>
          </cell>
          <cell r="C33" t="str">
            <v>Internal</v>
          </cell>
          <cell r="E33">
            <v>2</v>
          </cell>
          <cell r="G33" t="str">
            <v>UI-DMCI-05-O-0204</v>
          </cell>
          <cell r="H33" t="str">
            <v>I평가 상태 보기</v>
          </cell>
          <cell r="I33" t="str">
            <v>View Status of Valuation</v>
          </cell>
        </row>
        <row r="34">
          <cell r="A34" t="str">
            <v>새로운 평가 요청</v>
          </cell>
          <cell r="B34" t="str">
            <v>New valuation Request</v>
          </cell>
          <cell r="C34" t="str">
            <v>External</v>
          </cell>
          <cell r="E34">
            <v>2</v>
          </cell>
          <cell r="G34" t="str">
            <v>UI-DMCI-05-O-0301</v>
          </cell>
          <cell r="H34" t="str">
            <v>새로운 평가 요청</v>
          </cell>
          <cell r="I34" t="str">
            <v>New valuation Request</v>
          </cell>
        </row>
        <row r="35">
          <cell r="A35" t="str">
            <v>제출된 평가 요청 목록</v>
          </cell>
          <cell r="B35" t="str">
            <v>List of Submitted Valuation Requests</v>
          </cell>
          <cell r="C35" t="str">
            <v>External</v>
          </cell>
          <cell r="E35">
            <v>2</v>
          </cell>
          <cell r="G35" t="str">
            <v>UI-DMCI-05-O-0302</v>
          </cell>
          <cell r="H35" t="str">
            <v>제출된 평가 요청 목록</v>
          </cell>
          <cell r="I35" t="str">
            <v>List of Submitted Valuation Requests</v>
          </cell>
        </row>
        <row r="36">
          <cell r="A36" t="str">
            <v>평가 요청 목록</v>
          </cell>
          <cell r="B36" t="str">
            <v>List of Valuation Requests</v>
          </cell>
          <cell r="C36" t="str">
            <v>External</v>
          </cell>
          <cell r="E36">
            <v>2</v>
          </cell>
          <cell r="G36" t="str">
            <v>UI-DMCI-05-O-0303</v>
          </cell>
          <cell r="H36" t="str">
            <v>평가 요청 목록</v>
          </cell>
          <cell r="I36" t="str">
            <v>List of Valuation Requests</v>
          </cell>
        </row>
        <row r="37">
          <cell r="A37" t="str">
            <v>평가 응답 목록</v>
          </cell>
          <cell r="B37" t="str">
            <v>List of Valuation Response</v>
          </cell>
          <cell r="C37" t="str">
            <v>External</v>
          </cell>
          <cell r="E37">
            <v>2</v>
          </cell>
          <cell r="G37" t="str">
            <v>UI-DMCI-05-O-0304</v>
          </cell>
          <cell r="H37" t="str">
            <v>평가 응답 목록</v>
          </cell>
          <cell r="I37" t="str">
            <v>List of Valuation Response</v>
          </cell>
        </row>
        <row r="38">
          <cell r="A38" t="str">
            <v>E평가 상태 보기</v>
          </cell>
          <cell r="B38" t="str">
            <v>View Status of Valuation</v>
          </cell>
          <cell r="C38" t="str">
            <v>External</v>
          </cell>
          <cell r="E38">
            <v>2</v>
          </cell>
          <cell r="G38" t="str">
            <v>UI-DMCI-05-O-0305</v>
          </cell>
          <cell r="H38" t="str">
            <v>E평가 상태 보기</v>
          </cell>
          <cell r="I38" t="str">
            <v>View Status of Valuation</v>
          </cell>
        </row>
        <row r="39">
          <cell r="A39" t="str">
            <v>부과자산 매각의사 통지</v>
          </cell>
          <cell r="B39" t="str">
            <v>Notification of Intention to Sell the Charged Asset</v>
          </cell>
          <cell r="E39">
            <v>2</v>
          </cell>
          <cell r="G39" t="str">
            <v>UI-DMCI-05-O-0401</v>
          </cell>
          <cell r="H39" t="str">
            <v>부과자산 매각의사 통지</v>
          </cell>
          <cell r="I39" t="str">
            <v>Notification of Intention to Sell the Charged Asset</v>
          </cell>
        </row>
        <row r="40">
          <cell r="A40" t="str">
            <v>부과자산 매각 통지 대상 조회</v>
          </cell>
          <cell r="B40" t="str">
            <v>Search Charged Asset Sale Notification Targets</v>
          </cell>
          <cell r="E40">
            <v>2</v>
          </cell>
          <cell r="G40" t="str">
            <v>UI-DMCI-05-O-0401-1-SUB-POPUP</v>
          </cell>
          <cell r="H40" t="str">
            <v>부과자산 매각 통지 대상 조회</v>
          </cell>
          <cell r="I40" t="str">
            <v>Search Charged Asset Sale Notification Targets</v>
          </cell>
        </row>
        <row r="41">
          <cell r="A41" t="str">
            <v>자산 목록</v>
          </cell>
          <cell r="B41" t="str">
            <v>List of Assets</v>
          </cell>
          <cell r="E41">
            <v>1</v>
          </cell>
          <cell r="G41" t="str">
            <v>UI-DMCI-05-O-0401-2-SUB-POPUP</v>
          </cell>
          <cell r="H41" t="str">
            <v>자산 목록</v>
          </cell>
          <cell r="I41" t="str">
            <v>List of Assets</v>
          </cell>
        </row>
        <row r="42">
          <cell r="A42" t="str">
            <v>공개 경매를 위한 자산 목록</v>
          </cell>
          <cell r="B42" t="str">
            <v>List Assets for Public Auction</v>
          </cell>
          <cell r="E42">
            <v>2</v>
          </cell>
          <cell r="G42" t="str">
            <v>UI-DMCI-05-O-0402</v>
          </cell>
          <cell r="H42" t="str">
            <v>공개 경매를 위한 자산 목록</v>
          </cell>
          <cell r="I42" t="str">
            <v>List Assets for Public Auction</v>
          </cell>
        </row>
        <row r="43">
          <cell r="A43" t="str">
            <v>매각의향 통지가 발행된 자산 조회</v>
          </cell>
          <cell r="B43" t="str">
            <v>Search Assets with Sale Intention Notice</v>
          </cell>
          <cell r="E43">
            <v>2</v>
          </cell>
          <cell r="G43" t="str">
            <v>UI-DMCI-05-O-0402-1-SUB-POPUP</v>
          </cell>
          <cell r="H43" t="str">
            <v>매각의향 통지가 발행된 자산 조회</v>
          </cell>
          <cell r="I43" t="str">
            <v>Search Assets with Sale Intention Notice</v>
          </cell>
        </row>
        <row r="44">
          <cell r="A44" t="str">
            <v>차량 정보</v>
          </cell>
          <cell r="B44" t="str">
            <v>Vehicle Information</v>
          </cell>
          <cell r="E44">
            <v>2</v>
          </cell>
          <cell r="G44" t="str">
            <v>UI-DMCI-05-O-0402-2-SUB-POPUP</v>
          </cell>
          <cell r="H44" t="str">
            <v>차량 정보</v>
          </cell>
          <cell r="I44" t="str">
            <v>Vehicle Information</v>
          </cell>
        </row>
        <row r="45">
          <cell r="A45" t="str">
            <v>IDRAS 자산 조회</v>
          </cell>
          <cell r="B45" t="str">
            <v>IDRAS Asset Search</v>
          </cell>
          <cell r="E45">
            <v>2</v>
          </cell>
          <cell r="G45" t="str">
            <v>UI-DMCI-05-O-0402-3-SUB-POPUP</v>
          </cell>
          <cell r="H45" t="str">
            <v>IDRAS 자산 조회</v>
          </cell>
          <cell r="I45" t="str">
            <v>IDRAS Asset Search</v>
          </cell>
        </row>
        <row r="46">
          <cell r="A46" t="str">
            <v>자산 게시</v>
          </cell>
          <cell r="B46" t="str">
            <v>Asset Publishing</v>
          </cell>
          <cell r="E46">
            <v>2</v>
          </cell>
          <cell r="G46" t="str">
            <v>UI-DMCI-05-O-0403</v>
          </cell>
          <cell r="H46" t="str">
            <v>자산 게시</v>
          </cell>
          <cell r="I46" t="str">
            <v>Asset Publishing</v>
          </cell>
        </row>
        <row r="47">
          <cell r="A47" t="str">
            <v>판매대금 분배 계정</v>
          </cell>
          <cell r="B47" t="str">
            <v>Sales distribution account</v>
          </cell>
          <cell r="E47">
            <v>1</v>
          </cell>
          <cell r="G47" t="str">
            <v>UI-DMCI-05-O-0501</v>
          </cell>
          <cell r="H47" t="str">
            <v>판매대금 분배 계정</v>
          </cell>
          <cell r="I47" t="str">
            <v>Sales distribution account</v>
          </cell>
        </row>
        <row r="49">
          <cell r="A49" t="str">
            <v>발행된 통지서 보고서</v>
          </cell>
          <cell r="B49" t="str">
            <v>Report of Notice Issued</v>
          </cell>
          <cell r="E49">
            <v>2</v>
          </cell>
          <cell r="G49" t="str">
            <v>UI-DMCI-05-O-0601</v>
          </cell>
          <cell r="H49" t="str">
            <v>발행된 통지서 보고서</v>
          </cell>
          <cell r="I49" t="str">
            <v>Report of Notice Issued</v>
          </cell>
        </row>
        <row r="50">
          <cell r="A50" t="str">
            <v>노후 분석(경매일 기준)</v>
          </cell>
          <cell r="B50" t="str">
            <v>Aging analysis (Auction Days)</v>
          </cell>
          <cell r="E50">
            <v>2</v>
          </cell>
          <cell r="G50" t="str">
            <v>UI-DMCI-05-O-0602</v>
          </cell>
          <cell r="H50" t="str">
            <v>노후 분석(경매일 기준)</v>
          </cell>
          <cell r="I50" t="str">
            <v>Aging analysis (Auction Days)</v>
          </cell>
        </row>
        <row r="51">
          <cell r="A51" t="str">
            <v>발행된 통지서 보고서</v>
          </cell>
          <cell r="B51" t="str">
            <v>Report of Notice Issued</v>
          </cell>
          <cell r="E51">
            <v>2</v>
          </cell>
          <cell r="G51" t="str">
            <v>UI-DMCI-05-O-0701</v>
          </cell>
          <cell r="H51" t="str">
            <v>발행된 통지서 보고서</v>
          </cell>
          <cell r="I51" t="str">
            <v>Report of Notice Issued</v>
          </cell>
        </row>
        <row r="52">
          <cell r="A52" t="str">
            <v>자산 분류별 요약</v>
          </cell>
          <cell r="B52" t="str">
            <v>Summary by Asset Category</v>
          </cell>
          <cell r="E52">
            <v>1</v>
          </cell>
          <cell r="G52" t="str">
            <v>UI-DMCI-05-O-0702</v>
          </cell>
          <cell r="H52" t="str">
            <v>자산 분류별 요약</v>
          </cell>
          <cell r="I52" t="str">
            <v>Summary by Asset Category</v>
          </cell>
        </row>
        <row r="53">
          <cell r="A53" t="str">
            <v>노후 분석(경매일 기준)</v>
          </cell>
          <cell r="B53" t="str">
            <v>Aging analysis (Auction Days)</v>
          </cell>
          <cell r="E53">
            <v>2</v>
          </cell>
          <cell r="G53" t="str">
            <v>UI-DMCI-05-O-0703</v>
          </cell>
          <cell r="H53" t="str">
            <v>노후 분석(경매일 기준)</v>
          </cell>
          <cell r="I53" t="str">
            <v>Aging analysis (Auction Days)</v>
          </cell>
        </row>
        <row r="54">
          <cell r="A54" t="str">
            <v>담보자산 매각의향 상세 보고서</v>
          </cell>
          <cell r="B54" t="str">
            <v>Detailed Report of Intention to Sell Charged Assets</v>
          </cell>
          <cell r="E54">
            <v>1</v>
          </cell>
          <cell r="G54" t="str">
            <v>UI-DMCI-05-O-0801</v>
          </cell>
          <cell r="H54" t="str">
            <v>담보자산 매각의향 상세 보고서</v>
          </cell>
          <cell r="I54" t="str">
            <v>Detailed Report of Intention to Sell Charged Assets</v>
          </cell>
        </row>
        <row r="67">
          <cell r="A67" t="str">
            <v>자산관리</v>
          </cell>
          <cell r="B67" t="str">
            <v>Asset Management</v>
          </cell>
          <cell r="E67">
            <v>2</v>
          </cell>
          <cell r="G67" t="str">
            <v>UI-DMCI-05-R-0001</v>
          </cell>
          <cell r="H67" t="str">
            <v>자산관리</v>
          </cell>
          <cell r="I67" t="str">
            <v>Asset Management</v>
          </cell>
        </row>
        <row r="68">
          <cell r="A68" t="str">
            <v>새로운 평가</v>
          </cell>
          <cell r="B68" t="str">
            <v>New Valuation</v>
          </cell>
          <cell r="C68" t="str">
            <v>Internal</v>
          </cell>
          <cell r="E68">
            <v>2</v>
          </cell>
          <cell r="G68" t="str">
            <v>UI-DMCI-05-R-0201</v>
          </cell>
          <cell r="H68" t="str">
            <v>새로운 평가</v>
          </cell>
          <cell r="I68" t="str">
            <v>New Valuation</v>
          </cell>
        </row>
        <row r="69">
          <cell r="A69" t="str">
            <v>제출된 평가 목록</v>
          </cell>
          <cell r="B69" t="str">
            <v>List of Submitted Valuation</v>
          </cell>
          <cell r="C69" t="str">
            <v>Internal</v>
          </cell>
          <cell r="E69">
            <v>2</v>
          </cell>
          <cell r="G69" t="str">
            <v>UI-DMCI-05-R-0202</v>
          </cell>
          <cell r="H69" t="str">
            <v>제출된 평가 목록</v>
          </cell>
          <cell r="I69" t="str">
            <v>List of Submitted Valuation</v>
          </cell>
        </row>
        <row r="70">
          <cell r="A70" t="str">
            <v>평가 목록</v>
          </cell>
          <cell r="B70" t="str">
            <v>List of Valuation</v>
          </cell>
          <cell r="C70" t="str">
            <v>Internal</v>
          </cell>
          <cell r="E70">
            <v>2</v>
          </cell>
          <cell r="G70" t="str">
            <v>UI-DMCI-05-R-0203</v>
          </cell>
          <cell r="H70" t="str">
            <v>평가 목록</v>
          </cell>
          <cell r="I70" t="str">
            <v>List of Valuation</v>
          </cell>
        </row>
        <row r="71">
          <cell r="A71" t="str">
            <v>I평가 상태 보기</v>
          </cell>
          <cell r="B71" t="str">
            <v>View Status of Valuation</v>
          </cell>
          <cell r="C71" t="str">
            <v>Internal</v>
          </cell>
          <cell r="E71">
            <v>2</v>
          </cell>
          <cell r="G71" t="str">
            <v>UI-DMCI-05-R-0204</v>
          </cell>
          <cell r="H71" t="str">
            <v>I평가 상태 보기</v>
          </cell>
          <cell r="I71" t="str">
            <v>View Status of Valuation</v>
          </cell>
        </row>
        <row r="72">
          <cell r="A72" t="str">
            <v>새로운 평가 요청</v>
          </cell>
          <cell r="B72" t="str">
            <v>New valuation Request</v>
          </cell>
          <cell r="C72" t="str">
            <v>External</v>
          </cell>
          <cell r="E72">
            <v>2</v>
          </cell>
          <cell r="G72" t="str">
            <v>UI-DMCI-05-R-0301</v>
          </cell>
          <cell r="H72" t="str">
            <v>새로운 평가 요청</v>
          </cell>
          <cell r="I72" t="str">
            <v>New valuation Request</v>
          </cell>
        </row>
        <row r="73">
          <cell r="A73" t="str">
            <v>제출된 평가 요청 목록</v>
          </cell>
          <cell r="B73" t="str">
            <v>List of Submitted Valuation Requests</v>
          </cell>
          <cell r="C73" t="str">
            <v>External</v>
          </cell>
          <cell r="E73">
            <v>2</v>
          </cell>
          <cell r="G73" t="str">
            <v>UI-DMCI-05-R-0302</v>
          </cell>
          <cell r="H73" t="str">
            <v>제출된 평가 요청 목록</v>
          </cell>
          <cell r="I73" t="str">
            <v>List of Submitted Valuation Requests</v>
          </cell>
        </row>
        <row r="74">
          <cell r="A74" t="str">
            <v>평가 요청 목록</v>
          </cell>
          <cell r="B74" t="str">
            <v>List of Valuation Requests</v>
          </cell>
          <cell r="C74" t="str">
            <v>External</v>
          </cell>
          <cell r="E74">
            <v>2</v>
          </cell>
          <cell r="G74" t="str">
            <v>UI-DMCI-05-R-0303</v>
          </cell>
          <cell r="H74" t="str">
            <v>평가 요청 목록</v>
          </cell>
          <cell r="I74" t="str">
            <v>List of Valuation Requests</v>
          </cell>
        </row>
        <row r="75">
          <cell r="A75" t="str">
            <v>평가 응답 목록</v>
          </cell>
          <cell r="B75" t="str">
            <v>List of Valuation Response</v>
          </cell>
          <cell r="C75" t="str">
            <v>External</v>
          </cell>
          <cell r="E75">
            <v>2</v>
          </cell>
          <cell r="G75" t="str">
            <v>UI-DMCI-05-R-0304</v>
          </cell>
          <cell r="H75" t="str">
            <v>평가 응답 목록</v>
          </cell>
          <cell r="I75" t="str">
            <v>List of Valuation Response</v>
          </cell>
        </row>
        <row r="76">
          <cell r="A76" t="str">
            <v>E평가 상태 보기</v>
          </cell>
          <cell r="B76" t="str">
            <v>View Status of Valuation</v>
          </cell>
          <cell r="C76" t="str">
            <v>External</v>
          </cell>
          <cell r="E76">
            <v>2</v>
          </cell>
          <cell r="G76" t="str">
            <v>UI-DMCI-05-R-0305</v>
          </cell>
          <cell r="H76" t="str">
            <v>E평가 상태 보기</v>
          </cell>
          <cell r="I76" t="str">
            <v>View Status of Valuation</v>
          </cell>
        </row>
        <row r="77">
          <cell r="A77" t="str">
            <v>부과자산 매각의사 통지</v>
          </cell>
          <cell r="B77" t="str">
            <v>Notification of Intention to Sell the Charged Asset</v>
          </cell>
          <cell r="E77">
            <v>2</v>
          </cell>
          <cell r="G77" t="str">
            <v>UI-DMCI-05-R-0401</v>
          </cell>
          <cell r="H77" t="str">
            <v>부과자산 매각의사 통지</v>
          </cell>
          <cell r="I77" t="str">
            <v>Notification of Intention to Sell the Charged Asset</v>
          </cell>
        </row>
        <row r="78">
          <cell r="A78" t="str">
            <v>부과자산 매각 통지 대상 조회</v>
          </cell>
          <cell r="B78" t="str">
            <v>Search Charged Asset Sale Notification Targets</v>
          </cell>
          <cell r="E78">
            <v>2</v>
          </cell>
          <cell r="G78" t="str">
            <v>UI-DMCI-05-R-0401-1-SUB-POPUP</v>
          </cell>
          <cell r="H78" t="str">
            <v>부과자산 매각 통지 대상 조회</v>
          </cell>
          <cell r="I78" t="str">
            <v>Search Charged Asset Sale Notification Targets</v>
          </cell>
        </row>
        <row r="79">
          <cell r="A79" t="str">
            <v>공개 경매를 위한 자산 목록</v>
          </cell>
          <cell r="B79" t="str">
            <v>List Assets for Public Auction</v>
          </cell>
          <cell r="E79">
            <v>2</v>
          </cell>
          <cell r="G79" t="str">
            <v>UI-DMCI-05-R-0402</v>
          </cell>
          <cell r="H79" t="str">
            <v>공개 경매를 위한 자산 목록</v>
          </cell>
          <cell r="I79" t="str">
            <v>List Assets for Public Auction</v>
          </cell>
        </row>
        <row r="80">
          <cell r="A80" t="str">
            <v>매각의향 통지가 발행된 자산 조회</v>
          </cell>
          <cell r="B80" t="str">
            <v>Search Assets with Sale Intention Notice</v>
          </cell>
          <cell r="E80">
            <v>2</v>
          </cell>
          <cell r="G80" t="str">
            <v>UI-DMCI-05-R-0402-1-SUB-POPUP</v>
          </cell>
          <cell r="H80" t="str">
            <v>매각의향 통지가 발행된 자산 조회</v>
          </cell>
          <cell r="I80" t="str">
            <v>Search Assets with Sale Intention Notice</v>
          </cell>
        </row>
        <row r="81">
          <cell r="A81" t="str">
            <v>차량 정보</v>
          </cell>
          <cell r="B81" t="str">
            <v>Vehicle Information</v>
          </cell>
          <cell r="E81">
            <v>2</v>
          </cell>
          <cell r="G81" t="str">
            <v>UI-DMCI-05-R-0402-2-SUB-POPUP</v>
          </cell>
          <cell r="H81" t="str">
            <v>차량 정보</v>
          </cell>
          <cell r="I81" t="str">
            <v>Vehicle Information</v>
          </cell>
        </row>
        <row r="82">
          <cell r="A82" t="str">
            <v>IDRAS 자산 조회</v>
          </cell>
          <cell r="B82" t="str">
            <v>IDRAS Asset Search</v>
          </cell>
          <cell r="E82">
            <v>2</v>
          </cell>
          <cell r="G82" t="str">
            <v>UI-DMCI-05-R-0402-3-SUB-POPUP</v>
          </cell>
          <cell r="H82" t="str">
            <v>IDRAS 자산 조회</v>
          </cell>
          <cell r="I82" t="str">
            <v>IDRAS Asset Search</v>
          </cell>
        </row>
        <row r="83">
          <cell r="A83" t="str">
            <v>자산 게시</v>
          </cell>
          <cell r="B83" t="str">
            <v>Asset Publishing</v>
          </cell>
          <cell r="E83">
            <v>2</v>
          </cell>
          <cell r="G83" t="str">
            <v>UI-DMCI-05-R-0403</v>
          </cell>
          <cell r="H83" t="str">
            <v>자산 게시</v>
          </cell>
          <cell r="I83" t="str">
            <v>Asset Publishing</v>
          </cell>
        </row>
        <row r="85">
          <cell r="A85" t="str">
            <v>첨부파일</v>
          </cell>
          <cell r="B85" t="str">
            <v>Attachments</v>
          </cell>
          <cell r="E85">
            <v>1</v>
          </cell>
          <cell r="G85" t="str">
            <v>COM-UI-ATTACHMENTS-A</v>
          </cell>
          <cell r="H85" t="str">
            <v>첨부파일</v>
          </cell>
          <cell r="I85" t="str">
            <v>Attachments</v>
          </cell>
        </row>
        <row r="86">
          <cell r="A86" t="str">
            <v>첨부파일추가</v>
          </cell>
          <cell r="B86" t="str">
            <v>Add Attachment</v>
          </cell>
          <cell r="E86">
            <v>1</v>
          </cell>
          <cell r="G86" t="str">
            <v>ADD-ATTACHMENTS-SUB-POPUP</v>
          </cell>
          <cell r="H86" t="str">
            <v>첨부파일추가</v>
          </cell>
          <cell r="I86" t="str">
            <v>Add Attachment</v>
          </cell>
        </row>
        <row r="87">
          <cell r="A87" t="str">
            <v>승인단계및비고</v>
          </cell>
          <cell r="B87" t="str">
            <v>Approval Stages and Remarks</v>
          </cell>
          <cell r="E87">
            <v>1</v>
          </cell>
          <cell r="G87" t="str">
            <v>COM-UI-ASNR</v>
          </cell>
          <cell r="H87" t="str">
            <v>승인단계및비고</v>
          </cell>
          <cell r="I87" t="str">
            <v>Approval Stages and Remarks</v>
          </cell>
        </row>
        <row r="88">
          <cell r="A88" t="str">
            <v>자산 10</v>
          </cell>
          <cell r="B88" t="str">
            <v>ASSET 10</v>
          </cell>
          <cell r="E88">
            <v>1</v>
          </cell>
          <cell r="G88" t="str">
            <v>COM-UI-ASSET-10</v>
          </cell>
          <cell r="H88" t="str">
            <v>자산 10</v>
          </cell>
          <cell r="I88" t="str">
            <v>ASSET 10</v>
          </cell>
        </row>
        <row r="89">
          <cell r="A89" t="str">
            <v>자산 11</v>
          </cell>
          <cell r="B89" t="str">
            <v>ASSET 11</v>
          </cell>
          <cell r="E89">
            <v>1</v>
          </cell>
          <cell r="G89" t="str">
            <v>COM-UI-ASSET-11</v>
          </cell>
          <cell r="H89" t="str">
            <v>자산 11</v>
          </cell>
          <cell r="I89" t="str">
            <v>ASSET 11</v>
          </cell>
        </row>
        <row r="90">
          <cell r="A90" t="str">
            <v>자산 20</v>
          </cell>
          <cell r="B90" t="str">
            <v>ASSET 20</v>
          </cell>
          <cell r="E90">
            <v>1</v>
          </cell>
          <cell r="G90" t="str">
            <v>COM-UI-ASSET-20</v>
          </cell>
          <cell r="H90" t="str">
            <v>자산 20</v>
          </cell>
          <cell r="I90" t="str">
            <v>ASSET 20</v>
          </cell>
        </row>
        <row r="91">
          <cell r="A91" t="str">
            <v>자산 21</v>
          </cell>
          <cell r="B91" t="str">
            <v>ASSET 21</v>
          </cell>
          <cell r="E91">
            <v>1</v>
          </cell>
          <cell r="G91" t="str">
            <v>COM-UI-ASSET-21</v>
          </cell>
          <cell r="H91" t="str">
            <v>자산 21</v>
          </cell>
          <cell r="I91" t="str">
            <v>ASSET 21</v>
          </cell>
        </row>
        <row r="92">
          <cell r="A92" t="str">
            <v>자산 30</v>
          </cell>
          <cell r="B92" t="str">
            <v>ASSET 30</v>
          </cell>
          <cell r="E92">
            <v>1</v>
          </cell>
          <cell r="G92" t="str">
            <v>COM-UI-ASSET-30</v>
          </cell>
          <cell r="H92" t="str">
            <v>자산 30</v>
          </cell>
          <cell r="I92" t="str">
            <v>ASSET 30</v>
          </cell>
        </row>
        <row r="93">
          <cell r="A93" t="str">
            <v>자산 31</v>
          </cell>
          <cell r="B93" t="str">
            <v>ASSET 31</v>
          </cell>
          <cell r="E93">
            <v>1</v>
          </cell>
          <cell r="G93" t="str">
            <v>COM-UI-ASSET-31</v>
          </cell>
          <cell r="H93" t="str">
            <v>자산 31</v>
          </cell>
          <cell r="I93" t="str">
            <v>ASSET 31</v>
          </cell>
        </row>
        <row r="94">
          <cell r="A94" t="str">
            <v>자산 32</v>
          </cell>
          <cell r="B94" t="str">
            <v>ASSET 32</v>
          </cell>
          <cell r="E94">
            <v>1</v>
          </cell>
          <cell r="G94" t="str">
            <v>COM-UI-ASSET-32</v>
          </cell>
          <cell r="H94" t="str">
            <v>자산 32</v>
          </cell>
          <cell r="I94" t="str">
            <v>ASSET 32</v>
          </cell>
        </row>
        <row r="95">
          <cell r="A95" t="str">
            <v>자산 33</v>
          </cell>
          <cell r="B95" t="str">
            <v>ASSET 33</v>
          </cell>
          <cell r="E95">
            <v>1</v>
          </cell>
          <cell r="G95" t="str">
            <v>COM-UI-ASSET-33</v>
          </cell>
          <cell r="H95" t="str">
            <v>자산 33</v>
          </cell>
          <cell r="I95" t="str">
            <v>ASSET 33</v>
          </cell>
        </row>
        <row r="96">
          <cell r="A96" t="str">
            <v>자산 40</v>
          </cell>
          <cell r="B96" t="str">
            <v>ASSET 40</v>
          </cell>
          <cell r="E96">
            <v>1</v>
          </cell>
          <cell r="G96" t="str">
            <v>COM-UI-ASSET-40</v>
          </cell>
          <cell r="H96" t="str">
            <v>자산 40</v>
          </cell>
          <cell r="I96" t="str">
            <v>ASSET 40</v>
          </cell>
        </row>
        <row r="97">
          <cell r="A97" t="str">
            <v>자산 41</v>
          </cell>
          <cell r="B97" t="str">
            <v>ASSET 41</v>
          </cell>
          <cell r="E97">
            <v>1</v>
          </cell>
          <cell r="G97" t="str">
            <v>COM-UI-ASSET-41</v>
          </cell>
          <cell r="H97" t="str">
            <v>자산 41</v>
          </cell>
          <cell r="I97" t="str">
            <v>ASSET 41</v>
          </cell>
        </row>
        <row r="98">
          <cell r="A98" t="str">
            <v>자산 42</v>
          </cell>
          <cell r="B98" t="str">
            <v>ASSET 42</v>
          </cell>
          <cell r="E98">
            <v>1</v>
          </cell>
          <cell r="G98" t="str">
            <v>COM-UI-ASSET-42</v>
          </cell>
          <cell r="H98" t="str">
            <v>자산 42</v>
          </cell>
          <cell r="I98" t="str">
            <v>ASSET 42</v>
          </cell>
        </row>
        <row r="99">
          <cell r="A99" t="str">
            <v>자산 10 POPUP</v>
          </cell>
          <cell r="B99" t="str">
            <v>ASSET 10 POPUP</v>
          </cell>
          <cell r="E99">
            <v>1</v>
          </cell>
          <cell r="G99" t="str">
            <v>UI-ASSET-10-SUB-POPUP</v>
          </cell>
          <cell r="H99" t="str">
            <v>자산 10 POPUP</v>
          </cell>
          <cell r="I99" t="str">
            <v>ASSET 10 POPUP</v>
          </cell>
        </row>
        <row r="100">
          <cell r="A100" t="str">
            <v>자산 11 POPUP</v>
          </cell>
          <cell r="B100" t="str">
            <v>ASSET 11 POPUP</v>
          </cell>
          <cell r="E100">
            <v>1</v>
          </cell>
          <cell r="G100" t="str">
            <v>UI-ASSET-11-SUB-POPUP</v>
          </cell>
          <cell r="H100" t="str">
            <v>자산 11 POPUP</v>
          </cell>
          <cell r="I100" t="str">
            <v>ASSET 11 POPUP</v>
          </cell>
        </row>
        <row r="101">
          <cell r="A101" t="str">
            <v>자산 20 POPUP</v>
          </cell>
          <cell r="B101" t="str">
            <v>ASSET 20 POPUP</v>
          </cell>
          <cell r="E101">
            <v>1</v>
          </cell>
          <cell r="G101" t="str">
            <v>UI-ASSET-20-SUB-POPUP</v>
          </cell>
          <cell r="H101" t="str">
            <v>자산 20 POPUP</v>
          </cell>
          <cell r="I101" t="str">
            <v>ASSET 20 POPUP</v>
          </cell>
        </row>
        <row r="102">
          <cell r="A102" t="str">
            <v>자산 21 POPUP</v>
          </cell>
          <cell r="B102" t="str">
            <v>ASSET 21 POPUP</v>
          </cell>
          <cell r="E102">
            <v>1</v>
          </cell>
          <cell r="G102" t="str">
            <v>UI-ASSET-21-SUB-POPUP</v>
          </cell>
          <cell r="H102" t="str">
            <v>자산 21 POPUP</v>
          </cell>
          <cell r="I102" t="str">
            <v>ASSET 21 POPUP</v>
          </cell>
        </row>
        <row r="103">
          <cell r="A103" t="str">
            <v>자산 30 POPUP</v>
          </cell>
          <cell r="B103" t="str">
            <v>ASSET 30 POPUP</v>
          </cell>
          <cell r="E103">
            <v>1</v>
          </cell>
          <cell r="G103" t="str">
            <v>UI-ASSET-30-SUB-POPUP</v>
          </cell>
          <cell r="H103" t="str">
            <v>자산 30 POPUP</v>
          </cell>
          <cell r="I103" t="str">
            <v>ASSET 30 POPUP</v>
          </cell>
        </row>
        <row r="104">
          <cell r="A104" t="str">
            <v>자산 31 POPUP</v>
          </cell>
          <cell r="B104" t="str">
            <v>ASSET 31 POPUP</v>
          </cell>
          <cell r="E104">
            <v>1</v>
          </cell>
          <cell r="G104" t="str">
            <v>UI-ASSET-31-SUB-POPUP</v>
          </cell>
          <cell r="H104" t="str">
            <v>자산 31 POPUP</v>
          </cell>
          <cell r="I104" t="str">
            <v>ASSET 31 POPUP</v>
          </cell>
        </row>
        <row r="105">
          <cell r="A105" t="str">
            <v>자산 32 POPUP</v>
          </cell>
          <cell r="B105" t="str">
            <v>ASSET 32 POPUP</v>
          </cell>
          <cell r="E105">
            <v>1</v>
          </cell>
          <cell r="G105" t="str">
            <v>UI-ASSET-32-SUB-POPUP</v>
          </cell>
          <cell r="H105" t="str">
            <v>자산 32 POPUP</v>
          </cell>
          <cell r="I105" t="str">
            <v>ASSET 32 POPUP</v>
          </cell>
        </row>
        <row r="106">
          <cell r="A106" t="str">
            <v>자산 33 POPUP</v>
          </cell>
          <cell r="B106" t="str">
            <v>ASSET 33 POPUP</v>
          </cell>
          <cell r="E106">
            <v>1</v>
          </cell>
          <cell r="G106" t="str">
            <v>UI-ASSET-33-SUB-POPUP</v>
          </cell>
          <cell r="H106" t="str">
            <v>자산 33 POPUP</v>
          </cell>
          <cell r="I106" t="str">
            <v>ASSET 33 POPUP</v>
          </cell>
        </row>
        <row r="107">
          <cell r="A107" t="str">
            <v>자산 40 POPUP</v>
          </cell>
          <cell r="B107" t="str">
            <v>ASSET 40 POPUP</v>
          </cell>
          <cell r="E107">
            <v>1</v>
          </cell>
          <cell r="G107" t="str">
            <v>UI-ASSET-40-SUB-POPUP</v>
          </cell>
          <cell r="H107" t="str">
            <v>자산 40 POPUP</v>
          </cell>
          <cell r="I107" t="str">
            <v>ASSET 40 POPUP</v>
          </cell>
        </row>
        <row r="108">
          <cell r="A108" t="str">
            <v>자산 41 POPUP</v>
          </cell>
          <cell r="B108" t="str">
            <v>ASSET 41 POPUP</v>
          </cell>
          <cell r="E108">
            <v>1</v>
          </cell>
          <cell r="G108" t="str">
            <v>UI-ASSET-41-SUB-POPUP</v>
          </cell>
          <cell r="H108" t="str">
            <v>자산 41 POPUP</v>
          </cell>
          <cell r="I108" t="str">
            <v>ASSET 41 POPUP</v>
          </cell>
        </row>
        <row r="109">
          <cell r="A109" t="str">
            <v>자산 42 POPUP</v>
          </cell>
          <cell r="B109" t="str">
            <v>ASSET 42 POPUP</v>
          </cell>
          <cell r="E109">
            <v>1</v>
          </cell>
          <cell r="G109" t="str">
            <v>UI-ASSET-42-SUB-POPUP</v>
          </cell>
          <cell r="H109" t="str">
            <v>자산 42 POPUP</v>
          </cell>
          <cell r="I109" t="str">
            <v>ASSET 42 POPUP</v>
          </cell>
        </row>
        <row r="111">
          <cell r="A111" t="str">
            <v>담당자 배부</v>
          </cell>
          <cell r="B111" t="str">
            <v>Officer Assignment</v>
          </cell>
          <cell r="E111">
            <v>1</v>
          </cell>
          <cell r="G111" t="str">
            <v>UI-DMCI-04-O-0601</v>
          </cell>
          <cell r="H111" t="str">
            <v>담당자 배부</v>
          </cell>
          <cell r="I111" t="str">
            <v>Officer Assignment</v>
          </cell>
        </row>
        <row r="112">
          <cell r="A112" t="str">
            <v>신고서 심사</v>
          </cell>
          <cell r="B112" t="str">
            <v>Declaration Verification</v>
          </cell>
          <cell r="E112">
            <v>1</v>
          </cell>
          <cell r="G112" t="str">
            <v>UI-DMCI-04-O-0602</v>
          </cell>
          <cell r="H112" t="str">
            <v>신고서 심사</v>
          </cell>
          <cell r="I112" t="str">
            <v>Declaration Verification</v>
          </cell>
        </row>
        <row r="113">
          <cell r="A113" t="str">
            <v>대상 신고서 조회</v>
          </cell>
          <cell r="B113" t="str">
            <v>Targeted Declaration Search</v>
          </cell>
          <cell r="E113">
            <v>1</v>
          </cell>
          <cell r="G113" t="str">
            <v>UI-DMCI-04-O-0603</v>
          </cell>
          <cell r="H113" t="str">
            <v>대상 신고서 조회</v>
          </cell>
          <cell r="I113" t="str">
            <v>Targeted Declaration Search</v>
          </cell>
        </row>
        <row r="114">
          <cell r="A114" t="str">
            <v>세관별 월별 신고서 요약</v>
          </cell>
          <cell r="B114" t="str">
            <v>Monthly Target Declaration Summary by Customs Office</v>
          </cell>
          <cell r="E114">
            <v>1</v>
          </cell>
          <cell r="G114" t="str">
            <v>UI-DMCI-04-O-0604</v>
          </cell>
          <cell r="H114" t="str">
            <v>세관별 월별 신고서 요약</v>
          </cell>
          <cell r="I114" t="str">
            <v>Monthly Target Declaration Summary by Customs Office</v>
          </cell>
        </row>
        <row r="115">
          <cell r="A115" t="str">
            <v>주간 신고서 요약</v>
          </cell>
          <cell r="B115" t="str">
            <v>Weekly Target Declaration Summary</v>
          </cell>
          <cell r="E115">
            <v>1</v>
          </cell>
          <cell r="G115" t="str">
            <v>UI-DMCI-04-O-0605</v>
          </cell>
          <cell r="H115" t="str">
            <v>주간 신고서 요약</v>
          </cell>
          <cell r="I115" t="str">
            <v>Weekly Target Declaration Summary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입력값참조"/>
      <sheetName val="버전히스토리"/>
    </sheetNames>
    <definedNames>
      <definedName name="MakeHtml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/>
        </a:solidFill>
        <a:ln w="6350">
          <a:solidFill>
            <a:schemeClr val="tx1"/>
          </a:solidFill>
        </a:ln>
      </a:spPr>
      <a:bodyPr rtlCol="0" anchor="ctr"/>
      <a:lstStyle>
        <a:defPPr algn="ctr">
          <a:defRPr sz="10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0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5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1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1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8.xml"/><Relationship Id="rId5" Type="http://schemas.openxmlformats.org/officeDocument/2006/relationships/ctrlProp" Target="../ctrlProps/ctrlProp17.xml"/><Relationship Id="rId4" Type="http://schemas.openxmlformats.org/officeDocument/2006/relationships/ctrlProp" Target="../ctrlProps/ctrlProp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5.xml"/><Relationship Id="rId3" Type="http://schemas.openxmlformats.org/officeDocument/2006/relationships/vmlDrawing" Target="../drawings/vmlDrawing5.vml"/><Relationship Id="rId7" Type="http://schemas.openxmlformats.org/officeDocument/2006/relationships/ctrlProp" Target="../ctrlProps/ctrlProp2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23.xml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3" Type="http://schemas.openxmlformats.org/officeDocument/2006/relationships/vmlDrawing" Target="../drawings/vmlDrawing6.vml"/><Relationship Id="rId7" Type="http://schemas.openxmlformats.org/officeDocument/2006/relationships/ctrlProp" Target="../ctrlProps/ctrlProp2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28.xml"/><Relationship Id="rId5" Type="http://schemas.openxmlformats.org/officeDocument/2006/relationships/ctrlProp" Target="../ctrlProps/ctrlProp27.xml"/><Relationship Id="rId4" Type="http://schemas.openxmlformats.org/officeDocument/2006/relationships/ctrlProp" Target="../ctrlProps/ctrlProp26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5.xml"/><Relationship Id="rId3" Type="http://schemas.openxmlformats.org/officeDocument/2006/relationships/vmlDrawing" Target="../drawings/vmlDrawing7.vml"/><Relationship Id="rId7" Type="http://schemas.openxmlformats.org/officeDocument/2006/relationships/ctrlProp" Target="../ctrlProps/ctrlProp3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33.xml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3F788-E610-4433-874F-BA4F1E390CDF}">
  <sheetPr codeName="Sheet4"/>
  <dimension ref="A1:AF982"/>
  <sheetViews>
    <sheetView showGridLines="0" zoomScaleNormal="100" workbookViewId="0">
      <pane ySplit="1" topLeftCell="A418" activePane="bottomLeft" state="frozen"/>
      <selection activeCell="V1" sqref="V1"/>
      <selection pane="bottomLeft" activeCell="I435" sqref="I435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6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10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1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1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1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20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76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76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22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6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2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34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38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44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46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46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49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571</v>
      </c>
      <c r="P299" s="33" t="str">
        <f t="shared" ref="P299" si="56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63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72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1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2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2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79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2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si="75"/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si="77"/>
        <v/>
      </c>
      <c r="J431" s="40" t="str">
        <f>IF(H431&lt;&gt;"", VLOOKUP(H431,[1]Label!$A:$E,2,FALSE),"")</f>
        <v/>
      </c>
      <c r="K431" s="42"/>
      <c r="L431" s="40" t="str">
        <f t="shared" si="78"/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si="82"/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77"/>
        <v/>
      </c>
      <c r="J432" s="40" t="str">
        <f>IF(H432&lt;&gt;"", VLOOKUP(H432,[1]Label!$A:$E,2,FALSE),"")</f>
        <v/>
      </c>
      <c r="K432" s="42"/>
      <c r="L432" s="40" t="str">
        <f t="shared" si="78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82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83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84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85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86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83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84"/>
        <v/>
      </c>
      <c r="J435" s="18" t="str">
        <f>IF(H435&lt;&gt;"", VLOOKUP(H435,[1]Label!$A:$E,2,FALSE),"")</f>
        <v/>
      </c>
      <c r="K435" s="29"/>
      <c r="L435" s="13" t="str">
        <f t="shared" si="85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86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83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84"/>
        <v/>
      </c>
      <c r="J436" s="18" t="str">
        <f>IF(H436&lt;&gt;"", VLOOKUP(H436,[1]Label!$A:$E,2,FALSE),"")</f>
        <v/>
      </c>
      <c r="K436" s="29"/>
      <c r="L436" s="13" t="str">
        <f t="shared" si="85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86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83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87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84"/>
        <v/>
      </c>
      <c r="J437" s="18" t="str">
        <f>IF(H437&lt;&gt;"", VLOOKUP(H437,[1]Label!$A:$E,2,FALSE),"")</f>
        <v/>
      </c>
      <c r="K437" s="28"/>
      <c r="L437" s="9" t="str">
        <f t="shared" si="85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86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83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87"/>
        <v/>
      </c>
      <c r="G438" s="18" t="str">
        <f>IF(E438&lt;&gt;"",VLOOKUP(E438,[1]Label!$A:$B,2,FALSE),"")</f>
        <v/>
      </c>
      <c r="H438" s="10"/>
      <c r="I438" s="9" t="str">
        <f t="shared" si="84"/>
        <v/>
      </c>
      <c r="J438" s="18" t="str">
        <f>IF(H438&lt;&gt;"", VLOOKUP(H438,[1]Label!$A:$E,2,FALSE),"")</f>
        <v/>
      </c>
      <c r="K438" s="28"/>
      <c r="L438" s="9" t="str">
        <f t="shared" si="85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86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83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87"/>
        <v/>
      </c>
      <c r="G439" s="18" t="str">
        <f>IF(E439&lt;&gt;"",VLOOKUP(E439,[1]Label!$A:$B,2,FALSE),"")</f>
        <v/>
      </c>
      <c r="H439" s="10"/>
      <c r="I439" s="9" t="str">
        <f t="shared" si="84"/>
        <v/>
      </c>
      <c r="J439" s="18" t="str">
        <f>IF(H439&lt;&gt;"", VLOOKUP(H439,[1]Label!$A:$E,2,FALSE),"")</f>
        <v/>
      </c>
      <c r="K439" s="28"/>
      <c r="L439" s="9" t="str">
        <f t="shared" si="85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86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83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87"/>
        <v/>
      </c>
      <c r="G440" s="18" t="str">
        <f>IF(E440&lt;&gt;"",VLOOKUP(E440,[1]Label!$A:$B,2,FALSE),"")</f>
        <v/>
      </c>
      <c r="H440" s="14"/>
      <c r="I440" s="13" t="str">
        <f t="shared" si="84"/>
        <v/>
      </c>
      <c r="J440" s="18" t="str">
        <f>IF(H440&lt;&gt;"", VLOOKUP(H440,[1]Label!$A:$E,2,FALSE),"")</f>
        <v/>
      </c>
      <c r="K440" s="29"/>
      <c r="L440" s="13" t="str">
        <f t="shared" si="85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83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84"/>
        <v/>
      </c>
      <c r="J441" s="18" t="str">
        <f>IF(H441&lt;&gt;"", VLOOKUP(H441,[1]Label!$A:$E,2,FALSE),"")</f>
        <v/>
      </c>
      <c r="K441" s="29"/>
      <c r="L441" s="13" t="str">
        <f t="shared" si="85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88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83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84"/>
        <v/>
      </c>
      <c r="J442" s="18" t="str">
        <f>IF(H442&lt;&gt;"", VLOOKUP(H442,[1]Label!$A:$E,2,FALSE),"")</f>
        <v/>
      </c>
      <c r="K442" s="29"/>
      <c r="L442" s="13" t="str">
        <f t="shared" si="85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88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83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89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84"/>
        <v/>
      </c>
      <c r="J443" s="18" t="str">
        <f>IF(H443&lt;&gt;"", VLOOKUP(H443,[1]Label!$A:$E,2,FALSE),"")</f>
        <v/>
      </c>
      <c r="K443" s="29"/>
      <c r="L443" s="13" t="str">
        <f t="shared" si="85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88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90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91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92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93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90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91"/>
        <v/>
      </c>
      <c r="J446" s="18" t="str">
        <f>IF(H446&lt;&gt;"", VLOOKUP(H446,[1]Label!$A:$E,2,FALSE),"")</f>
        <v/>
      </c>
      <c r="K446" s="29"/>
      <c r="L446" s="13" t="str">
        <f t="shared" si="92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93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90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91"/>
        <v/>
      </c>
      <c r="J447" s="18" t="str">
        <f>IF(H447&lt;&gt;"", VLOOKUP(H447,[1]Label!$A:$E,2,FALSE),"")</f>
        <v/>
      </c>
      <c r="K447" s="29"/>
      <c r="L447" s="13" t="str">
        <f t="shared" si="92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93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90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91"/>
        <v/>
      </c>
      <c r="J448" s="18" t="str">
        <f>IF(H448&lt;&gt;"", VLOOKUP(H448,[1]Label!$A:$E,2,FALSE),"")</f>
        <v/>
      </c>
      <c r="K448" s="29"/>
      <c r="L448" s="13" t="str">
        <f t="shared" si="92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93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90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91"/>
        <v/>
      </c>
      <c r="J449" s="18" t="str">
        <f>IF(H449&lt;&gt;"", VLOOKUP(H449,[1]Label!$A:$E,2,FALSE),"")</f>
        <v/>
      </c>
      <c r="K449" s="29"/>
      <c r="L449" s="13" t="str">
        <f t="shared" si="92"/>
        <v/>
      </c>
      <c r="M449" s="18" t="str">
        <f>IF(K449&lt;&gt;"",VLOOKUP(K449,[1]Label!$A:$B,2,FALSE),"")</f>
        <v/>
      </c>
      <c r="N449" s="14"/>
      <c r="O449" s="31"/>
      <c r="P449" s="33" t="str">
        <f t="shared" si="93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90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13" si="94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91"/>
        <v/>
      </c>
      <c r="J450" s="18" t="str">
        <f>IF(H450&lt;&gt;"", VLOOKUP(H450,[1]Label!$A:$E,2,FALSE),"")</f>
        <v/>
      </c>
      <c r="K450" s="29"/>
      <c r="L450" s="13" t="str">
        <f t="shared" si="92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93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94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94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516" si="95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94"/>
        <v>New(신규)</v>
      </c>
      <c r="G453" s="18" t="str">
        <f>IF(E453&lt;&gt;"",VLOOKUP(E453,[1]Label!$A:$B,2,FALSE),"")</f>
        <v>New</v>
      </c>
      <c r="H453" s="14"/>
      <c r="I453" s="13" t="str">
        <f t="shared" ref="I453:I516" si="96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516" si="97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98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95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94"/>
        <v>New(신규)</v>
      </c>
      <c r="G454" s="18" t="str">
        <f>IF(E454&lt;&gt;"",VLOOKUP(E454,[1]Label!$A:$B,2,FALSE),"")</f>
        <v>New</v>
      </c>
      <c r="H454" s="14"/>
      <c r="I454" s="13" t="str">
        <f t="shared" si="96"/>
        <v/>
      </c>
      <c r="J454" s="18" t="str">
        <f>IF(H454&lt;&gt;"", VLOOKUP(H454,[1]Label!$A:$E,2,FALSE),"")</f>
        <v/>
      </c>
      <c r="K454" s="29"/>
      <c r="L454" s="13" t="str">
        <f t="shared" si="97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98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95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94"/>
        <v>New(신규)</v>
      </c>
      <c r="G455" s="18" t="str">
        <f>IF(E455&lt;&gt;"",VLOOKUP(E455,[1]Label!$A:$B,2,FALSE),"")</f>
        <v>New</v>
      </c>
      <c r="H455" s="14"/>
      <c r="I455" s="13" t="str">
        <f t="shared" si="96"/>
        <v/>
      </c>
      <c r="J455" s="18" t="str">
        <f>IF(H455&lt;&gt;"", VLOOKUP(H455,[1]Label!$A:$E,2,FALSE),"")</f>
        <v/>
      </c>
      <c r="K455" s="29"/>
      <c r="L455" s="13" t="str">
        <f t="shared" si="97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98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95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94"/>
        <v>New(신규)</v>
      </c>
      <c r="G456" s="18" t="str">
        <f>IF(E456&lt;&gt;"",VLOOKUP(E456,[1]Label!$A:$B,2,FALSE),"")</f>
        <v>New</v>
      </c>
      <c r="H456" s="14"/>
      <c r="I456" s="13" t="str">
        <f t="shared" si="96"/>
        <v/>
      </c>
      <c r="J456" s="18" t="str">
        <f>IF(H456&lt;&gt;"", VLOOKUP(H456,[1]Label!$A:$E,2,FALSE),"")</f>
        <v/>
      </c>
      <c r="K456" s="29"/>
      <c r="L456" s="13" t="str">
        <f t="shared" si="97"/>
        <v/>
      </c>
      <c r="M456" s="18" t="str">
        <f>IF(K456&lt;&gt;"",VLOOKUP(K456,[1]Label!$A:$B,2,FALSE),"")</f>
        <v/>
      </c>
      <c r="N456" s="61"/>
      <c r="O456" s="31"/>
      <c r="P456" s="33" t="str">
        <f t="shared" si="98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95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94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96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97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98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95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94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96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97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98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95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94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96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97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98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95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94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96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97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98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95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94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96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97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98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95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94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96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97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98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95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94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96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97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98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95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94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96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97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98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si="95"/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si="94"/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si="96"/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97"/>
        <v/>
      </c>
      <c r="M465" s="18" t="str">
        <f>IF(K465&lt;&gt;"",VLOOKUP(K465,[1]Label!$A:$B,2,FALSE),"")</f>
        <v/>
      </c>
      <c r="N465" s="41"/>
      <c r="O465" s="43"/>
      <c r="P465" s="40" t="str">
        <f t="shared" si="98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95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94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96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95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94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96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99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00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95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94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96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99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00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95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94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96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99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00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95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94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96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99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00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95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94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96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99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00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95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94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96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99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00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95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94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96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99"/>
        <v/>
      </c>
      <c r="M473" s="18" t="str">
        <f>IF(K473&lt;&gt;"",VLOOKUP(K473,[1]Label!$A:$B,2,FALSE),"")</f>
        <v/>
      </c>
      <c r="N473" s="41"/>
      <c r="O473" s="43"/>
      <c r="P473" s="40" t="str">
        <f t="shared" si="100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95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94"/>
        <v>New(신규)</v>
      </c>
      <c r="G474" s="18" t="str">
        <f>IF(E474&lt;&gt;"",VLOOKUP(E474,[1]Label!$A:$B,2,FALSE),"")</f>
        <v>New</v>
      </c>
      <c r="H474" s="71"/>
      <c r="I474" s="70" t="str">
        <f t="shared" si="96"/>
        <v/>
      </c>
      <c r="J474" s="70" t="str">
        <f>IF(H474&lt;&gt;"", VLOOKUP(H474,[1]Label!$A:$E,2,FALSE),"")</f>
        <v/>
      </c>
      <c r="K474" s="72"/>
      <c r="L474" s="70" t="str">
        <f t="shared" si="97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95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94"/>
        <v>New(신규)</v>
      </c>
      <c r="G475" s="18" t="str">
        <f>IF(E475&lt;&gt;"",VLOOKUP(E475,[1]Label!$A:$B,2,FALSE),"")</f>
        <v>New</v>
      </c>
      <c r="H475" s="35"/>
      <c r="I475" s="33" t="str">
        <f t="shared" si="96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97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:P485" si="101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si="95"/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94"/>
        <v>New(신규)</v>
      </c>
      <c r="G476" s="18" t="str">
        <f>IF(E476&lt;&gt;"",VLOOKUP(E476,[1]Label!$A:$B,2,FALSE),"")</f>
        <v>New</v>
      </c>
      <c r="H476" s="14"/>
      <c r="I476" s="13" t="str">
        <f t="shared" si="96"/>
        <v/>
      </c>
      <c r="J476" s="18" t="str">
        <f>IF(H476&lt;&gt;"", VLOOKUP(H476,[1]Label!$A:$E,2,FALSE),"")</f>
        <v/>
      </c>
      <c r="K476" s="72" t="s">
        <v>390</v>
      </c>
      <c r="L476" s="13" t="str">
        <f t="shared" si="97"/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si="101"/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95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94"/>
        <v>New(신규)</v>
      </c>
      <c r="G477" s="18" t="str">
        <f>IF(E477&lt;&gt;"",VLOOKUP(E477,[1]Label!$A:$B,2,FALSE),"")</f>
        <v>New</v>
      </c>
      <c r="H477" s="14"/>
      <c r="I477" s="13" t="str">
        <f t="shared" si="96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97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01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147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95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94"/>
        <v>New(신규)</v>
      </c>
      <c r="G478" s="18" t="str">
        <f>IF(E478&lt;&gt;"",VLOOKUP(E478,[1]Label!$A:$B,2,FALSE),"")</f>
        <v>New</v>
      </c>
      <c r="H478" s="14"/>
      <c r="I478" s="13" t="str">
        <f t="shared" si="96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97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01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95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94"/>
        <v>New(신규)</v>
      </c>
      <c r="G479" s="18" t="str">
        <f>IF(E479&lt;&gt;"",VLOOKUP(E479,[1]Label!$A:$B,2,FALSE),"")</f>
        <v>New</v>
      </c>
      <c r="H479" s="14"/>
      <c r="I479" s="13" t="str">
        <f t="shared" si="96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97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01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95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94"/>
        <v>New(신규)</v>
      </c>
      <c r="G480" s="18" t="str">
        <f>IF(E480&lt;&gt;"",VLOOKUP(E480,[1]Label!$A:$B,2,FALSE),"")</f>
        <v>New</v>
      </c>
      <c r="H480" s="14"/>
      <c r="I480" s="13" t="str">
        <f t="shared" si="96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97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01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95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94"/>
        <v>New(신규)</v>
      </c>
      <c r="G481" s="18" t="str">
        <f>IF(E481&lt;&gt;"",VLOOKUP(E481,[1]Label!$A:$B,2,FALSE),"")</f>
        <v>New</v>
      </c>
      <c r="H481" s="14"/>
      <c r="I481" s="13" t="str">
        <f t="shared" si="96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97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01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si="95"/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si="94"/>
        <v>New(신규)</v>
      </c>
      <c r="G482" s="70" t="str">
        <f>IF(E482&lt;&gt;"",VLOOKUP(E482,[1]Label!$A:$B,2,FALSE),"")</f>
        <v>New</v>
      </c>
      <c r="H482" s="71"/>
      <c r="I482" s="70" t="str">
        <f t="shared" si="96"/>
        <v/>
      </c>
      <c r="J482" s="70" t="str">
        <f>IF(H482&lt;&gt;"", VLOOKUP(H482,[1]Label!$A:$E,2,FALSE),"")</f>
        <v/>
      </c>
      <c r="K482" s="72" t="s">
        <v>390</v>
      </c>
      <c r="L482" s="70" t="str">
        <f t="shared" si="97"/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si="101"/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95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94"/>
        <v>New(신규)</v>
      </c>
      <c r="G483" s="18" t="str">
        <f>IF(E483&lt;&gt;"",VLOOKUP(E483,[1]Label!$A:$B,2,FALSE),"")</f>
        <v>New</v>
      </c>
      <c r="H483" s="14"/>
      <c r="I483" s="13" t="str">
        <f t="shared" si="96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97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01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95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94"/>
        <v>New(신규)</v>
      </c>
      <c r="G484" s="18" t="str">
        <f>IF(E484&lt;&gt;"",VLOOKUP(E484,[1]Label!$A:$B,2,FALSE),"")</f>
        <v>New</v>
      </c>
      <c r="H484" s="14"/>
      <c r="I484" s="13" t="str">
        <f t="shared" si="96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97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01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95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94"/>
        <v>New(신규)</v>
      </c>
      <c r="G485" s="18" t="str">
        <f>IF(E485&lt;&gt;"",VLOOKUP(E485,[1]Label!$A:$B,2,FALSE),"")</f>
        <v>New</v>
      </c>
      <c r="H485" s="14"/>
      <c r="I485" s="13" t="str">
        <f t="shared" si="96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97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01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95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94"/>
        <v>New(신규)</v>
      </c>
      <c r="G486" s="18" t="str">
        <f>IF(E486&lt;&gt;"",VLOOKUP(E486,[1]Label!$A:$B,2,FALSE),"")</f>
        <v>New</v>
      </c>
      <c r="H486" s="14"/>
      <c r="I486" s="33" t="str">
        <f t="shared" si="96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97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95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94"/>
        <v>New(신규)</v>
      </c>
      <c r="G487" s="18" t="str">
        <f>IF(E487&lt;&gt;"",VLOOKUP(E487,[1]Label!$A:$B,2,FALSE),"")</f>
        <v>New</v>
      </c>
      <c r="H487" s="35"/>
      <c r="I487" s="33" t="str">
        <f t="shared" si="96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97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47" si="102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95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94"/>
        <v>New(신규)</v>
      </c>
      <c r="G488" s="18" t="str">
        <f>IF(E488&lt;&gt;"",VLOOKUP(E488,[1]Label!$A:$B,2,FALSE),"")</f>
        <v>New</v>
      </c>
      <c r="H488" s="14"/>
      <c r="I488" s="13" t="str">
        <f t="shared" si="96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97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02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95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94"/>
        <v>New(신규)</v>
      </c>
      <c r="G489" s="18" t="str">
        <f>IF(E489&lt;&gt;"",VLOOKUP(E489,[1]Label!$A:$B,2,FALSE),"")</f>
        <v>New</v>
      </c>
      <c r="H489" s="14"/>
      <c r="I489" s="13" t="str">
        <f t="shared" si="96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97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02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95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94"/>
        <v>New(신규)</v>
      </c>
      <c r="G490" s="18" t="str">
        <f>IF(E490&lt;&gt;"",VLOOKUP(E490,[1]Label!$A:$B,2,FALSE),"")</f>
        <v>New</v>
      </c>
      <c r="H490" s="35"/>
      <c r="I490" s="33" t="str">
        <f t="shared" si="96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97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02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95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94"/>
        <v>New(신규)</v>
      </c>
      <c r="G491" s="18" t="str">
        <f>IF(E491&lt;&gt;"",VLOOKUP(E491,[1]Label!$A:$B,2,FALSE),"")</f>
        <v>New</v>
      </c>
      <c r="H491" s="35"/>
      <c r="I491" s="33" t="str">
        <f t="shared" si="96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97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02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95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94"/>
        <v>New(신규)</v>
      </c>
      <c r="G492" s="18" t="str">
        <f>IF(E492&lt;&gt;"",VLOOKUP(E492,[1]Label!$A:$B,2,FALSE),"")</f>
        <v>New</v>
      </c>
      <c r="H492" s="14"/>
      <c r="I492" s="13" t="str">
        <f t="shared" si="96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97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02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95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94"/>
        <v>New(신규)</v>
      </c>
      <c r="G493" s="18" t="str">
        <f>IF(E493&lt;&gt;"",VLOOKUP(E493,[1]Label!$A:$B,2,FALSE),"")</f>
        <v>New</v>
      </c>
      <c r="H493" s="14"/>
      <c r="I493" s="13" t="str">
        <f t="shared" si="96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97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02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95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94"/>
        <v>New(신규)</v>
      </c>
      <c r="G494" s="18" t="str">
        <f>IF(E494&lt;&gt;"",VLOOKUP(E494,[1]Label!$A:$B,2,FALSE),"")</f>
        <v>New</v>
      </c>
      <c r="H494" s="14"/>
      <c r="I494" s="13" t="str">
        <f t="shared" si="96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97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02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95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94"/>
        <v>New(신규)</v>
      </c>
      <c r="G495" s="18" t="str">
        <f>IF(E495&lt;&gt;"",VLOOKUP(E495,[1]Label!$A:$B,2,FALSE),"")</f>
        <v>New</v>
      </c>
      <c r="H495" s="14"/>
      <c r="I495" s="13" t="str">
        <f t="shared" si="96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97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02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95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94"/>
        <v>New(신규)</v>
      </c>
      <c r="G496" s="18" t="str">
        <f>IF(E496&lt;&gt;"",VLOOKUP(E496,[1]Label!$A:$B,2,FALSE),"")</f>
        <v>New</v>
      </c>
      <c r="H496" s="14"/>
      <c r="I496" s="13" t="str">
        <f t="shared" si="96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97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02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95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94"/>
        <v>New(신규)</v>
      </c>
      <c r="G497" s="18" t="str">
        <f>IF(E497&lt;&gt;"",VLOOKUP(E497,[1]Label!$A:$B,2,FALSE),"")</f>
        <v>New</v>
      </c>
      <c r="H497" s="14"/>
      <c r="I497" s="13" t="str">
        <f t="shared" si="96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97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02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95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94"/>
        <v>New(신규)</v>
      </c>
      <c r="G498" s="18" t="str">
        <f>IF(E498&lt;&gt;"",VLOOKUP(E498,[1]Label!$A:$B,2,FALSE),"")</f>
        <v>New</v>
      </c>
      <c r="H498" s="10"/>
      <c r="I498" s="9" t="str">
        <f t="shared" si="96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97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02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95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94"/>
        <v>New(신규)</v>
      </c>
      <c r="G499" s="18" t="str">
        <f>IF(E499&lt;&gt;"",VLOOKUP(E499,[1]Label!$A:$B,2,FALSE),"")</f>
        <v>New</v>
      </c>
      <c r="H499" s="10"/>
      <c r="I499" s="9" t="str">
        <f t="shared" si="96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97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02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95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94"/>
        <v>New(신규)</v>
      </c>
      <c r="G500" s="18" t="str">
        <f>IF(E500&lt;&gt;"",VLOOKUP(E500,[1]Label!$A:$B,2,FALSE),"")</f>
        <v>New</v>
      </c>
      <c r="H500" s="10"/>
      <c r="I500" s="9" t="str">
        <f t="shared" si="96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97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02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95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94"/>
        <v>New(신규)</v>
      </c>
      <c r="G501" s="18" t="str">
        <f>IF(E501&lt;&gt;"",VLOOKUP(E501,[1]Label!$A:$B,2,FALSE),"")</f>
        <v>New</v>
      </c>
      <c r="H501" s="10"/>
      <c r="I501" s="9" t="str">
        <f t="shared" si="96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97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02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95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94"/>
        <v>New(신규)</v>
      </c>
      <c r="G502" s="18" t="str">
        <f>IF(E502&lt;&gt;"",VLOOKUP(E502,[1]Label!$A:$B,2,FALSE),"")</f>
        <v>New</v>
      </c>
      <c r="H502" s="35"/>
      <c r="I502" s="33" t="str">
        <f t="shared" si="96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97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02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95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94"/>
        <v>New(신규)</v>
      </c>
      <c r="G503" s="18" t="str">
        <f>IF(E503&lt;&gt;"",VLOOKUP(E503,[1]Label!$A:$B,2,FALSE),"")</f>
        <v>New</v>
      </c>
      <c r="H503" s="14"/>
      <c r="I503" s="13" t="str">
        <f t="shared" si="96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97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02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95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94"/>
        <v>New(신규)</v>
      </c>
      <c r="G504" s="18" t="str">
        <f>IF(E504&lt;&gt;"",VLOOKUP(E504,[1]Label!$A:$B,2,FALSE),"")</f>
        <v>New</v>
      </c>
      <c r="H504" s="14"/>
      <c r="I504" s="13" t="str">
        <f t="shared" si="96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97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02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95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94"/>
        <v>New(신규)</v>
      </c>
      <c r="G505" s="18" t="str">
        <f>IF(E505&lt;&gt;"",VLOOKUP(E505,[1]Label!$A:$B,2,FALSE),"")</f>
        <v>New</v>
      </c>
      <c r="H505" s="14"/>
      <c r="I505" s="13" t="str">
        <f t="shared" si="96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97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02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95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si="94"/>
        <v>New(신규)</v>
      </c>
      <c r="G506" s="18" t="str">
        <f>IF(E506&lt;&gt;"",VLOOKUP(E506,[1]Label!$A:$B,2,FALSE),"")</f>
        <v>New</v>
      </c>
      <c r="H506" s="14"/>
      <c r="I506" s="13" t="str">
        <f t="shared" si="96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97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02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95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94"/>
        <v>New(신규)</v>
      </c>
      <c r="G507" s="18" t="str">
        <f>IF(E507&lt;&gt;"",VLOOKUP(E507,[1]Label!$A:$B,2,FALSE),"")</f>
        <v>New</v>
      </c>
      <c r="H507" s="14"/>
      <c r="I507" s="13" t="str">
        <f t="shared" si="96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97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02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95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94"/>
        <v>New(신규)</v>
      </c>
      <c r="G508" s="18" t="str">
        <f>IF(E508&lt;&gt;"",VLOOKUP(E508,[1]Label!$A:$B,2,FALSE),"")</f>
        <v>New</v>
      </c>
      <c r="H508" s="14"/>
      <c r="I508" s="13" t="str">
        <f t="shared" si="96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97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02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95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94"/>
        <v>New(신규)</v>
      </c>
      <c r="G509" s="18" t="str">
        <f>IF(E509&lt;&gt;"",VLOOKUP(E509,[1]Label!$A:$B,2,FALSE),"")</f>
        <v>New</v>
      </c>
      <c r="H509" s="14"/>
      <c r="I509" s="13" t="str">
        <f t="shared" si="96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97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02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95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94"/>
        <v>New(신규)</v>
      </c>
      <c r="G510" s="18" t="str">
        <f>IF(E510&lt;&gt;"",VLOOKUP(E510,[1]Label!$A:$B,2,FALSE),"")</f>
        <v>New</v>
      </c>
      <c r="H510" s="35"/>
      <c r="I510" s="33" t="str">
        <f t="shared" si="96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97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02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95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94"/>
        <v>New(신규)</v>
      </c>
      <c r="G511" s="18" t="str">
        <f>IF(E511&lt;&gt;"",VLOOKUP(E511,[1]Label!$A:$B,2,FALSE),"")</f>
        <v>New</v>
      </c>
      <c r="H511" s="35"/>
      <c r="I511" s="33" t="str">
        <f t="shared" si="96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97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02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95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94"/>
        <v>New(신규)</v>
      </c>
      <c r="G512" s="18" t="str">
        <f>IF(E512&lt;&gt;"",VLOOKUP(E512,[1]Label!$A:$B,2,FALSE),"")</f>
        <v>New</v>
      </c>
      <c r="H512" s="71"/>
      <c r="I512" s="70" t="str">
        <f t="shared" si="96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97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02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95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94"/>
        <v>New(신규)</v>
      </c>
      <c r="G513" s="18" t="str">
        <f>IF(E513&lt;&gt;"",VLOOKUP(E513,[1]Label!$A:$B,2,FALSE),"")</f>
        <v>New</v>
      </c>
      <c r="H513" s="14"/>
      <c r="I513" s="13" t="str">
        <f t="shared" si="96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97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02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95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ref="F514:F579" si="103">IF(E514&lt;&gt;"",G514&amp;"("&amp;E514&amp;")","")</f>
        <v>New(신규)</v>
      </c>
      <c r="G514" s="18" t="str">
        <f>IF(E514&lt;&gt;"",VLOOKUP(E514,[1]Label!$A:$B,2,FALSE),"")</f>
        <v>New</v>
      </c>
      <c r="H514" s="14"/>
      <c r="I514" s="13" t="str">
        <f t="shared" si="96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97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02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95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03"/>
        <v>New(신규)</v>
      </c>
      <c r="G515" s="18" t="str">
        <f>IF(E515&lt;&gt;"",VLOOKUP(E515,[1]Label!$A:$B,2,FALSE),"")</f>
        <v>New</v>
      </c>
      <c r="H515" s="35"/>
      <c r="I515" s="33" t="str">
        <f t="shared" si="96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97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02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95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03"/>
        <v>New(신규)</v>
      </c>
      <c r="G516" s="89" t="str">
        <f>IF(E516&lt;&gt;"",VLOOKUP(E516,[1]Label!$A:$B,2,FALSE),"")</f>
        <v>New</v>
      </c>
      <c r="H516" s="90"/>
      <c r="I516" s="86" t="str">
        <f t="shared" si="96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97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02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ref="C517:C547" si="104">IF(B517&lt;&gt;"",D517&amp;"("&amp;B517&amp;")","")</f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03"/>
        <v>New(신규)</v>
      </c>
      <c r="G517" s="18" t="str">
        <f>IF(E517&lt;&gt;"",VLOOKUP(E517,[1]Label!$A:$B,2,FALSE),"")</f>
        <v>New</v>
      </c>
      <c r="H517" s="14"/>
      <c r="I517" s="13" t="str">
        <f t="shared" ref="I517:I547" si="105">IF(H517&lt;&gt;"",J517&amp;"("&amp;H517&amp;")","")</f>
        <v/>
      </c>
      <c r="J517" s="18" t="str">
        <f>IF(H517&lt;&gt;"", VLOOKUP(H517,[1]Label!$A:$E,2,FALSE),"")</f>
        <v/>
      </c>
      <c r="K517" s="29" t="s">
        <v>391</v>
      </c>
      <c r="L517" s="13" t="str">
        <f t="shared" ref="L517:L547" si="106">IF(K517&lt;&gt;"",M517&amp;"("&amp;K517&amp;")","")</f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02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04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03"/>
        <v>New(신규)</v>
      </c>
      <c r="G518" s="18" t="str">
        <f>IF(E518&lt;&gt;"",VLOOKUP(E518,[1]Label!$A:$B,2,FALSE),"")</f>
        <v>New</v>
      </c>
      <c r="H518" s="14"/>
      <c r="I518" s="13" t="str">
        <f t="shared" si="105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06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02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04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03"/>
        <v>New(신규)</v>
      </c>
      <c r="G519" s="18" t="str">
        <f>IF(E519&lt;&gt;"",VLOOKUP(E519,[1]Label!$A:$B,2,FALSE),"")</f>
        <v>New</v>
      </c>
      <c r="H519" s="14"/>
      <c r="I519" s="13" t="str">
        <f t="shared" si="105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06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02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04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03"/>
        <v>New(신규)</v>
      </c>
      <c r="G520" s="18" t="str">
        <f>IF(E520&lt;&gt;"",VLOOKUP(E520,[1]Label!$A:$B,2,FALSE),"")</f>
        <v>New</v>
      </c>
      <c r="H520" s="14"/>
      <c r="I520" s="13" t="str">
        <f t="shared" si="105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06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02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0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03"/>
        <v>New(신규)</v>
      </c>
      <c r="G521" s="18" t="str">
        <f>IF(E521&lt;&gt;"",VLOOKUP(E521,[1]Label!$A:$B,2,FALSE),"")</f>
        <v>New</v>
      </c>
      <c r="H521" s="14"/>
      <c r="I521" s="13" t="str">
        <f t="shared" si="105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06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02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0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03"/>
        <v>New(신규)</v>
      </c>
      <c r="G522" s="18" t="str">
        <f>IF(E522&lt;&gt;"",VLOOKUP(E522,[1]Label!$A:$B,2,FALSE),"")</f>
        <v>New</v>
      </c>
      <c r="H522" s="14"/>
      <c r="I522" s="13" t="str">
        <f t="shared" si="105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06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02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0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03"/>
        <v>New(신규)</v>
      </c>
      <c r="G523" s="18" t="str">
        <f>IF(E523&lt;&gt;"",VLOOKUP(E523,[1]Label!$A:$B,2,FALSE),"")</f>
        <v>New</v>
      </c>
      <c r="H523" s="14"/>
      <c r="I523" s="13" t="str">
        <f t="shared" si="105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06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02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0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03"/>
        <v>New(신규)</v>
      </c>
      <c r="G524" s="18" t="str">
        <f>IF(E524&lt;&gt;"",VLOOKUP(E524,[1]Label!$A:$B,2,FALSE),"")</f>
        <v>New</v>
      </c>
      <c r="H524" s="14"/>
      <c r="I524" s="13" t="str">
        <f t="shared" si="105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06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02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si="104"/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03"/>
        <v>New(신규)</v>
      </c>
      <c r="G525" s="18" t="str">
        <f>IF(E525&lt;&gt;"",VLOOKUP(E525,[1]Label!$A:$B,2,FALSE),"")</f>
        <v>New</v>
      </c>
      <c r="H525" s="10"/>
      <c r="I525" s="9" t="str">
        <f t="shared" si="105"/>
        <v/>
      </c>
      <c r="J525" s="9" t="str">
        <f>IF(H525&lt;&gt;"", VLOOKUP(H525,[1]Label!$A:$E,2,FALSE),"")</f>
        <v/>
      </c>
      <c r="K525" s="29" t="s">
        <v>391</v>
      </c>
      <c r="L525" s="9" t="str">
        <f t="shared" si="106"/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02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04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03"/>
        <v>New(신규)</v>
      </c>
      <c r="G526" s="18" t="str">
        <f>IF(E526&lt;&gt;"",VLOOKUP(E526,[1]Label!$A:$B,2,FALSE),"")</f>
        <v>New</v>
      </c>
      <c r="H526" s="10"/>
      <c r="I526" s="9" t="str">
        <f t="shared" si="105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06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02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04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03"/>
        <v>New(신규)</v>
      </c>
      <c r="G527" s="18" t="str">
        <f>IF(E527&lt;&gt;"",VLOOKUP(E527,[1]Label!$A:$B,2,FALSE),"")</f>
        <v>New</v>
      </c>
      <c r="H527" s="10"/>
      <c r="I527" s="9" t="str">
        <f t="shared" si="105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06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02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04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03"/>
        <v>New(신규)</v>
      </c>
      <c r="G528" s="18" t="str">
        <f>IF(E528&lt;&gt;"",VLOOKUP(E528,[1]Label!$A:$B,2,FALSE),"")</f>
        <v>New</v>
      </c>
      <c r="H528" s="10"/>
      <c r="I528" s="9" t="str">
        <f t="shared" si="105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06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02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04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03"/>
        <v>New(신규)</v>
      </c>
      <c r="G529" s="18" t="str">
        <f>IF(E529&lt;&gt;"",VLOOKUP(E529,[1]Label!$A:$B,2,FALSE),"")</f>
        <v>New</v>
      </c>
      <c r="H529" s="14"/>
      <c r="I529" s="13" t="str">
        <f t="shared" si="105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06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02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04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03"/>
        <v>New(신규)</v>
      </c>
      <c r="G530" s="18" t="str">
        <f>IF(E530&lt;&gt;"",VLOOKUP(E530,[1]Label!$A:$B,2,FALSE),"")</f>
        <v>New</v>
      </c>
      <c r="H530" s="14"/>
      <c r="I530" s="13" t="str">
        <f t="shared" si="105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06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02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04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03"/>
        <v>New(신규)</v>
      </c>
      <c r="G531" s="18" t="str">
        <f>IF(E531&lt;&gt;"",VLOOKUP(E531,[1]Label!$A:$B,2,FALSE),"")</f>
        <v>New</v>
      </c>
      <c r="H531" s="14"/>
      <c r="I531" s="13" t="str">
        <f t="shared" si="105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06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02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04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03"/>
        <v>New(신규)</v>
      </c>
      <c r="G532" s="18" t="str">
        <f>IF(E532&lt;&gt;"",VLOOKUP(E532,[1]Label!$A:$B,2,FALSE),"")</f>
        <v>New</v>
      </c>
      <c r="H532" s="14"/>
      <c r="I532" s="13" t="str">
        <f t="shared" si="105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06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02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04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03"/>
        <v>New(신규)</v>
      </c>
      <c r="G533" s="18" t="str">
        <f>IF(E533&lt;&gt;"",VLOOKUP(E533,[1]Label!$A:$B,2,FALSE),"")</f>
        <v>New</v>
      </c>
      <c r="H533" s="14"/>
      <c r="I533" s="13" t="str">
        <f t="shared" si="105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06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02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04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03"/>
        <v>New(신규)</v>
      </c>
      <c r="G534" s="18" t="str">
        <f>IF(E534&lt;&gt;"",VLOOKUP(E534,[1]Label!$A:$B,2,FALSE),"")</f>
        <v>New</v>
      </c>
      <c r="H534" s="14"/>
      <c r="I534" s="13" t="str">
        <f t="shared" si="105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06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02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04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03"/>
        <v>New(신규)</v>
      </c>
      <c r="G535" s="18" t="str">
        <f>IF(E535&lt;&gt;"",VLOOKUP(E535,[1]Label!$A:$B,2,FALSE),"")</f>
        <v>New</v>
      </c>
      <c r="H535" s="14"/>
      <c r="I535" s="13" t="str">
        <f t="shared" si="105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06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si="102"/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04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03"/>
        <v>New(신규)</v>
      </c>
      <c r="G536" s="18" t="str">
        <f>IF(E536&lt;&gt;"",VLOOKUP(E536,[1]Label!$A:$B,2,FALSE),"")</f>
        <v>New</v>
      </c>
      <c r="H536" s="14"/>
      <c r="I536" s="13" t="str">
        <f t="shared" si="105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06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02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04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si="103"/>
        <v>New(신규)</v>
      </c>
      <c r="G537" s="18" t="str">
        <f>IF(E537&lt;&gt;"",VLOOKUP(E537,[1]Label!$A:$B,2,FALSE),"")</f>
        <v>New</v>
      </c>
      <c r="H537" s="35"/>
      <c r="I537" s="33" t="str">
        <f t="shared" si="105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06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02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04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03"/>
        <v>New(신규)</v>
      </c>
      <c r="G538" s="89" t="str">
        <f>IF(E538&lt;&gt;"",VLOOKUP(E538,[1]Label!$A:$B,2,FALSE),"")</f>
        <v>New</v>
      </c>
      <c r="H538" s="90"/>
      <c r="I538" s="86" t="str">
        <f t="shared" si="105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06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02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si="104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03"/>
        <v>New(신규)</v>
      </c>
      <c r="G539" s="18" t="str">
        <f>IF(E539&lt;&gt;"",VLOOKUP(E539,[1]Label!$A:$B,2,FALSE),"")</f>
        <v>New</v>
      </c>
      <c r="H539" s="14"/>
      <c r="I539" s="13" t="str">
        <f t="shared" si="105"/>
        <v/>
      </c>
      <c r="J539" s="18" t="str">
        <f>IF(H539&lt;&gt;"", VLOOKUP(H539,[1]Label!$A:$E,2,FALSE),"")</f>
        <v/>
      </c>
      <c r="K539" s="29" t="s">
        <v>391</v>
      </c>
      <c r="L539" s="13" t="str">
        <f t="shared" si="106"/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02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04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03"/>
        <v>New(신규)</v>
      </c>
      <c r="G540" s="18" t="str">
        <f>IF(E540&lt;&gt;"",VLOOKUP(E540,[1]Label!$A:$B,2,FALSE),"")</f>
        <v>New</v>
      </c>
      <c r="H540" s="14"/>
      <c r="I540" s="13" t="str">
        <f t="shared" si="105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06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si="102"/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04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03"/>
        <v>New(신규)</v>
      </c>
      <c r="G541" s="18" t="str">
        <f>IF(E541&lt;&gt;"",VLOOKUP(E541,[1]Label!$A:$B,2,FALSE),"")</f>
        <v>New</v>
      </c>
      <c r="H541" s="14"/>
      <c r="I541" s="13" t="str">
        <f t="shared" si="105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06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02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04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03"/>
        <v>New(신규)</v>
      </c>
      <c r="G542" s="18" t="str">
        <f>IF(E542&lt;&gt;"",VLOOKUP(E542,[1]Label!$A:$B,2,FALSE),"")</f>
        <v>New</v>
      </c>
      <c r="H542" s="14"/>
      <c r="I542" s="13" t="str">
        <f t="shared" si="105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06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02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04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03"/>
        <v>New(신규)</v>
      </c>
      <c r="G543" s="18" t="str">
        <f>IF(E543&lt;&gt;"",VLOOKUP(E543,[1]Label!$A:$B,2,FALSE),"")</f>
        <v>New</v>
      </c>
      <c r="H543" s="14"/>
      <c r="I543" s="13" t="str">
        <f t="shared" si="105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06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02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04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03"/>
        <v>New(신규)</v>
      </c>
      <c r="G544" s="18" t="str">
        <f>IF(E544&lt;&gt;"",VLOOKUP(E544,[1]Label!$A:$B,2,FALSE),"")</f>
        <v>New</v>
      </c>
      <c r="H544" s="14"/>
      <c r="I544" s="13" t="str">
        <f t="shared" si="105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06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02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04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03"/>
        <v>New(신규)</v>
      </c>
      <c r="G545" s="18" t="str">
        <f>IF(E545&lt;&gt;"",VLOOKUP(E545,[1]Label!$A:$B,2,FALSE),"")</f>
        <v>New</v>
      </c>
      <c r="H545" s="14"/>
      <c r="I545" s="13" t="str">
        <f t="shared" si="105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06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02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04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03"/>
        <v>New(신규)</v>
      </c>
      <c r="G546" s="18" t="str">
        <f>IF(E546&lt;&gt;"",VLOOKUP(E546,[1]Label!$A:$B,2,FALSE),"")</f>
        <v>New</v>
      </c>
      <c r="H546" s="14"/>
      <c r="I546" s="13" t="str">
        <f t="shared" si="105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06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02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si="104"/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si="103"/>
        <v>New(신규)</v>
      </c>
      <c r="G547" s="18" t="str">
        <f>IF(E547&lt;&gt;"",VLOOKUP(E547,[1]Label!$A:$B,2,FALSE),"")</f>
        <v>New</v>
      </c>
      <c r="H547" s="14"/>
      <c r="I547" s="13" t="str">
        <f t="shared" si="105"/>
        <v/>
      </c>
      <c r="J547" s="18" t="str">
        <f>IF(H547&lt;&gt;"", VLOOKUP(H547,[1]Label!$A:$E,2,FALSE),"")</f>
        <v/>
      </c>
      <c r="K547" s="29" t="s">
        <v>391</v>
      </c>
      <c r="L547" s="13" t="str">
        <f t="shared" si="106"/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si="102"/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si="103"/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03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03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03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0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03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0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0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1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0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03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0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0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1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0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03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0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0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1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0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03"/>
        <v>New(신규)</v>
      </c>
      <c r="G555" s="18" t="str">
        <f>IF(E555&lt;&gt;"",VLOOKUP(E555,[1]Label!$A:$B,2,FALSE),"")</f>
        <v>New</v>
      </c>
      <c r="H555" s="14"/>
      <c r="I555" s="13" t="str">
        <f t="shared" si="108"/>
        <v/>
      </c>
      <c r="J555" s="18" t="str">
        <f>IF(H555&lt;&gt;"", VLOOKUP(H555,[1]Label!$A:$E,2,FALSE),"")</f>
        <v/>
      </c>
      <c r="K555" s="29"/>
      <c r="L555" s="13" t="str">
        <f t="shared" si="109"/>
        <v/>
      </c>
      <c r="M555" s="18" t="str">
        <f>IF(K555&lt;&gt;"",VLOOKUP(K555,[1]Label!$A:$B,2,FALSE),"")</f>
        <v/>
      </c>
      <c r="N555" s="14"/>
      <c r="O555" s="31"/>
      <c r="P555" s="33" t="str">
        <f t="shared" si="11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0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03"/>
        <v/>
      </c>
      <c r="G556" s="33" t="str">
        <f>IF(E556&lt;&gt;"",VLOOKUP(E556,[1]Label!$A:$B,2,FALSE),"")</f>
        <v/>
      </c>
      <c r="H556" s="35"/>
      <c r="I556" s="33" t="str">
        <f t="shared" si="108"/>
        <v/>
      </c>
      <c r="J556" s="33" t="str">
        <f>IF(H556&lt;&gt;"", VLOOKUP(H556,[1]Label!$A:$E,2,FALSE),"")</f>
        <v/>
      </c>
      <c r="K556" s="34"/>
      <c r="L556" s="33" t="str">
        <f t="shared" si="10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1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0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03"/>
        <v/>
      </c>
      <c r="G557" s="33" t="str">
        <f>IF(E557&lt;&gt;"",VLOOKUP(E557,[1]Label!$A:$B,2,FALSE),"")</f>
        <v/>
      </c>
      <c r="H557" s="35"/>
      <c r="I557" s="33" t="str">
        <f t="shared" si="108"/>
        <v/>
      </c>
      <c r="J557" s="33" t="str">
        <f>IF(H557&lt;&gt;"", VLOOKUP(H557,[1]Label!$A:$E,2,FALSE),"")</f>
        <v/>
      </c>
      <c r="K557" s="34"/>
      <c r="L557" s="33" t="str">
        <f t="shared" si="10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1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0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03"/>
        <v/>
      </c>
      <c r="G558" s="33" t="str">
        <f>IF(E558&lt;&gt;"",VLOOKUP(E558,[1]Label!$A:$B,2,FALSE),"")</f>
        <v/>
      </c>
      <c r="H558" s="35"/>
      <c r="I558" s="33" t="str">
        <f t="shared" si="108"/>
        <v/>
      </c>
      <c r="J558" s="33" t="str">
        <f>IF(H558&lt;&gt;"", VLOOKUP(H558,[1]Label!$A:$E,2,FALSE),"")</f>
        <v/>
      </c>
      <c r="K558" s="34"/>
      <c r="L558" s="33" t="str">
        <f t="shared" si="10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1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0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03"/>
        <v/>
      </c>
      <c r="G559" s="33" t="str">
        <f>IF(E559&lt;&gt;"",VLOOKUP(E559,[1]Label!$A:$B,2,FALSE),"")</f>
        <v/>
      </c>
      <c r="H559" s="35"/>
      <c r="I559" s="33" t="str">
        <f t="shared" si="108"/>
        <v/>
      </c>
      <c r="J559" s="33" t="str">
        <f>IF(H559&lt;&gt;"", VLOOKUP(H559,[1]Label!$A:$E,2,FALSE),"")</f>
        <v/>
      </c>
      <c r="K559" s="34"/>
      <c r="L559" s="33" t="str">
        <f t="shared" si="10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1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0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03"/>
        <v/>
      </c>
      <c r="G560" s="33" t="str">
        <f>IF(E560&lt;&gt;"",VLOOKUP(E560,[1]Label!$A:$B,2,FALSE),"")</f>
        <v/>
      </c>
      <c r="H560" s="35"/>
      <c r="I560" s="33" t="str">
        <f t="shared" si="108"/>
        <v/>
      </c>
      <c r="J560" s="33" t="str">
        <f>IF(H560&lt;&gt;"", VLOOKUP(H560,[1]Label!$A:$E,2,FALSE),"")</f>
        <v/>
      </c>
      <c r="K560" s="34"/>
      <c r="L560" s="33" t="str">
        <f t="shared" si="10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1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0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03"/>
        <v/>
      </c>
      <c r="G561" s="33" t="str">
        <f>IF(E561&lt;&gt;"",VLOOKUP(E561,[1]Label!$A:$B,2,FALSE),"")</f>
        <v/>
      </c>
      <c r="H561" s="35"/>
      <c r="I561" s="33" t="str">
        <f t="shared" si="108"/>
        <v/>
      </c>
      <c r="J561" s="33" t="str">
        <f>IF(H561&lt;&gt;"", VLOOKUP(H561,[1]Label!$A:$E,2,FALSE),"")</f>
        <v/>
      </c>
      <c r="K561" s="34"/>
      <c r="L561" s="33" t="str">
        <f t="shared" si="10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1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0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03"/>
        <v/>
      </c>
      <c r="G562" s="33" t="str">
        <f>IF(E562&lt;&gt;"",VLOOKUP(E562,[1]Label!$A:$B,2,FALSE),"")</f>
        <v/>
      </c>
      <c r="H562" s="35"/>
      <c r="I562" s="33" t="str">
        <f t="shared" si="108"/>
        <v/>
      </c>
      <c r="J562" s="33" t="str">
        <f>IF(H562&lt;&gt;"", VLOOKUP(H562,[1]Label!$A:$E,2,FALSE),"")</f>
        <v/>
      </c>
      <c r="K562" s="34"/>
      <c r="L562" s="33" t="str">
        <f t="shared" si="10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1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0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03"/>
        <v/>
      </c>
      <c r="G563" s="33" t="str">
        <f>IF(E563&lt;&gt;"",VLOOKUP(E563,[1]Label!$A:$B,2,FALSE),"")</f>
        <v/>
      </c>
      <c r="H563" s="35"/>
      <c r="I563" s="33" t="str">
        <f t="shared" si="108"/>
        <v/>
      </c>
      <c r="J563" s="33" t="str">
        <f>IF(H563&lt;&gt;"", VLOOKUP(H563,[1]Label!$A:$E,2,FALSE),"")</f>
        <v/>
      </c>
      <c r="K563" s="34"/>
      <c r="L563" s="33" t="str">
        <f t="shared" si="10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1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0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03"/>
        <v/>
      </c>
      <c r="G564" s="33" t="str">
        <f>IF(E564&lt;&gt;"",VLOOKUP(E564,[1]Label!$A:$B,2,FALSE),"")</f>
        <v/>
      </c>
      <c r="H564" s="35"/>
      <c r="I564" s="33" t="str">
        <f t="shared" si="108"/>
        <v/>
      </c>
      <c r="J564" s="33" t="str">
        <f>IF(H564&lt;&gt;"", VLOOKUP(H564,[1]Label!$A:$E,2,FALSE),"")</f>
        <v/>
      </c>
      <c r="K564" s="34"/>
      <c r="L564" s="33" t="str">
        <f t="shared" si="10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1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0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03"/>
        <v/>
      </c>
      <c r="G565" s="33" t="str">
        <f>IF(E565&lt;&gt;"",VLOOKUP(E565,[1]Label!$A:$B,2,FALSE),"")</f>
        <v/>
      </c>
      <c r="H565" s="35"/>
      <c r="I565" s="33" t="str">
        <f t="shared" si="108"/>
        <v/>
      </c>
      <c r="J565" s="33" t="str">
        <f>IF(H565&lt;&gt;"", VLOOKUP(H565,[1]Label!$A:$E,2,FALSE),"")</f>
        <v/>
      </c>
      <c r="K565" s="34"/>
      <c r="L565" s="33" t="str">
        <f t="shared" si="10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1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0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03"/>
        <v/>
      </c>
      <c r="G566" s="33" t="str">
        <f>IF(E566&lt;&gt;"",VLOOKUP(E566,[1]Label!$A:$B,2,FALSE),"")</f>
        <v/>
      </c>
      <c r="H566" s="35"/>
      <c r="I566" s="33" t="str">
        <f t="shared" si="108"/>
        <v/>
      </c>
      <c r="J566" s="33" t="str">
        <f>IF(H566&lt;&gt;"", VLOOKUP(H566,[1]Label!$A:$E,2,FALSE),"")</f>
        <v/>
      </c>
      <c r="K566" s="34"/>
      <c r="L566" s="33" t="str">
        <f t="shared" si="10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1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0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03"/>
        <v/>
      </c>
      <c r="G567" s="33" t="str">
        <f>IF(E567&lt;&gt;"",VLOOKUP(E567,[1]Label!$A:$B,2,FALSE),"")</f>
        <v/>
      </c>
      <c r="H567" s="35"/>
      <c r="I567" s="33" t="str">
        <f t="shared" si="108"/>
        <v/>
      </c>
      <c r="J567" s="33" t="str">
        <f>IF(H567&lt;&gt;"", VLOOKUP(H567,[1]Label!$A:$E,2,FALSE),"")</f>
        <v/>
      </c>
      <c r="K567" s="34"/>
      <c r="L567" s="33" t="str">
        <f t="shared" si="10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1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0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03"/>
        <v/>
      </c>
      <c r="G568" s="33" t="str">
        <f>IF(E568&lt;&gt;"",VLOOKUP(E568,[1]Label!$A:$B,2,FALSE),"")</f>
        <v/>
      </c>
      <c r="H568" s="35"/>
      <c r="I568" s="33" t="str">
        <f t="shared" si="108"/>
        <v/>
      </c>
      <c r="J568" s="33" t="str">
        <f>IF(H568&lt;&gt;"", VLOOKUP(H568,[1]Label!$A:$E,2,FALSE),"")</f>
        <v/>
      </c>
      <c r="K568" s="34"/>
      <c r="L568" s="33" t="str">
        <f t="shared" si="10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1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0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03"/>
        <v/>
      </c>
      <c r="G569" s="33" t="str">
        <f>IF(E569&lt;&gt;"",VLOOKUP(E569,[1]Label!$A:$B,2,FALSE),"")</f>
        <v/>
      </c>
      <c r="H569" s="35"/>
      <c r="I569" s="33" t="str">
        <f t="shared" si="108"/>
        <v/>
      </c>
      <c r="J569" s="33" t="str">
        <f>IF(H569&lt;&gt;"", VLOOKUP(H569,[1]Label!$A:$E,2,FALSE),"")</f>
        <v/>
      </c>
      <c r="K569" s="34"/>
      <c r="L569" s="33" t="str">
        <f t="shared" si="10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1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0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03"/>
        <v/>
      </c>
      <c r="G570" s="33" t="str">
        <f>IF(E570&lt;&gt;"",VLOOKUP(E570,[1]Label!$A:$B,2,FALSE),"")</f>
        <v/>
      </c>
      <c r="H570" s="35"/>
      <c r="I570" s="33" t="str">
        <f t="shared" si="108"/>
        <v/>
      </c>
      <c r="J570" s="33" t="str">
        <f>IF(H570&lt;&gt;"", VLOOKUP(H570,[1]Label!$A:$E,2,FALSE),"")</f>
        <v/>
      </c>
      <c r="K570" s="34"/>
      <c r="L570" s="33" t="str">
        <f t="shared" si="10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1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0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03"/>
        <v/>
      </c>
      <c r="G571" s="33" t="str">
        <f>IF(E571&lt;&gt;"",VLOOKUP(E571,[1]Label!$A:$B,2,FALSE),"")</f>
        <v/>
      </c>
      <c r="H571" s="35"/>
      <c r="I571" s="33" t="str">
        <f t="shared" si="108"/>
        <v/>
      </c>
      <c r="J571" s="33" t="str">
        <f>IF(H571&lt;&gt;"", VLOOKUP(H571,[1]Label!$A:$E,2,FALSE),"")</f>
        <v/>
      </c>
      <c r="K571" s="34"/>
      <c r="L571" s="33" t="str">
        <f t="shared" si="10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1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0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03"/>
        <v/>
      </c>
      <c r="G573" s="33" t="str">
        <f>IF(E573&lt;&gt;"",VLOOKUP(E573,[1]Label!$A:$B,2,FALSE),"")</f>
        <v/>
      </c>
      <c r="H573" s="35"/>
      <c r="I573" s="33" t="str">
        <f t="shared" si="108"/>
        <v/>
      </c>
      <c r="J573" s="33" t="str">
        <f>IF(H573&lt;&gt;"", VLOOKUP(H573,[1]Label!$A:$E,2,FALSE),"")</f>
        <v/>
      </c>
      <c r="K573" s="34"/>
      <c r="L573" s="33" t="str">
        <f t="shared" si="10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1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0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03"/>
        <v/>
      </c>
      <c r="G575" s="33" t="str">
        <f>IF(E575&lt;&gt;"",VLOOKUP(E575,[1]Label!$A:$B,2,FALSE),"")</f>
        <v/>
      </c>
      <c r="H575" s="35"/>
      <c r="I575" s="33" t="str">
        <f t="shared" si="108"/>
        <v/>
      </c>
      <c r="J575" s="33" t="str">
        <f>IF(H575&lt;&gt;"", VLOOKUP(H575,[1]Label!$A:$E,2,FALSE),"")</f>
        <v/>
      </c>
      <c r="K575" s="34"/>
      <c r="L575" s="33" t="str">
        <f t="shared" si="10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1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0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03"/>
        <v/>
      </c>
      <c r="G577" s="33" t="str">
        <f>IF(E577&lt;&gt;"",VLOOKUP(E577,[1]Label!$A:$B,2,FALSE),"")</f>
        <v/>
      </c>
      <c r="H577" s="35"/>
      <c r="I577" s="33" t="str">
        <f t="shared" si="108"/>
        <v/>
      </c>
      <c r="J577" s="33" t="str">
        <f>IF(H577&lt;&gt;"", VLOOKUP(H577,[1]Label!$A:$E,2,FALSE),"")</f>
        <v/>
      </c>
      <c r="K577" s="34"/>
      <c r="L577" s="33" t="str">
        <f t="shared" si="10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1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0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03"/>
        <v/>
      </c>
      <c r="G579" s="33" t="str">
        <f>IF(E579&lt;&gt;"",VLOOKUP(E579,[1]Label!$A:$B,2,FALSE),"")</f>
        <v/>
      </c>
      <c r="H579" s="35"/>
      <c r="I579" s="33" t="str">
        <f t="shared" si="108"/>
        <v/>
      </c>
      <c r="J579" s="33" t="str">
        <f>IF(H579&lt;&gt;"", VLOOKUP(H579,[1]Label!$A:$E,2,FALSE),"")</f>
        <v/>
      </c>
      <c r="K579" s="34"/>
      <c r="L579" s="33" t="str">
        <f t="shared" si="10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1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0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1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08"/>
        <v/>
      </c>
      <c r="J581" s="33" t="str">
        <f>IF(H581&lt;&gt;"", VLOOKUP(H581,[1]Label!$A:$E,2,FALSE),"")</f>
        <v/>
      </c>
      <c r="K581" s="34"/>
      <c r="L581" s="33" t="str">
        <f t="shared" si="10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1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0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11"/>
        <v/>
      </c>
      <c r="G583" s="33" t="str">
        <f>IF(E583&lt;&gt;"",VLOOKUP(E583,[1]Label!$A:$B,2,FALSE),"")</f>
        <v/>
      </c>
      <c r="H583" s="35"/>
      <c r="I583" s="33" t="str">
        <f t="shared" si="108"/>
        <v/>
      </c>
      <c r="J583" s="33" t="str">
        <f>IF(H583&lt;&gt;"", VLOOKUP(H583,[1]Label!$A:$E,2,FALSE),"")</f>
        <v/>
      </c>
      <c r="K583" s="34"/>
      <c r="L583" s="33" t="str">
        <f t="shared" si="10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1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0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11"/>
        <v/>
      </c>
      <c r="G585" s="33" t="str">
        <f>IF(E585&lt;&gt;"",VLOOKUP(E585,[1]Label!$A:$B,2,FALSE),"")</f>
        <v/>
      </c>
      <c r="H585" s="35"/>
      <c r="I585" s="33" t="str">
        <f t="shared" si="108"/>
        <v/>
      </c>
      <c r="J585" s="33" t="str">
        <f>IF(H585&lt;&gt;"", VLOOKUP(H585,[1]Label!$A:$E,2,FALSE),"")</f>
        <v/>
      </c>
      <c r="K585" s="34"/>
      <c r="L585" s="33" t="str">
        <f t="shared" si="10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1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0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11"/>
        <v/>
      </c>
      <c r="G587" s="33" t="str">
        <f>IF(E587&lt;&gt;"",VLOOKUP(E587,[1]Label!$A:$B,2,FALSE),"")</f>
        <v/>
      </c>
      <c r="H587" s="35"/>
      <c r="I587" s="33" t="str">
        <f t="shared" si="108"/>
        <v/>
      </c>
      <c r="J587" s="33" t="str">
        <f>IF(H587&lt;&gt;"", VLOOKUP(H587,[1]Label!$A:$E,2,FALSE),"")</f>
        <v/>
      </c>
      <c r="K587" s="34"/>
      <c r="L587" s="33" t="str">
        <f t="shared" si="10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1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1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1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1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1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1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13"/>
        <v/>
      </c>
      <c r="J590" s="18" t="str">
        <f>IF(H590&lt;&gt;"", VLOOKUP(H590,[1]Label!$A:$E,2,FALSE),"")</f>
        <v/>
      </c>
      <c r="K590" s="29"/>
      <c r="L590" s="13" t="str">
        <f t="shared" si="11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1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1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1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13"/>
        <v/>
      </c>
      <c r="J591" s="33" t="str">
        <f>IF(H591&lt;&gt;"", VLOOKUP(H591,[1]Label!$A:$E,2,FALSE),"")</f>
        <v/>
      </c>
      <c r="K591" s="34"/>
      <c r="L591" s="33" t="str">
        <f t="shared" si="114"/>
        <v/>
      </c>
      <c r="M591" s="33" t="str">
        <f>IF(K591&lt;&gt;"",VLOOKUP(K591,[1]Label!$A:$B,2,FALSE),"")</f>
        <v/>
      </c>
      <c r="N591" s="35"/>
      <c r="O591" s="36"/>
      <c r="P591" s="33" t="str">
        <f t="shared" si="11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1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16"/>
        <v/>
      </c>
      <c r="G592" s="18" t="str">
        <f>IF(E592&lt;&gt;"",VLOOKUP(E592,[1]Label!$A:$B,2,FALSE),"")</f>
        <v/>
      </c>
      <c r="H592" s="35"/>
      <c r="I592" s="33" t="str">
        <f t="shared" si="113"/>
        <v/>
      </c>
      <c r="J592" s="33" t="str">
        <f>IF(H592&lt;&gt;"", VLOOKUP(H592,[1]Label!$A:$E,2,FALSE),"")</f>
        <v/>
      </c>
      <c r="K592" s="34"/>
      <c r="L592" s="33" t="str">
        <f t="shared" si="11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1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1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16"/>
        <v/>
      </c>
      <c r="G593" s="18" t="str">
        <f>IF(E593&lt;&gt;"",VLOOKUP(E593,[1]Label!$A:$B,2,FALSE),"")</f>
        <v/>
      </c>
      <c r="H593" s="14"/>
      <c r="I593" s="40" t="str">
        <f t="shared" si="113"/>
        <v/>
      </c>
      <c r="J593" s="40" t="str">
        <f>IF(H593&lt;&gt;"", VLOOKUP(H593,[1]Label!$A:$E,2,FALSE),"")</f>
        <v/>
      </c>
      <c r="K593" s="72"/>
      <c r="L593" s="40" t="str">
        <f t="shared" si="11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1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1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1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16"/>
        <v/>
      </c>
      <c r="G595" s="18" t="str">
        <f>IF(E595&lt;&gt;"",VLOOKUP(E595,[1]Label!$A:$B,2,FALSE),"")</f>
        <v/>
      </c>
      <c r="H595" s="14"/>
      <c r="I595" s="9" t="str">
        <f t="shared" ref="I595:I621" si="11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1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2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1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16"/>
        <v/>
      </c>
      <c r="G596" s="18" t="str">
        <f>IF(E596&lt;&gt;"",VLOOKUP(E596,[1]Label!$A:$B,2,FALSE),"")</f>
        <v/>
      </c>
      <c r="H596" s="14"/>
      <c r="I596" s="9" t="str">
        <f t="shared" si="118"/>
        <v/>
      </c>
      <c r="J596" s="9" t="str">
        <f>IF(H596&lt;&gt;"", VLOOKUP(H596,[1]Label!$A:$E,2,FALSE),"")</f>
        <v/>
      </c>
      <c r="K596" s="72"/>
      <c r="L596" s="9" t="str">
        <f t="shared" si="11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2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1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16"/>
        <v/>
      </c>
      <c r="G597" s="18" t="str">
        <f>IF(E597&lt;&gt;"",VLOOKUP(E597,[1]Label!$A:$B,2,FALSE),"")</f>
        <v/>
      </c>
      <c r="H597" s="14"/>
      <c r="I597" s="13" t="str">
        <f t="shared" si="118"/>
        <v/>
      </c>
      <c r="J597" s="18" t="str">
        <f>IF(H597&lt;&gt;"", VLOOKUP(H597,[1]Label!$A:$E,2,FALSE),"")</f>
        <v/>
      </c>
      <c r="K597" s="72"/>
      <c r="L597" s="13" t="str">
        <f t="shared" si="11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2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1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16"/>
        <v/>
      </c>
      <c r="G598" s="18" t="str">
        <f>IF(E598&lt;&gt;"",VLOOKUP(E598,[1]Label!$A:$B,2,FALSE),"")</f>
        <v/>
      </c>
      <c r="H598" s="14"/>
      <c r="I598" s="13" t="str">
        <f t="shared" si="118"/>
        <v/>
      </c>
      <c r="J598" s="18" t="str">
        <f>IF(H598&lt;&gt;"", VLOOKUP(H598,[1]Label!$A:$E,2,FALSE),"")</f>
        <v/>
      </c>
      <c r="K598" s="72"/>
      <c r="L598" s="13" t="str">
        <f t="shared" si="11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2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1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16"/>
        <v/>
      </c>
      <c r="G599" s="18" t="str">
        <f>IF(E599&lt;&gt;"",VLOOKUP(E599,[1]Label!$A:$B,2,FALSE),"")</f>
        <v/>
      </c>
      <c r="H599" s="14"/>
      <c r="I599" s="13" t="str">
        <f t="shared" si="118"/>
        <v/>
      </c>
      <c r="J599" s="18" t="str">
        <f>IF(H599&lt;&gt;"", VLOOKUP(H599,[1]Label!$A:$E,2,FALSE),"")</f>
        <v/>
      </c>
      <c r="K599" s="72"/>
      <c r="L599" s="13" t="str">
        <f t="shared" si="11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2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1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16"/>
        <v/>
      </c>
      <c r="G600" s="18" t="str">
        <f>IF(E600&lt;&gt;"",VLOOKUP(E600,[1]Label!$A:$B,2,FALSE),"")</f>
        <v/>
      </c>
      <c r="H600" s="14"/>
      <c r="I600" s="13" t="str">
        <f t="shared" si="118"/>
        <v/>
      </c>
      <c r="J600" s="18" t="str">
        <f>IF(H600&lt;&gt;"", VLOOKUP(H600,[1]Label!$A:$E,2,FALSE),"")</f>
        <v/>
      </c>
      <c r="K600" s="72"/>
      <c r="L600" s="13" t="str">
        <f t="shared" si="11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2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1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16"/>
        <v/>
      </c>
      <c r="G601" s="18" t="str">
        <f>IF(E601&lt;&gt;"",VLOOKUP(E601,[1]Label!$A:$B,2,FALSE),"")</f>
        <v/>
      </c>
      <c r="H601" s="14"/>
      <c r="I601" s="13" t="str">
        <f t="shared" si="118"/>
        <v/>
      </c>
      <c r="J601" s="18" t="str">
        <f>IF(H601&lt;&gt;"", VLOOKUP(H601,[1]Label!$A:$E,2,FALSE),"")</f>
        <v/>
      </c>
      <c r="K601" s="72"/>
      <c r="L601" s="13" t="str">
        <f t="shared" si="11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2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1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16"/>
        <v/>
      </c>
      <c r="G602" s="18" t="str">
        <f>IF(E602&lt;&gt;"",VLOOKUP(E602,[1]Label!$A:$B,2,FALSE),"")</f>
        <v/>
      </c>
      <c r="H602" s="14"/>
      <c r="I602" s="13" t="str">
        <f t="shared" si="118"/>
        <v/>
      </c>
      <c r="J602" s="18" t="str">
        <f>IF(H602&lt;&gt;"", VLOOKUP(H602,[1]Label!$A:$E,2,FALSE),"")</f>
        <v/>
      </c>
      <c r="K602" s="72"/>
      <c r="L602" s="13" t="str">
        <f t="shared" si="11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2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1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16"/>
        <v/>
      </c>
      <c r="G603" s="18" t="str">
        <f>IF(E603&lt;&gt;"",VLOOKUP(E603,[1]Label!$A:$B,2,FALSE),"")</f>
        <v/>
      </c>
      <c r="H603" s="14"/>
      <c r="I603" s="33" t="str">
        <f t="shared" si="118"/>
        <v/>
      </c>
      <c r="J603" s="18" t="str">
        <f>IF(H603&lt;&gt;"", VLOOKUP(H603,[1]Label!$A:$E,2,FALSE),"")</f>
        <v/>
      </c>
      <c r="K603" s="72"/>
      <c r="L603" s="33" t="str">
        <f t="shared" si="11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1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16"/>
        <v/>
      </c>
      <c r="G604" s="18" t="str">
        <f>IF(E604&lt;&gt;"",VLOOKUP(E604,[1]Label!$A:$B,2,FALSE),"")</f>
        <v/>
      </c>
      <c r="H604" s="41"/>
      <c r="I604" s="40" t="str">
        <f t="shared" si="118"/>
        <v/>
      </c>
      <c r="J604" s="18" t="str">
        <f>IF(H604&lt;&gt;"", VLOOKUP(H604,[1]Label!$A:$E,2,FALSE),"")</f>
        <v/>
      </c>
      <c r="K604" s="72"/>
      <c r="L604" s="40" t="str">
        <f t="shared" si="11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2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1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16"/>
        <v/>
      </c>
      <c r="G605" s="18" t="str">
        <f>IF(E605&lt;&gt;"",VLOOKUP(E605,[1]Label!$A:$B,2,FALSE),"")</f>
        <v/>
      </c>
      <c r="H605" s="41"/>
      <c r="I605" s="40" t="str">
        <f t="shared" si="118"/>
        <v/>
      </c>
      <c r="J605" s="18" t="str">
        <f>IF(H605&lt;&gt;"", VLOOKUP(H605,[1]Label!$A:$E,2,FALSE),"")</f>
        <v/>
      </c>
      <c r="K605" s="72"/>
      <c r="L605" s="40" t="str">
        <f t="shared" si="11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2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1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16"/>
        <v/>
      </c>
      <c r="G606" s="18" t="str">
        <f>IF(E606&lt;&gt;"",VLOOKUP(E606,[1]Label!$A:$B,2,FALSE),"")</f>
        <v/>
      </c>
      <c r="H606" s="41"/>
      <c r="I606" s="40" t="str">
        <f t="shared" si="118"/>
        <v/>
      </c>
      <c r="J606" s="18" t="str">
        <f>IF(H606&lt;&gt;"", VLOOKUP(H606,[1]Label!$A:$E,2,FALSE),"")</f>
        <v/>
      </c>
      <c r="K606" s="72"/>
      <c r="L606" s="40" t="str">
        <f t="shared" si="11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2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1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16"/>
        <v/>
      </c>
      <c r="G607" s="18" t="str">
        <f>IF(E607&lt;&gt;"",VLOOKUP(E607,[1]Label!$A:$B,2,FALSE),"")</f>
        <v/>
      </c>
      <c r="H607" s="41"/>
      <c r="I607" s="40" t="str">
        <f t="shared" si="118"/>
        <v/>
      </c>
      <c r="J607" s="18" t="str">
        <f>IF(H607&lt;&gt;"", VLOOKUP(H607,[1]Label!$A:$E,2,FALSE),"")</f>
        <v/>
      </c>
      <c r="K607" s="72"/>
      <c r="L607" s="40" t="str">
        <f t="shared" si="11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2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1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16"/>
        <v/>
      </c>
      <c r="G608" s="18" t="str">
        <f>IF(E608&lt;&gt;"",VLOOKUP(E608,[1]Label!$A:$B,2,FALSE),"")</f>
        <v/>
      </c>
      <c r="H608" s="41"/>
      <c r="I608" s="60" t="str">
        <f t="shared" si="118"/>
        <v/>
      </c>
      <c r="J608" s="18" t="str">
        <f>IF(H608&lt;&gt;"", VLOOKUP(H608,[1]Label!$A:$E,2,FALSE),"")</f>
        <v/>
      </c>
      <c r="K608" s="72"/>
      <c r="L608" s="60" t="str">
        <f t="shared" si="11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2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1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16"/>
        <v/>
      </c>
      <c r="G609" s="18" t="str">
        <f>IF(E609&lt;&gt;"",VLOOKUP(E609,[1]Label!$A:$B,2,FALSE),"")</f>
        <v/>
      </c>
      <c r="H609" s="41"/>
      <c r="I609" s="60" t="str">
        <f t="shared" si="118"/>
        <v/>
      </c>
      <c r="J609" s="18" t="str">
        <f>IF(H609&lt;&gt;"", VLOOKUP(H609,[1]Label!$A:$E,2,FALSE),"")</f>
        <v/>
      </c>
      <c r="K609" s="72"/>
      <c r="L609" s="60" t="str">
        <f t="shared" si="11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2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1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16"/>
        <v/>
      </c>
      <c r="G610" s="18" t="str">
        <f>IF(E610&lt;&gt;"",VLOOKUP(E610,[1]Label!$A:$B,2,FALSE),"")</f>
        <v/>
      </c>
      <c r="H610" s="41"/>
      <c r="I610" s="60" t="str">
        <f t="shared" si="118"/>
        <v/>
      </c>
      <c r="J610" s="18" t="str">
        <f>IF(H610&lt;&gt;"", VLOOKUP(H610,[1]Label!$A:$E,2,FALSE),"")</f>
        <v/>
      </c>
      <c r="K610" s="72"/>
      <c r="L610" s="60" t="str">
        <f t="shared" si="11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2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1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16"/>
        <v/>
      </c>
      <c r="G611" s="18" t="str">
        <f>IF(E611&lt;&gt;"",VLOOKUP(E611,[1]Label!$A:$B,2,FALSE),"")</f>
        <v/>
      </c>
      <c r="H611" s="41"/>
      <c r="I611" s="60" t="str">
        <f t="shared" si="118"/>
        <v/>
      </c>
      <c r="J611" s="18" t="str">
        <f>IF(H611&lt;&gt;"", VLOOKUP(H611,[1]Label!$A:$E,2,FALSE),"")</f>
        <v/>
      </c>
      <c r="K611" s="72"/>
      <c r="L611" s="60" t="str">
        <f t="shared" si="11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2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1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16"/>
        <v/>
      </c>
      <c r="G612" s="18" t="str">
        <f>IF(E612&lt;&gt;"",VLOOKUP(E612,[1]Label!$A:$B,2,FALSE),"")</f>
        <v/>
      </c>
      <c r="H612" s="41"/>
      <c r="I612" s="60" t="str">
        <f t="shared" si="118"/>
        <v/>
      </c>
      <c r="J612" s="18" t="str">
        <f>IF(H612&lt;&gt;"", VLOOKUP(H612,[1]Label!$A:$E,2,FALSE),"")</f>
        <v/>
      </c>
      <c r="K612" s="72"/>
      <c r="L612" s="60" t="str">
        <f t="shared" si="11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2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1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16"/>
        <v/>
      </c>
      <c r="G613" s="18" t="str">
        <f>IF(E613&lt;&gt;"",VLOOKUP(E613,[1]Label!$A:$B,2,FALSE),"")</f>
        <v/>
      </c>
      <c r="H613" s="41"/>
      <c r="I613" s="40" t="str">
        <f t="shared" si="118"/>
        <v/>
      </c>
      <c r="J613" s="18" t="str">
        <f>IF(H613&lt;&gt;"", VLOOKUP(H613,[1]Label!$A:$E,2,FALSE),"")</f>
        <v/>
      </c>
      <c r="K613" s="72"/>
      <c r="L613" s="40" t="str">
        <f t="shared" si="11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2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1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16"/>
        <v/>
      </c>
      <c r="G614" s="18" t="str">
        <f>IF(E614&lt;&gt;"",VLOOKUP(E614,[1]Label!$A:$B,2,FALSE),"")</f>
        <v/>
      </c>
      <c r="H614" s="41"/>
      <c r="I614" s="40" t="str">
        <f t="shared" si="118"/>
        <v/>
      </c>
      <c r="J614" s="18" t="str">
        <f>IF(H614&lt;&gt;"", VLOOKUP(H614,[1]Label!$A:$E,2,FALSE),"")</f>
        <v/>
      </c>
      <c r="K614" s="72"/>
      <c r="L614" s="40" t="str">
        <f t="shared" si="11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2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1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16"/>
        <v/>
      </c>
      <c r="G615" s="18" t="str">
        <f>IF(E615&lt;&gt;"",VLOOKUP(E615,[1]Label!$A:$B,2,FALSE),"")</f>
        <v/>
      </c>
      <c r="H615" s="41"/>
      <c r="I615" s="40" t="str">
        <f t="shared" si="118"/>
        <v/>
      </c>
      <c r="J615" s="18" t="str">
        <f>IF(H615&lt;&gt;"", VLOOKUP(H615,[1]Label!$A:$E,2,FALSE),"")</f>
        <v/>
      </c>
      <c r="K615" s="72"/>
      <c r="L615" s="40" t="str">
        <f t="shared" si="11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2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1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16"/>
        <v/>
      </c>
      <c r="G616" s="18" t="str">
        <f>IF(E616&lt;&gt;"",VLOOKUP(E616,[1]Label!$A:$B,2,FALSE),"")</f>
        <v/>
      </c>
      <c r="H616" s="41"/>
      <c r="I616" s="40" t="str">
        <f t="shared" si="118"/>
        <v/>
      </c>
      <c r="J616" s="18" t="str">
        <f>IF(H616&lt;&gt;"", VLOOKUP(H616,[1]Label!$A:$E,2,FALSE),"")</f>
        <v/>
      </c>
      <c r="K616" s="72"/>
      <c r="L616" s="40" t="str">
        <f t="shared" si="11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2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1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16"/>
        <v/>
      </c>
      <c r="G617" s="18" t="str">
        <f>IF(E617&lt;&gt;"",VLOOKUP(E617,[1]Label!$A:$B,2,FALSE),"")</f>
        <v/>
      </c>
      <c r="H617" s="41"/>
      <c r="I617" s="33" t="str">
        <f t="shared" si="118"/>
        <v/>
      </c>
      <c r="J617" s="18" t="str">
        <f>IF(H617&lt;&gt;"", VLOOKUP(H617,[1]Label!$A:$E,2,FALSE),"")</f>
        <v/>
      </c>
      <c r="K617" s="72"/>
      <c r="L617" s="33" t="str">
        <f t="shared" si="119"/>
        <v/>
      </c>
      <c r="M617" s="18" t="str">
        <f>IF(K617&lt;&gt;"",VLOOKUP(K617,[1]Label!$A:$B,2,FALSE),"")</f>
        <v/>
      </c>
      <c r="N617" s="35"/>
      <c r="O617" s="36"/>
      <c r="P617" s="33" t="str">
        <f t="shared" si="12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1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16"/>
        <v/>
      </c>
      <c r="G618" s="18" t="str">
        <f>IF(E618&lt;&gt;"",VLOOKUP(E618,[1]Label!$A:$B,2,FALSE),"")</f>
        <v/>
      </c>
      <c r="H618" s="10"/>
      <c r="I618" s="9" t="str">
        <f t="shared" si="118"/>
        <v/>
      </c>
      <c r="J618" s="18" t="str">
        <f>IF(H618&lt;&gt;"", VLOOKUP(H618,[1]Label!$A:$E,2,FALSE),"")</f>
        <v/>
      </c>
      <c r="K618" s="28"/>
      <c r="L618" s="9" t="str">
        <f t="shared" si="11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2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1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16"/>
        <v/>
      </c>
      <c r="G619" s="18" t="str">
        <f>IF(E619&lt;&gt;"",VLOOKUP(E619,[1]Label!$A:$B,2,FALSE),"")</f>
        <v/>
      </c>
      <c r="H619" s="10"/>
      <c r="I619" s="9" t="str">
        <f t="shared" si="118"/>
        <v/>
      </c>
      <c r="J619" s="18" t="str">
        <f>IF(H619&lt;&gt;"", VLOOKUP(H619,[1]Label!$A:$E,2,FALSE),"")</f>
        <v/>
      </c>
      <c r="K619" s="28"/>
      <c r="L619" s="9" t="str">
        <f t="shared" si="11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2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1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18"/>
        <v/>
      </c>
      <c r="J620" s="40" t="str">
        <f>IF(H620&lt;&gt;"", VLOOKUP(H620,[1]Label!$A:$E,2,FALSE),"")</f>
        <v/>
      </c>
      <c r="K620" s="42"/>
      <c r="L620" s="40" t="str">
        <f t="shared" si="11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2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18"/>
        <v/>
      </c>
      <c r="J621" s="40" t="str">
        <f>IF(H621&lt;&gt;"", VLOOKUP(H621,[1]Label!$A:$E,2,FALSE),"")</f>
        <v/>
      </c>
      <c r="K621" s="42"/>
      <c r="L621" s="40" t="str">
        <f t="shared" si="11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2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2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2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2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2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2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23"/>
        <v/>
      </c>
      <c r="J624" s="40" t="str">
        <f>IF(H624&lt;&gt;"", VLOOKUP(H624,[1]Label!$A:$E,2,FALSE),"")</f>
        <v/>
      </c>
      <c r="K624" s="42"/>
      <c r="L624" s="40" t="str">
        <f t="shared" si="12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2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2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23"/>
        <v/>
      </c>
      <c r="J625" s="40" t="str">
        <f>IF(H625&lt;&gt;"", VLOOKUP(H625,[1]Label!$A:$E,2,FALSE),"")</f>
        <v/>
      </c>
      <c r="K625" s="42"/>
      <c r="L625" s="40" t="str">
        <f t="shared" si="12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2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2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2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23"/>
        <v/>
      </c>
      <c r="J626" s="18" t="str">
        <f>IF(H626&lt;&gt;"", VLOOKUP(H626,[1]Label!$A:$E,2,FALSE),"")</f>
        <v/>
      </c>
      <c r="K626" s="28"/>
      <c r="L626" s="9" t="str">
        <f t="shared" si="12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2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2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26"/>
        <v/>
      </c>
      <c r="G627" s="18" t="str">
        <f>IF(E627&lt;&gt;"",VLOOKUP(E627,[1]Label!$A:$B,2,FALSE),"")</f>
        <v/>
      </c>
      <c r="H627" s="10"/>
      <c r="I627" s="9" t="str">
        <f t="shared" si="123"/>
        <v/>
      </c>
      <c r="J627" s="18" t="str">
        <f>IF(H627&lt;&gt;"", VLOOKUP(H627,[1]Label!$A:$E,2,FALSE),"")</f>
        <v/>
      </c>
      <c r="K627" s="28"/>
      <c r="L627" s="9" t="str">
        <f t="shared" si="12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2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2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26"/>
        <v/>
      </c>
      <c r="G628" s="18" t="str">
        <f>IF(E628&lt;&gt;"",VLOOKUP(E628,[1]Label!$A:$B,2,FALSE),"")</f>
        <v/>
      </c>
      <c r="H628" s="10"/>
      <c r="I628" s="9" t="str">
        <f t="shared" si="123"/>
        <v/>
      </c>
      <c r="J628" s="18" t="str">
        <f>IF(H628&lt;&gt;"", VLOOKUP(H628,[1]Label!$A:$E,2,FALSE),"")</f>
        <v/>
      </c>
      <c r="K628" s="28"/>
      <c r="L628" s="9" t="str">
        <f t="shared" si="12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2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2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26"/>
        <v/>
      </c>
      <c r="G629" s="18" t="str">
        <f>IF(E629&lt;&gt;"",VLOOKUP(E629,[1]Label!$A:$B,2,FALSE),"")</f>
        <v/>
      </c>
      <c r="H629" s="14"/>
      <c r="I629" s="13" t="str">
        <f t="shared" si="123"/>
        <v/>
      </c>
      <c r="J629" s="18" t="str">
        <f>IF(H629&lt;&gt;"", VLOOKUP(H629,[1]Label!$A:$E,2,FALSE),"")</f>
        <v/>
      </c>
      <c r="K629" s="29"/>
      <c r="L629" s="13" t="str">
        <f t="shared" si="12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2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23"/>
        <v/>
      </c>
      <c r="J630" s="18" t="str">
        <f>IF(H630&lt;&gt;"", VLOOKUP(H630,[1]Label!$A:$E,2,FALSE),"")</f>
        <v/>
      </c>
      <c r="K630" s="29"/>
      <c r="L630" s="13" t="str">
        <f t="shared" si="12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2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2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23"/>
        <v/>
      </c>
      <c r="J631" s="18" t="str">
        <f>IF(H631&lt;&gt;"", VLOOKUP(H631,[1]Label!$A:$E,2,FALSE),"")</f>
        <v/>
      </c>
      <c r="K631" s="29"/>
      <c r="L631" s="13" t="str">
        <f t="shared" si="12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2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2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2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13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13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2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29"/>
        <v/>
      </c>
      <c r="J634" s="18" t="str">
        <f>IF(H634&lt;&gt;"", VLOOKUP(H634,[1]Label!$A:$E,2,FALSE),"")</f>
        <v/>
      </c>
      <c r="K634" s="29"/>
      <c r="L634" s="13" t="str">
        <f t="shared" si="13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13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2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29"/>
        <v/>
      </c>
      <c r="J635" s="18" t="str">
        <f>IF(H635&lt;&gt;"", VLOOKUP(H635,[1]Label!$A:$E,2,FALSE),"")</f>
        <v/>
      </c>
      <c r="K635" s="29"/>
      <c r="L635" s="13" t="str">
        <f t="shared" si="13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13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2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29"/>
        <v/>
      </c>
      <c r="J636" s="18" t="str">
        <f>IF(H636&lt;&gt;"", VLOOKUP(H636,[1]Label!$A:$E,2,FALSE),"")</f>
        <v/>
      </c>
      <c r="K636" s="29"/>
      <c r="L636" s="13" t="str">
        <f t="shared" si="13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13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2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29"/>
        <v/>
      </c>
      <c r="J637" s="18" t="str">
        <f>IF(H637&lt;&gt;"", VLOOKUP(H637,[1]Label!$A:$E,2,FALSE),"")</f>
        <v/>
      </c>
      <c r="K637" s="29"/>
      <c r="L637" s="13" t="str">
        <f t="shared" si="130"/>
        <v/>
      </c>
      <c r="M637" s="18" t="str">
        <f>IF(K637&lt;&gt;"",VLOOKUP(K637,[1]Label!$A:$B,2,FALSE),"")</f>
        <v/>
      </c>
      <c r="N637" s="14"/>
      <c r="O637" s="31"/>
      <c r="P637" s="33" t="str">
        <f t="shared" si="13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2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701" si="13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29"/>
        <v/>
      </c>
      <c r="J638" s="18" t="str">
        <f>IF(H638&lt;&gt;"", VLOOKUP(H638,[1]Label!$A:$E,2,FALSE),"")</f>
        <v/>
      </c>
      <c r="K638" s="29"/>
      <c r="L638" s="13" t="str">
        <f t="shared" si="13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13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13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13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704" si="13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132"/>
        <v>New(신규)</v>
      </c>
      <c r="G641" s="18" t="str">
        <f>IF(E641&lt;&gt;"",VLOOKUP(E641,[1]Label!$A:$B,2,FALSE),"")</f>
        <v>New</v>
      </c>
      <c r="H641" s="14"/>
      <c r="I641" s="13" t="str">
        <f t="shared" ref="I641:I704" si="13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704" si="13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13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13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132"/>
        <v>New(신규)</v>
      </c>
      <c r="G642" s="18" t="str">
        <f>IF(E642&lt;&gt;"",VLOOKUP(E642,[1]Label!$A:$B,2,FALSE),"")</f>
        <v>New</v>
      </c>
      <c r="H642" s="14"/>
      <c r="I642" s="13" t="str">
        <f t="shared" si="134"/>
        <v/>
      </c>
      <c r="J642" s="18" t="str">
        <f>IF(H642&lt;&gt;"", VLOOKUP(H642,[1]Label!$A:$E,2,FALSE),"")</f>
        <v/>
      </c>
      <c r="K642" s="29"/>
      <c r="L642" s="13" t="str">
        <f t="shared" si="13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13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384</v>
      </c>
      <c r="AD642" s="12" t="s">
        <v>384</v>
      </c>
      <c r="AE642" s="12" t="s">
        <v>384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13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132"/>
        <v>New(신규)</v>
      </c>
      <c r="G643" s="18" t="str">
        <f>IF(E643&lt;&gt;"",VLOOKUP(E643,[1]Label!$A:$B,2,FALSE),"")</f>
        <v>New</v>
      </c>
      <c r="H643" s="14"/>
      <c r="I643" s="13" t="str">
        <f t="shared" si="134"/>
        <v/>
      </c>
      <c r="J643" s="18" t="str">
        <f>IF(H643&lt;&gt;"", VLOOKUP(H643,[1]Label!$A:$E,2,FALSE),"")</f>
        <v/>
      </c>
      <c r="K643" s="29"/>
      <c r="L643" s="13" t="str">
        <f t="shared" si="13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13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13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132"/>
        <v>New(신규)</v>
      </c>
      <c r="G644" s="18" t="str">
        <f>IF(E644&lt;&gt;"",VLOOKUP(E644,[1]Label!$A:$B,2,FALSE),"")</f>
        <v>New</v>
      </c>
      <c r="H644" s="14"/>
      <c r="I644" s="13" t="str">
        <f t="shared" si="134"/>
        <v/>
      </c>
      <c r="J644" s="18" t="str">
        <f>IF(H644&lt;&gt;"", VLOOKUP(H644,[1]Label!$A:$E,2,FALSE),"")</f>
        <v/>
      </c>
      <c r="K644" s="29"/>
      <c r="L644" s="13" t="str">
        <f t="shared" si="135"/>
        <v/>
      </c>
      <c r="M644" s="18" t="str">
        <f>IF(K644&lt;&gt;"",VLOOKUP(K644,[1]Label!$A:$B,2,FALSE),"")</f>
        <v/>
      </c>
      <c r="N644" s="61"/>
      <c r="O644" s="31"/>
      <c r="P644" s="33" t="str">
        <f t="shared" si="13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13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13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13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13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13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13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13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13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13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13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13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13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13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13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13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13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13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13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13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13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13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13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13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13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13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13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13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13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13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13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13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13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13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13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13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13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13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13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13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13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13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13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13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si="133"/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si="132"/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si="134"/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133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132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134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137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138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133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132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134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137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138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133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132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134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137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138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133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132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134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137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138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133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132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134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137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138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133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132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134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137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138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13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132"/>
        <v>New(신규)</v>
      </c>
      <c r="G661" s="18" t="str">
        <f>IF(E661&lt;&gt;"",VLOOKUP(E661,[1]Label!$A:$B,2,FALSE),"")</f>
        <v>New</v>
      </c>
      <c r="H661" s="71"/>
      <c r="I661" s="70" t="str">
        <f t="shared" si="134"/>
        <v/>
      </c>
      <c r="J661" s="70" t="str">
        <f>IF(H661&lt;&gt;"", VLOOKUP(H661,[1]Label!$A:$E,2,FALSE),"")</f>
        <v/>
      </c>
      <c r="K661" s="72"/>
      <c r="L661" s="70" t="str">
        <f t="shared" si="13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13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132"/>
        <v>New(신규)</v>
      </c>
      <c r="G662" s="18" t="str">
        <f>IF(E662&lt;&gt;"",VLOOKUP(E662,[1]Label!$A:$B,2,FALSE),"")</f>
        <v>New</v>
      </c>
      <c r="H662" s="35"/>
      <c r="I662" s="33" t="str">
        <f t="shared" si="13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13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:P725" si="139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si="133"/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132"/>
        <v>New(신규)</v>
      </c>
      <c r="G663" s="18" t="str">
        <f>IF(E663&lt;&gt;"",VLOOKUP(E663,[1]Label!$A:$B,2,FALSE),"")</f>
        <v>New</v>
      </c>
      <c r="H663" s="14"/>
      <c r="I663" s="13" t="str">
        <f t="shared" si="134"/>
        <v/>
      </c>
      <c r="J663" s="18" t="str">
        <f>IF(H663&lt;&gt;"", VLOOKUP(H663,[1]Label!$A:$E,2,FALSE),"")</f>
        <v/>
      </c>
      <c r="K663" s="72" t="s">
        <v>390</v>
      </c>
      <c r="L663" s="13" t="str">
        <f t="shared" si="135"/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si="139"/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13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132"/>
        <v>New(신규)</v>
      </c>
      <c r="G664" s="18" t="str">
        <f>IF(E664&lt;&gt;"",VLOOKUP(E664,[1]Label!$A:$B,2,FALSE),"")</f>
        <v>New</v>
      </c>
      <c r="H664" s="14"/>
      <c r="I664" s="13" t="str">
        <f t="shared" si="13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13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139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147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13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132"/>
        <v>New(신규)</v>
      </c>
      <c r="G665" s="18" t="str">
        <f>IF(E665&lt;&gt;"",VLOOKUP(E665,[1]Label!$A:$B,2,FALSE),"")</f>
        <v>New</v>
      </c>
      <c r="H665" s="14"/>
      <c r="I665" s="13" t="str">
        <f t="shared" si="13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13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139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13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132"/>
        <v>New(신규)</v>
      </c>
      <c r="G666" s="18" t="str">
        <f>IF(E666&lt;&gt;"",VLOOKUP(E666,[1]Label!$A:$B,2,FALSE),"")</f>
        <v>New</v>
      </c>
      <c r="H666" s="14"/>
      <c r="I666" s="13" t="str">
        <f t="shared" si="13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13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139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13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132"/>
        <v>New(신규)</v>
      </c>
      <c r="G667" s="18" t="str">
        <f>IF(E667&lt;&gt;"",VLOOKUP(E667,[1]Label!$A:$B,2,FALSE),"")</f>
        <v>New</v>
      </c>
      <c r="H667" s="14"/>
      <c r="I667" s="13" t="str">
        <f t="shared" si="13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13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139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13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132"/>
        <v>New(신규)</v>
      </c>
      <c r="G668" s="18" t="str">
        <f>IF(E668&lt;&gt;"",VLOOKUP(E668,[1]Label!$A:$B,2,FALSE),"")</f>
        <v>New</v>
      </c>
      <c r="H668" s="14"/>
      <c r="I668" s="13" t="str">
        <f t="shared" si="13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13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139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13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132"/>
        <v>New(신규)</v>
      </c>
      <c r="G669" s="18" t="str">
        <f>IF(E669&lt;&gt;"",VLOOKUP(E669,[1]Label!$A:$B,2,FALSE),"")</f>
        <v>New</v>
      </c>
      <c r="H669" s="14"/>
      <c r="I669" s="13" t="str">
        <f t="shared" si="13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13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139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13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132"/>
        <v>New(신규)</v>
      </c>
      <c r="G670" s="18" t="str">
        <f>IF(E670&lt;&gt;"",VLOOKUP(E670,[1]Label!$A:$B,2,FALSE),"")</f>
        <v>New</v>
      </c>
      <c r="H670" s="35"/>
      <c r="I670" s="33" t="str">
        <f t="shared" si="13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13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si="139"/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13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132"/>
        <v>New(신규)</v>
      </c>
      <c r="G671" s="18" t="str">
        <f>IF(E671&lt;&gt;"",VLOOKUP(E671,[1]Label!$A:$B,2,FALSE),"")</f>
        <v>New</v>
      </c>
      <c r="H671" s="35"/>
      <c r="I671" s="33" t="str">
        <f t="shared" si="13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13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139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13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132"/>
        <v>New(신규)</v>
      </c>
      <c r="G672" s="18" t="str">
        <f>IF(E672&lt;&gt;"",VLOOKUP(E672,[1]Label!$A:$B,2,FALSE),"")</f>
        <v>New</v>
      </c>
      <c r="H672" s="14"/>
      <c r="I672" s="13" t="str">
        <f t="shared" si="13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13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139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13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132"/>
        <v>New(신규)</v>
      </c>
      <c r="G673" s="18" t="str">
        <f>IF(E673&lt;&gt;"",VLOOKUP(E673,[1]Label!$A:$B,2,FALSE),"")</f>
        <v>New</v>
      </c>
      <c r="H673" s="14"/>
      <c r="I673" s="13" t="str">
        <f t="shared" si="13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13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139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13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132"/>
        <v>New(신규)</v>
      </c>
      <c r="G674" s="18" t="str">
        <f>IF(E674&lt;&gt;"",VLOOKUP(E674,[1]Label!$A:$B,2,FALSE),"")</f>
        <v>New</v>
      </c>
      <c r="H674" s="35"/>
      <c r="I674" s="33" t="str">
        <f t="shared" si="13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13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139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13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132"/>
        <v>New(신규)</v>
      </c>
      <c r="G675" s="18" t="str">
        <f>IF(E675&lt;&gt;"",VLOOKUP(E675,[1]Label!$A:$B,2,FALSE),"")</f>
        <v>New</v>
      </c>
      <c r="H675" s="35"/>
      <c r="I675" s="33" t="str">
        <f t="shared" si="13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13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139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13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132"/>
        <v>New(신규)</v>
      </c>
      <c r="G676" s="18" t="str">
        <f>IF(E676&lt;&gt;"",VLOOKUP(E676,[1]Label!$A:$B,2,FALSE),"")</f>
        <v>New</v>
      </c>
      <c r="H676" s="14"/>
      <c r="I676" s="13" t="str">
        <f t="shared" si="13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13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139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13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132"/>
        <v>New(신규)</v>
      </c>
      <c r="G677" s="18" t="str">
        <f>IF(E677&lt;&gt;"",VLOOKUP(E677,[1]Label!$A:$B,2,FALSE),"")</f>
        <v>New</v>
      </c>
      <c r="H677" s="14"/>
      <c r="I677" s="13" t="str">
        <f t="shared" si="13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13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139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147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13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132"/>
        <v>New(신규)</v>
      </c>
      <c r="G678" s="18" t="str">
        <f>IF(E678&lt;&gt;"",VLOOKUP(E678,[1]Label!$A:$B,2,FALSE),"")</f>
        <v>New</v>
      </c>
      <c r="H678" s="14"/>
      <c r="I678" s="13" t="str">
        <f t="shared" si="13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13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139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13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132"/>
        <v>New(신규)</v>
      </c>
      <c r="G679" s="18" t="str">
        <f>IF(E679&lt;&gt;"",VLOOKUP(E679,[1]Label!$A:$B,2,FALSE),"")</f>
        <v>New</v>
      </c>
      <c r="H679" s="14"/>
      <c r="I679" s="13" t="str">
        <f t="shared" si="13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13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139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13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132"/>
        <v>New(신규)</v>
      </c>
      <c r="G680" s="18" t="str">
        <f>IF(E680&lt;&gt;"",VLOOKUP(E680,[1]Label!$A:$B,2,FALSE),"")</f>
        <v>New</v>
      </c>
      <c r="H680" s="14"/>
      <c r="I680" s="13" t="str">
        <f t="shared" si="13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13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139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13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132"/>
        <v>New(신규)</v>
      </c>
      <c r="G681" s="18" t="str">
        <f>IF(E681&lt;&gt;"",VLOOKUP(E681,[1]Label!$A:$B,2,FALSE),"")</f>
        <v>New</v>
      </c>
      <c r="H681" s="14"/>
      <c r="I681" s="13" t="str">
        <f t="shared" si="13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13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139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si="133"/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si="132"/>
        <v>New(신규)</v>
      </c>
      <c r="G682" s="79" t="str">
        <f>IF(E682&lt;&gt;"",VLOOKUP(E682,[1]Label!$A:$B,2,FALSE),"")</f>
        <v>New</v>
      </c>
      <c r="H682" s="80"/>
      <c r="I682" s="79" t="str">
        <f t="shared" si="134"/>
        <v/>
      </c>
      <c r="J682" s="79" t="str">
        <f>IF(H682&lt;&gt;"", VLOOKUP(H682,[1]Label!$A:$E,2,FALSE),"")</f>
        <v/>
      </c>
      <c r="K682" s="81" t="s">
        <v>391</v>
      </c>
      <c r="L682" s="79" t="str">
        <f t="shared" si="135"/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si="139"/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si="133"/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si="132"/>
        <v>New(신규)</v>
      </c>
      <c r="G683" s="79" t="str">
        <f>IF(E683&lt;&gt;"",VLOOKUP(E683,[1]Label!$A:$B,2,FALSE),"")</f>
        <v>New</v>
      </c>
      <c r="H683" s="80"/>
      <c r="I683" s="79" t="str">
        <f t="shared" si="134"/>
        <v/>
      </c>
      <c r="J683" s="79" t="str">
        <f>IF(H683&lt;&gt;"", VLOOKUP(H683,[1]Label!$A:$E,2,FALSE),"")</f>
        <v/>
      </c>
      <c r="K683" s="81" t="s">
        <v>391</v>
      </c>
      <c r="L683" s="79" t="str">
        <f t="shared" si="135"/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si="139"/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13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132"/>
        <v>New(신규)</v>
      </c>
      <c r="G684" s="18" t="str">
        <f>IF(E684&lt;&gt;"",VLOOKUP(E684,[1]Label!$A:$B,2,FALSE),"")</f>
        <v>New</v>
      </c>
      <c r="H684" s="35"/>
      <c r="I684" s="33" t="str">
        <f t="shared" si="13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13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139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13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132"/>
        <v>New(신규)</v>
      </c>
      <c r="G685" s="18" t="str">
        <f>IF(E685&lt;&gt;"",VLOOKUP(E685,[1]Label!$A:$B,2,FALSE),"")</f>
        <v>New</v>
      </c>
      <c r="H685" s="14"/>
      <c r="I685" s="13" t="str">
        <f t="shared" si="13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13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139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13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132"/>
        <v>New(신규)</v>
      </c>
      <c r="G686" s="18" t="str">
        <f>IF(E686&lt;&gt;"",VLOOKUP(E686,[1]Label!$A:$B,2,FALSE),"")</f>
        <v>New</v>
      </c>
      <c r="H686" s="14"/>
      <c r="I686" s="13" t="str">
        <f t="shared" si="13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13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139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13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132"/>
        <v>New(신규)</v>
      </c>
      <c r="G687" s="18" t="str">
        <f>IF(E687&lt;&gt;"",VLOOKUP(E687,[1]Label!$A:$B,2,FALSE),"")</f>
        <v>New</v>
      </c>
      <c r="H687" s="14"/>
      <c r="I687" s="13" t="str">
        <f t="shared" si="13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13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139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13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132"/>
        <v>New(신규)</v>
      </c>
      <c r="G688" s="18" t="str">
        <f>IF(E688&lt;&gt;"",VLOOKUP(E688,[1]Label!$A:$B,2,FALSE),"")</f>
        <v>New</v>
      </c>
      <c r="H688" s="14"/>
      <c r="I688" s="13" t="str">
        <f t="shared" si="13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13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139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13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132"/>
        <v>New(신규)</v>
      </c>
      <c r="G689" s="18" t="str">
        <f>IF(E689&lt;&gt;"",VLOOKUP(E689,[1]Label!$A:$B,2,FALSE),"")</f>
        <v>New</v>
      </c>
      <c r="H689" s="14"/>
      <c r="I689" s="13" t="str">
        <f t="shared" si="13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13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139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13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132"/>
        <v>New(신규)</v>
      </c>
      <c r="G690" s="18" t="str">
        <f>IF(E690&lt;&gt;"",VLOOKUP(E690,[1]Label!$A:$B,2,FALSE),"")</f>
        <v>New</v>
      </c>
      <c r="H690" s="14"/>
      <c r="I690" s="13" t="str">
        <f t="shared" si="13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13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139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13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132"/>
        <v>New(신규)</v>
      </c>
      <c r="G691" s="18" t="str">
        <f>IF(E691&lt;&gt;"",VLOOKUP(E691,[1]Label!$A:$B,2,FALSE),"")</f>
        <v>New</v>
      </c>
      <c r="H691" s="14"/>
      <c r="I691" s="13" t="str">
        <f t="shared" si="13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13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139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13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si="132"/>
        <v>New(신규)</v>
      </c>
      <c r="G692" s="18" t="str">
        <f>IF(E692&lt;&gt;"",VLOOKUP(E692,[1]Label!$A:$B,2,FALSE),"")</f>
        <v>New</v>
      </c>
      <c r="H692" s="35"/>
      <c r="I692" s="33" t="str">
        <f t="shared" si="13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13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139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13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132"/>
        <v>New(신규)</v>
      </c>
      <c r="G693" s="18" t="str">
        <f>IF(E693&lt;&gt;"",VLOOKUP(E693,[1]Label!$A:$B,2,FALSE),"")</f>
        <v>New</v>
      </c>
      <c r="H693" s="35"/>
      <c r="I693" s="33" t="str">
        <f t="shared" si="13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13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139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13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132"/>
        <v>New(신규)</v>
      </c>
      <c r="G694" s="18" t="str">
        <f>IF(E694&lt;&gt;"",VLOOKUP(E694,[1]Label!$A:$B,2,FALSE),"")</f>
        <v>New</v>
      </c>
      <c r="H694" s="71"/>
      <c r="I694" s="70" t="str">
        <f t="shared" si="13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13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139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13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132"/>
        <v>New(신규)</v>
      </c>
      <c r="G695" s="18" t="str">
        <f>IF(E695&lt;&gt;"",VLOOKUP(E695,[1]Label!$A:$B,2,FALSE),"")</f>
        <v>New</v>
      </c>
      <c r="H695" s="14"/>
      <c r="I695" s="13" t="str">
        <f t="shared" si="13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13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139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13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132"/>
        <v>New(신규)</v>
      </c>
      <c r="G696" s="18" t="str">
        <f>IF(E696&lt;&gt;"",VLOOKUP(E696,[1]Label!$A:$B,2,FALSE),"")</f>
        <v>New</v>
      </c>
      <c r="H696" s="14"/>
      <c r="I696" s="13" t="str">
        <f t="shared" si="13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13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139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13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132"/>
        <v>New(신규)</v>
      </c>
      <c r="G697" s="18" t="str">
        <f>IF(E697&lt;&gt;"",VLOOKUP(E697,[1]Label!$A:$B,2,FALSE),"")</f>
        <v>New</v>
      </c>
      <c r="H697" s="35"/>
      <c r="I697" s="33" t="str">
        <f t="shared" si="13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13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139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13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132"/>
        <v>New(신규)</v>
      </c>
      <c r="G698" s="89" t="str">
        <f>IF(E698&lt;&gt;"",VLOOKUP(E698,[1]Label!$A:$B,2,FALSE),"")</f>
        <v>New</v>
      </c>
      <c r="H698" s="90"/>
      <c r="I698" s="86" t="str">
        <f t="shared" si="13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13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139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13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132"/>
        <v>New(신규)</v>
      </c>
      <c r="G699" s="18" t="str">
        <f>IF(E699&lt;&gt;"",VLOOKUP(E699,[1]Label!$A:$B,2,FALSE),"")</f>
        <v>New</v>
      </c>
      <c r="H699" s="14"/>
      <c r="I699" s="13" t="str">
        <f t="shared" si="13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13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139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13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132"/>
        <v>New(신규)</v>
      </c>
      <c r="G700" s="18" t="str">
        <f>IF(E700&lt;&gt;"",VLOOKUP(E700,[1]Label!$A:$B,2,FALSE),"")</f>
        <v>New</v>
      </c>
      <c r="H700" s="14"/>
      <c r="I700" s="13" t="str">
        <f t="shared" si="13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13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139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147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13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132"/>
        <v>New(신규)</v>
      </c>
      <c r="G701" s="18" t="str">
        <f>IF(E701&lt;&gt;"",VLOOKUP(E701,[1]Label!$A:$B,2,FALSE),"")</f>
        <v>New</v>
      </c>
      <c r="H701" s="14"/>
      <c r="I701" s="13" t="str">
        <f t="shared" si="13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13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139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13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34" si="140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3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13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139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13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40"/>
        <v>New(신규)</v>
      </c>
      <c r="G703" s="18" t="str">
        <f>IF(E703&lt;&gt;"",VLOOKUP(E703,[1]Label!$A:$B,2,FALSE),"")</f>
        <v>New</v>
      </c>
      <c r="H703" s="14"/>
      <c r="I703" s="13" t="str">
        <f t="shared" si="13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13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139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13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40"/>
        <v>New(신규)</v>
      </c>
      <c r="G704" s="18" t="str">
        <f>IF(E704&lt;&gt;"",VLOOKUP(E704,[1]Label!$A:$B,2,FALSE),"")</f>
        <v>New</v>
      </c>
      <c r="H704" s="14"/>
      <c r="I704" s="13" t="str">
        <f t="shared" si="13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13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139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ref="C705:C726" si="141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40"/>
        <v>New(신규)</v>
      </c>
      <c r="G705" s="18" t="str">
        <f>IF(E705&lt;&gt;"",VLOOKUP(E705,[1]Label!$A:$B,2,FALSE),"")</f>
        <v>New</v>
      </c>
      <c r="H705" s="14"/>
      <c r="I705" s="13" t="str">
        <f t="shared" ref="I705:I726" si="142">IF(H705&lt;&gt;"",J705&amp;"("&amp;H705&amp;")","")</f>
        <v/>
      </c>
      <c r="J705" s="18" t="str">
        <f>IF(H705&lt;&gt;"", VLOOKUP(H705,[1]Label!$A:$E,2,FALSE),"")</f>
        <v/>
      </c>
      <c r="K705" s="29" t="s">
        <v>391</v>
      </c>
      <c r="L705" s="13" t="str">
        <f t="shared" ref="L705:L726" si="143">IF(K705&lt;&gt;"",M705&amp;"("&amp;K705&amp;")","")</f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139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141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40"/>
        <v>New(신규)</v>
      </c>
      <c r="G706" s="18" t="str">
        <f>IF(E706&lt;&gt;"",VLOOKUP(E706,[1]Label!$A:$B,2,FALSE),"")</f>
        <v>New</v>
      </c>
      <c r="H706" s="14"/>
      <c r="I706" s="13" t="str">
        <f t="shared" si="142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143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139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141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40"/>
        <v>New(신규)</v>
      </c>
      <c r="G707" s="18" t="str">
        <f>IF(E707&lt;&gt;"",VLOOKUP(E707,[1]Label!$A:$B,2,FALSE),"")</f>
        <v>New</v>
      </c>
      <c r="H707" s="14"/>
      <c r="I707" s="13" t="str">
        <f t="shared" si="142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143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139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141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40"/>
        <v>New(신규)</v>
      </c>
      <c r="G708" s="18" t="str">
        <f>IF(E708&lt;&gt;"",VLOOKUP(E708,[1]Label!$A:$B,2,FALSE),"")</f>
        <v>New</v>
      </c>
      <c r="H708" s="14"/>
      <c r="I708" s="13" t="str">
        <f t="shared" si="142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143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139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141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40"/>
        <v>New(신규)</v>
      </c>
      <c r="G709" s="18" t="str">
        <f>IF(E709&lt;&gt;"",VLOOKUP(E709,[1]Label!$A:$B,2,FALSE),"")</f>
        <v>New</v>
      </c>
      <c r="H709" s="14"/>
      <c r="I709" s="13" t="str">
        <f t="shared" si="142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143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139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141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40"/>
        <v>New(신규)</v>
      </c>
      <c r="G710" s="18" t="str">
        <f>IF(E710&lt;&gt;"",VLOOKUP(E710,[1]Label!$A:$B,2,FALSE),"")</f>
        <v>New</v>
      </c>
      <c r="H710" s="14"/>
      <c r="I710" s="13" t="str">
        <f t="shared" si="142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143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139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si="141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40"/>
        <v>New(신규)</v>
      </c>
      <c r="G711" s="18" t="str">
        <f>IF(E711&lt;&gt;"",VLOOKUP(E711,[1]Label!$A:$B,2,FALSE),"")</f>
        <v>New</v>
      </c>
      <c r="H711" s="14"/>
      <c r="I711" s="13" t="str">
        <f t="shared" si="142"/>
        <v/>
      </c>
      <c r="J711" s="18" t="str">
        <f>IF(H711&lt;&gt;"", VLOOKUP(H711,[1]Label!$A:$E,2,FALSE),"")</f>
        <v/>
      </c>
      <c r="K711" s="29" t="s">
        <v>391</v>
      </c>
      <c r="L711" s="13" t="str">
        <f t="shared" si="143"/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139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141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40"/>
        <v>New(신규)</v>
      </c>
      <c r="G712" s="18" t="str">
        <f>IF(E712&lt;&gt;"",VLOOKUP(E712,[1]Label!$A:$B,2,FALSE),"")</f>
        <v>New</v>
      </c>
      <c r="H712" s="14"/>
      <c r="I712" s="13" t="str">
        <f t="shared" si="142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143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139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141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40"/>
        <v>New(신규)</v>
      </c>
      <c r="G713" s="18" t="str">
        <f>IF(E713&lt;&gt;"",VLOOKUP(E713,[1]Label!$A:$B,2,FALSE),"")</f>
        <v>New</v>
      </c>
      <c r="H713" s="14"/>
      <c r="I713" s="13" t="str">
        <f t="shared" si="142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143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139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141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40"/>
        <v>New(신규)</v>
      </c>
      <c r="G714" s="18" t="str">
        <f>IF(E714&lt;&gt;"",VLOOKUP(E714,[1]Label!$A:$B,2,FALSE),"")</f>
        <v>New</v>
      </c>
      <c r="H714" s="14"/>
      <c r="I714" s="13" t="str">
        <f t="shared" si="142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143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139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141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140"/>
        <v>New(신규)</v>
      </c>
      <c r="G715" s="18" t="str">
        <f>IF(E715&lt;&gt;"",VLOOKUP(E715,[1]Label!$A:$B,2,FALSE),"")</f>
        <v>New</v>
      </c>
      <c r="H715" s="35"/>
      <c r="I715" s="33" t="str">
        <f t="shared" si="142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143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139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141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140"/>
        <v>New(신규)</v>
      </c>
      <c r="G716" s="89" t="str">
        <f>IF(E716&lt;&gt;"",VLOOKUP(E716,[1]Label!$A:$B,2,FALSE),"")</f>
        <v>New</v>
      </c>
      <c r="H716" s="90"/>
      <c r="I716" s="86" t="str">
        <f t="shared" si="142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143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139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141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140"/>
        <v>New(신규)</v>
      </c>
      <c r="G717" s="18" t="str">
        <f>IF(E717&lt;&gt;"",VLOOKUP(E717,[1]Label!$A:$B,2,FALSE),"")</f>
        <v>New</v>
      </c>
      <c r="H717" s="14"/>
      <c r="I717" s="13" t="str">
        <f t="shared" si="142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143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139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141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140"/>
        <v>New(신규)</v>
      </c>
      <c r="G718" s="18" t="str">
        <f>IF(E718&lt;&gt;"",VLOOKUP(E718,[1]Label!$A:$B,2,FALSE),"")</f>
        <v>New</v>
      </c>
      <c r="H718" s="14"/>
      <c r="I718" s="13" t="str">
        <f t="shared" si="142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143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139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141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140"/>
        <v>New(신규)</v>
      </c>
      <c r="G719" s="18" t="str">
        <f>IF(E719&lt;&gt;"",VLOOKUP(E719,[1]Label!$A:$B,2,FALSE),"")</f>
        <v>New</v>
      </c>
      <c r="H719" s="14"/>
      <c r="I719" s="13" t="str">
        <f t="shared" si="142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143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139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141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140"/>
        <v>New(신규)</v>
      </c>
      <c r="G720" s="18" t="str">
        <f>IF(E720&lt;&gt;"",VLOOKUP(E720,[1]Label!$A:$B,2,FALSE),"")</f>
        <v>New</v>
      </c>
      <c r="H720" s="14"/>
      <c r="I720" s="13" t="str">
        <f t="shared" si="142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143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139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141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140"/>
        <v>New(신규)</v>
      </c>
      <c r="G721" s="18" t="str">
        <f>IF(E721&lt;&gt;"",VLOOKUP(E721,[1]Label!$A:$B,2,FALSE),"")</f>
        <v>New</v>
      </c>
      <c r="H721" s="14"/>
      <c r="I721" s="13" t="str">
        <f t="shared" si="142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143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139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141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140"/>
        <v>New(신규)</v>
      </c>
      <c r="G722" s="18" t="str">
        <f>IF(E722&lt;&gt;"",VLOOKUP(E722,[1]Label!$A:$B,2,FALSE),"")</f>
        <v>New</v>
      </c>
      <c r="H722" s="14"/>
      <c r="I722" s="13" t="str">
        <f t="shared" si="142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143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139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141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140"/>
        <v>New(신규)</v>
      </c>
      <c r="G723" s="18" t="str">
        <f>IF(E723&lt;&gt;"",VLOOKUP(E723,[1]Label!$A:$B,2,FALSE),"")</f>
        <v>New</v>
      </c>
      <c r="H723" s="14"/>
      <c r="I723" s="13" t="str">
        <f t="shared" si="142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143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139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141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140"/>
        <v>New(신규)</v>
      </c>
      <c r="G724" s="18" t="str">
        <f>IF(E724&lt;&gt;"",VLOOKUP(E724,[1]Label!$A:$B,2,FALSE),"")</f>
        <v>New</v>
      </c>
      <c r="H724" s="14"/>
      <c r="I724" s="13" t="str">
        <f t="shared" si="142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143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139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141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40"/>
        <v>New(신규)</v>
      </c>
      <c r="G725" s="18" t="str">
        <f>IF(E725&lt;&gt;"",VLOOKUP(E725,[1]Label!$A:$B,2,FALSE),"")</f>
        <v>New</v>
      </c>
      <c r="H725" s="14"/>
      <c r="I725" s="13" t="str">
        <f t="shared" si="142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143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139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si="141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40"/>
        <v>New(신규)</v>
      </c>
      <c r="G726" s="18" t="str">
        <f>IF(E726&lt;&gt;"",VLOOKUP(E726,[1]Label!$A:$B,2,FALSE),"")</f>
        <v>New</v>
      </c>
      <c r="H726" s="35"/>
      <c r="I726" s="33" t="str">
        <f t="shared" si="142"/>
        <v/>
      </c>
      <c r="J726" s="33" t="str">
        <f>IF(H726&lt;&gt;"", VLOOKUP(H726,[1]Label!$A:$E,2,FALSE),"")</f>
        <v/>
      </c>
      <c r="K726" s="34" t="s">
        <v>391</v>
      </c>
      <c r="L726" s="33" t="str">
        <f t="shared" si="143"/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144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40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40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40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40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145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40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146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147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148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145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40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146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147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148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145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40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146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147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148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145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40"/>
        <v>New(신규)</v>
      </c>
      <c r="G734" s="18" t="str">
        <f>IF(E734&lt;&gt;"",VLOOKUP(E734,[1]Label!$A:$B,2,FALSE),"")</f>
        <v>New</v>
      </c>
      <c r="H734" s="14"/>
      <c r="I734" s="13" t="str">
        <f t="shared" si="146"/>
        <v/>
      </c>
      <c r="J734" s="18" t="str">
        <f>IF(H734&lt;&gt;"", VLOOKUP(H734,[1]Label!$A:$E,2,FALSE),"")</f>
        <v/>
      </c>
      <c r="K734" s="29"/>
      <c r="L734" s="13" t="str">
        <f t="shared" si="147"/>
        <v/>
      </c>
      <c r="M734" s="18" t="str">
        <f>IF(K734&lt;&gt;"",VLOOKUP(K734,[1]Label!$A:$B,2,FALSE),"")</f>
        <v/>
      </c>
      <c r="N734" s="14"/>
      <c r="O734" s="31"/>
      <c r="P734" s="33" t="str">
        <f t="shared" si="148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145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146"/>
        <v/>
      </c>
      <c r="J735" s="40" t="str">
        <f>IF(H735&lt;&gt;"", VLOOKUP(H735,[1]Label!$A:$E,2,FALSE),"")</f>
        <v/>
      </c>
      <c r="K735" s="42"/>
      <c r="L735" s="40" t="str">
        <f t="shared" si="147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148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146"/>
        <v/>
      </c>
      <c r="J736" s="40" t="str">
        <f>IF(H736&lt;&gt;"", VLOOKUP(H736,[1]Label!$A:$E,2,FALSE),"")</f>
        <v/>
      </c>
      <c r="K736" s="42"/>
      <c r="L736" s="40" t="str">
        <f t="shared" si="147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148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68" si="149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68" si="150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68" si="151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152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149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150"/>
        <v/>
      </c>
      <c r="J739" s="112" t="str">
        <f>IF(H739&lt;&gt;"", VLOOKUP(H739,[1]Label!$A:$E,2,FALSE),"")</f>
        <v/>
      </c>
      <c r="K739" s="114"/>
      <c r="L739" s="112" t="str">
        <f t="shared" si="151"/>
        <v/>
      </c>
      <c r="M739" s="112" t="str">
        <f>IF(K739&lt;&gt;"",VLOOKUP(K739,[1]Label!$A:$B,2,FALSE),"")</f>
        <v/>
      </c>
      <c r="N739" s="113"/>
      <c r="O739" s="115"/>
      <c r="P739" s="112" t="str">
        <f t="shared" si="152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149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153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150"/>
        <v/>
      </c>
      <c r="J740" s="9" t="str">
        <f>IF(H740&lt;&gt;"", VLOOKUP(H740,[1]Label!$A:$E,2,FALSE),"")</f>
        <v/>
      </c>
      <c r="K740" s="28"/>
      <c r="L740" s="9" t="str">
        <f t="shared" si="151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152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149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153"/>
        <v/>
      </c>
      <c r="G741" s="9" t="str">
        <f>IF(E741&lt;&gt;"",VLOOKUP(E741,[1]Label!$A:$B,2,FALSE),"")</f>
        <v/>
      </c>
      <c r="H741" s="10"/>
      <c r="I741" s="9" t="str">
        <f t="shared" si="150"/>
        <v/>
      </c>
      <c r="J741" s="9" t="str">
        <f>IF(H741&lt;&gt;"", VLOOKUP(H741,[1]Label!$A:$E,2,FALSE),"")</f>
        <v/>
      </c>
      <c r="K741" s="28"/>
      <c r="L741" s="9" t="str">
        <f t="shared" si="151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152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149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153"/>
        <v/>
      </c>
      <c r="G742" s="9" t="str">
        <f>IF(E742&lt;&gt;"",VLOOKUP(E742,[1]Label!$A:$B,2,FALSE),"")</f>
        <v/>
      </c>
      <c r="H742" s="10"/>
      <c r="I742" s="9" t="str">
        <f t="shared" si="150"/>
        <v/>
      </c>
      <c r="J742" s="9" t="str">
        <f>IF(H742&lt;&gt;"", VLOOKUP(H742,[1]Label!$A:$E,2,FALSE),"")</f>
        <v/>
      </c>
      <c r="K742" s="28"/>
      <c r="L742" s="9" t="str">
        <f t="shared" si="151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152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149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153"/>
        <v/>
      </c>
      <c r="G743" s="112" t="str">
        <f>IF(E743&lt;&gt;"",VLOOKUP(E743,[1]Label!$A:$B,2,FALSE),"")</f>
        <v/>
      </c>
      <c r="H743" s="113"/>
      <c r="I743" s="112" t="str">
        <f t="shared" si="150"/>
        <v/>
      </c>
      <c r="J743" s="112" t="str">
        <f>IF(H743&lt;&gt;"", VLOOKUP(H743,[1]Label!$A:$E,2,FALSE),"")</f>
        <v/>
      </c>
      <c r="K743" s="114"/>
      <c r="L743" s="112" t="str">
        <f t="shared" si="151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149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150"/>
        <v/>
      </c>
      <c r="J744" s="18" t="str">
        <f>IF(H744&lt;&gt;"", VLOOKUP(H744,[1]Label!$A:$E,2,FALSE),"")</f>
        <v/>
      </c>
      <c r="K744" s="29"/>
      <c r="L744" s="13" t="str">
        <f t="shared" si="151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68" si="154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149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155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150"/>
        <v/>
      </c>
      <c r="J745" s="18" t="str">
        <f>IF(H745&lt;&gt;"", VLOOKUP(H745,[1]Label!$A:$E,2,FALSE),"")</f>
        <v/>
      </c>
      <c r="K745" s="29"/>
      <c r="L745" s="13" t="str">
        <f t="shared" si="151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154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53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si="149"/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si="150"/>
        <v/>
      </c>
      <c r="J746" s="18" t="str">
        <f>IF(H746&lt;&gt;"", VLOOKUP(H746,[1]Label!$A:$E,2,FALSE),"")</f>
        <v/>
      </c>
      <c r="K746" s="29"/>
      <c r="L746" s="13" t="str">
        <f t="shared" si="151"/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si="154"/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149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150"/>
        <v/>
      </c>
      <c r="J747" s="18" t="str">
        <f>IF(H747&lt;&gt;"", VLOOKUP(H747,[1]Label!$A:$E,2,FALSE),"")</f>
        <v/>
      </c>
      <c r="K747" s="29"/>
      <c r="L747" s="13" t="str">
        <f t="shared" si="151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154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149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150"/>
        <v/>
      </c>
      <c r="J748" s="18" t="str">
        <f>IF(H748&lt;&gt;"", VLOOKUP(H748,[1]Label!$A:$E,2,FALSE),"")</f>
        <v/>
      </c>
      <c r="K748" s="29"/>
      <c r="L748" s="13" t="str">
        <f t="shared" si="151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154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149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150"/>
        <v/>
      </c>
      <c r="J749" s="18" t="str">
        <f>IF(H749&lt;&gt;"", VLOOKUP(H749,[1]Label!$A:$E,2,FALSE),"")</f>
        <v/>
      </c>
      <c r="K749" s="29"/>
      <c r="L749" s="13" t="str">
        <f t="shared" si="151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154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149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150"/>
        <v/>
      </c>
      <c r="J750" s="18" t="str">
        <f>IF(H750&lt;&gt;"", VLOOKUP(H750,[1]Label!$A:$E,2,FALSE),"")</f>
        <v/>
      </c>
      <c r="K750" s="29"/>
      <c r="L750" s="13" t="str">
        <f t="shared" si="151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154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149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150"/>
        <v/>
      </c>
      <c r="J751" s="18" t="str">
        <f>IF(H751&lt;&gt;"", VLOOKUP(H751,[1]Label!$A:$E,2,FALSE),"")</f>
        <v/>
      </c>
      <c r="K751" s="29"/>
      <c r="L751" s="13" t="str">
        <f t="shared" si="151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154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149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150"/>
        <v/>
      </c>
      <c r="J752" s="18" t="str">
        <f>IF(H752&lt;&gt;"", VLOOKUP(H752,[1]Label!$A:$E,2,FALSE),"")</f>
        <v/>
      </c>
      <c r="K752" s="29"/>
      <c r="L752" s="13" t="str">
        <f t="shared" si="151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154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149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150"/>
        <v/>
      </c>
      <c r="J753" s="18" t="str">
        <f>IF(H753&lt;&gt;"", VLOOKUP(H753,[1]Label!$A:$E,2,FALSE),"")</f>
        <v/>
      </c>
      <c r="K753" s="29"/>
      <c r="L753" s="13" t="str">
        <f t="shared" si="151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154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149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150"/>
        <v/>
      </c>
      <c r="J754" s="18" t="str">
        <f>IF(H754&lt;&gt;"", VLOOKUP(H754,[1]Label!$A:$E,2,FALSE),"")</f>
        <v/>
      </c>
      <c r="K754" s="29"/>
      <c r="L754" s="13" t="str">
        <f t="shared" si="151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154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149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150"/>
        <v/>
      </c>
      <c r="J755" s="18" t="str">
        <f>IF(H755&lt;&gt;"", VLOOKUP(H755,[1]Label!$A:$E,2,FALSE),"")</f>
        <v/>
      </c>
      <c r="K755" s="29"/>
      <c r="L755" s="13" t="str">
        <f t="shared" si="151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154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149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150"/>
        <v/>
      </c>
      <c r="J756" s="18" t="str">
        <f>IF(H756&lt;&gt;"", VLOOKUP(H756,[1]Label!$A:$E,2,FALSE),"")</f>
        <v/>
      </c>
      <c r="K756" s="29"/>
      <c r="L756" s="13" t="str">
        <f t="shared" si="151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154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149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150"/>
        <v/>
      </c>
      <c r="J757" s="18" t="str">
        <f>IF(H757&lt;&gt;"", VLOOKUP(H757,[1]Label!$A:$E,2,FALSE),"")</f>
        <v/>
      </c>
      <c r="K757" s="29"/>
      <c r="L757" s="13" t="str">
        <f t="shared" si="151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154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149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150"/>
        <v/>
      </c>
      <c r="J758" s="18" t="str">
        <f>IF(H758&lt;&gt;"", VLOOKUP(H758,[1]Label!$A:$E,2,FALSE),"")</f>
        <v/>
      </c>
      <c r="K758" s="29"/>
      <c r="L758" s="13" t="str">
        <f t="shared" si="151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154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149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150"/>
        <v/>
      </c>
      <c r="J759" s="18" t="str">
        <f>IF(H759&lt;&gt;"", VLOOKUP(H759,[1]Label!$A:$E,2,FALSE),"")</f>
        <v/>
      </c>
      <c r="K759" s="29"/>
      <c r="L759" s="13" t="str">
        <f t="shared" si="151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154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149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150"/>
        <v/>
      </c>
      <c r="J760" s="18" t="str">
        <f>IF(H760&lt;&gt;"", VLOOKUP(H760,[1]Label!$A:$E,2,FALSE),"")</f>
        <v/>
      </c>
      <c r="K760" s="29"/>
      <c r="L760" s="13" t="str">
        <f t="shared" si="151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154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149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150"/>
        <v/>
      </c>
      <c r="J761" s="18" t="str">
        <f>IF(H761&lt;&gt;"", VLOOKUP(H761,[1]Label!$A:$E,2,FALSE),"")</f>
        <v/>
      </c>
      <c r="K761" s="29"/>
      <c r="L761" s="13" t="str">
        <f t="shared" si="151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154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149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150"/>
        <v/>
      </c>
      <c r="J762" s="18" t="str">
        <f>IF(H762&lt;&gt;"", VLOOKUP(H762,[1]Label!$A:$E,2,FALSE),"")</f>
        <v/>
      </c>
      <c r="K762" s="29"/>
      <c r="L762" s="13" t="str">
        <f t="shared" si="151"/>
        <v/>
      </c>
      <c r="M762" s="18" t="str">
        <f>IF(K762&lt;&gt;"",VLOOKUP(K762,[1]Label!$A:$B,2,FALSE),"")</f>
        <v/>
      </c>
      <c r="N762" s="61" t="s">
        <v>13</v>
      </c>
      <c r="O762" s="31" t="s">
        <v>672</v>
      </c>
      <c r="P762" s="18" t="str">
        <f t="shared" si="154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149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150"/>
        <v/>
      </c>
      <c r="J763" s="18" t="str">
        <f>IF(H763&lt;&gt;"", VLOOKUP(H763,[1]Label!$A:$E,2,FALSE),"")</f>
        <v/>
      </c>
      <c r="K763" s="29"/>
      <c r="L763" s="13" t="str">
        <f t="shared" si="151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154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149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150"/>
        <v/>
      </c>
      <c r="J764" s="18" t="str">
        <f>IF(H764&lt;&gt;"", VLOOKUP(H764,[1]Label!$A:$E,2,FALSE),"")</f>
        <v/>
      </c>
      <c r="K764" s="29"/>
      <c r="L764" s="13" t="str">
        <f t="shared" si="151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154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si="149"/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si="150"/>
        <v/>
      </c>
      <c r="J765" s="18" t="str">
        <f>IF(H765&lt;&gt;"", VLOOKUP(H765,[1]Label!$A:$E,2,FALSE),"")</f>
        <v/>
      </c>
      <c r="K765" s="29"/>
      <c r="L765" s="13" t="str">
        <f t="shared" si="151"/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si="154"/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149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150"/>
        <v/>
      </c>
      <c r="J766" s="18" t="str">
        <f>IF(H766&lt;&gt;"", VLOOKUP(H766,[1]Label!$A:$E,2,FALSE),"")</f>
        <v/>
      </c>
      <c r="K766" s="29"/>
      <c r="L766" s="13" t="str">
        <f t="shared" si="151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154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149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150"/>
        <v/>
      </c>
      <c r="J767" s="112" t="str">
        <f>IF(H767&lt;&gt;"", VLOOKUP(H767,[1]Label!$A:$E,2,FALSE),"")</f>
        <v/>
      </c>
      <c r="K767" s="114"/>
      <c r="L767" s="112" t="str">
        <f t="shared" si="151"/>
        <v/>
      </c>
      <c r="M767" s="112" t="str">
        <f>IF(K767&lt;&gt;"",VLOOKUP(K767,[1]Label!$A:$B,2,FALSE),"")</f>
        <v/>
      </c>
      <c r="N767" s="113"/>
      <c r="O767" s="115"/>
      <c r="P767" s="112" t="str">
        <f t="shared" si="154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149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1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50"/>
        <v/>
      </c>
      <c r="J768" s="18" t="str">
        <f>IF(H768&lt;&gt;"", VLOOKUP(H768,[1]Label!$A:$E,2,FALSE),"")</f>
        <v/>
      </c>
      <c r="K768" s="29"/>
      <c r="L768" s="13" t="str">
        <f t="shared" si="151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154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53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1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1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1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1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9" si="1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9" si="1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1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156"/>
        <v>New(신규)</v>
      </c>
      <c r="G771" s="18" t="str">
        <f>IF(E771&lt;&gt;"",VLOOKUP(E771,[1]Label!$A:$B,2,FALSE),"")</f>
        <v>New</v>
      </c>
      <c r="H771" s="14"/>
      <c r="I771" s="13" t="str">
        <f t="shared" si="158"/>
        <v/>
      </c>
      <c r="J771" s="18" t="str">
        <f>IF(H771&lt;&gt;"", VLOOKUP(H771,[1]Label!$A:$E,2,FALSE),"")</f>
        <v/>
      </c>
      <c r="K771" s="29"/>
      <c r="L771" s="13" t="str">
        <f t="shared" si="159"/>
        <v/>
      </c>
      <c r="M771" s="18" t="str">
        <f>IF(K771&lt;&gt;"",VLOOKUP(K771,[1]Label!$A:$B,2,FALSE),"")</f>
        <v/>
      </c>
      <c r="N771" s="61"/>
      <c r="O771" s="31"/>
      <c r="P771" s="33" t="str">
        <f t="shared" si="1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si="157"/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si="156"/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si="158"/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si="159"/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si="160"/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157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156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158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159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160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157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156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158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159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160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157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156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158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159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160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157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156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158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159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160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157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156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158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159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160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157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156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158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159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160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157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156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158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159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160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1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156"/>
        <v>New(신규)</v>
      </c>
      <c r="G780" s="112" t="str">
        <f>IF(E780&lt;&gt;"",VLOOKUP(E780,[1]Label!$A:$B,2,FALSE),"")</f>
        <v>New</v>
      </c>
      <c r="H780" s="113"/>
      <c r="I780" s="112" t="str">
        <f t="shared" si="1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53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161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162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163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1" si="164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1" si="165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1" si="166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1" si="167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1" si="168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164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165"/>
        <v>New(신규)</v>
      </c>
      <c r="G786" s="40" t="str">
        <f>IF(E786&lt;&gt;"",VLOOKUP(E786,[1]Label!$A:$B,2,FALSE),"")</f>
        <v>New</v>
      </c>
      <c r="H786" s="41"/>
      <c r="I786" s="40" t="str">
        <f t="shared" si="166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167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168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164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165"/>
        <v>New(신규)</v>
      </c>
      <c r="G787" s="40" t="str">
        <f>IF(E787&lt;&gt;"",VLOOKUP(E787,[1]Label!$A:$B,2,FALSE),"")</f>
        <v>New</v>
      </c>
      <c r="H787" s="41"/>
      <c r="I787" s="40" t="str">
        <f t="shared" si="166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167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168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164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165"/>
        <v>New(신규)</v>
      </c>
      <c r="G788" s="40" t="str">
        <f>IF(E788&lt;&gt;"",VLOOKUP(E788,[1]Label!$A:$B,2,FALSE),"")</f>
        <v>New</v>
      </c>
      <c r="H788" s="41"/>
      <c r="I788" s="40" t="str">
        <f t="shared" si="166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167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168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164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165"/>
        <v>New(신규)</v>
      </c>
      <c r="G789" s="40" t="str">
        <f>IF(E789&lt;&gt;"",VLOOKUP(E789,[1]Label!$A:$B,2,FALSE),"")</f>
        <v>New</v>
      </c>
      <c r="H789" s="41"/>
      <c r="I789" s="40" t="str">
        <f t="shared" si="166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167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168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164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165"/>
        <v>New(신규)</v>
      </c>
      <c r="G790" s="40" t="str">
        <f>IF(E790&lt;&gt;"",VLOOKUP(E790,[1]Label!$A:$B,2,FALSE),"")</f>
        <v>New</v>
      </c>
      <c r="H790" s="41"/>
      <c r="I790" s="40" t="str">
        <f t="shared" si="166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167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168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si="164"/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si="165"/>
        <v>New(신규)</v>
      </c>
      <c r="G791" s="40" t="str">
        <f>IF(E791&lt;&gt;"",VLOOKUP(E791,[1]Label!$A:$B,2,FALSE),"")</f>
        <v>New</v>
      </c>
      <c r="H791" s="41"/>
      <c r="I791" s="40" t="str">
        <f t="shared" si="166"/>
        <v/>
      </c>
      <c r="J791" s="40" t="str">
        <f>IF(H791&lt;&gt;"", VLOOKUP(H791,[1]Label!$A:$E,2,FALSE),"")</f>
        <v/>
      </c>
      <c r="K791" s="114" t="s">
        <v>615</v>
      </c>
      <c r="L791" s="40" t="str">
        <f t="shared" si="167"/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si="168"/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198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101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198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442</v>
      </c>
      <c r="U794" s="79"/>
      <c r="V794" s="80"/>
      <c r="W794" s="80"/>
      <c r="X794" s="80" t="s">
        <v>101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16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17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17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17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17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16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170"/>
        <v>New(신규)</v>
      </c>
      <c r="G797" s="40" t="str">
        <f>IF(E797&lt;&gt;"",VLOOKUP(E797,[1]Label!$A:$B,2,FALSE),"")</f>
        <v>New</v>
      </c>
      <c r="H797" s="41"/>
      <c r="I797" s="40" t="str">
        <f t="shared" si="17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17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17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198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101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198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442</v>
      </c>
      <c r="U799" s="79"/>
      <c r="V799" s="80"/>
      <c r="W799" s="80"/>
      <c r="X799" s="80" t="s">
        <v>101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17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17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17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17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17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53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:C817" si="17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:F817" si="18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:I817" si="18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:L817" si="18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:P817" si="18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53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si="179"/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si="180"/>
        <v>New(신규)</v>
      </c>
      <c r="G804" s="79" t="str">
        <f>IF(E804&lt;&gt;"",VLOOKUP(E804,[1]Label!$A:$B,2,FALSE),"")</f>
        <v>New</v>
      </c>
      <c r="H804" s="80"/>
      <c r="I804" s="79" t="str">
        <f t="shared" si="181"/>
        <v/>
      </c>
      <c r="J804" s="79" t="str">
        <f>IF(H804&lt;&gt;"", VLOOKUP(H804,[1]Label!$A:$E,2,FALSE),"")</f>
        <v/>
      </c>
      <c r="K804" s="81" t="s">
        <v>615</v>
      </c>
      <c r="L804" s="79" t="str">
        <f t="shared" si="182"/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198</v>
      </c>
      <c r="O804" s="96" t="s">
        <v>691</v>
      </c>
      <c r="P804" s="79" t="str">
        <f t="shared" si="183"/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53</v>
      </c>
      <c r="W804" s="80"/>
      <c r="X804" s="80" t="s">
        <v>101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179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180"/>
        <v>New(신규)</v>
      </c>
      <c r="G805" s="18" t="str">
        <f>IF(E805&lt;&gt;"",VLOOKUP(E805,[1]Label!$A:$B,2,FALSE),"")</f>
        <v>New</v>
      </c>
      <c r="H805" s="35"/>
      <c r="I805" s="33" t="str">
        <f t="shared" si="181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182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183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179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180"/>
        <v>New(신규)</v>
      </c>
      <c r="G806" s="18" t="str">
        <f>IF(E806&lt;&gt;"",VLOOKUP(E806,[1]Label!$A:$B,2,FALSE),"")</f>
        <v>New</v>
      </c>
      <c r="H806" s="14"/>
      <c r="I806" s="13" t="str">
        <f t="shared" si="181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182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183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179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180"/>
        <v>New(신규)</v>
      </c>
      <c r="G807" s="18" t="str">
        <f>IF(E807&lt;&gt;"",VLOOKUP(E807,[1]Label!$A:$B,2,FALSE),"")</f>
        <v>New</v>
      </c>
      <c r="H807" s="14"/>
      <c r="I807" s="13" t="str">
        <f t="shared" si="181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182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183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179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180"/>
        <v>New(신규)</v>
      </c>
      <c r="G808" s="18" t="str">
        <f>IF(E808&lt;&gt;"",VLOOKUP(E808,[1]Label!$A:$B,2,FALSE),"")</f>
        <v>New</v>
      </c>
      <c r="H808" s="35"/>
      <c r="I808" s="33" t="str">
        <f t="shared" si="181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182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183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179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180"/>
        <v>New(신규)</v>
      </c>
      <c r="G809" s="18" t="str">
        <f>IF(E809&lt;&gt;"",VLOOKUP(E809,[1]Label!$A:$B,2,FALSE),"")</f>
        <v>New</v>
      </c>
      <c r="H809" s="35"/>
      <c r="I809" s="33" t="str">
        <f t="shared" si="181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182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183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179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180"/>
        <v>New(신규)</v>
      </c>
      <c r="G810" s="18" t="str">
        <f>IF(E810&lt;&gt;"",VLOOKUP(E810,[1]Label!$A:$B,2,FALSE),"")</f>
        <v>New</v>
      </c>
      <c r="H810" s="14"/>
      <c r="I810" s="13" t="str">
        <f t="shared" si="181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182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183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179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180"/>
        <v>New(신규)</v>
      </c>
      <c r="G811" s="18" t="str">
        <f>IF(E811&lt;&gt;"",VLOOKUP(E811,[1]Label!$A:$B,2,FALSE),"")</f>
        <v>New</v>
      </c>
      <c r="H811" s="14"/>
      <c r="I811" s="13" t="str">
        <f t="shared" si="181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182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183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147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179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180"/>
        <v>New(신규)</v>
      </c>
      <c r="G812" s="18" t="str">
        <f>IF(E812&lt;&gt;"",VLOOKUP(E812,[1]Label!$A:$B,2,FALSE),"")</f>
        <v>New</v>
      </c>
      <c r="H812" s="14"/>
      <c r="I812" s="13" t="str">
        <f t="shared" si="181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182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183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179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180"/>
        <v>New(신규)</v>
      </c>
      <c r="G813" s="18" t="str">
        <f>IF(E813&lt;&gt;"",VLOOKUP(E813,[1]Label!$A:$B,2,FALSE),"")</f>
        <v>New</v>
      </c>
      <c r="H813" s="14"/>
      <c r="I813" s="13" t="str">
        <f t="shared" si="181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182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183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179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180"/>
        <v>New(신규)</v>
      </c>
      <c r="G814" s="79" t="str">
        <f>IF(E814&lt;&gt;"",VLOOKUP(E814,[1]Label!$A:$B,2,FALSE),"")</f>
        <v>New</v>
      </c>
      <c r="H814" s="80"/>
      <c r="I814" s="79" t="str">
        <f t="shared" si="181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182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183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179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180"/>
        <v>New(신규)</v>
      </c>
      <c r="G815" s="79" t="str">
        <f>IF(E815&lt;&gt;"",VLOOKUP(E815,[1]Label!$A:$B,2,FALSE),"")</f>
        <v>New</v>
      </c>
      <c r="H815" s="80"/>
      <c r="I815" s="79" t="str">
        <f t="shared" si="181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182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183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si="179"/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si="180"/>
        <v>New(신규)</v>
      </c>
      <c r="G816" s="79" t="str">
        <f>IF(E816&lt;&gt;"",VLOOKUP(E816,[1]Label!$A:$B,2,FALSE),"")</f>
        <v>New</v>
      </c>
      <c r="H816" s="80"/>
      <c r="I816" s="79" t="str">
        <f t="shared" si="181"/>
        <v/>
      </c>
      <c r="J816" s="79" t="str">
        <f>IF(H816&lt;&gt;"", VLOOKUP(H816,[1]Label!$A:$E,2,FALSE),"")</f>
        <v/>
      </c>
      <c r="K816" s="81" t="s">
        <v>391</v>
      </c>
      <c r="L816" s="79" t="str">
        <f t="shared" si="182"/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si="183"/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si="179"/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si="180"/>
        <v>New(신규)</v>
      </c>
      <c r="G817" s="79" t="str">
        <f>IF(E817&lt;&gt;"",VLOOKUP(E817,[1]Label!$A:$B,2,FALSE),"")</f>
        <v>New</v>
      </c>
      <c r="H817" s="80"/>
      <c r="I817" s="79" t="str">
        <f t="shared" si="181"/>
        <v/>
      </c>
      <c r="J817" s="79" t="str">
        <f>IF(H817&lt;&gt;"", VLOOKUP(H817,[1]Label!$A:$E,2,FALSE),"")</f>
        <v/>
      </c>
      <c r="K817" s="81" t="s">
        <v>391</v>
      </c>
      <c r="L817" s="79" t="str">
        <f t="shared" si="182"/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571</v>
      </c>
      <c r="P817" s="79" t="str">
        <f t="shared" si="183"/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:C868" si="184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:F882" si="185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:I868" si="186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:L868" si="187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:P868" si="188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si="184"/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si="185"/>
        <v>New(신규)</v>
      </c>
      <c r="G820" s="79" t="str">
        <f>IF(E820&lt;&gt;"",VLOOKUP(E820,[1]Label!$A:$B,2,FALSE),"")</f>
        <v>New</v>
      </c>
      <c r="H820" s="80"/>
      <c r="I820" s="79" t="str">
        <f t="shared" si="186"/>
        <v/>
      </c>
      <c r="J820" s="79" t="str">
        <f>IF(H820&lt;&gt;"", VLOOKUP(H820,[1]Label!$A:$E,2,FALSE),"")</f>
        <v/>
      </c>
      <c r="K820" s="81" t="s">
        <v>391</v>
      </c>
      <c r="L820" s="79" t="str">
        <f t="shared" si="187"/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si="188"/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18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185"/>
        <v>New(신규)</v>
      </c>
      <c r="G821" s="79" t="str">
        <f>IF(E821&lt;&gt;"",VLOOKUP(E821,[1]Label!$A:$B,2,FALSE),"")</f>
        <v>New</v>
      </c>
      <c r="H821" s="80"/>
      <c r="I821" s="79" t="str">
        <f t="shared" si="18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18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18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18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185"/>
        <v>New(신규)</v>
      </c>
      <c r="G822" s="79" t="str">
        <f>IF(E822&lt;&gt;"",VLOOKUP(E822,[1]Label!$A:$B,2,FALSE),"")</f>
        <v>New</v>
      </c>
      <c r="H822" s="80"/>
      <c r="I822" s="79" t="str">
        <f t="shared" si="18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18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18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18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185"/>
        <v>New(신규)</v>
      </c>
      <c r="G823" s="18" t="str">
        <f>IF(E823&lt;&gt;"",VLOOKUP(E823,[1]Label!$A:$B,2,FALSE),"")</f>
        <v>New</v>
      </c>
      <c r="H823" s="35"/>
      <c r="I823" s="33" t="str">
        <f t="shared" si="18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18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18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si="184"/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si="185"/>
        <v>New(신규)</v>
      </c>
      <c r="G824" s="18" t="str">
        <f>IF(E824&lt;&gt;"",VLOOKUP(E824,[1]Label!$A:$B,2,FALSE),"")</f>
        <v>New</v>
      </c>
      <c r="H824" s="35"/>
      <c r="I824" s="33" t="str">
        <f t="shared" si="186"/>
        <v/>
      </c>
      <c r="J824" s="33" t="str">
        <f>IF(H824&lt;&gt;"", VLOOKUP(H824,[1]Label!$A:$E,2,FALSE),"")</f>
        <v/>
      </c>
      <c r="K824" s="34" t="s">
        <v>391</v>
      </c>
      <c r="L824" s="33" t="str">
        <f t="shared" si="187"/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si="188"/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184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185"/>
        <v>New(신규)</v>
      </c>
      <c r="G825" s="18" t="str">
        <f>IF(E825&lt;&gt;"",VLOOKUP(E825,[1]Label!$A:$B,2,FALSE),"")</f>
        <v>New</v>
      </c>
      <c r="H825" s="14"/>
      <c r="I825" s="13" t="str">
        <f t="shared" si="186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187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188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184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185"/>
        <v>New(신규)</v>
      </c>
      <c r="G826" s="18" t="str">
        <f>IF(E826&lt;&gt;"",VLOOKUP(E826,[1]Label!$A:$B,2,FALSE),"")</f>
        <v>New</v>
      </c>
      <c r="H826" s="14"/>
      <c r="I826" s="13" t="str">
        <f t="shared" si="186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187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188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184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185"/>
        <v>New(신규)</v>
      </c>
      <c r="G827" s="18" t="str">
        <f>IF(E827&lt;&gt;"",VLOOKUP(E827,[1]Label!$A:$B,2,FALSE),"")</f>
        <v>New</v>
      </c>
      <c r="H827" s="14"/>
      <c r="I827" s="13" t="str">
        <f t="shared" si="186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187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188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184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185"/>
        <v>New(신규)</v>
      </c>
      <c r="G828" s="18" t="str">
        <f>IF(E828&lt;&gt;"",VLOOKUP(E828,[1]Label!$A:$B,2,FALSE),"")</f>
        <v>New</v>
      </c>
      <c r="H828" s="14"/>
      <c r="I828" s="13" t="str">
        <f t="shared" si="186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187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188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184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185"/>
        <v>New(신규)</v>
      </c>
      <c r="G829" s="18" t="str">
        <f>IF(E829&lt;&gt;"",VLOOKUP(E829,[1]Label!$A:$B,2,FALSE),"")</f>
        <v>New</v>
      </c>
      <c r="H829" s="14"/>
      <c r="I829" s="13" t="str">
        <f t="shared" si="186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187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188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184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185"/>
        <v>New(신규)</v>
      </c>
      <c r="G830" s="18" t="str">
        <f>IF(E830&lt;&gt;"",VLOOKUP(E830,[1]Label!$A:$B,2,FALSE),"")</f>
        <v>New</v>
      </c>
      <c r="H830" s="14"/>
      <c r="I830" s="13" t="str">
        <f t="shared" si="186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187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188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184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185"/>
        <v>New(신규)</v>
      </c>
      <c r="G831" s="18" t="str">
        <f>IF(E831&lt;&gt;"",VLOOKUP(E831,[1]Label!$A:$B,2,FALSE),"")</f>
        <v>New</v>
      </c>
      <c r="H831" s="14"/>
      <c r="I831" s="13" t="str">
        <f t="shared" si="186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187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188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184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185"/>
        <v>New(신규)</v>
      </c>
      <c r="G832" s="18" t="str">
        <f>IF(E832&lt;&gt;"",VLOOKUP(E832,[1]Label!$A:$B,2,FALSE),"")</f>
        <v>New</v>
      </c>
      <c r="H832" s="35"/>
      <c r="I832" s="33" t="str">
        <f t="shared" si="186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187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188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184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185"/>
        <v>New(신규)</v>
      </c>
      <c r="G833" s="18" t="str">
        <f>IF(E833&lt;&gt;"",VLOOKUP(E833,[1]Label!$A:$B,2,FALSE),"")</f>
        <v>New</v>
      </c>
      <c r="H833" s="35"/>
      <c r="I833" s="33" t="str">
        <f t="shared" si="186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187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188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184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185"/>
        <v>New(신규)</v>
      </c>
      <c r="G834" s="18" t="str">
        <f>IF(E834&lt;&gt;"",VLOOKUP(E834,[1]Label!$A:$B,2,FALSE),"")</f>
        <v>New</v>
      </c>
      <c r="H834" s="71"/>
      <c r="I834" s="70" t="str">
        <f t="shared" si="186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187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188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184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185"/>
        <v>New(신규)</v>
      </c>
      <c r="G835" s="18" t="str">
        <f>IF(E835&lt;&gt;"",VLOOKUP(E835,[1]Label!$A:$B,2,FALSE),"")</f>
        <v>New</v>
      </c>
      <c r="H835" s="14"/>
      <c r="I835" s="13" t="str">
        <f t="shared" si="186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187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188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184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185"/>
        <v>New(신규)</v>
      </c>
      <c r="G836" s="18" t="str">
        <f>IF(E836&lt;&gt;"",VLOOKUP(E836,[1]Label!$A:$B,2,FALSE),"")</f>
        <v>New</v>
      </c>
      <c r="H836" s="14"/>
      <c r="I836" s="13" t="str">
        <f t="shared" si="186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187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188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184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185"/>
        <v>New(신규)</v>
      </c>
      <c r="G837" s="18" t="str">
        <f>IF(E837&lt;&gt;"",VLOOKUP(E837,[1]Label!$A:$B,2,FALSE),"")</f>
        <v>New</v>
      </c>
      <c r="H837" s="35"/>
      <c r="I837" s="33" t="str">
        <f t="shared" si="186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187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188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184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185"/>
        <v>New(신규)</v>
      </c>
      <c r="G838" s="89" t="str">
        <f>IF(E838&lt;&gt;"",VLOOKUP(E838,[1]Label!$A:$B,2,FALSE),"")</f>
        <v>New</v>
      </c>
      <c r="H838" s="90"/>
      <c r="I838" s="86" t="str">
        <f t="shared" si="186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187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188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184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185"/>
        <v>New(신규)</v>
      </c>
      <c r="G839" s="18" t="str">
        <f>IF(E839&lt;&gt;"",VLOOKUP(E839,[1]Label!$A:$B,2,FALSE),"")</f>
        <v>New</v>
      </c>
      <c r="H839" s="14"/>
      <c r="I839" s="13" t="str">
        <f t="shared" si="186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187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188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184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185"/>
        <v>New(신규)</v>
      </c>
      <c r="G840" s="18" t="str">
        <f>IF(E840&lt;&gt;"",VLOOKUP(E840,[1]Label!$A:$B,2,FALSE),"")</f>
        <v>New</v>
      </c>
      <c r="H840" s="14"/>
      <c r="I840" s="13" t="str">
        <f t="shared" si="186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187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188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147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184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185"/>
        <v>New(신규)</v>
      </c>
      <c r="G841" s="18" t="str">
        <f>IF(E841&lt;&gt;"",VLOOKUP(E841,[1]Label!$A:$B,2,FALSE),"")</f>
        <v>New</v>
      </c>
      <c r="H841" s="14"/>
      <c r="I841" s="13" t="str">
        <f t="shared" si="186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187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188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184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185"/>
        <v>New(신규)</v>
      </c>
      <c r="G842" s="18" t="str">
        <f>IF(E842&lt;&gt;"",VLOOKUP(E842,[1]Label!$A:$B,2,FALSE),"")</f>
        <v>New</v>
      </c>
      <c r="H842" s="14"/>
      <c r="I842" s="13" t="str">
        <f t="shared" si="186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187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188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184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185"/>
        <v>New(신규)</v>
      </c>
      <c r="G843" s="18" t="str">
        <f>IF(E843&lt;&gt;"",VLOOKUP(E843,[1]Label!$A:$B,2,FALSE),"")</f>
        <v>New</v>
      </c>
      <c r="H843" s="14"/>
      <c r="I843" s="13" t="str">
        <f t="shared" si="186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187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188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184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185"/>
        <v>New(신규)</v>
      </c>
      <c r="G844" s="18" t="str">
        <f>IF(E844&lt;&gt;"",VLOOKUP(E844,[1]Label!$A:$B,2,FALSE),"")</f>
        <v>New</v>
      </c>
      <c r="H844" s="14"/>
      <c r="I844" s="13" t="str">
        <f t="shared" si="186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187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188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184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185"/>
        <v>New(신규)</v>
      </c>
      <c r="G845" s="18" t="str">
        <f>IF(E845&lt;&gt;"",VLOOKUP(E845,[1]Label!$A:$B,2,FALSE),"")</f>
        <v>New</v>
      </c>
      <c r="H845" s="14"/>
      <c r="I845" s="13" t="str">
        <f t="shared" si="186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187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188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184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185"/>
        <v>New(신규)</v>
      </c>
      <c r="G846" s="18" t="str">
        <f>IF(E846&lt;&gt;"",VLOOKUP(E846,[1]Label!$A:$B,2,FALSE),"")</f>
        <v>New</v>
      </c>
      <c r="H846" s="14"/>
      <c r="I846" s="13" t="str">
        <f t="shared" si="186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187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188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184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185"/>
        <v>New(신규)</v>
      </c>
      <c r="G847" s="18" t="str">
        <f>IF(E847&lt;&gt;"",VLOOKUP(E847,[1]Label!$A:$B,2,FALSE),"")</f>
        <v>New</v>
      </c>
      <c r="H847" s="14"/>
      <c r="I847" s="13" t="str">
        <f t="shared" si="186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187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188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184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185"/>
        <v>New(신규)</v>
      </c>
      <c r="G848" s="18" t="str">
        <f>IF(E848&lt;&gt;"",VLOOKUP(E848,[1]Label!$A:$B,2,FALSE),"")</f>
        <v>New</v>
      </c>
      <c r="H848" s="14"/>
      <c r="I848" s="13" t="str">
        <f t="shared" si="186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187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188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184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185"/>
        <v>New(신규)</v>
      </c>
      <c r="G849" s="18" t="str">
        <f>IF(E849&lt;&gt;"",VLOOKUP(E849,[1]Label!$A:$B,2,FALSE),"")</f>
        <v>New</v>
      </c>
      <c r="H849" s="14"/>
      <c r="I849" s="13" t="str">
        <f t="shared" si="186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187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188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184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185"/>
        <v>New(신규)</v>
      </c>
      <c r="G850" s="18" t="str">
        <f>IF(E850&lt;&gt;"",VLOOKUP(E850,[1]Label!$A:$B,2,FALSE),"")</f>
        <v>New</v>
      </c>
      <c r="H850" s="14"/>
      <c r="I850" s="13" t="str">
        <f t="shared" si="186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187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188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184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185"/>
        <v>New(신규)</v>
      </c>
      <c r="G851" s="18" t="str">
        <f>IF(E851&lt;&gt;"",VLOOKUP(E851,[1]Label!$A:$B,2,FALSE),"")</f>
        <v>New</v>
      </c>
      <c r="H851" s="14"/>
      <c r="I851" s="13" t="str">
        <f t="shared" si="186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187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188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184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185"/>
        <v>New(신규)</v>
      </c>
      <c r="G852" s="18" t="str">
        <f>IF(E852&lt;&gt;"",VLOOKUP(E852,[1]Label!$A:$B,2,FALSE),"")</f>
        <v>New</v>
      </c>
      <c r="H852" s="14"/>
      <c r="I852" s="13" t="str">
        <f t="shared" si="186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187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188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184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185"/>
        <v>New(신규)</v>
      </c>
      <c r="G853" s="18" t="str">
        <f>IF(E853&lt;&gt;"",VLOOKUP(E853,[1]Label!$A:$B,2,FALSE),"")</f>
        <v>New</v>
      </c>
      <c r="H853" s="14"/>
      <c r="I853" s="13" t="str">
        <f t="shared" si="186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187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188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184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185"/>
        <v>New(신규)</v>
      </c>
      <c r="G854" s="18" t="str">
        <f>IF(E854&lt;&gt;"",VLOOKUP(E854,[1]Label!$A:$B,2,FALSE),"")</f>
        <v>New</v>
      </c>
      <c r="H854" s="14"/>
      <c r="I854" s="13" t="str">
        <f t="shared" si="186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187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188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184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185"/>
        <v>New(신규)</v>
      </c>
      <c r="G855" s="18" t="str">
        <f>IF(E855&lt;&gt;"",VLOOKUP(E855,[1]Label!$A:$B,2,FALSE),"")</f>
        <v>New</v>
      </c>
      <c r="H855" s="35"/>
      <c r="I855" s="33" t="str">
        <f t="shared" si="186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187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188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184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185"/>
        <v>New(신규)</v>
      </c>
      <c r="G856" s="89" t="str">
        <f>IF(E856&lt;&gt;"",VLOOKUP(E856,[1]Label!$A:$B,2,FALSE),"")</f>
        <v>New</v>
      </c>
      <c r="H856" s="90"/>
      <c r="I856" s="86" t="str">
        <f t="shared" si="186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187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188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184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185"/>
        <v>New(신규)</v>
      </c>
      <c r="G857" s="18" t="str">
        <f>IF(E857&lt;&gt;"",VLOOKUP(E857,[1]Label!$A:$B,2,FALSE),"")</f>
        <v>New</v>
      </c>
      <c r="H857" s="14"/>
      <c r="I857" s="13" t="str">
        <f t="shared" si="186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187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188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184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185"/>
        <v>New(신규)</v>
      </c>
      <c r="G858" s="18" t="str">
        <f>IF(E858&lt;&gt;"",VLOOKUP(E858,[1]Label!$A:$B,2,FALSE),"")</f>
        <v>New</v>
      </c>
      <c r="H858" s="14"/>
      <c r="I858" s="13" t="str">
        <f t="shared" si="186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187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188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184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185"/>
        <v>New(신규)</v>
      </c>
      <c r="G859" s="18" t="str">
        <f>IF(E859&lt;&gt;"",VLOOKUP(E859,[1]Label!$A:$B,2,FALSE),"")</f>
        <v>New</v>
      </c>
      <c r="H859" s="14"/>
      <c r="I859" s="13" t="str">
        <f t="shared" si="186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187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188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184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185"/>
        <v>New(신규)</v>
      </c>
      <c r="G860" s="18" t="str">
        <f>IF(E860&lt;&gt;"",VLOOKUP(E860,[1]Label!$A:$B,2,FALSE),"")</f>
        <v>New</v>
      </c>
      <c r="H860" s="14"/>
      <c r="I860" s="13" t="str">
        <f t="shared" si="186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187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188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184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185"/>
        <v>New(신규)</v>
      </c>
      <c r="G861" s="18" t="str">
        <f>IF(E861&lt;&gt;"",VLOOKUP(E861,[1]Label!$A:$B,2,FALSE),"")</f>
        <v>New</v>
      </c>
      <c r="H861" s="14"/>
      <c r="I861" s="13" t="str">
        <f t="shared" si="186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187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188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184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si="185"/>
        <v>New(신규)</v>
      </c>
      <c r="G862" s="18" t="str">
        <f>IF(E862&lt;&gt;"",VLOOKUP(E862,[1]Label!$A:$B,2,FALSE),"")</f>
        <v>New</v>
      </c>
      <c r="H862" s="14"/>
      <c r="I862" s="13" t="str">
        <f t="shared" si="186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187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188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184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185"/>
        <v>New(신규)</v>
      </c>
      <c r="G863" s="18" t="str">
        <f>IF(E863&lt;&gt;"",VLOOKUP(E863,[1]Label!$A:$B,2,FALSE),"")</f>
        <v>New</v>
      </c>
      <c r="H863" s="14"/>
      <c r="I863" s="13" t="str">
        <f t="shared" si="186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187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188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184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185"/>
        <v>New(신규)</v>
      </c>
      <c r="G864" s="18" t="str">
        <f>IF(E864&lt;&gt;"",VLOOKUP(E864,[1]Label!$A:$B,2,FALSE),"")</f>
        <v>New</v>
      </c>
      <c r="H864" s="14"/>
      <c r="I864" s="13" t="str">
        <f t="shared" si="186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187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188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si="184"/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185"/>
        <v>New(신규)</v>
      </c>
      <c r="G865" s="18" t="str">
        <f>IF(E865&lt;&gt;"",VLOOKUP(E865,[1]Label!$A:$B,2,FALSE),"")</f>
        <v>New</v>
      </c>
      <c r="H865" s="14"/>
      <c r="I865" s="13" t="str">
        <f t="shared" si="186"/>
        <v/>
      </c>
      <c r="J865" s="18" t="str">
        <f>IF(H865&lt;&gt;"", VLOOKUP(H865,[1]Label!$A:$E,2,FALSE),"")</f>
        <v/>
      </c>
      <c r="K865" s="29" t="s">
        <v>391</v>
      </c>
      <c r="L865" s="13" t="str">
        <f t="shared" si="187"/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si="188"/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184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185"/>
        <v>New(신규)</v>
      </c>
      <c r="G866" s="18" t="str">
        <f>IF(E866&lt;&gt;"",VLOOKUP(E866,[1]Label!$A:$B,2,FALSE),"")</f>
        <v>New</v>
      </c>
      <c r="H866" s="35"/>
      <c r="I866" s="33" t="str">
        <f t="shared" si="18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18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18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si="184"/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si="185"/>
        <v>New(신규)</v>
      </c>
      <c r="G867" s="18" t="str">
        <f>IF(E867&lt;&gt;"",VLOOKUP(E867,[1]Label!$A:$B,2,FALSE),"")</f>
        <v>New</v>
      </c>
      <c r="H867" s="35"/>
      <c r="I867" s="33" t="str">
        <f t="shared" si="186"/>
        <v/>
      </c>
      <c r="J867" s="33" t="str">
        <f>IF(H867&lt;&gt;"", VLOOKUP(H867,[1]Label!$A:$E,2,FALSE),"")</f>
        <v/>
      </c>
      <c r="K867" s="34" t="s">
        <v>390</v>
      </c>
      <c r="L867" s="33" t="str">
        <f t="shared" si="187"/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si="188"/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184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185"/>
        <v>New(신규)</v>
      </c>
      <c r="G868" s="18" t="str">
        <f>IF(E868&lt;&gt;"",VLOOKUP(E868,[1]Label!$A:$B,2,FALSE),"")</f>
        <v>New</v>
      </c>
      <c r="H868" s="14"/>
      <c r="I868" s="40" t="str">
        <f t="shared" si="186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187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188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185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8" si="189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185"/>
        <v>New(신규)</v>
      </c>
      <c r="G870" s="18" t="str">
        <f>IF(E870&lt;&gt;"",VLOOKUP(E870,[1]Label!$A:$B,2,FALSE),"")</f>
        <v>New</v>
      </c>
      <c r="H870" s="14"/>
      <c r="I870" s="9" t="str">
        <f t="shared" ref="I870:I933" si="190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933" si="191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192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189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185"/>
        <v>New(신규)</v>
      </c>
      <c r="G871" s="18" t="str">
        <f>IF(E871&lt;&gt;"",VLOOKUP(E871,[1]Label!$A:$B,2,FALSE),"")</f>
        <v>New</v>
      </c>
      <c r="H871" s="14"/>
      <c r="I871" s="9" t="str">
        <f t="shared" si="190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191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192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189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185"/>
        <v>New(신규)</v>
      </c>
      <c r="G872" s="18" t="str">
        <f>IF(E872&lt;&gt;"",VLOOKUP(E872,[1]Label!$A:$B,2,FALSE),"")</f>
        <v>New</v>
      </c>
      <c r="H872" s="14"/>
      <c r="I872" s="13" t="str">
        <f t="shared" si="190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191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320</v>
      </c>
      <c r="P872" s="13" t="str">
        <f t="shared" si="192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189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185"/>
        <v>New(신규)</v>
      </c>
      <c r="G873" s="18" t="str">
        <f>IF(E873&lt;&gt;"",VLOOKUP(E873,[1]Label!$A:$B,2,FALSE),"")</f>
        <v>New</v>
      </c>
      <c r="H873" s="14"/>
      <c r="I873" s="13" t="str">
        <f t="shared" si="190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191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192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147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189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185"/>
        <v>New(신규)</v>
      </c>
      <c r="G874" s="18" t="str">
        <f>IF(E874&lt;&gt;"",VLOOKUP(E874,[1]Label!$A:$B,2,FALSE),"")</f>
        <v>New</v>
      </c>
      <c r="H874" s="14"/>
      <c r="I874" s="13" t="str">
        <f t="shared" si="190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191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192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189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185"/>
        <v>New(신규)</v>
      </c>
      <c r="G875" s="18" t="str">
        <f>IF(E875&lt;&gt;"",VLOOKUP(E875,[1]Label!$A:$B,2,FALSE),"")</f>
        <v>New</v>
      </c>
      <c r="H875" s="14"/>
      <c r="I875" s="13" t="str">
        <f t="shared" si="190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191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192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189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185"/>
        <v>New(신규)</v>
      </c>
      <c r="G876" s="18" t="str">
        <f>IF(E876&lt;&gt;"",VLOOKUP(E876,[1]Label!$A:$B,2,FALSE),"")</f>
        <v>New</v>
      </c>
      <c r="H876" s="14"/>
      <c r="I876" s="13" t="str">
        <f t="shared" si="190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191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192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189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185"/>
        <v>New(신규)</v>
      </c>
      <c r="G877" s="18" t="str">
        <f>IF(E877&lt;&gt;"",VLOOKUP(E877,[1]Label!$A:$B,2,FALSE),"")</f>
        <v>New</v>
      </c>
      <c r="H877" s="14"/>
      <c r="I877" s="13" t="str">
        <f t="shared" si="190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191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192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si="189"/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si="185"/>
        <v>New(신규)</v>
      </c>
      <c r="G878" s="70" t="str">
        <f>IF(E878&lt;&gt;"",VLOOKUP(E878,[1]Label!$A:$B,2,FALSE),"")</f>
        <v>New</v>
      </c>
      <c r="H878" s="71"/>
      <c r="I878" s="70" t="str">
        <f t="shared" si="190"/>
        <v/>
      </c>
      <c r="J878" s="70" t="str">
        <f>IF(H878&lt;&gt;"", VLOOKUP(H878,[1]Label!$A:$E,2,FALSE),"")</f>
        <v/>
      </c>
      <c r="K878" s="72" t="s">
        <v>390</v>
      </c>
      <c r="L878" s="70" t="str">
        <f t="shared" si="191"/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si="192"/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189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185"/>
        <v>New(신규)</v>
      </c>
      <c r="G879" s="18" t="str">
        <f>IF(E879&lt;&gt;"",VLOOKUP(E879,[1]Label!$A:$B,2,FALSE),"")</f>
        <v>New</v>
      </c>
      <c r="H879" s="14"/>
      <c r="I879" s="13" t="str">
        <f t="shared" si="190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191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192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189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185"/>
        <v>New(신규)</v>
      </c>
      <c r="G880" s="18" t="str">
        <f>IF(E880&lt;&gt;"",VLOOKUP(E880,[1]Label!$A:$B,2,FALSE),"")</f>
        <v>New</v>
      </c>
      <c r="H880" s="35"/>
      <c r="I880" s="33" t="str">
        <f t="shared" si="190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191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192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si="189"/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si="185"/>
        <v>New(신규)</v>
      </c>
      <c r="G881" s="112" t="str">
        <f>IF(E881&lt;&gt;"",VLOOKUP(E881,[1]Label!$A:$B,2,FALSE),"")</f>
        <v>New</v>
      </c>
      <c r="H881" s="113"/>
      <c r="I881" s="112" t="str">
        <f t="shared" si="190"/>
        <v/>
      </c>
      <c r="J881" s="112" t="str">
        <f>IF(H881&lt;&gt;"", VLOOKUP(H881,[1]Label!$A:$E,2,FALSE),"")</f>
        <v/>
      </c>
      <c r="K881" s="114"/>
      <c r="L881" s="112" t="str">
        <f t="shared" si="191"/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189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185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190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191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189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ref="F883:F946" si="193">IF(E883&lt;&gt;"",G883&amp;"("&amp;E883&amp;")","")</f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190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191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189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193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190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191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189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193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190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191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194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189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193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190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191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194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189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193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190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191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194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189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193"/>
        <v>New(신규)</v>
      </c>
      <c r="G888" s="18" t="str">
        <f>IF(E888&lt;&gt;"",VLOOKUP(E888,[1]Label!$A:$B,2,FALSE),"")</f>
        <v>New</v>
      </c>
      <c r="H888" s="14"/>
      <c r="I888" s="13" t="str">
        <f t="shared" si="190"/>
        <v/>
      </c>
      <c r="J888" s="18" t="str">
        <f>IF(H888&lt;&gt;"", VLOOKUP(H888,[1]Label!$A:$E,2,FALSE),"")</f>
        <v/>
      </c>
      <c r="K888" s="29"/>
      <c r="L888" s="13" t="str">
        <f t="shared" si="191"/>
        <v/>
      </c>
      <c r="M888" s="18" t="str">
        <f>IF(K888&lt;&gt;"",VLOOKUP(K888,[1]Label!$A:$B,2,FALSE),"")</f>
        <v/>
      </c>
      <c r="N888" s="14"/>
      <c r="O888" s="31"/>
      <c r="P888" s="33" t="str">
        <f t="shared" si="194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193"/>
        <v/>
      </c>
      <c r="G889" s="18" t="str">
        <f>IF(E889&lt;&gt;"",VLOOKUP(E889,[1]Label!$A:$B,2,FALSE),"")</f>
        <v/>
      </c>
      <c r="H889" s="19"/>
      <c r="I889" s="18" t="str">
        <f t="shared" si="190"/>
        <v/>
      </c>
      <c r="J889" s="18" t="str">
        <f>IF(H889&lt;&gt;"", VLOOKUP(H889,[1]Label!$A:$E,2,FALSE),"")</f>
        <v/>
      </c>
      <c r="K889" s="27"/>
      <c r="L889" s="18" t="str">
        <f t="shared" si="191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194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53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193"/>
        <v/>
      </c>
      <c r="G890" s="18" t="str">
        <f>IF(E890&lt;&gt;"",VLOOKUP(E890,[1]Label!$A:$B,2,FALSE),"")</f>
        <v/>
      </c>
      <c r="H890" s="19"/>
      <c r="I890" s="18" t="str">
        <f t="shared" si="190"/>
        <v/>
      </c>
      <c r="J890" s="18" t="str">
        <f>IF(H890&lt;&gt;"", VLOOKUP(H890,[1]Label!$A:$E,2,FALSE),"")</f>
        <v/>
      </c>
      <c r="K890" s="27"/>
      <c r="L890" s="18" t="str">
        <f t="shared" si="191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194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195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193"/>
        <v/>
      </c>
      <c r="G891" s="18" t="str">
        <f>IF(E891&lt;&gt;"",VLOOKUP(E891,[1]Label!$A:$B,2,FALSE),"")</f>
        <v/>
      </c>
      <c r="H891" s="10"/>
      <c r="I891" s="9" t="str">
        <f t="shared" si="190"/>
        <v/>
      </c>
      <c r="J891" s="18" t="str">
        <f>IF(H891&lt;&gt;"", VLOOKUP(H891,[1]Label!$A:$E,2,FALSE),"")</f>
        <v/>
      </c>
      <c r="K891" s="28"/>
      <c r="L891" s="9" t="str">
        <f t="shared" si="191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194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195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193"/>
        <v/>
      </c>
      <c r="G892" s="18" t="str">
        <f>IF(E892&lt;&gt;"",VLOOKUP(E892,[1]Label!$A:$B,2,FALSE),"")</f>
        <v/>
      </c>
      <c r="H892" s="10"/>
      <c r="I892" s="9" t="str">
        <f t="shared" si="190"/>
        <v/>
      </c>
      <c r="J892" s="18" t="str">
        <f>IF(H892&lt;&gt;"", VLOOKUP(H892,[1]Label!$A:$E,2,FALSE),"")</f>
        <v/>
      </c>
      <c r="K892" s="28"/>
      <c r="L892" s="9" t="str">
        <f t="shared" si="191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194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195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193"/>
        <v/>
      </c>
      <c r="G893" s="18" t="str">
        <f>IF(E893&lt;&gt;"",VLOOKUP(E893,[1]Label!$A:$B,2,FALSE),"")</f>
        <v/>
      </c>
      <c r="H893" s="14"/>
      <c r="I893" s="13" t="str">
        <f t="shared" si="190"/>
        <v/>
      </c>
      <c r="J893" s="18" t="str">
        <f>IF(H893&lt;&gt;"", VLOOKUP(H893,[1]Label!$A:$E,2,FALSE),"")</f>
        <v/>
      </c>
      <c r="K893" s="14"/>
      <c r="L893" s="13" t="str">
        <f t="shared" si="191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195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193"/>
        <v/>
      </c>
      <c r="G894" s="18" t="str">
        <f>IF(E894&lt;&gt;"",VLOOKUP(E894,[1]Label!$A:$B,2,FALSE),"")</f>
        <v/>
      </c>
      <c r="H894" s="14"/>
      <c r="I894" s="33" t="str">
        <f t="shared" si="190"/>
        <v/>
      </c>
      <c r="J894" s="18" t="str">
        <f>IF(H894&lt;&gt;"", VLOOKUP(H894,[1]Label!$A:$E,2,FALSE),"")</f>
        <v/>
      </c>
      <c r="K894" s="14"/>
      <c r="L894" s="33" t="str">
        <f t="shared" si="191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196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195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193"/>
        <v/>
      </c>
      <c r="G895" s="18" t="str">
        <f>IF(E895&lt;&gt;"",VLOOKUP(E895,[1]Label!$A:$B,2,FALSE),"")</f>
        <v/>
      </c>
      <c r="H895" s="14"/>
      <c r="I895" s="33" t="str">
        <f t="shared" si="190"/>
        <v/>
      </c>
      <c r="J895" s="18" t="str">
        <f>IF(H895&lt;&gt;"", VLOOKUP(H895,[1]Label!$A:$E,2,FALSE),"")</f>
        <v/>
      </c>
      <c r="K895" s="14"/>
      <c r="L895" s="33" t="str">
        <f t="shared" si="191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196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195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193"/>
        <v/>
      </c>
      <c r="G896" s="18" t="str">
        <f>IF(E896&lt;&gt;"",VLOOKUP(E896,[1]Label!$A:$B,2,FALSE),"")</f>
        <v/>
      </c>
      <c r="H896" s="14"/>
      <c r="I896" s="33" t="str">
        <f t="shared" si="190"/>
        <v/>
      </c>
      <c r="J896" s="18" t="str">
        <f>IF(H896&lt;&gt;"", VLOOKUP(H896,[1]Label!$A:$E,2,FALSE),"")</f>
        <v/>
      </c>
      <c r="K896" s="14"/>
      <c r="L896" s="33" t="str">
        <f t="shared" si="191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196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195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193"/>
        <v/>
      </c>
      <c r="G897" s="18" t="str">
        <f>IF(E897&lt;&gt;"",VLOOKUP(E897,[1]Label!$A:$B,2,FALSE),"")</f>
        <v/>
      </c>
      <c r="H897" s="14"/>
      <c r="I897" s="33" t="str">
        <f t="shared" si="190"/>
        <v/>
      </c>
      <c r="J897" s="18" t="str">
        <f>IF(H897&lt;&gt;"", VLOOKUP(H897,[1]Label!$A:$E,2,FALSE),"")</f>
        <v/>
      </c>
      <c r="K897" s="14"/>
      <c r="L897" s="33" t="str">
        <f t="shared" si="191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196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195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193"/>
        <v/>
      </c>
      <c r="G898" s="18" t="str">
        <f>IF(E898&lt;&gt;"",VLOOKUP(E898,[1]Label!$A:$B,2,FALSE),"")</f>
        <v/>
      </c>
      <c r="H898" s="14"/>
      <c r="I898" s="33" t="str">
        <f t="shared" si="190"/>
        <v/>
      </c>
      <c r="J898" s="18" t="str">
        <f>IF(H898&lt;&gt;"", VLOOKUP(H898,[1]Label!$A:$E,2,FALSE),"")</f>
        <v/>
      </c>
      <c r="K898" s="14"/>
      <c r="L898" s="33" t="str">
        <f t="shared" si="191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196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195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193"/>
        <v/>
      </c>
      <c r="G899" s="18" t="str">
        <f>IF(E899&lt;&gt;"",VLOOKUP(E899,[1]Label!$A:$B,2,FALSE),"")</f>
        <v/>
      </c>
      <c r="H899" s="14"/>
      <c r="I899" s="33" t="str">
        <f t="shared" si="190"/>
        <v/>
      </c>
      <c r="J899" s="18" t="str">
        <f>IF(H899&lt;&gt;"", VLOOKUP(H899,[1]Label!$A:$E,2,FALSE),"")</f>
        <v/>
      </c>
      <c r="K899" s="14"/>
      <c r="L899" s="33" t="str">
        <f t="shared" si="191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196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195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193"/>
        <v/>
      </c>
      <c r="G900" s="18" t="str">
        <f>IF(E900&lt;&gt;"",VLOOKUP(E900,[1]Label!$A:$B,2,FALSE),"")</f>
        <v/>
      </c>
      <c r="H900" s="14"/>
      <c r="I900" s="33" t="str">
        <f t="shared" si="190"/>
        <v/>
      </c>
      <c r="J900" s="18" t="str">
        <f>IF(H900&lt;&gt;"", VLOOKUP(H900,[1]Label!$A:$E,2,FALSE),"")</f>
        <v/>
      </c>
      <c r="K900" s="14"/>
      <c r="L900" s="33" t="str">
        <f t="shared" si="191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196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195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193"/>
        <v/>
      </c>
      <c r="G901" s="18" t="str">
        <f>IF(E901&lt;&gt;"",VLOOKUP(E901,[1]Label!$A:$B,2,FALSE),"")</f>
        <v/>
      </c>
      <c r="H901" s="14"/>
      <c r="I901" s="33" t="str">
        <f t="shared" si="190"/>
        <v/>
      </c>
      <c r="J901" s="18" t="str">
        <f>IF(H901&lt;&gt;"", VLOOKUP(H901,[1]Label!$A:$E,2,FALSE),"")</f>
        <v/>
      </c>
      <c r="K901" s="14"/>
      <c r="L901" s="33" t="str">
        <f t="shared" si="191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196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195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193"/>
        <v/>
      </c>
      <c r="G902" s="18" t="str">
        <f>IF(E902&lt;&gt;"",VLOOKUP(E902,[1]Label!$A:$B,2,FALSE),"")</f>
        <v/>
      </c>
      <c r="H902" s="14"/>
      <c r="I902" s="33" t="str">
        <f t="shared" si="190"/>
        <v/>
      </c>
      <c r="J902" s="18" t="str">
        <f>IF(H902&lt;&gt;"", VLOOKUP(H902,[1]Label!$A:$E,2,FALSE),"")</f>
        <v/>
      </c>
      <c r="K902" s="14"/>
      <c r="L902" s="33" t="str">
        <f t="shared" si="191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196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195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193"/>
        <v/>
      </c>
      <c r="G903" s="18" t="str">
        <f>IF(E903&lt;&gt;"",VLOOKUP(E903,[1]Label!$A:$B,2,FALSE),"")</f>
        <v/>
      </c>
      <c r="H903" s="14"/>
      <c r="I903" s="13" t="str">
        <f t="shared" si="190"/>
        <v/>
      </c>
      <c r="J903" s="18" t="str">
        <f>IF(H903&lt;&gt;"", VLOOKUP(H903,[1]Label!$A:$E,2,FALSE),"")</f>
        <v/>
      </c>
      <c r="K903" s="29"/>
      <c r="L903" s="13" t="str">
        <f t="shared" si="191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si="193"/>
        <v/>
      </c>
      <c r="G904" s="18" t="str">
        <f>IF(E904&lt;&gt;"",VLOOKUP(E904,[1]Label!$A:$B,2,FALSE),"")</f>
        <v/>
      </c>
      <c r="H904" s="19"/>
      <c r="I904" s="18" t="str">
        <f t="shared" si="190"/>
        <v/>
      </c>
      <c r="J904" s="18" t="str">
        <f>IF(H904&lt;&gt;"", VLOOKUP(H904,[1]Label!$A:$E,2,FALSE),"")</f>
        <v/>
      </c>
      <c r="K904" s="27"/>
      <c r="L904" s="18" t="str">
        <f t="shared" si="191"/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197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53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193"/>
        <v/>
      </c>
      <c r="G905" s="18" t="str">
        <f>IF(E905&lt;&gt;"",VLOOKUP(E905,[1]Label!$A:$B,2,FALSE),"")</f>
        <v/>
      </c>
      <c r="H905" s="19"/>
      <c r="I905" s="18" t="str">
        <f t="shared" si="190"/>
        <v/>
      </c>
      <c r="J905" s="18" t="str">
        <f>IF(H905&lt;&gt;"", VLOOKUP(H905,[1]Label!$A:$E,2,FALSE),"")</f>
        <v/>
      </c>
      <c r="K905" s="27"/>
      <c r="L905" s="18" t="str">
        <f t="shared" si="191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197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17" si="198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193"/>
        <v/>
      </c>
      <c r="G906" s="18" t="str">
        <f>IF(E906&lt;&gt;"",VLOOKUP(E906,[1]Label!$A:$B,2,FALSE),"")</f>
        <v/>
      </c>
      <c r="H906" s="10"/>
      <c r="I906" s="9" t="str">
        <f t="shared" si="190"/>
        <v/>
      </c>
      <c r="J906" s="18" t="str">
        <f>IF(H906&lt;&gt;"", VLOOKUP(H906,[1]Label!$A:$E,2,FALSE),"")</f>
        <v/>
      </c>
      <c r="K906" s="28"/>
      <c r="L906" s="9" t="str">
        <f t="shared" si="191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197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198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193"/>
        <v/>
      </c>
      <c r="G907" s="18" t="str">
        <f>IF(E907&lt;&gt;"",VLOOKUP(E907,[1]Label!$A:$B,2,FALSE),"")</f>
        <v/>
      </c>
      <c r="H907" s="10"/>
      <c r="I907" s="9" t="str">
        <f t="shared" si="190"/>
        <v/>
      </c>
      <c r="J907" s="18" t="str">
        <f>IF(H907&lt;&gt;"", VLOOKUP(H907,[1]Label!$A:$E,2,FALSE),"")</f>
        <v/>
      </c>
      <c r="K907" s="28"/>
      <c r="L907" s="9" t="str">
        <f t="shared" si="191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197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198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193"/>
        <v/>
      </c>
      <c r="G908" s="18" t="str">
        <f>IF(E908&lt;&gt;"",VLOOKUP(E908,[1]Label!$A:$B,2,FALSE),"")</f>
        <v/>
      </c>
      <c r="H908" s="14"/>
      <c r="I908" s="13" t="str">
        <f t="shared" si="190"/>
        <v/>
      </c>
      <c r="J908" s="18" t="str">
        <f>IF(H908&lt;&gt;"", VLOOKUP(H908,[1]Label!$A:$E,2,FALSE),"")</f>
        <v/>
      </c>
      <c r="K908" s="14"/>
      <c r="L908" s="13" t="str">
        <f t="shared" si="191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si="198"/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si="193"/>
        <v/>
      </c>
      <c r="G909" s="18" t="str">
        <f>IF(E909&lt;&gt;"",VLOOKUP(E909,[1]Label!$A:$B,2,FALSE),"")</f>
        <v/>
      </c>
      <c r="H909" s="14"/>
      <c r="I909" s="33" t="str">
        <f t="shared" si="190"/>
        <v/>
      </c>
      <c r="J909" s="18" t="str">
        <f>IF(H909&lt;&gt;"", VLOOKUP(H909,[1]Label!$A:$E,2,FALSE),"")</f>
        <v/>
      </c>
      <c r="K909" s="14"/>
      <c r="L909" s="33" t="str">
        <f t="shared" si="191"/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19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198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193"/>
        <v/>
      </c>
      <c r="G910" s="18" t="str">
        <f>IF(E910&lt;&gt;"",VLOOKUP(E910,[1]Label!$A:$B,2,FALSE),"")</f>
        <v/>
      </c>
      <c r="H910" s="14"/>
      <c r="I910" s="33" t="str">
        <f t="shared" si="190"/>
        <v/>
      </c>
      <c r="J910" s="18" t="str">
        <f>IF(H910&lt;&gt;"", VLOOKUP(H910,[1]Label!$A:$E,2,FALSE),"")</f>
        <v/>
      </c>
      <c r="K910" s="14"/>
      <c r="L910" s="33" t="str">
        <f t="shared" si="191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19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198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193"/>
        <v/>
      </c>
      <c r="G911" s="18" t="str">
        <f>IF(E911&lt;&gt;"",VLOOKUP(E911,[1]Label!$A:$B,2,FALSE),"")</f>
        <v/>
      </c>
      <c r="H911" s="14"/>
      <c r="I911" s="33" t="str">
        <f t="shared" si="190"/>
        <v/>
      </c>
      <c r="J911" s="18" t="str">
        <f>IF(H911&lt;&gt;"", VLOOKUP(H911,[1]Label!$A:$E,2,FALSE),"")</f>
        <v/>
      </c>
      <c r="K911" s="14"/>
      <c r="L911" s="33" t="str">
        <f t="shared" si="191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19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198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193"/>
        <v/>
      </c>
      <c r="G912" s="18" t="str">
        <f>IF(E912&lt;&gt;"",VLOOKUP(E912,[1]Label!$A:$B,2,FALSE),"")</f>
        <v/>
      </c>
      <c r="H912" s="14"/>
      <c r="I912" s="33" t="str">
        <f t="shared" si="190"/>
        <v/>
      </c>
      <c r="J912" s="18" t="str">
        <f>IF(H912&lt;&gt;"", VLOOKUP(H912,[1]Label!$A:$E,2,FALSE),"")</f>
        <v/>
      </c>
      <c r="K912" s="14"/>
      <c r="L912" s="33" t="str">
        <f t="shared" si="191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19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198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193"/>
        <v/>
      </c>
      <c r="G913" s="18" t="str">
        <f>IF(E913&lt;&gt;"",VLOOKUP(E913,[1]Label!$A:$B,2,FALSE),"")</f>
        <v/>
      </c>
      <c r="H913" s="14"/>
      <c r="I913" s="33" t="str">
        <f t="shared" si="190"/>
        <v/>
      </c>
      <c r="J913" s="18" t="str">
        <f>IF(H913&lt;&gt;"", VLOOKUP(H913,[1]Label!$A:$E,2,FALSE),"")</f>
        <v/>
      </c>
      <c r="K913" s="14"/>
      <c r="L913" s="33" t="str">
        <f t="shared" si="191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19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198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193"/>
        <v/>
      </c>
      <c r="G914" s="18" t="str">
        <f>IF(E914&lt;&gt;"",VLOOKUP(E914,[1]Label!$A:$B,2,FALSE),"")</f>
        <v/>
      </c>
      <c r="H914" s="14"/>
      <c r="I914" s="33" t="str">
        <f t="shared" si="190"/>
        <v/>
      </c>
      <c r="J914" s="18" t="str">
        <f>IF(H914&lt;&gt;"", VLOOKUP(H914,[1]Label!$A:$E,2,FALSE),"")</f>
        <v/>
      </c>
      <c r="K914" s="14"/>
      <c r="L914" s="33" t="str">
        <f t="shared" si="191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19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198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193"/>
        <v/>
      </c>
      <c r="G915" s="18" t="str">
        <f>IF(E915&lt;&gt;"",VLOOKUP(E915,[1]Label!$A:$B,2,FALSE),"")</f>
        <v/>
      </c>
      <c r="H915" s="14"/>
      <c r="I915" s="33" t="str">
        <f t="shared" si="190"/>
        <v/>
      </c>
      <c r="J915" s="18" t="str">
        <f>IF(H915&lt;&gt;"", VLOOKUP(H915,[1]Label!$A:$E,2,FALSE),"")</f>
        <v/>
      </c>
      <c r="K915" s="14"/>
      <c r="L915" s="33" t="str">
        <f t="shared" si="191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19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198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193"/>
        <v/>
      </c>
      <c r="G916" s="18" t="str">
        <f>IF(E916&lt;&gt;"",VLOOKUP(E916,[1]Label!$A:$B,2,FALSE),"")</f>
        <v/>
      </c>
      <c r="H916" s="14"/>
      <c r="I916" s="33" t="str">
        <f t="shared" si="190"/>
        <v/>
      </c>
      <c r="J916" s="18" t="str">
        <f>IF(H916&lt;&gt;"", VLOOKUP(H916,[1]Label!$A:$E,2,FALSE),"")</f>
        <v/>
      </c>
      <c r="K916" s="14"/>
      <c r="L916" s="33" t="str">
        <f t="shared" si="191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19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198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193"/>
        <v/>
      </c>
      <c r="G917" s="18" t="str">
        <f>IF(E917&lt;&gt;"",VLOOKUP(E917,[1]Label!$A:$B,2,FALSE),"")</f>
        <v/>
      </c>
      <c r="H917" s="14"/>
      <c r="I917" s="13" t="str">
        <f t="shared" si="190"/>
        <v/>
      </c>
      <c r="J917" s="18" t="str">
        <f>IF(H917&lt;&gt;"", VLOOKUP(H917,[1]Label!$A:$E,2,FALSE),"")</f>
        <v/>
      </c>
      <c r="K917" s="29"/>
      <c r="L917" s="13" t="str">
        <f t="shared" si="191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si="193"/>
        <v/>
      </c>
      <c r="G918" s="18" t="str">
        <f>IF(E918&lt;&gt;"",VLOOKUP(E918,[1]Label!$A:$B,2,FALSE),"")</f>
        <v/>
      </c>
      <c r="H918" s="19"/>
      <c r="I918" s="18" t="str">
        <f t="shared" si="190"/>
        <v/>
      </c>
      <c r="J918" s="18" t="str">
        <f>IF(H918&lt;&gt;"", VLOOKUP(H918,[1]Label!$A:$E,2,FALSE),"")</f>
        <v/>
      </c>
      <c r="K918" s="27"/>
      <c r="L918" s="18" t="str">
        <f t="shared" si="191"/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200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53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193"/>
        <v/>
      </c>
      <c r="G919" s="18" t="str">
        <f>IF(E919&lt;&gt;"",VLOOKUP(E919,[1]Label!$A:$B,2,FALSE),"")</f>
        <v/>
      </c>
      <c r="H919" s="19"/>
      <c r="I919" s="18" t="str">
        <f t="shared" si="190"/>
        <v/>
      </c>
      <c r="J919" s="18" t="str">
        <f>IF(H919&lt;&gt;"", VLOOKUP(H919,[1]Label!$A:$E,2,FALSE),"")</f>
        <v/>
      </c>
      <c r="K919" s="27"/>
      <c r="L919" s="18" t="str">
        <f t="shared" si="191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200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193"/>
        <v/>
      </c>
      <c r="G920" s="18" t="str">
        <f>IF(E920&lt;&gt;"",VLOOKUP(E920,[1]Label!$A:$B,2,FALSE),"")</f>
        <v/>
      </c>
      <c r="H920" s="19"/>
      <c r="I920" s="18" t="str">
        <f t="shared" si="190"/>
        <v/>
      </c>
      <c r="J920" s="18" t="str">
        <f>IF(H920&lt;&gt;"", VLOOKUP(H920,[1]Label!$A:$E,2,FALSE),"")</f>
        <v/>
      </c>
      <c r="K920" s="27"/>
      <c r="L920" s="18" t="str">
        <f t="shared" si="191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200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3" si="201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193"/>
        <v/>
      </c>
      <c r="G921" s="18" t="str">
        <f>IF(E921&lt;&gt;"",VLOOKUP(E921,[1]Label!$A:$B,2,FALSE),"")</f>
        <v/>
      </c>
      <c r="H921" s="10"/>
      <c r="I921" s="9" t="str">
        <f t="shared" si="190"/>
        <v/>
      </c>
      <c r="J921" s="18" t="str">
        <f>IF(H921&lt;&gt;"", VLOOKUP(H921,[1]Label!$A:$E,2,FALSE),"")</f>
        <v/>
      </c>
      <c r="K921" s="28"/>
      <c r="L921" s="9" t="str">
        <f t="shared" si="191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200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201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193"/>
        <v/>
      </c>
      <c r="G922" s="18" t="str">
        <f>IF(E922&lt;&gt;"",VLOOKUP(E922,[1]Label!$A:$B,2,FALSE),"")</f>
        <v/>
      </c>
      <c r="H922" s="10"/>
      <c r="I922" s="9" t="str">
        <f t="shared" si="190"/>
        <v/>
      </c>
      <c r="J922" s="18" t="str">
        <f>IF(H922&lt;&gt;"", VLOOKUP(H922,[1]Label!$A:$E,2,FALSE),"")</f>
        <v/>
      </c>
      <c r="K922" s="28"/>
      <c r="L922" s="9" t="str">
        <f t="shared" si="191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200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201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193"/>
        <v/>
      </c>
      <c r="G923" s="18" t="str">
        <f>IF(E923&lt;&gt;"",VLOOKUP(E923,[1]Label!$A:$B,2,FALSE),"")</f>
        <v/>
      </c>
      <c r="H923" s="43"/>
      <c r="I923" s="13" t="str">
        <f t="shared" si="190"/>
        <v/>
      </c>
      <c r="J923" s="18" t="str">
        <f>IF(H923&lt;&gt;"", VLOOKUP(H923,[1]Label!$A:$E,2,FALSE),"")</f>
        <v/>
      </c>
      <c r="K923" s="43"/>
      <c r="L923" s="13" t="str">
        <f t="shared" si="191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201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193"/>
        <v/>
      </c>
      <c r="G924" s="18" t="str">
        <f>IF(E924&lt;&gt;"",VLOOKUP(E924,[1]Label!$A:$B,2,FALSE),"")</f>
        <v/>
      </c>
      <c r="H924" s="43"/>
      <c r="I924" s="33" t="str">
        <f t="shared" si="190"/>
        <v/>
      </c>
      <c r="J924" s="18" t="str">
        <f>IF(H924&lt;&gt;"", VLOOKUP(H924,[1]Label!$A:$E,2,FALSE),"")</f>
        <v/>
      </c>
      <c r="K924" s="43"/>
      <c r="L924" s="33" t="str">
        <f t="shared" si="191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202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201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193"/>
        <v/>
      </c>
      <c r="G925" s="18" t="str">
        <f>IF(E925&lt;&gt;"",VLOOKUP(E925,[1]Label!$A:$B,2,FALSE),"")</f>
        <v/>
      </c>
      <c r="H925" s="43"/>
      <c r="I925" s="33" t="str">
        <f t="shared" si="190"/>
        <v/>
      </c>
      <c r="J925" s="18" t="str">
        <f>IF(H925&lt;&gt;"", VLOOKUP(H925,[1]Label!$A:$E,2,FALSE),"")</f>
        <v/>
      </c>
      <c r="K925" s="43"/>
      <c r="L925" s="33" t="str">
        <f t="shared" si="191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202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201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193"/>
        <v/>
      </c>
      <c r="G926" s="18" t="str">
        <f>IF(E926&lt;&gt;"",VLOOKUP(E926,[1]Label!$A:$B,2,FALSE),"")</f>
        <v/>
      </c>
      <c r="H926" s="43"/>
      <c r="I926" s="33" t="str">
        <f t="shared" si="190"/>
        <v/>
      </c>
      <c r="J926" s="18" t="str">
        <f>IF(H926&lt;&gt;"", VLOOKUP(H926,[1]Label!$A:$E,2,FALSE),"")</f>
        <v/>
      </c>
      <c r="K926" s="43"/>
      <c r="L926" s="33" t="str">
        <f t="shared" si="191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202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201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193"/>
        <v/>
      </c>
      <c r="G927" s="18" t="str">
        <f>IF(E927&lt;&gt;"",VLOOKUP(E927,[1]Label!$A:$B,2,FALSE),"")</f>
        <v/>
      </c>
      <c r="H927" s="43"/>
      <c r="I927" s="33" t="str">
        <f t="shared" si="190"/>
        <v/>
      </c>
      <c r="J927" s="18" t="str">
        <f>IF(H927&lt;&gt;"", VLOOKUP(H927,[1]Label!$A:$E,2,FALSE),"")</f>
        <v/>
      </c>
      <c r="K927" s="43"/>
      <c r="L927" s="33" t="str">
        <f t="shared" si="191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202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201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193"/>
        <v/>
      </c>
      <c r="G928" s="18" t="str">
        <f>IF(E928&lt;&gt;"",VLOOKUP(E928,[1]Label!$A:$B,2,FALSE),"")</f>
        <v/>
      </c>
      <c r="H928" s="43"/>
      <c r="I928" s="33" t="str">
        <f t="shared" si="190"/>
        <v/>
      </c>
      <c r="J928" s="18" t="str">
        <f>IF(H928&lt;&gt;"", VLOOKUP(H928,[1]Label!$A:$E,2,FALSE),"")</f>
        <v/>
      </c>
      <c r="K928" s="43"/>
      <c r="L928" s="33" t="str">
        <f t="shared" si="191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202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201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193"/>
        <v/>
      </c>
      <c r="G929" s="18" t="str">
        <f>IF(E929&lt;&gt;"",VLOOKUP(E929,[1]Label!$A:$B,2,FALSE),"")</f>
        <v/>
      </c>
      <c r="H929" s="43"/>
      <c r="I929" s="33" t="str">
        <f t="shared" si="190"/>
        <v/>
      </c>
      <c r="J929" s="18" t="str">
        <f>IF(H929&lt;&gt;"", VLOOKUP(H929,[1]Label!$A:$E,2,FALSE),"")</f>
        <v/>
      </c>
      <c r="K929" s="43"/>
      <c r="L929" s="33" t="str">
        <f t="shared" si="191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202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201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193"/>
        <v/>
      </c>
      <c r="G930" s="18" t="str">
        <f>IF(E930&lt;&gt;"",VLOOKUP(E930,[1]Label!$A:$B,2,FALSE),"")</f>
        <v/>
      </c>
      <c r="H930" s="43"/>
      <c r="I930" s="33" t="str">
        <f t="shared" si="190"/>
        <v/>
      </c>
      <c r="J930" s="18" t="str">
        <f>IF(H930&lt;&gt;"", VLOOKUP(H930,[1]Label!$A:$E,2,FALSE),"")</f>
        <v/>
      </c>
      <c r="K930" s="43"/>
      <c r="L930" s="33" t="str">
        <f t="shared" si="191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202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201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193"/>
        <v/>
      </c>
      <c r="G931" s="18" t="str">
        <f>IF(E931&lt;&gt;"",VLOOKUP(E931,[1]Label!$A:$B,2,FALSE),"")</f>
        <v/>
      </c>
      <c r="H931" s="43"/>
      <c r="I931" s="33" t="str">
        <f t="shared" si="190"/>
        <v/>
      </c>
      <c r="J931" s="18" t="str">
        <f>IF(H931&lt;&gt;"", VLOOKUP(H931,[1]Label!$A:$E,2,FALSE),"")</f>
        <v/>
      </c>
      <c r="K931" s="43"/>
      <c r="L931" s="33" t="str">
        <f t="shared" si="191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202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201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193"/>
        <v/>
      </c>
      <c r="G932" s="18" t="str">
        <f>IF(E932&lt;&gt;"",VLOOKUP(E932,[1]Label!$A:$B,2,FALSE),"")</f>
        <v/>
      </c>
      <c r="H932" s="43"/>
      <c r="I932" s="33" t="str">
        <f t="shared" si="190"/>
        <v/>
      </c>
      <c r="J932" s="18" t="str">
        <f>IF(H932&lt;&gt;"", VLOOKUP(H932,[1]Label!$A:$E,2,FALSE),"")</f>
        <v/>
      </c>
      <c r="K932" s="43"/>
      <c r="L932" s="33" t="str">
        <f t="shared" si="191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202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si="201"/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si="193"/>
        <v/>
      </c>
      <c r="G933" s="18" t="str">
        <f>IF(E933&lt;&gt;"",VLOOKUP(E933,[1]Label!$A:$B,2,FALSE),"")</f>
        <v/>
      </c>
      <c r="H933" s="14"/>
      <c r="I933" s="13" t="str">
        <f t="shared" si="190"/>
        <v/>
      </c>
      <c r="J933" s="18" t="str">
        <f>IF(H933&lt;&gt;"", VLOOKUP(H933,[1]Label!$A:$E,2,FALSE),"")</f>
        <v/>
      </c>
      <c r="K933" s="29"/>
      <c r="L933" s="13" t="str">
        <f t="shared" si="191"/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si="193"/>
        <v/>
      </c>
      <c r="G934" s="18" t="str">
        <f>IF(E934&lt;&gt;"",VLOOKUP(E934,[1]Label!$A:$B,2,FALSE),"")</f>
        <v/>
      </c>
      <c r="H934" s="19"/>
      <c r="I934" s="18" t="str">
        <f t="shared" ref="I934:I982" si="203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82" si="204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205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53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193"/>
        <v/>
      </c>
      <c r="G935" s="18" t="str">
        <f>IF(E935&lt;&gt;"",VLOOKUP(E935,[1]Label!$A:$B,2,FALSE),"")</f>
        <v/>
      </c>
      <c r="H935" s="19"/>
      <c r="I935" s="18" t="str">
        <f t="shared" si="203"/>
        <v/>
      </c>
      <c r="J935" s="18" t="str">
        <f>IF(H935&lt;&gt;"", VLOOKUP(H935,[1]Label!$A:$E,2,FALSE),"")</f>
        <v/>
      </c>
      <c r="K935" s="27"/>
      <c r="L935" s="18" t="str">
        <f t="shared" si="204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205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193"/>
        <v/>
      </c>
      <c r="G936" s="18" t="str">
        <f>IF(E936&lt;&gt;"",VLOOKUP(E936,[1]Label!$A:$B,2,FALSE),"")</f>
        <v/>
      </c>
      <c r="H936" s="19"/>
      <c r="I936" s="18" t="str">
        <f t="shared" si="203"/>
        <v/>
      </c>
      <c r="J936" s="18" t="str">
        <f>IF(H936&lt;&gt;"", VLOOKUP(H936,[1]Label!$A:$E,2,FALSE),"")</f>
        <v/>
      </c>
      <c r="K936" s="27"/>
      <c r="L936" s="18" t="str">
        <f t="shared" si="204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205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6" si="206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193"/>
        <v/>
      </c>
      <c r="G937" s="18" t="str">
        <f>IF(E937&lt;&gt;"",VLOOKUP(E937,[1]Label!$A:$B,2,FALSE),"")</f>
        <v/>
      </c>
      <c r="H937" s="10"/>
      <c r="I937" s="9" t="str">
        <f t="shared" si="203"/>
        <v/>
      </c>
      <c r="J937" s="18" t="str">
        <f>IF(H937&lt;&gt;"", VLOOKUP(H937,[1]Label!$A:$E,2,FALSE),"")</f>
        <v/>
      </c>
      <c r="K937" s="28"/>
      <c r="L937" s="9" t="str">
        <f t="shared" si="204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205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206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193"/>
        <v/>
      </c>
      <c r="G938" s="18" t="str">
        <f>IF(E938&lt;&gt;"",VLOOKUP(E938,[1]Label!$A:$B,2,FALSE),"")</f>
        <v/>
      </c>
      <c r="H938" s="10"/>
      <c r="I938" s="9" t="str">
        <f t="shared" si="203"/>
        <v/>
      </c>
      <c r="J938" s="18" t="str">
        <f>IF(H938&lt;&gt;"", VLOOKUP(H938,[1]Label!$A:$E,2,FALSE),"")</f>
        <v/>
      </c>
      <c r="K938" s="28"/>
      <c r="L938" s="9" t="str">
        <f t="shared" si="204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205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206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193"/>
        <v/>
      </c>
      <c r="G939" s="18" t="str">
        <f>IF(E939&lt;&gt;"",VLOOKUP(E939,[1]Label!$A:$B,2,FALSE),"")</f>
        <v/>
      </c>
      <c r="H939" s="43"/>
      <c r="I939" s="13" t="str">
        <f t="shared" si="203"/>
        <v/>
      </c>
      <c r="J939" s="18" t="str">
        <f>IF(H939&lt;&gt;"", VLOOKUP(H939,[1]Label!$A:$E,2,FALSE),"")</f>
        <v/>
      </c>
      <c r="K939" s="43"/>
      <c r="L939" s="13" t="str">
        <f t="shared" si="204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206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193"/>
        <v/>
      </c>
      <c r="G940" s="18" t="str">
        <f>IF(E940&lt;&gt;"",VLOOKUP(E940,[1]Label!$A:$B,2,FALSE),"")</f>
        <v/>
      </c>
      <c r="H940" s="43"/>
      <c r="I940" s="33" t="str">
        <f t="shared" si="203"/>
        <v/>
      </c>
      <c r="J940" s="18" t="str">
        <f>IF(H940&lt;&gt;"", VLOOKUP(H940,[1]Label!$A:$E,2,FALSE),"")</f>
        <v/>
      </c>
      <c r="K940" s="43"/>
      <c r="L940" s="33" t="str">
        <f t="shared" si="204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207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206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193"/>
        <v/>
      </c>
      <c r="G941" s="18" t="str">
        <f>IF(E941&lt;&gt;"",VLOOKUP(E941,[1]Label!$A:$B,2,FALSE),"")</f>
        <v/>
      </c>
      <c r="H941" s="43"/>
      <c r="I941" s="33" t="str">
        <f t="shared" si="203"/>
        <v/>
      </c>
      <c r="J941" s="18" t="str">
        <f>IF(H941&lt;&gt;"", VLOOKUP(H941,[1]Label!$A:$E,2,FALSE),"")</f>
        <v/>
      </c>
      <c r="K941" s="43"/>
      <c r="L941" s="33" t="str">
        <f t="shared" si="204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207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206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193"/>
        <v/>
      </c>
      <c r="G942" s="18" t="str">
        <f>IF(E942&lt;&gt;"",VLOOKUP(E942,[1]Label!$A:$B,2,FALSE),"")</f>
        <v/>
      </c>
      <c r="H942" s="43"/>
      <c r="I942" s="33" t="str">
        <f t="shared" si="203"/>
        <v/>
      </c>
      <c r="J942" s="18" t="str">
        <f>IF(H942&lt;&gt;"", VLOOKUP(H942,[1]Label!$A:$E,2,FALSE),"")</f>
        <v/>
      </c>
      <c r="K942" s="43"/>
      <c r="L942" s="33" t="str">
        <f t="shared" si="204"/>
        <v/>
      </c>
      <c r="M942" s="18" t="str">
        <f>IF(K942&lt;&gt;"",VLOOKUP(K942,[1]Label!$A:$B,2,FALSE),"")</f>
        <v/>
      </c>
      <c r="N942" s="35" t="s">
        <v>13</v>
      </c>
      <c r="O942" s="36" t="s">
        <v>266</v>
      </c>
      <c r="P942" s="33" t="str">
        <f t="shared" si="207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206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193"/>
        <v/>
      </c>
      <c r="G943" s="18" t="str">
        <f>IF(E943&lt;&gt;"",VLOOKUP(E943,[1]Label!$A:$B,2,FALSE),"")</f>
        <v/>
      </c>
      <c r="H943" s="43"/>
      <c r="I943" s="33" t="str">
        <f t="shared" si="203"/>
        <v/>
      </c>
      <c r="J943" s="18" t="str">
        <f>IF(H943&lt;&gt;"", VLOOKUP(H943,[1]Label!$A:$E,2,FALSE),"")</f>
        <v/>
      </c>
      <c r="K943" s="43"/>
      <c r="L943" s="33" t="str">
        <f t="shared" si="204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207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206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193"/>
        <v/>
      </c>
      <c r="G944" s="18" t="str">
        <f>IF(E944&lt;&gt;"",VLOOKUP(E944,[1]Label!$A:$B,2,FALSE),"")</f>
        <v/>
      </c>
      <c r="H944" s="43"/>
      <c r="I944" s="33" t="str">
        <f t="shared" si="203"/>
        <v/>
      </c>
      <c r="J944" s="18" t="str">
        <f>IF(H944&lt;&gt;"", VLOOKUP(H944,[1]Label!$A:$E,2,FALSE),"")</f>
        <v/>
      </c>
      <c r="K944" s="43"/>
      <c r="L944" s="33" t="str">
        <f t="shared" si="204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207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206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193"/>
        <v/>
      </c>
      <c r="G945" s="18" t="str">
        <f>IF(E945&lt;&gt;"",VLOOKUP(E945,[1]Label!$A:$B,2,FALSE),"")</f>
        <v/>
      </c>
      <c r="H945" s="43"/>
      <c r="I945" s="33" t="str">
        <f t="shared" si="203"/>
        <v/>
      </c>
      <c r="J945" s="18" t="str">
        <f>IF(H945&lt;&gt;"", VLOOKUP(H945,[1]Label!$A:$E,2,FALSE),"")</f>
        <v/>
      </c>
      <c r="K945" s="43"/>
      <c r="L945" s="33" t="str">
        <f t="shared" si="204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207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si="206"/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si="193"/>
        <v/>
      </c>
      <c r="G946" s="18" t="str">
        <f>IF(E946&lt;&gt;"",VLOOKUP(E946,[1]Label!$A:$B,2,FALSE),"")</f>
        <v/>
      </c>
      <c r="H946" s="14"/>
      <c r="I946" s="13" t="str">
        <f t="shared" si="203"/>
        <v/>
      </c>
      <c r="J946" s="18" t="str">
        <f>IF(H946&lt;&gt;"", VLOOKUP(H946,[1]Label!$A:$E,2,FALSE),"")</f>
        <v/>
      </c>
      <c r="K946" s="29"/>
      <c r="L946" s="13" t="str">
        <f t="shared" si="204"/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ref="F947:F982" si="208">IF(E947&lt;&gt;"",G947&amp;"("&amp;E947&amp;")","")</f>
        <v/>
      </c>
      <c r="G947" s="18" t="str">
        <f>IF(E947&lt;&gt;"",VLOOKUP(E947,[1]Label!$A:$B,2,FALSE),"")</f>
        <v/>
      </c>
      <c r="H947" s="19"/>
      <c r="I947" s="18" t="str">
        <f t="shared" si="203"/>
        <v/>
      </c>
      <c r="J947" s="18" t="str">
        <f>IF(H947&lt;&gt;"", VLOOKUP(H947,[1]Label!$A:$E,2,FALSE),"")</f>
        <v/>
      </c>
      <c r="K947" s="27"/>
      <c r="L947" s="18" t="str">
        <f t="shared" si="204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209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53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208"/>
        <v/>
      </c>
      <c r="G948" s="18" t="str">
        <f>IF(E948&lt;&gt;"",VLOOKUP(E948,[1]Label!$A:$B,2,FALSE),"")</f>
        <v/>
      </c>
      <c r="H948" s="19"/>
      <c r="I948" s="18" t="str">
        <f t="shared" si="203"/>
        <v/>
      </c>
      <c r="J948" s="18" t="str">
        <f>IF(H948&lt;&gt;"", VLOOKUP(H948,[1]Label!$A:$E,2,FALSE),"")</f>
        <v/>
      </c>
      <c r="K948" s="27"/>
      <c r="L948" s="18" t="str">
        <f t="shared" si="204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209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si="208"/>
        <v/>
      </c>
      <c r="G949" s="18" t="str">
        <f>IF(E949&lt;&gt;"",VLOOKUP(E949,[1]Label!$A:$B,2,FALSE),"")</f>
        <v/>
      </c>
      <c r="H949" s="19"/>
      <c r="I949" s="18" t="str">
        <f t="shared" si="203"/>
        <v/>
      </c>
      <c r="J949" s="18" t="str">
        <f>IF(H949&lt;&gt;"", VLOOKUP(H949,[1]Label!$A:$E,2,FALSE),"")</f>
        <v/>
      </c>
      <c r="K949" s="27"/>
      <c r="L949" s="18" t="str">
        <f t="shared" si="204"/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si="209"/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61" si="210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208"/>
        <v/>
      </c>
      <c r="G950" s="18" t="str">
        <f>IF(E950&lt;&gt;"",VLOOKUP(E950,[1]Label!$A:$B,2,FALSE),"")</f>
        <v/>
      </c>
      <c r="H950" s="10"/>
      <c r="I950" s="9" t="str">
        <f t="shared" si="203"/>
        <v/>
      </c>
      <c r="J950" s="18" t="str">
        <f>IF(H950&lt;&gt;"", VLOOKUP(H950,[1]Label!$A:$E,2,FALSE),"")</f>
        <v/>
      </c>
      <c r="K950" s="28"/>
      <c r="L950" s="9" t="str">
        <f t="shared" si="204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209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210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208"/>
        <v/>
      </c>
      <c r="G951" s="18" t="str">
        <f>IF(E951&lt;&gt;"",VLOOKUP(E951,[1]Label!$A:$B,2,FALSE),"")</f>
        <v/>
      </c>
      <c r="H951" s="10"/>
      <c r="I951" s="9" t="str">
        <f t="shared" si="203"/>
        <v/>
      </c>
      <c r="J951" s="18" t="str">
        <f>IF(H951&lt;&gt;"", VLOOKUP(H951,[1]Label!$A:$E,2,FALSE),"")</f>
        <v/>
      </c>
      <c r="K951" s="28"/>
      <c r="L951" s="9" t="str">
        <f t="shared" si="204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209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si="210"/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si="208"/>
        <v/>
      </c>
      <c r="G952" s="18" t="str">
        <f>IF(E952&lt;&gt;"",VLOOKUP(E952,[1]Label!$A:$B,2,FALSE),"")</f>
        <v/>
      </c>
      <c r="H952" s="43"/>
      <c r="I952" s="13" t="str">
        <f t="shared" si="203"/>
        <v/>
      </c>
      <c r="J952" s="18" t="str">
        <f>IF(H952&lt;&gt;"", VLOOKUP(H952,[1]Label!$A:$E,2,FALSE),"")</f>
        <v/>
      </c>
      <c r="K952" s="43"/>
      <c r="L952" s="13" t="str">
        <f t="shared" si="204"/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210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208"/>
        <v/>
      </c>
      <c r="G953" s="18" t="str">
        <f>IF(E953&lt;&gt;"",VLOOKUP(E953,[1]Label!$A:$B,2,FALSE),"")</f>
        <v/>
      </c>
      <c r="H953" s="43"/>
      <c r="I953" s="33" t="str">
        <f t="shared" si="203"/>
        <v/>
      </c>
      <c r="J953" s="18" t="str">
        <f>IF(H953&lt;&gt;"", VLOOKUP(H953,[1]Label!$A:$E,2,FALSE),"")</f>
        <v/>
      </c>
      <c r="K953" s="43"/>
      <c r="L953" s="33" t="str">
        <f t="shared" si="204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211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210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208"/>
        <v/>
      </c>
      <c r="G954" s="18" t="str">
        <f>IF(E954&lt;&gt;"",VLOOKUP(E954,[1]Label!$A:$B,2,FALSE),"")</f>
        <v/>
      </c>
      <c r="H954" s="43"/>
      <c r="I954" s="33" t="str">
        <f t="shared" si="203"/>
        <v/>
      </c>
      <c r="J954" s="18" t="str">
        <f>IF(H954&lt;&gt;"", VLOOKUP(H954,[1]Label!$A:$E,2,FALSE),"")</f>
        <v/>
      </c>
      <c r="K954" s="43"/>
      <c r="L954" s="33" t="str">
        <f t="shared" si="204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211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210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208"/>
        <v/>
      </c>
      <c r="G955" s="18" t="str">
        <f>IF(E955&lt;&gt;"",VLOOKUP(E955,[1]Label!$A:$B,2,FALSE),"")</f>
        <v/>
      </c>
      <c r="H955" s="43"/>
      <c r="I955" s="33" t="str">
        <f t="shared" si="203"/>
        <v/>
      </c>
      <c r="J955" s="18" t="str">
        <f>IF(H955&lt;&gt;"", VLOOKUP(H955,[1]Label!$A:$E,2,FALSE),"")</f>
        <v/>
      </c>
      <c r="K955" s="43"/>
      <c r="L955" s="33" t="str">
        <f t="shared" si="204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211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210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208"/>
        <v/>
      </c>
      <c r="G956" s="18" t="str">
        <f>IF(E956&lt;&gt;"",VLOOKUP(E956,[1]Label!$A:$B,2,FALSE),"")</f>
        <v/>
      </c>
      <c r="H956" s="43"/>
      <c r="I956" s="33" t="str">
        <f t="shared" si="203"/>
        <v/>
      </c>
      <c r="J956" s="18" t="str">
        <f>IF(H956&lt;&gt;"", VLOOKUP(H956,[1]Label!$A:$E,2,FALSE),"")</f>
        <v/>
      </c>
      <c r="K956" s="43"/>
      <c r="L956" s="33" t="str">
        <f t="shared" si="204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211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210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208"/>
        <v/>
      </c>
      <c r="G957" s="18" t="str">
        <f>IF(E957&lt;&gt;"",VLOOKUP(E957,[1]Label!$A:$B,2,FALSE),"")</f>
        <v/>
      </c>
      <c r="H957" s="43"/>
      <c r="I957" s="33" t="str">
        <f t="shared" si="203"/>
        <v/>
      </c>
      <c r="J957" s="18" t="str">
        <f>IF(H957&lt;&gt;"", VLOOKUP(H957,[1]Label!$A:$E,2,FALSE),"")</f>
        <v/>
      </c>
      <c r="K957" s="43"/>
      <c r="L957" s="33" t="str">
        <f t="shared" si="204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211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212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213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214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215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216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210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208"/>
        <v/>
      </c>
      <c r="G960" s="18" t="str">
        <f>IF(E960&lt;&gt;"",VLOOKUP(E960,[1]Label!$A:$B,2,FALSE),"")</f>
        <v/>
      </c>
      <c r="H960" s="43"/>
      <c r="I960" s="33" t="str">
        <f t="shared" si="203"/>
        <v/>
      </c>
      <c r="J960" s="18" t="str">
        <f>IF(H960&lt;&gt;"", VLOOKUP(H960,[1]Label!$A:$E,2,FALSE),"")</f>
        <v/>
      </c>
      <c r="K960" s="43"/>
      <c r="L960" s="33" t="str">
        <f t="shared" si="204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211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si="210"/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si="208"/>
        <v/>
      </c>
      <c r="G961" s="18" t="str">
        <f>IF(E961&lt;&gt;"",VLOOKUP(E961,[1]Label!$A:$B,2,FALSE),"")</f>
        <v/>
      </c>
      <c r="H961" s="14"/>
      <c r="I961" s="13" t="str">
        <f t="shared" si="203"/>
        <v/>
      </c>
      <c r="J961" s="18" t="str">
        <f>IF(H961&lt;&gt;"", VLOOKUP(H961,[1]Label!$A:$E,2,FALSE),"")</f>
        <v/>
      </c>
      <c r="K961" s="29"/>
      <c r="L961" s="13" t="str">
        <f t="shared" si="204"/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208"/>
        <v/>
      </c>
      <c r="G962" s="18" t="str">
        <f>IF(E962&lt;&gt;"",VLOOKUP(E962,[1]Label!$A:$B,2,FALSE),"")</f>
        <v/>
      </c>
      <c r="H962" s="19"/>
      <c r="I962" s="18" t="str">
        <f t="shared" si="203"/>
        <v/>
      </c>
      <c r="J962" s="18" t="str">
        <f>IF(H962&lt;&gt;"", VLOOKUP(H962,[1]Label!$A:$E,2,FALSE),"")</f>
        <v/>
      </c>
      <c r="K962" s="27"/>
      <c r="L962" s="18" t="str">
        <f t="shared" si="204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217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53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208"/>
        <v/>
      </c>
      <c r="G963" s="18" t="str">
        <f>IF(E963&lt;&gt;"",VLOOKUP(E963,[1]Label!$A:$B,2,FALSE),"")</f>
        <v/>
      </c>
      <c r="H963" s="19"/>
      <c r="I963" s="18" t="str">
        <f t="shared" si="203"/>
        <v/>
      </c>
      <c r="J963" s="18" t="str">
        <f>IF(H963&lt;&gt;"", VLOOKUP(H963,[1]Label!$A:$E,2,FALSE),"")</f>
        <v/>
      </c>
      <c r="K963" s="27"/>
      <c r="L963" s="18" t="str">
        <f t="shared" si="204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217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208"/>
        <v/>
      </c>
      <c r="G964" s="18" t="str">
        <f>IF(E964&lt;&gt;"",VLOOKUP(E964,[1]Label!$A:$B,2,FALSE),"")</f>
        <v/>
      </c>
      <c r="H964" s="19"/>
      <c r="I964" s="18" t="str">
        <f t="shared" si="203"/>
        <v/>
      </c>
      <c r="J964" s="18" t="str">
        <f>IF(H964&lt;&gt;"", VLOOKUP(H964,[1]Label!$A:$E,2,FALSE),"")</f>
        <v/>
      </c>
      <c r="K964" s="27"/>
      <c r="L964" s="18" t="str">
        <f t="shared" si="204"/>
        <v/>
      </c>
      <c r="M964" s="18" t="str">
        <f>IF(K964&lt;&gt;"",VLOOKUP(K964,[1]Label!$A:$B,2,FALSE),"")</f>
        <v/>
      </c>
      <c r="N964" s="19" t="s">
        <v>19</v>
      </c>
      <c r="O964" s="23" t="s">
        <v>716</v>
      </c>
      <c r="P964" s="18" t="str">
        <f t="shared" si="217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82" si="218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si="208"/>
        <v/>
      </c>
      <c r="G965" s="18" t="str">
        <f>IF(E965&lt;&gt;"",VLOOKUP(E965,[1]Label!$A:$B,2,FALSE),"")</f>
        <v/>
      </c>
      <c r="H965" s="19"/>
      <c r="I965" s="18" t="str">
        <f t="shared" si="203"/>
        <v/>
      </c>
      <c r="J965" s="18" t="str">
        <f>IF(H965&lt;&gt;"", VLOOKUP(H965,[1]Label!$A:$E,2,FALSE),"")</f>
        <v/>
      </c>
      <c r="K965" s="27"/>
      <c r="L965" s="18" t="str">
        <f t="shared" si="204"/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si="217"/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218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208"/>
        <v/>
      </c>
      <c r="G966" s="18" t="str">
        <f>IF(E966&lt;&gt;"",VLOOKUP(E966,[1]Label!$A:$B,2,FALSE),"")</f>
        <v/>
      </c>
      <c r="H966" s="19"/>
      <c r="I966" s="18" t="str">
        <f t="shared" si="203"/>
        <v/>
      </c>
      <c r="J966" s="18" t="str">
        <f>IF(H966&lt;&gt;"", VLOOKUP(H966,[1]Label!$A:$E,2,FALSE),"")</f>
        <v/>
      </c>
      <c r="K966" s="27"/>
      <c r="L966" s="18" t="str">
        <f t="shared" si="2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217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218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208"/>
        <v/>
      </c>
      <c r="G967" s="18" t="str">
        <f>IF(E967&lt;&gt;"",VLOOKUP(E967,[1]Label!$A:$B,2,FALSE),"")</f>
        <v/>
      </c>
      <c r="H967" s="19"/>
      <c r="I967" s="18" t="str">
        <f t="shared" si="203"/>
        <v/>
      </c>
      <c r="J967" s="18" t="str">
        <f>IF(H967&lt;&gt;"", VLOOKUP(H967,[1]Label!$A:$E,2,FALSE),"")</f>
        <v/>
      </c>
      <c r="K967" s="27"/>
      <c r="L967" s="18" t="str">
        <f t="shared" si="2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217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si="218"/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208"/>
        <v/>
      </c>
      <c r="G968" s="18" t="str">
        <f>IF(E968&lt;&gt;"",VLOOKUP(E968,[1]Label!$A:$B,2,FALSE),"")</f>
        <v/>
      </c>
      <c r="H968" s="10"/>
      <c r="I968" s="9" t="str">
        <f t="shared" si="203"/>
        <v/>
      </c>
      <c r="J968" s="18" t="str">
        <f>IF(H968&lt;&gt;"", VLOOKUP(H968,[1]Label!$A:$E,2,FALSE),"")</f>
        <v/>
      </c>
      <c r="K968" s="28"/>
      <c r="L968" s="9" t="str">
        <f t="shared" si="204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217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218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208"/>
        <v/>
      </c>
      <c r="G969" s="18" t="str">
        <f>IF(E969&lt;&gt;"",VLOOKUP(E969,[1]Label!$A:$B,2,FALSE),"")</f>
        <v/>
      </c>
      <c r="H969" s="10"/>
      <c r="I969" s="9" t="str">
        <f t="shared" si="203"/>
        <v/>
      </c>
      <c r="J969" s="18" t="str">
        <f>IF(H969&lt;&gt;"", VLOOKUP(H969,[1]Label!$A:$E,2,FALSE),"")</f>
        <v/>
      </c>
      <c r="K969" s="28"/>
      <c r="L969" s="9" t="str">
        <f t="shared" si="204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217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218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208"/>
        <v/>
      </c>
      <c r="G970" s="18" t="str">
        <f>IF(E970&lt;&gt;"",VLOOKUP(E970,[1]Label!$A:$B,2,FALSE),"")</f>
        <v/>
      </c>
      <c r="H970" s="43"/>
      <c r="I970" s="13" t="str">
        <f t="shared" si="203"/>
        <v/>
      </c>
      <c r="J970" s="18" t="str">
        <f>IF(H970&lt;&gt;"", VLOOKUP(H970,[1]Label!$A:$E,2,FALSE),"")</f>
        <v/>
      </c>
      <c r="K970" s="43"/>
      <c r="L970" s="13" t="str">
        <f t="shared" si="204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218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208"/>
        <v/>
      </c>
      <c r="G971" s="18" t="str">
        <f>IF(E971&lt;&gt;"",VLOOKUP(E971,[1]Label!$A:$B,2,FALSE),"")</f>
        <v/>
      </c>
      <c r="H971" s="43"/>
      <c r="I971" s="33" t="str">
        <f t="shared" si="203"/>
        <v/>
      </c>
      <c r="J971" s="18" t="str">
        <f>IF(H971&lt;&gt;"", VLOOKUP(H971,[1]Label!$A:$E,2,FALSE),"")</f>
        <v/>
      </c>
      <c r="K971" s="43"/>
      <c r="L971" s="33" t="str">
        <f t="shared" si="204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2" si="219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si="218"/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si="208"/>
        <v/>
      </c>
      <c r="G972" s="18" t="str">
        <f>IF(E972&lt;&gt;"",VLOOKUP(E972,[1]Label!$A:$B,2,FALSE),"")</f>
        <v/>
      </c>
      <c r="H972" s="43"/>
      <c r="I972" s="33" t="str">
        <f t="shared" si="203"/>
        <v/>
      </c>
      <c r="J972" s="18" t="str">
        <f>IF(H972&lt;&gt;"", VLOOKUP(H972,[1]Label!$A:$E,2,FALSE),"")</f>
        <v/>
      </c>
      <c r="K972" s="43"/>
      <c r="L972" s="33" t="str">
        <f t="shared" si="204"/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si="219"/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21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208"/>
        <v/>
      </c>
      <c r="G973" s="18" t="str">
        <f>IF(E973&lt;&gt;"",VLOOKUP(E973,[1]Label!$A:$B,2,FALSE),"")</f>
        <v/>
      </c>
      <c r="H973" s="43"/>
      <c r="I973" s="33" t="str">
        <f t="shared" si="203"/>
        <v/>
      </c>
      <c r="J973" s="18" t="str">
        <f>IF(H973&lt;&gt;"", VLOOKUP(H973,[1]Label!$A:$E,2,FALSE),"")</f>
        <v/>
      </c>
      <c r="K973" s="43"/>
      <c r="L973" s="33" t="str">
        <f t="shared" si="204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219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218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208"/>
        <v/>
      </c>
      <c r="G974" s="18" t="str">
        <f>IF(E974&lt;&gt;"",VLOOKUP(E974,[1]Label!$A:$B,2,FALSE),"")</f>
        <v/>
      </c>
      <c r="H974" s="43"/>
      <c r="I974" s="33" t="str">
        <f t="shared" si="203"/>
        <v/>
      </c>
      <c r="J974" s="18" t="str">
        <f>IF(H974&lt;&gt;"", VLOOKUP(H974,[1]Label!$A:$E,2,FALSE),"")</f>
        <v/>
      </c>
      <c r="K974" s="43"/>
      <c r="L974" s="33" t="str">
        <f t="shared" si="204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219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218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208"/>
        <v/>
      </c>
      <c r="G975" s="18" t="str">
        <f>IF(E975&lt;&gt;"",VLOOKUP(E975,[1]Label!$A:$B,2,FALSE),"")</f>
        <v/>
      </c>
      <c r="H975" s="43"/>
      <c r="I975" s="33" t="str">
        <f t="shared" si="203"/>
        <v/>
      </c>
      <c r="J975" s="18" t="str">
        <f>IF(H975&lt;&gt;"", VLOOKUP(H975,[1]Label!$A:$E,2,FALSE),"")</f>
        <v/>
      </c>
      <c r="K975" s="43"/>
      <c r="L975" s="33" t="str">
        <f t="shared" si="204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219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218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208"/>
        <v/>
      </c>
      <c r="G976" s="18" t="str">
        <f>IF(E976&lt;&gt;"",VLOOKUP(E976,[1]Label!$A:$B,2,FALSE),"")</f>
        <v/>
      </c>
      <c r="H976" s="43"/>
      <c r="I976" s="33" t="str">
        <f t="shared" si="203"/>
        <v/>
      </c>
      <c r="J976" s="18" t="str">
        <f>IF(H976&lt;&gt;"", VLOOKUP(H976,[1]Label!$A:$E,2,FALSE),"")</f>
        <v/>
      </c>
      <c r="K976" s="43"/>
      <c r="L976" s="33" t="str">
        <f t="shared" si="204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219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218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208"/>
        <v/>
      </c>
      <c r="G977" s="18" t="str">
        <f>IF(E977&lt;&gt;"",VLOOKUP(E977,[1]Label!$A:$B,2,FALSE),"")</f>
        <v/>
      </c>
      <c r="H977" s="43"/>
      <c r="I977" s="33" t="str">
        <f t="shared" si="203"/>
        <v/>
      </c>
      <c r="J977" s="18" t="str">
        <f>IF(H977&lt;&gt;"", VLOOKUP(H977,[1]Label!$A:$E,2,FALSE),"")</f>
        <v/>
      </c>
      <c r="K977" s="43"/>
      <c r="L977" s="33" t="str">
        <f t="shared" si="204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219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218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208"/>
        <v/>
      </c>
      <c r="G978" s="18" t="str">
        <f>IF(E978&lt;&gt;"",VLOOKUP(E978,[1]Label!$A:$B,2,FALSE),"")</f>
        <v/>
      </c>
      <c r="H978" s="43"/>
      <c r="I978" s="33" t="str">
        <f t="shared" si="203"/>
        <v/>
      </c>
      <c r="J978" s="18" t="str">
        <f>IF(H978&lt;&gt;"", VLOOKUP(H978,[1]Label!$A:$E,2,FALSE),"")</f>
        <v/>
      </c>
      <c r="K978" s="43"/>
      <c r="L978" s="33" t="str">
        <f t="shared" si="204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219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218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208"/>
        <v/>
      </c>
      <c r="G979" s="18" t="str">
        <f>IF(E979&lt;&gt;"",VLOOKUP(E979,[1]Label!$A:$B,2,FALSE),"")</f>
        <v/>
      </c>
      <c r="H979" s="43"/>
      <c r="I979" s="33" t="str">
        <f t="shared" si="203"/>
        <v/>
      </c>
      <c r="J979" s="18" t="str">
        <f>IF(H979&lt;&gt;"", VLOOKUP(H979,[1]Label!$A:$E,2,FALSE),"")</f>
        <v/>
      </c>
      <c r="K979" s="43"/>
      <c r="L979" s="33" t="str">
        <f t="shared" si="204"/>
        <v/>
      </c>
      <c r="M979" s="18" t="str">
        <f>IF(K979&lt;&gt;"",VLOOKUP(K979,[1]Label!$A:$B,2,FALSE),"")</f>
        <v/>
      </c>
      <c r="N979" s="35" t="s">
        <v>13</v>
      </c>
      <c r="O979" s="36" t="s">
        <v>755</v>
      </c>
      <c r="P979" s="33" t="str">
        <f t="shared" si="219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218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208"/>
        <v/>
      </c>
      <c r="G980" s="18" t="str">
        <f>IF(E980&lt;&gt;"",VLOOKUP(E980,[1]Label!$A:$B,2,FALSE),"")</f>
        <v/>
      </c>
      <c r="H980" s="43"/>
      <c r="I980" s="33" t="str">
        <f t="shared" si="203"/>
        <v/>
      </c>
      <c r="J980" s="18" t="str">
        <f>IF(H980&lt;&gt;"", VLOOKUP(H980,[1]Label!$A:$E,2,FALSE),"")</f>
        <v/>
      </c>
      <c r="K980" s="43"/>
      <c r="L980" s="33" t="str">
        <f t="shared" si="204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219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218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208"/>
        <v/>
      </c>
      <c r="G981" s="18" t="str">
        <f>IF(E981&lt;&gt;"",VLOOKUP(E981,[1]Label!$A:$B,2,FALSE),"")</f>
        <v/>
      </c>
      <c r="H981" s="43"/>
      <c r="I981" s="33" t="str">
        <f t="shared" si="203"/>
        <v/>
      </c>
      <c r="J981" s="18" t="str">
        <f>IF(H981&lt;&gt;"", VLOOKUP(H981,[1]Label!$A:$E,2,FALSE),"")</f>
        <v/>
      </c>
      <c r="K981" s="43"/>
      <c r="L981" s="33" t="str">
        <f t="shared" si="204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219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si="218"/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si="208"/>
        <v/>
      </c>
      <c r="G982" s="18" t="str">
        <f>IF(E982&lt;&gt;"",VLOOKUP(E982,[1]Label!$A:$B,2,FALSE),"")</f>
        <v/>
      </c>
      <c r="H982" s="43"/>
      <c r="I982" s="33" t="str">
        <f t="shared" si="203"/>
        <v/>
      </c>
      <c r="J982" s="18" t="str">
        <f>IF(H982&lt;&gt;"", VLOOKUP(H982,[1]Label!$A:$E,2,FALSE),"")</f>
        <v/>
      </c>
      <c r="K982" s="43"/>
      <c r="L982" s="33" t="str">
        <f t="shared" si="204"/>
        <v/>
      </c>
      <c r="M982" s="18" t="str">
        <f>IF(K982&lt;&gt;"",VLOOKUP(K982,[1]Label!$A:$B,2,FALSE),"")</f>
        <v/>
      </c>
      <c r="N982" s="35" t="s">
        <v>13</v>
      </c>
      <c r="O982" s="36" t="s">
        <v>731</v>
      </c>
      <c r="P982" s="33" t="str">
        <f t="shared" si="219"/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1404" priority="437">
      <formula>$O10="신규 정정"</formula>
    </cfRule>
    <cfRule type="expression" dxfId="1403" priority="438">
      <formula>$O10="신규"</formula>
    </cfRule>
    <cfRule type="expression" dxfId="1402" priority="439">
      <formula>$O10="전송"</formula>
    </cfRule>
    <cfRule type="expression" dxfId="1401" priority="440">
      <formula>$O10="임시저장"</formula>
    </cfRule>
    <cfRule type="expression" dxfId="1400" priority="441">
      <formula>$T10="th-list"</formula>
    </cfRule>
  </conditionalFormatting>
  <conditionalFormatting sqref="S44:S45">
    <cfRule type="expression" dxfId="1399" priority="420">
      <formula>$O44="임시저장"</formula>
    </cfRule>
    <cfRule type="expression" dxfId="1398" priority="421">
      <formula>$T44="th-list"</formula>
    </cfRule>
    <cfRule type="expression" dxfId="1397" priority="419">
      <formula>$O44="전송"</formula>
    </cfRule>
    <cfRule type="expression" dxfId="1396" priority="418">
      <formula>$O44="신규"</formula>
    </cfRule>
    <cfRule type="expression" dxfId="1395" priority="417">
      <formula>$O44="신규 정정"</formula>
    </cfRule>
  </conditionalFormatting>
  <conditionalFormatting sqref="S51:S52 S60:S64 S66:S79 S107:S117 S236:S242 S271:S276 S278:S283 S412:S426">
    <cfRule type="expression" dxfId="1394" priority="423">
      <formula>$O51="신규 정정"</formula>
    </cfRule>
    <cfRule type="expression" dxfId="1393" priority="424">
      <formula>$O51="신규"</formula>
    </cfRule>
    <cfRule type="expression" dxfId="1392" priority="425">
      <formula>$O51="전송"</formula>
    </cfRule>
    <cfRule type="expression" dxfId="1391" priority="426">
      <formula>$O51="임시저장"</formula>
    </cfRule>
    <cfRule type="expression" dxfId="1390" priority="427">
      <formula>$T51="th-list"</formula>
    </cfRule>
  </conditionalFormatting>
  <conditionalFormatting sqref="S91:S92">
    <cfRule type="expression" dxfId="1389" priority="395">
      <formula>$O91="신규 정정"</formula>
    </cfRule>
    <cfRule type="expression" dxfId="1388" priority="396">
      <formula>$O91="신규"</formula>
    </cfRule>
    <cfRule type="expression" dxfId="1387" priority="399">
      <formula>$T91="th-list"</formula>
    </cfRule>
    <cfRule type="expression" dxfId="1386" priority="397">
      <formula>$O91="전송"</formula>
    </cfRule>
    <cfRule type="expression" dxfId="1385" priority="398">
      <formula>$O91="임시저장"</formula>
    </cfRule>
  </conditionalFormatting>
  <conditionalFormatting sqref="S98:S99">
    <cfRule type="expression" dxfId="1384" priority="407">
      <formula>$O98="임시저장"</formula>
    </cfRule>
    <cfRule type="expression" dxfId="1383" priority="405">
      <formula>$O98="신규"</formula>
    </cfRule>
    <cfRule type="expression" dxfId="1382" priority="406">
      <formula>$O98="전송"</formula>
    </cfRule>
    <cfRule type="expression" dxfId="1381" priority="404">
      <formula>$O98="신규 정정"</formula>
    </cfRule>
    <cfRule type="expression" dxfId="1380" priority="408">
      <formula>$T98="th-list"</formula>
    </cfRule>
  </conditionalFormatting>
  <conditionalFormatting sqref="S129:S130">
    <cfRule type="expression" dxfId="1379" priority="375">
      <formula>$T129="th-list"</formula>
    </cfRule>
    <cfRule type="expression" dxfId="1378" priority="373">
      <formula>$O129="전송"</formula>
    </cfRule>
    <cfRule type="expression" dxfId="1377" priority="371">
      <formula>$O129="신규 정정"</formula>
    </cfRule>
    <cfRule type="expression" dxfId="1376" priority="374">
      <formula>$O129="임시저장"</formula>
    </cfRule>
    <cfRule type="expression" dxfId="1375" priority="372">
      <formula>$O129="신규"</formula>
    </cfRule>
  </conditionalFormatting>
  <conditionalFormatting sqref="S137:S138">
    <cfRule type="expression" dxfId="1374" priority="384">
      <formula>$T137="th-list"</formula>
    </cfRule>
    <cfRule type="expression" dxfId="1373" priority="383">
      <formula>$O137="임시저장"</formula>
    </cfRule>
    <cfRule type="expression" dxfId="1372" priority="382">
      <formula>$O137="전송"</formula>
    </cfRule>
    <cfRule type="expression" dxfId="1371" priority="380">
      <formula>$O137="신규 정정"</formula>
    </cfRule>
    <cfRule type="expression" dxfId="1370" priority="381">
      <formula>$O137="신규"</formula>
    </cfRule>
  </conditionalFormatting>
  <conditionalFormatting sqref="S146:S161">
    <cfRule type="expression" dxfId="1369" priority="356">
      <formula>$O146="신규 정정"</formula>
    </cfRule>
    <cfRule type="expression" dxfId="1368" priority="359">
      <formula>$O146="임시저장"</formula>
    </cfRule>
    <cfRule type="expression" dxfId="1367" priority="358">
      <formula>$O146="전송"</formula>
    </cfRule>
    <cfRule type="expression" dxfId="1366" priority="357">
      <formula>$O146="신규"</formula>
    </cfRule>
  </conditionalFormatting>
  <conditionalFormatting sqref="S173:S174">
    <cfRule type="expression" dxfId="1365" priority="337">
      <formula>$T173="th-list"</formula>
    </cfRule>
    <cfRule type="expression" dxfId="1364" priority="336">
      <formula>$O173="임시저장"</formula>
    </cfRule>
    <cfRule type="expression" dxfId="1363" priority="335">
      <formula>$O173="전송"</formula>
    </cfRule>
    <cfRule type="expression" dxfId="1362" priority="334">
      <formula>$O173="신규"</formula>
    </cfRule>
    <cfRule type="expression" dxfId="1361" priority="333">
      <formula>$O173="신규 정정"</formula>
    </cfRule>
  </conditionalFormatting>
  <conditionalFormatting sqref="S181:S182">
    <cfRule type="expression" dxfId="1360" priority="343">
      <formula>$O181="신규"</formula>
    </cfRule>
    <cfRule type="expression" dxfId="1359" priority="344">
      <formula>$O181="전송"</formula>
    </cfRule>
    <cfRule type="expression" dxfId="1358" priority="345">
      <formula>$O181="임시저장"</formula>
    </cfRule>
    <cfRule type="expression" dxfId="1357" priority="342">
      <formula>$O181="신규 정정"</formula>
    </cfRule>
    <cfRule type="expression" dxfId="1356" priority="346">
      <formula>$T181="th-list"</formula>
    </cfRule>
  </conditionalFormatting>
  <conditionalFormatting sqref="S190:S208">
    <cfRule type="expression" dxfId="1355" priority="353">
      <formula>$T190="th-list"</formula>
    </cfRule>
    <cfRule type="expression" dxfId="1354" priority="352">
      <formula>$O190="임시저장"</formula>
    </cfRule>
    <cfRule type="expression" dxfId="1353" priority="351">
      <formula>$O190="전송"</formula>
    </cfRule>
    <cfRule type="expression" dxfId="1352" priority="349">
      <formula>$O190="신규 정정"</formula>
    </cfRule>
    <cfRule type="expression" dxfId="1351" priority="350">
      <formula>$O190="신규"</formula>
    </cfRule>
  </conditionalFormatting>
  <conditionalFormatting sqref="S220:S221">
    <cfRule type="expression" dxfId="1350" priority="309">
      <formula>$O220="신규 정정"</formula>
    </cfRule>
    <cfRule type="expression" dxfId="1349" priority="312">
      <formula>$O220="임시저장"</formula>
    </cfRule>
    <cfRule type="expression" dxfId="1348" priority="313">
      <formula>$T220="th-list"</formula>
    </cfRule>
    <cfRule type="expression" dxfId="1347" priority="311">
      <formula>$O220="전송"</formula>
    </cfRule>
    <cfRule type="expression" dxfId="1346" priority="310">
      <formula>$O220="신규"</formula>
    </cfRule>
  </conditionalFormatting>
  <conditionalFormatting sqref="S227:S228">
    <cfRule type="expression" dxfId="1345" priority="318">
      <formula>$O227="신규 정정"</formula>
    </cfRule>
    <cfRule type="expression" dxfId="1344" priority="322">
      <formula>$T227="th-list"</formula>
    </cfRule>
    <cfRule type="expression" dxfId="1343" priority="321">
      <formula>$O227="임시저장"</formula>
    </cfRule>
    <cfRule type="expression" dxfId="1342" priority="320">
      <formula>$O227="전송"</formula>
    </cfRule>
    <cfRule type="expression" dxfId="1341" priority="319">
      <formula>$O227="신규"</formula>
    </cfRule>
  </conditionalFormatting>
  <conditionalFormatting sqref="S255:S256">
    <cfRule type="expression" dxfId="1340" priority="289">
      <formula>$O255="신규 정정"</formula>
    </cfRule>
    <cfRule type="expression" dxfId="1339" priority="291">
      <formula>$O255="전송"</formula>
    </cfRule>
    <cfRule type="expression" dxfId="1338" priority="292">
      <formula>$O255="임시저장"</formula>
    </cfRule>
    <cfRule type="expression" dxfId="1337" priority="293">
      <formula>$T255="th-list"</formula>
    </cfRule>
    <cfRule type="expression" dxfId="1336" priority="290">
      <formula>$O255="신규"</formula>
    </cfRule>
  </conditionalFormatting>
  <conditionalFormatting sqref="S262:S263">
    <cfRule type="expression" dxfId="1335" priority="302">
      <formula>$T262="th-list"</formula>
    </cfRule>
    <cfRule type="expression" dxfId="1334" priority="301">
      <formula>$O262="임시저장"</formula>
    </cfRule>
    <cfRule type="expression" dxfId="1333" priority="300">
      <formula>$O262="전송"</formula>
    </cfRule>
    <cfRule type="expression" dxfId="1332" priority="299">
      <formula>$O262="신규"</formula>
    </cfRule>
    <cfRule type="expression" dxfId="1331" priority="298">
      <formula>$O262="신규 정정"</formula>
    </cfRule>
  </conditionalFormatting>
  <conditionalFormatting sqref="S295:S296">
    <cfRule type="expression" dxfId="1330" priority="272">
      <formula>$O295="임시저장"</formula>
    </cfRule>
    <cfRule type="expression" dxfId="1329" priority="271">
      <formula>$O295="전송"</formula>
    </cfRule>
    <cfRule type="expression" dxfId="1328" priority="270">
      <formula>$O295="신규"</formula>
    </cfRule>
    <cfRule type="expression" dxfId="1327" priority="269">
      <formula>$O295="신규 정정"</formula>
    </cfRule>
    <cfRule type="expression" dxfId="1326" priority="273">
      <formula>$T295="th-list"</formula>
    </cfRule>
  </conditionalFormatting>
  <conditionalFormatting sqref="S302:S303">
    <cfRule type="expression" dxfId="1325" priority="282">
      <formula>$T302="th-list"</formula>
    </cfRule>
    <cfRule type="expression" dxfId="1324" priority="278">
      <formula>$O302="신규 정정"</formula>
    </cfRule>
    <cfRule type="expression" dxfId="1323" priority="279">
      <formula>$O302="신규"</formula>
    </cfRule>
    <cfRule type="expression" dxfId="1322" priority="280">
      <formula>$O302="전송"</formula>
    </cfRule>
    <cfRule type="expression" dxfId="1321" priority="281">
      <formula>$O302="임시저장"</formula>
    </cfRule>
  </conditionalFormatting>
  <conditionalFormatting sqref="S311:S316">
    <cfRule type="expression" dxfId="1320" priority="236">
      <formula>$O311="신규 정정"</formula>
    </cfRule>
    <cfRule type="expression" dxfId="1319" priority="238">
      <formula>$O311="전송"</formula>
    </cfRule>
    <cfRule type="expression" dxfId="1318" priority="239">
      <formula>$O311="임시저장"</formula>
    </cfRule>
    <cfRule type="expression" dxfId="1317" priority="240">
      <formula>$T311="th-list"</formula>
    </cfRule>
    <cfRule type="expression" dxfId="1316" priority="237">
      <formula>$O311="신규"</formula>
    </cfRule>
  </conditionalFormatting>
  <conditionalFormatting sqref="S318:S323">
    <cfRule type="expression" dxfId="1315" priority="231">
      <formula>$O318="전송"</formula>
    </cfRule>
    <cfRule type="expression" dxfId="1314" priority="229">
      <formula>$O318="신규 정정"</formula>
    </cfRule>
    <cfRule type="expression" dxfId="1313" priority="230">
      <formula>$O318="신규"</formula>
    </cfRule>
    <cfRule type="expression" dxfId="1312" priority="233">
      <formula>$T318="th-list"</formula>
    </cfRule>
    <cfRule type="expression" dxfId="1311" priority="232">
      <formula>$O318="임시저장"</formula>
    </cfRule>
  </conditionalFormatting>
  <conditionalFormatting sqref="S335:S336">
    <cfRule type="expression" dxfId="1310" priority="252">
      <formula>$O335="임시저장"</formula>
    </cfRule>
    <cfRule type="expression" dxfId="1309" priority="253">
      <formula>$T335="th-list"</formula>
    </cfRule>
    <cfRule type="expression" dxfId="1308" priority="251">
      <formula>$O335="전송"</formula>
    </cfRule>
    <cfRule type="expression" dxfId="1307" priority="250">
      <formula>$O335="신규"</formula>
    </cfRule>
    <cfRule type="expression" dxfId="1306" priority="249">
      <formula>$O335="신규 정정"</formula>
    </cfRule>
  </conditionalFormatting>
  <conditionalFormatting sqref="S342:S343">
    <cfRule type="expression" dxfId="1305" priority="262">
      <formula>$T342="th-list"</formula>
    </cfRule>
    <cfRule type="expression" dxfId="1304" priority="261">
      <formula>$O342="임시저장"</formula>
    </cfRule>
    <cfRule type="expression" dxfId="1303" priority="258">
      <formula>$O342="신규 정정"</formula>
    </cfRule>
    <cfRule type="expression" dxfId="1302" priority="259">
      <formula>$O342="신규"</formula>
    </cfRule>
    <cfRule type="expression" dxfId="1301" priority="260">
      <formula>$O342="전송"</formula>
    </cfRule>
  </conditionalFormatting>
  <conditionalFormatting sqref="S351:S355">
    <cfRule type="expression" dxfId="1300" priority="225">
      <formula>$O351="임시저장"</formula>
    </cfRule>
    <cfRule type="expression" dxfId="1299" priority="224">
      <formula>$O351="전송"</formula>
    </cfRule>
    <cfRule type="expression" dxfId="1298" priority="226">
      <formula>$T351="th-list"</formula>
    </cfRule>
    <cfRule type="expression" dxfId="1297" priority="222">
      <formula>$O351="신규 정정"</formula>
    </cfRule>
    <cfRule type="expression" dxfId="1296" priority="223">
      <formula>$O351="신규"</formula>
    </cfRule>
  </conditionalFormatting>
  <conditionalFormatting sqref="S357:S377">
    <cfRule type="expression" dxfId="1295" priority="218">
      <formula>$O357="임시저장"</formula>
    </cfRule>
    <cfRule type="expression" dxfId="1294" priority="215">
      <formula>$O357="신규 정정"</formula>
    </cfRule>
    <cfRule type="expression" dxfId="1293" priority="216">
      <formula>$O357="신규"</formula>
    </cfRule>
    <cfRule type="expression" dxfId="1292" priority="217">
      <formula>$O357="전송"</formula>
    </cfRule>
    <cfRule type="expression" dxfId="1291" priority="219">
      <formula>$T357="th-list"</formula>
    </cfRule>
  </conditionalFormatting>
  <conditionalFormatting sqref="S389:S390">
    <cfRule type="expression" dxfId="1290" priority="202">
      <formula>$O389="임시저장"</formula>
    </cfRule>
    <cfRule type="expression" dxfId="1289" priority="201">
      <formula>$O389="전송"</formula>
    </cfRule>
    <cfRule type="expression" dxfId="1288" priority="203">
      <formula>$T389="th-list"</formula>
    </cfRule>
    <cfRule type="expression" dxfId="1287" priority="200">
      <formula>$O389="신규"</formula>
    </cfRule>
    <cfRule type="expression" dxfId="1286" priority="199">
      <formula>$O389="신규 정정"</formula>
    </cfRule>
  </conditionalFormatting>
  <conditionalFormatting sqref="S397:S398">
    <cfRule type="expression" dxfId="1285" priority="211">
      <formula>$O397="임시저장"</formula>
    </cfRule>
    <cfRule type="expression" dxfId="1284" priority="210">
      <formula>$O397="전송"</formula>
    </cfRule>
    <cfRule type="expression" dxfId="1283" priority="208">
      <formula>$O397="신규 정정"</formula>
    </cfRule>
    <cfRule type="expression" dxfId="1282" priority="209">
      <formula>$O397="신규"</formula>
    </cfRule>
    <cfRule type="expression" dxfId="1281" priority="212">
      <formula>$T397="th-list"</formula>
    </cfRule>
  </conditionalFormatting>
  <conditionalFormatting sqref="S406:S410">
    <cfRule type="expression" dxfId="1280" priority="189">
      <formula>$O406="임시저장"</formula>
    </cfRule>
    <cfRule type="expression" dxfId="1279" priority="186">
      <formula>$O406="신규 정정"</formula>
    </cfRule>
    <cfRule type="expression" dxfId="1278" priority="188">
      <formula>$O406="전송"</formula>
    </cfRule>
    <cfRule type="expression" dxfId="1277" priority="187">
      <formula>$O406="신규"</formula>
    </cfRule>
    <cfRule type="expression" dxfId="1276" priority="190">
      <formula>$T406="th-list"</formula>
    </cfRule>
  </conditionalFormatting>
  <conditionalFormatting sqref="S457:S458">
    <cfRule type="expression" dxfId="1275" priority="176">
      <formula>$T457="th-list"</formula>
    </cfRule>
    <cfRule type="expression" dxfId="1274" priority="175">
      <formula>$O457="임시저장"</formula>
    </cfRule>
    <cfRule type="expression" dxfId="1273" priority="173">
      <formula>$O457="신규"</formula>
    </cfRule>
    <cfRule type="expression" dxfId="1272" priority="172">
      <formula>$O457="신규 정정"</formula>
    </cfRule>
    <cfRule type="expression" dxfId="1271" priority="174">
      <formula>$O457="전송"</formula>
    </cfRule>
  </conditionalFormatting>
  <conditionalFormatting sqref="S476:S485">
    <cfRule type="expression" dxfId="1270" priority="108">
      <formula>$O476="임시저장"</formula>
    </cfRule>
    <cfRule type="expression" dxfId="1269" priority="107">
      <formula>$O476="전송"</formula>
    </cfRule>
    <cfRule type="expression" dxfId="1268" priority="106">
      <formula>$O476="신규"</formula>
    </cfRule>
    <cfRule type="expression" dxfId="1267" priority="105">
      <formula>$O476="신규 정정"</formula>
    </cfRule>
  </conditionalFormatting>
  <conditionalFormatting sqref="S481:S483">
    <cfRule type="expression" dxfId="1266" priority="109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1265" priority="183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1264" priority="115">
      <formula>$O529="임시저장"</formula>
    </cfRule>
    <cfRule type="expression" dxfId="1263" priority="112">
      <formula>$O529="신규 정정"</formula>
    </cfRule>
    <cfRule type="expression" dxfId="1262" priority="113">
      <formula>$O529="신규"</formula>
    </cfRule>
    <cfRule type="expression" dxfId="1261" priority="114">
      <formula>$O529="전송"</formula>
    </cfRule>
  </conditionalFormatting>
  <conditionalFormatting sqref="S604:S617">
    <cfRule type="expression" dxfId="1260" priority="152">
      <formula>$O604="임시저장"</formula>
    </cfRule>
    <cfRule type="expression" dxfId="1259" priority="149">
      <formula>$O604="신규 정정"</formula>
    </cfRule>
    <cfRule type="expression" dxfId="1258" priority="150">
      <formula>$O604="신규"</formula>
    </cfRule>
    <cfRule type="expression" dxfId="1257" priority="151">
      <formula>$O604="전송"</formula>
    </cfRule>
    <cfRule type="expression" dxfId="1256" priority="153">
      <formula>$T604="th-list"</formula>
    </cfRule>
  </conditionalFormatting>
  <conditionalFormatting sqref="S645:S646">
    <cfRule type="expression" dxfId="1255" priority="132">
      <formula>$O645="신규"</formula>
    </cfRule>
    <cfRule type="expression" dxfId="1254" priority="135">
      <formula>$T645="th-list"</formula>
    </cfRule>
    <cfRule type="expression" dxfId="1253" priority="134">
      <formula>$O645="임시저장"</formula>
    </cfRule>
    <cfRule type="expression" dxfId="1252" priority="133">
      <formula>$O645="전송"</formula>
    </cfRule>
    <cfRule type="expression" dxfId="1251" priority="131">
      <formula>$O645="신규 정정"</formula>
    </cfRule>
  </conditionalFormatting>
  <conditionalFormatting sqref="S663:S669 S672:S673 S674:T674 S685:S691 S693:S696 S699:S714 S730:T733 S727:T728 S670:T670 X730:X733 Z730:AB733">
    <cfRule type="expression" dxfId="1250" priority="142">
      <formula>$T663="th-list"</formula>
    </cfRule>
  </conditionalFormatting>
  <conditionalFormatting sqref="S663:S669 S672:S674 S685:S691 S693:S696 S699:S714 S730:S733">
    <cfRule type="expression" dxfId="1249" priority="140">
      <formula>$O663="전송"</formula>
    </cfRule>
    <cfRule type="expression" dxfId="1248" priority="139">
      <formula>$O663="신규"</formula>
    </cfRule>
    <cfRule type="expression" dxfId="1247" priority="141">
      <formula>$O663="임시저장"</formula>
    </cfRule>
    <cfRule type="expression" dxfId="1246" priority="138">
      <formula>$O663="신규 정정"</formula>
    </cfRule>
  </conditionalFormatting>
  <conditionalFormatting sqref="S670 S488:S490 S492:S497 S503:S509 S511:S514 S517:S524 S551:S554 S556:S588 S597:S602">
    <cfRule type="expression" dxfId="1245" priority="182">
      <formula>$O488="임시저장"</formula>
    </cfRule>
    <cfRule type="expression" dxfId="1244" priority="181">
      <formula>$O488="전송"</formula>
    </cfRule>
    <cfRule type="expression" dxfId="1243" priority="180">
      <formula>$O488="신규"</formula>
    </cfRule>
    <cfRule type="expression" dxfId="1242" priority="179">
      <formula>$O488="신규 정정"</formula>
    </cfRule>
  </conditionalFormatting>
  <conditionalFormatting sqref="S717:S725">
    <cfRule type="expression" dxfId="1241" priority="94">
      <formula>$O717="임시저장"</formula>
    </cfRule>
    <cfRule type="expression" dxfId="1240" priority="93">
      <formula>$O717="전송"</formula>
    </cfRule>
    <cfRule type="expression" dxfId="1239" priority="92">
      <formula>$O717="신규"</formula>
    </cfRule>
    <cfRule type="expression" dxfId="1238" priority="91">
      <formula>$O717="신규 정정"</formula>
    </cfRule>
  </conditionalFormatting>
  <conditionalFormatting sqref="S772:S773">
    <cfRule type="expression" dxfId="1237" priority="83">
      <formula>$T772="th-list"</formula>
    </cfRule>
    <cfRule type="expression" dxfId="1236" priority="82">
      <formula>$O772="임시저장"</formula>
    </cfRule>
    <cfRule type="expression" dxfId="1235" priority="81">
      <formula>$O772="전송"</formula>
    </cfRule>
    <cfRule type="expression" dxfId="1234" priority="80">
      <formula>$O772="신규"</formula>
    </cfRule>
    <cfRule type="expression" dxfId="1233" priority="79">
      <formula>$O772="신규 정정"</formula>
    </cfRule>
  </conditionalFormatting>
  <conditionalFormatting sqref="S894:S895">
    <cfRule type="expression" dxfId="1232" priority="32">
      <formula>$O894="임시저장"</formula>
    </cfRule>
    <cfRule type="expression" dxfId="1231" priority="33">
      <formula>$T894="th-list"</formula>
    </cfRule>
    <cfRule type="expression" dxfId="1230" priority="30">
      <formula>$O894="신규"</formula>
    </cfRule>
    <cfRule type="expression" dxfId="1229" priority="29">
      <formula>$O894="신규 정정"</formula>
    </cfRule>
    <cfRule type="expression" dxfId="1228" priority="31">
      <formula>$O894="전송"</formula>
    </cfRule>
  </conditionalFormatting>
  <conditionalFormatting sqref="S909:S910">
    <cfRule type="expression" dxfId="1227" priority="63">
      <formula>$O909="신규"</formula>
    </cfRule>
    <cfRule type="expression" dxfId="1226" priority="66">
      <formula>$T909="th-list"</formula>
    </cfRule>
    <cfRule type="expression" dxfId="1225" priority="65">
      <formula>$O909="임시저장"</formula>
    </cfRule>
    <cfRule type="expression" dxfId="1224" priority="64">
      <formula>$O909="전송"</formula>
    </cfRule>
    <cfRule type="expression" dxfId="1223" priority="62">
      <formula>$O909="신규 정정"</formula>
    </cfRule>
  </conditionalFormatting>
  <conditionalFormatting sqref="S924:S925">
    <cfRule type="expression" dxfId="1222" priority="19">
      <formula>$O924="신규"</formula>
    </cfRule>
    <cfRule type="expression" dxfId="1221" priority="18">
      <formula>$O924="신규 정정"</formula>
    </cfRule>
    <cfRule type="expression" dxfId="1220" priority="20">
      <formula>$O924="전송"</formula>
    </cfRule>
    <cfRule type="expression" dxfId="1219" priority="21">
      <formula>$O924="임시저장"</formula>
    </cfRule>
    <cfRule type="expression" dxfId="1218" priority="22">
      <formula>$T924="th-list"</formula>
    </cfRule>
  </conditionalFormatting>
  <conditionalFormatting sqref="S940:S941">
    <cfRule type="expression" dxfId="1217" priority="9">
      <formula>$O940="전송"</formula>
    </cfRule>
    <cfRule type="expression" dxfId="1216" priority="10">
      <formula>$O940="임시저장"</formula>
    </cfRule>
    <cfRule type="expression" dxfId="1215" priority="7">
      <formula>$O940="신규 정정"</formula>
    </cfRule>
    <cfRule type="expression" dxfId="1214" priority="11">
      <formula>$T940="th-list"</formula>
    </cfRule>
    <cfRule type="expression" dxfId="1213" priority="8">
      <formula>$O940="신규"</formula>
    </cfRule>
  </conditionalFormatting>
  <conditionalFormatting sqref="S953:S954">
    <cfRule type="expression" dxfId="1212" priority="53">
      <formula>$O953="전송"</formula>
    </cfRule>
    <cfRule type="expression" dxfId="1211" priority="55">
      <formula>$T953="th-list"</formula>
    </cfRule>
    <cfRule type="expression" dxfId="1210" priority="54">
      <formula>$O953="임시저장"</formula>
    </cfRule>
    <cfRule type="expression" dxfId="1209" priority="52">
      <formula>$O953="신규"</formula>
    </cfRule>
    <cfRule type="expression" dxfId="1208" priority="51">
      <formula>$O953="신규 정정"</formula>
    </cfRule>
  </conditionalFormatting>
  <conditionalFormatting sqref="S971:S974">
    <cfRule type="expression" dxfId="1207" priority="44">
      <formula>$T971="th-list"</formula>
    </cfRule>
    <cfRule type="expression" dxfId="1206" priority="43">
      <formula>$O971="임시저장"</formula>
    </cfRule>
    <cfRule type="expression" dxfId="1205" priority="42">
      <formula>$O971="전송"</formula>
    </cfRule>
    <cfRule type="expression" dxfId="1204" priority="41">
      <formula>$O971="신규"</formula>
    </cfRule>
    <cfRule type="expression" dxfId="1203" priority="40">
      <formula>$O971="신규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1202" priority="360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1201" priority="177">
      <formula>$T476="th-list"</formula>
    </cfRule>
  </conditionalFormatting>
  <conditionalFormatting sqref="T10:T11">
    <cfRule type="expression" dxfId="1200" priority="432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1199" priority="431">
      <formula>$O10="심사 완료"</formula>
    </cfRule>
  </conditionalFormatting>
  <conditionalFormatting sqref="T19:T24 X19:X24 Z19:AB24 T26:T36 X26:X36 Z26:AB36 Z487:AB495 X487:X497">
    <cfRule type="expression" dxfId="1198" priority="428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1197" priority="412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1196" priority="411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1195" priority="422">
      <formula>$O51="심사 완료"</formula>
    </cfRule>
  </conditionalFormatting>
  <conditionalFormatting sqref="T91:T92">
    <cfRule type="expression" dxfId="1194" priority="389">
      <formula>$O91="심사 완료"</formula>
    </cfRule>
    <cfRule type="expression" dxfId="1193" priority="390">
      <formula>$T91="th-list"</formula>
    </cfRule>
  </conditionalFormatting>
  <conditionalFormatting sqref="T98:T99">
    <cfRule type="expression" dxfId="1192" priority="400">
      <formula>$O98="심사 완료"</formula>
    </cfRule>
    <cfRule type="expression" dxfId="1191" priority="401">
      <formula>$T98="th-list"</formula>
    </cfRule>
  </conditionalFormatting>
  <conditionalFormatting sqref="T129:T130">
    <cfRule type="expression" dxfId="1190" priority="365">
      <formula>$O129="심사 완료"</formula>
    </cfRule>
    <cfRule type="expression" dxfId="1189" priority="366">
      <formula>$T129="th-list"</formula>
    </cfRule>
  </conditionalFormatting>
  <conditionalFormatting sqref="T137:T138">
    <cfRule type="expression" dxfId="1188" priority="376">
      <formula>$O137="심사 완료"</formula>
    </cfRule>
    <cfRule type="expression" dxfId="1187" priority="377">
      <formula>$T137="th-list"</formula>
    </cfRule>
  </conditionalFormatting>
  <conditionalFormatting sqref="T146:T161">
    <cfRule type="expression" dxfId="1186" priority="354">
      <formula>$O146="심사 완료"</formula>
    </cfRule>
  </conditionalFormatting>
  <conditionalFormatting sqref="T173:T174">
    <cfRule type="expression" dxfId="1185" priority="327">
      <formula>$O173="심사 완료"</formula>
    </cfRule>
    <cfRule type="expression" dxfId="1184" priority="328">
      <formula>$T173="th-list"</formula>
    </cfRule>
  </conditionalFormatting>
  <conditionalFormatting sqref="T181:T182">
    <cfRule type="expression" dxfId="1183" priority="339">
      <formula>$T181="th-list"</formula>
    </cfRule>
    <cfRule type="expression" dxfId="1182" priority="338">
      <formula>$O181="심사 완료"</formula>
    </cfRule>
  </conditionalFormatting>
  <conditionalFormatting sqref="T190:T208">
    <cfRule type="expression" dxfId="1181" priority="347">
      <formula>$O190="심사 완료"</formula>
    </cfRule>
    <cfRule type="expression" dxfId="1180" priority="348">
      <formula>$T190="th-list"</formula>
    </cfRule>
  </conditionalFormatting>
  <conditionalFormatting sqref="T220:T221">
    <cfRule type="expression" dxfId="1179" priority="304">
      <formula>$T220="th-list"</formula>
    </cfRule>
    <cfRule type="expression" dxfId="1178" priority="303">
      <formula>$O220="심사 완료"</formula>
    </cfRule>
  </conditionalFormatting>
  <conditionalFormatting sqref="T227:T228">
    <cfRule type="expression" dxfId="1177" priority="315">
      <formula>$T227="th-list"</formula>
    </cfRule>
    <cfRule type="expression" dxfId="1176" priority="314">
      <formula>$O227="심사 완료"</formula>
    </cfRule>
  </conditionalFormatting>
  <conditionalFormatting sqref="T255:T256">
    <cfRule type="expression" dxfId="1175" priority="283">
      <formula>$O255="심사 완료"</formula>
    </cfRule>
    <cfRule type="expression" dxfId="1174" priority="284">
      <formula>$T255="th-list"</formula>
    </cfRule>
  </conditionalFormatting>
  <conditionalFormatting sqref="T262:T263">
    <cfRule type="expression" dxfId="1173" priority="294">
      <formula>$O262="심사 완료"</formula>
    </cfRule>
    <cfRule type="expression" dxfId="1172" priority="295">
      <formula>$T262="th-list"</formula>
    </cfRule>
  </conditionalFormatting>
  <conditionalFormatting sqref="T295:T296">
    <cfRule type="expression" dxfId="1171" priority="264">
      <formula>$T295="th-list"</formula>
    </cfRule>
    <cfRule type="expression" dxfId="1170" priority="263">
      <formula>$O295="심사 완료"</formula>
    </cfRule>
  </conditionalFormatting>
  <conditionalFormatting sqref="T302:T303">
    <cfRule type="expression" dxfId="1169" priority="275">
      <formula>$T302="th-list"</formula>
    </cfRule>
    <cfRule type="expression" dxfId="1168" priority="274">
      <formula>$O302="심사 완료"</formula>
    </cfRule>
  </conditionalFormatting>
  <conditionalFormatting sqref="T311:T316">
    <cfRule type="expression" dxfId="1167" priority="234">
      <formula>$O311="심사 완료"</formula>
    </cfRule>
    <cfRule type="expression" dxfId="1166" priority="235">
      <formula>$T311="th-list"</formula>
    </cfRule>
  </conditionalFormatting>
  <conditionalFormatting sqref="T318:T323">
    <cfRule type="expression" dxfId="1165" priority="228">
      <formula>$T318="th-list"</formula>
    </cfRule>
    <cfRule type="expression" dxfId="1164" priority="227">
      <formula>$O318="심사 완료"</formula>
    </cfRule>
  </conditionalFormatting>
  <conditionalFormatting sqref="T335:T336">
    <cfRule type="expression" dxfId="1163" priority="243">
      <formula>$O335="심사 완료"</formula>
    </cfRule>
    <cfRule type="expression" dxfId="1162" priority="244">
      <formula>$T335="th-list"</formula>
    </cfRule>
  </conditionalFormatting>
  <conditionalFormatting sqref="T342:T343">
    <cfRule type="expression" dxfId="1161" priority="254">
      <formula>$O342="심사 완료"</formula>
    </cfRule>
    <cfRule type="expression" dxfId="1160" priority="255">
      <formula>$T342="th-list"</formula>
    </cfRule>
  </conditionalFormatting>
  <conditionalFormatting sqref="T351:T355">
    <cfRule type="expression" dxfId="1159" priority="220">
      <formula>$O351="심사 완료"</formula>
    </cfRule>
    <cfRule type="expression" dxfId="1158" priority="221">
      <formula>$T351="th-list"</formula>
    </cfRule>
  </conditionalFormatting>
  <conditionalFormatting sqref="T357:T377">
    <cfRule type="expression" dxfId="1157" priority="213">
      <formula>$O357="심사 완료"</formula>
    </cfRule>
    <cfRule type="expression" dxfId="1156" priority="214">
      <formula>$T357="th-list"</formula>
    </cfRule>
  </conditionalFormatting>
  <conditionalFormatting sqref="T389:T390">
    <cfRule type="expression" dxfId="1155" priority="193">
      <formula>$O389="심사 완료"</formula>
    </cfRule>
    <cfRule type="expression" dxfId="1154" priority="194">
      <formula>$T389="th-list"</formula>
    </cfRule>
  </conditionalFormatting>
  <conditionalFormatting sqref="T397:T398">
    <cfRule type="expression" dxfId="1153" priority="204">
      <formula>$O397="심사 완료"</formula>
    </cfRule>
    <cfRule type="expression" dxfId="1152" priority="205">
      <formula>$T397="th-list"</formula>
    </cfRule>
  </conditionalFormatting>
  <conditionalFormatting sqref="T406:T410">
    <cfRule type="expression" dxfId="1151" priority="185">
      <formula>$T406="th-list"</formula>
    </cfRule>
    <cfRule type="expression" dxfId="1150" priority="184">
      <formula>$O406="심사 완료"</formula>
    </cfRule>
  </conditionalFormatting>
  <conditionalFormatting sqref="T457:T458">
    <cfRule type="expression" dxfId="1149" priority="167">
      <formula>$T457="th-list"</formula>
    </cfRule>
    <cfRule type="expression" dxfId="1148" priority="166">
      <formula>$O457="심사 완료"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1147" priority="178">
      <formula>$O476="심사 완료"</formula>
    </cfRule>
  </conditionalFormatting>
  <conditionalFormatting sqref="T490">
    <cfRule type="expression" dxfId="1146" priority="163">
      <formula>$O490="심사 완료"</formula>
    </cfRule>
  </conditionalFormatting>
  <conditionalFormatting sqref="T645:T646">
    <cfRule type="expression" dxfId="1145" priority="126">
      <formula>$T645="th-list"</formula>
    </cfRule>
    <cfRule type="expression" dxfId="1144" priority="125">
      <formula>$O645="심사 완료"</formula>
    </cfRule>
  </conditionalFormatting>
  <conditionalFormatting sqref="T663:T669 T672:T673 T685:T691 T693:T696 T699:T714 Z690:AB713 X693:X714">
    <cfRule type="expression" dxfId="1143" priority="137">
      <formula>$O663="심사 완료"</formula>
    </cfRule>
  </conditionalFormatting>
  <conditionalFormatting sqref="T663:T669 T672:T673 T685:T691 T693:T696 T699:T714">
    <cfRule type="expression" dxfId="1142" priority="136">
      <formula>$T663="th-list"</formula>
    </cfRule>
  </conditionalFormatting>
  <conditionalFormatting sqref="T674">
    <cfRule type="expression" dxfId="1141" priority="122">
      <formula>$O674="심사 완료"</formula>
    </cfRule>
  </conditionalFormatting>
  <conditionalFormatting sqref="T727:T728 T730:T733 X730:X733 Z730:AB733">
    <cfRule type="expression" dxfId="1140" priority="143">
      <formula>$O727="심사 완료"</formula>
    </cfRule>
  </conditionalFormatting>
  <conditionalFormatting sqref="T772:T773">
    <cfRule type="expression" dxfId="1139" priority="74">
      <formula>$T772="th-list"</formula>
    </cfRule>
    <cfRule type="expression" dxfId="1138" priority="73">
      <formula>$O772="심사 완료"</formula>
    </cfRule>
  </conditionalFormatting>
  <conditionalFormatting sqref="T894:T895">
    <cfRule type="expression" dxfId="1137" priority="24">
      <formula>$T894="th-list"</formula>
    </cfRule>
    <cfRule type="expression" dxfId="1136" priority="23">
      <formula>$O894="심사 완료"</formula>
    </cfRule>
  </conditionalFormatting>
  <conditionalFormatting sqref="T909:T910">
    <cfRule type="expression" dxfId="1135" priority="56">
      <formula>$O909="심사 완료"</formula>
    </cfRule>
    <cfRule type="expression" dxfId="1134" priority="57">
      <formula>$T909="th-list"</formula>
    </cfRule>
  </conditionalFormatting>
  <conditionalFormatting sqref="T924:T925">
    <cfRule type="expression" dxfId="1133" priority="12">
      <formula>$O924="심사 완료"</formula>
    </cfRule>
    <cfRule type="expression" dxfId="1132" priority="13">
      <formula>$T924="th-list"</formula>
    </cfRule>
  </conditionalFormatting>
  <conditionalFormatting sqref="T940:T941">
    <cfRule type="expression" dxfId="1131" priority="2">
      <formula>$T940="th-list"</formula>
    </cfRule>
    <cfRule type="expression" dxfId="1130" priority="1">
      <formula>$O940="심사 완료"</formula>
    </cfRule>
  </conditionalFormatting>
  <conditionalFormatting sqref="T953:T954">
    <cfRule type="expression" dxfId="1129" priority="46">
      <formula>$T953="th-list"</formula>
    </cfRule>
    <cfRule type="expression" dxfId="1128" priority="45">
      <formula>$O953="심사 완료"</formula>
    </cfRule>
  </conditionalFormatting>
  <conditionalFormatting sqref="T971:T974">
    <cfRule type="expression" dxfId="1127" priority="35">
      <formula>$T971="th-list"</formula>
    </cfRule>
    <cfRule type="expression" dxfId="1126" priority="34">
      <formula>$O971="심사 완료"</formula>
    </cfRule>
  </conditionalFormatting>
  <conditionalFormatting sqref="X10:X11">
    <cfRule type="expression" dxfId="1125" priority="434">
      <formula>$T10="th-list"</formula>
    </cfRule>
    <cfRule type="expression" dxfId="1124" priority="433">
      <formula>$O10="심사 완료"</formula>
    </cfRule>
  </conditionalFormatting>
  <conditionalFormatting sqref="X44:X45">
    <cfRule type="expression" dxfId="1123" priority="414">
      <formula>$T44="th-list"</formula>
    </cfRule>
    <cfRule type="expression" dxfId="1122" priority="413">
      <formula>$O44="심사 완료"</formula>
    </cfRule>
  </conditionalFormatting>
  <conditionalFormatting sqref="X91:X92">
    <cfRule type="expression" dxfId="1121" priority="392">
      <formula>$T91="th-list"</formula>
    </cfRule>
    <cfRule type="expression" dxfId="1120" priority="391">
      <formula>$O91="심사 완료"</formula>
    </cfRule>
  </conditionalFormatting>
  <conditionalFormatting sqref="X98:X99">
    <cfRule type="expression" dxfId="1119" priority="403">
      <formula>$T98="th-list"</formula>
    </cfRule>
    <cfRule type="expression" dxfId="1118" priority="402">
      <formula>$O98="심사 완료"</formula>
    </cfRule>
  </conditionalFormatting>
  <conditionalFormatting sqref="X129:X130">
    <cfRule type="expression" dxfId="1117" priority="367">
      <formula>$O129="심사 완료"</formula>
    </cfRule>
    <cfRule type="expression" dxfId="1116" priority="368">
      <formula>$T129="th-list"</formula>
    </cfRule>
  </conditionalFormatting>
  <conditionalFormatting sqref="X137:X138">
    <cfRule type="expression" dxfId="1115" priority="379">
      <formula>$T137="th-list"</formula>
    </cfRule>
    <cfRule type="expression" dxfId="1114" priority="378">
      <formula>$O137="심사 완료"</formula>
    </cfRule>
  </conditionalFormatting>
  <conditionalFormatting sqref="X146:X161">
    <cfRule type="expression" dxfId="1113" priority="355">
      <formula>$T146="th-list"</formula>
    </cfRule>
  </conditionalFormatting>
  <conditionalFormatting sqref="X173:X174">
    <cfRule type="expression" dxfId="1112" priority="329">
      <formula>$O173="심사 완료"</formula>
    </cfRule>
    <cfRule type="expression" dxfId="1111" priority="330">
      <formula>$T173="th-list"</formula>
    </cfRule>
  </conditionalFormatting>
  <conditionalFormatting sqref="X181:X182">
    <cfRule type="expression" dxfId="1110" priority="340">
      <formula>$O181="심사 완료"</formula>
    </cfRule>
    <cfRule type="expression" dxfId="1109" priority="341">
      <formula>$T181="th-list"</formula>
    </cfRule>
  </conditionalFormatting>
  <conditionalFormatting sqref="X220:X221">
    <cfRule type="expression" dxfId="1108" priority="305">
      <formula>$O220="심사 완료"</formula>
    </cfRule>
    <cfRule type="expression" dxfId="1107" priority="306">
      <formula>$T220="th-list"</formula>
    </cfRule>
  </conditionalFormatting>
  <conditionalFormatting sqref="X227:X228">
    <cfRule type="expression" dxfId="1106" priority="316">
      <formula>$O227="심사 완료"</formula>
    </cfRule>
    <cfRule type="expression" dxfId="1105" priority="317">
      <formula>$T227="th-list"</formula>
    </cfRule>
  </conditionalFormatting>
  <conditionalFormatting sqref="X255:X256">
    <cfRule type="expression" dxfId="1104" priority="285">
      <formula>$O255="심사 완료"</formula>
    </cfRule>
    <cfRule type="expression" dxfId="1103" priority="286">
      <formula>$T255="th-list"</formula>
    </cfRule>
  </conditionalFormatting>
  <conditionalFormatting sqref="X262:X263">
    <cfRule type="expression" dxfId="1102" priority="296">
      <formula>$O262="심사 완료"</formula>
    </cfRule>
    <cfRule type="expression" dxfId="1101" priority="297">
      <formula>$T262="th-list"</formula>
    </cfRule>
  </conditionalFormatting>
  <conditionalFormatting sqref="X295:X296">
    <cfRule type="expression" dxfId="1100" priority="266">
      <formula>$T295="th-list"</formula>
    </cfRule>
    <cfRule type="expression" dxfId="1099" priority="265">
      <formula>$O295="심사 완료"</formula>
    </cfRule>
  </conditionalFormatting>
  <conditionalFormatting sqref="X302:X303">
    <cfRule type="expression" dxfId="1098" priority="277">
      <formula>$T302="th-list"</formula>
    </cfRule>
    <cfRule type="expression" dxfId="1097" priority="276">
      <formula>$O302="심사 완료"</formula>
    </cfRule>
  </conditionalFormatting>
  <conditionalFormatting sqref="X335:X336">
    <cfRule type="expression" dxfId="1096" priority="246">
      <formula>$T335="th-list"</formula>
    </cfRule>
    <cfRule type="expression" dxfId="1095" priority="245">
      <formula>$O335="심사 완료"</formula>
    </cfRule>
  </conditionalFormatting>
  <conditionalFormatting sqref="X342:X343">
    <cfRule type="expression" dxfId="1094" priority="257">
      <formula>$T342="th-list"</formula>
    </cfRule>
    <cfRule type="expression" dxfId="1093" priority="256">
      <formula>$O342="심사 완료"</formula>
    </cfRule>
  </conditionalFormatting>
  <conditionalFormatting sqref="X389:X390">
    <cfRule type="expression" dxfId="1092" priority="196">
      <formula>$T389="th-list"</formula>
    </cfRule>
    <cfRule type="expression" dxfId="1091" priority="195">
      <formula>$O389="심사 완료"</formula>
    </cfRule>
  </conditionalFormatting>
  <conditionalFormatting sqref="X397:X398">
    <cfRule type="expression" dxfId="1090" priority="207">
      <formula>$T397="th-list"</formula>
    </cfRule>
    <cfRule type="expression" dxfId="1089" priority="206">
      <formula>$O397="심사 완료"</formula>
    </cfRule>
  </conditionalFormatting>
  <conditionalFormatting sqref="X457:X458">
    <cfRule type="expression" dxfId="1088" priority="169">
      <formula>$T457="th-list"</formula>
    </cfRule>
    <cfRule type="expression" dxfId="1087" priority="168">
      <formula>$O457="심사 완료"</formula>
    </cfRule>
  </conditionalFormatting>
  <conditionalFormatting sqref="X476:X485 T481:T483">
    <cfRule type="expression" dxfId="1086" priority="104">
      <formula>$O476="심사 완료"</formula>
    </cfRule>
    <cfRule type="expression" dxfId="1085" priority="103">
      <formula>$T476="th-list"</formula>
    </cfRule>
  </conditionalFormatting>
  <conditionalFormatting sqref="X591:X592 Z591:AB592">
    <cfRule type="expression" dxfId="1084" priority="145">
      <formula>$O591="심사 완료"</formula>
    </cfRule>
    <cfRule type="expression" dxfId="1083" priority="144">
      <formula>$T591="th-list"</formula>
    </cfRule>
  </conditionalFormatting>
  <conditionalFormatting sqref="X645:X646">
    <cfRule type="expression" dxfId="1082" priority="127">
      <formula>$O645="심사 완료"</formula>
    </cfRule>
    <cfRule type="expression" dxfId="1081" priority="128">
      <formula>$T645="th-list"</formula>
    </cfRule>
  </conditionalFormatting>
  <conditionalFormatting sqref="X693:X728 S717:T725 Z690:AB728">
    <cfRule type="expression" dxfId="1080" priority="90">
      <formula>$T690="th-list"</formula>
    </cfRule>
  </conditionalFormatting>
  <conditionalFormatting sqref="X715:X726 T717:T725">
    <cfRule type="expression" dxfId="1079" priority="89">
      <formula>$O715="심사 완료"</formula>
    </cfRule>
  </conditionalFormatting>
  <conditionalFormatting sqref="X772:X773">
    <cfRule type="expression" dxfId="1078" priority="76">
      <formula>$T772="th-list"</formula>
    </cfRule>
    <cfRule type="expression" dxfId="1077" priority="75">
      <formula>$O772="심사 완료"</formula>
    </cfRule>
  </conditionalFormatting>
  <conditionalFormatting sqref="X894:X895">
    <cfRule type="expression" dxfId="1076" priority="26">
      <formula>$T894="th-list"</formula>
    </cfRule>
    <cfRule type="expression" dxfId="1075" priority="25">
      <formula>$O894="심사 완료"</formula>
    </cfRule>
  </conditionalFormatting>
  <conditionalFormatting sqref="X909:X910">
    <cfRule type="expression" dxfId="1074" priority="59">
      <formula>$T909="th-list"</formula>
    </cfRule>
    <cfRule type="expression" dxfId="1073" priority="58">
      <formula>$O909="심사 완료"</formula>
    </cfRule>
  </conditionalFormatting>
  <conditionalFormatting sqref="X924:X925">
    <cfRule type="expression" dxfId="1072" priority="15">
      <formula>$T924="th-list"</formula>
    </cfRule>
    <cfRule type="expression" dxfId="1071" priority="14">
      <formula>$O924="심사 완료"</formula>
    </cfRule>
  </conditionalFormatting>
  <conditionalFormatting sqref="X940:X941">
    <cfRule type="expression" dxfId="1070" priority="3">
      <formula>$O940="심사 완료"</formula>
    </cfRule>
    <cfRule type="expression" dxfId="1069" priority="4">
      <formula>$T940="th-list"</formula>
    </cfRule>
  </conditionalFormatting>
  <conditionalFormatting sqref="X953:X954">
    <cfRule type="expression" dxfId="1068" priority="47">
      <formula>$O953="심사 완료"</formula>
    </cfRule>
    <cfRule type="expression" dxfId="1067" priority="48">
      <formula>$T953="th-list"</formula>
    </cfRule>
  </conditionalFormatting>
  <conditionalFormatting sqref="X971:X974">
    <cfRule type="expression" dxfId="1066" priority="36">
      <formula>$O971="심사 완료"</formula>
    </cfRule>
    <cfRule type="expression" dxfId="1065" priority="37">
      <formula>$T971="th-list"</formula>
    </cfRule>
  </conditionalFormatting>
  <conditionalFormatting sqref="Z7:AB7">
    <cfRule type="expression" dxfId="1064" priority="430">
      <formula>$T7="th-list"</formula>
    </cfRule>
    <cfRule type="expression" dxfId="1063" priority="429">
      <formula>$O7="심사 완료"</formula>
    </cfRule>
  </conditionalFormatting>
  <conditionalFormatting sqref="Z10:AB11">
    <cfRule type="expression" dxfId="1062" priority="436">
      <formula>$T10="th-list"</formula>
    </cfRule>
    <cfRule type="expression" dxfId="1061" priority="435">
      <formula>$O10="심사 완료"</formula>
    </cfRule>
  </conditionalFormatting>
  <conditionalFormatting sqref="Z44:AB45">
    <cfRule type="expression" dxfId="1060" priority="415">
      <formula>$O44="심사 완료"</formula>
    </cfRule>
    <cfRule type="expression" dxfId="1059" priority="416">
      <formula>$T44="th-list"</formula>
    </cfRule>
  </conditionalFormatting>
  <conditionalFormatting sqref="Z91:AB92">
    <cfRule type="expression" dxfId="1058" priority="393">
      <formula>$O91="심사 완료"</formula>
    </cfRule>
    <cfRule type="expression" dxfId="1057" priority="394">
      <formula>$T91="th-list"</formula>
    </cfRule>
  </conditionalFormatting>
  <conditionalFormatting sqref="Z129:AB130">
    <cfRule type="expression" dxfId="1056" priority="369">
      <formula>$O129="심사 완료"</formula>
    </cfRule>
    <cfRule type="expression" dxfId="1055" priority="370">
      <formula>$T129="th-list"</formula>
    </cfRule>
  </conditionalFormatting>
  <conditionalFormatting sqref="Z173:AB174">
    <cfRule type="expression" dxfId="1054" priority="331">
      <formula>$O173="심사 완료"</formula>
    </cfRule>
    <cfRule type="expression" dxfId="1053" priority="332">
      <formula>$T173="th-list"</formula>
    </cfRule>
  </conditionalFormatting>
  <conditionalFormatting sqref="Z220:AB221">
    <cfRule type="expression" dxfId="1052" priority="308">
      <formula>$T220="th-list"</formula>
    </cfRule>
    <cfRule type="expression" dxfId="1051" priority="307">
      <formula>$O220="심사 완료"</formula>
    </cfRule>
  </conditionalFormatting>
  <conditionalFormatting sqref="Z255:AB256">
    <cfRule type="expression" dxfId="1050" priority="288">
      <formula>$T255="th-list"</formula>
    </cfRule>
    <cfRule type="expression" dxfId="1049" priority="287">
      <formula>$O255="심사 완료"</formula>
    </cfRule>
  </conditionalFormatting>
  <conditionalFormatting sqref="Z295:AB296">
    <cfRule type="expression" dxfId="1048" priority="267">
      <formula>$O295="심사 완료"</formula>
    </cfRule>
    <cfRule type="expression" dxfId="1047" priority="268">
      <formula>$T295="th-list"</formula>
    </cfRule>
  </conditionalFormatting>
  <conditionalFormatting sqref="Z335:AB336">
    <cfRule type="expression" dxfId="1046" priority="248">
      <formula>$T335="th-list"</formula>
    </cfRule>
    <cfRule type="expression" dxfId="1045" priority="247">
      <formula>$O335="심사 완료"</formula>
    </cfRule>
  </conditionalFormatting>
  <conditionalFormatting sqref="Z389:AB390">
    <cfRule type="expression" dxfId="1044" priority="197">
      <formula>$O389="심사 완료"</formula>
    </cfRule>
    <cfRule type="expression" dxfId="1043" priority="198">
      <formula>$T389="th-list"</formula>
    </cfRule>
  </conditionalFormatting>
  <conditionalFormatting sqref="Z438:AB438">
    <cfRule type="expression" dxfId="1042" priority="164">
      <formula>$O438="심사 완료"</formula>
    </cfRule>
    <cfRule type="expression" dxfId="1041" priority="165">
      <formula>$T438="th-list"</formula>
    </cfRule>
  </conditionalFormatting>
  <conditionalFormatting sqref="Z457:AB458">
    <cfRule type="expression" dxfId="1040" priority="170">
      <formula>$O457="심사 완료"</formula>
    </cfRule>
    <cfRule type="expression" dxfId="1039" priority="171">
      <formula>$T457="th-list"</formula>
    </cfRule>
  </conditionalFormatting>
  <conditionalFormatting sqref="Z476:AB485">
    <cfRule type="expression" dxfId="1038" priority="101">
      <formula>$T476="th-list"</formula>
    </cfRule>
    <cfRule type="expression" dxfId="1037" priority="102">
      <formula>$O476="심사 완료"</formula>
    </cfRule>
  </conditionalFormatting>
  <conditionalFormatting sqref="Z508:AB525">
    <cfRule type="expression" dxfId="1036" priority="147">
      <formula>$T508="th-list"</formula>
    </cfRule>
  </conditionalFormatting>
  <conditionalFormatting sqref="Z525:AB525">
    <cfRule type="expression" dxfId="1035" priority="146">
      <formula>$O525="심사 완료"</formula>
    </cfRule>
  </conditionalFormatting>
  <conditionalFormatting sqref="Z529:AB549">
    <cfRule type="expression" dxfId="1034" priority="158">
      <formula>$T529="th-list"</formula>
    </cfRule>
  </conditionalFormatting>
  <conditionalFormatting sqref="Z536:AB536">
    <cfRule type="expression" dxfId="1033" priority="157">
      <formula>$O536="심사 완료"</formula>
    </cfRule>
  </conditionalFormatting>
  <conditionalFormatting sqref="Z604:AB614 T604:T617 X604:X617 Z616:AB617">
    <cfRule type="expression" dxfId="1032" priority="148">
      <formula>$T604="th-list"</formula>
    </cfRule>
  </conditionalFormatting>
  <conditionalFormatting sqref="Z604:AB614 X604:X617 Z616:AB617">
    <cfRule type="expression" dxfId="1031" priority="154">
      <formula>$O604="심사 완료"</formula>
    </cfRule>
  </conditionalFormatting>
  <conditionalFormatting sqref="Z627:AB627">
    <cfRule type="expression" dxfId="1030" priority="123">
      <formula>$O627="심사 완료"</formula>
    </cfRule>
    <cfRule type="expression" dxfId="1029" priority="124">
      <formula>$T627="th-list"</formula>
    </cfRule>
  </conditionalFormatting>
  <conditionalFormatting sqref="Z645:AB646">
    <cfRule type="expression" dxfId="1028" priority="129">
      <formula>$O645="심사 완료"</formula>
    </cfRule>
    <cfRule type="expression" dxfId="1027" priority="130">
      <formula>$T645="th-list"</formula>
    </cfRule>
  </conditionalFormatting>
  <conditionalFormatting sqref="Z663:AB679">
    <cfRule type="expression" dxfId="1026" priority="100">
      <formula>$O663="심사 완료"</formula>
    </cfRule>
    <cfRule type="expression" dxfId="1025" priority="99">
      <formula>$T663="th-list"</formula>
    </cfRule>
  </conditionalFormatting>
  <conditionalFormatting sqref="Z681:AB688">
    <cfRule type="expression" dxfId="1024" priority="98">
      <formula>$O681="심사 완료"</formula>
    </cfRule>
    <cfRule type="expression" dxfId="1023" priority="97">
      <formula>$T681="th-list"</formula>
    </cfRule>
  </conditionalFormatting>
  <conditionalFormatting sqref="Z714:AB728">
    <cfRule type="expression" dxfId="1022" priority="88">
      <formula>$O714="심사 완료"</formula>
    </cfRule>
  </conditionalFormatting>
  <conditionalFormatting sqref="Z741:AB741">
    <cfRule type="expression" dxfId="1021" priority="84">
      <formula>$O741="심사 완료"</formula>
    </cfRule>
    <cfRule type="expression" dxfId="1020" priority="85">
      <formula>$T741="th-list"</formula>
    </cfRule>
  </conditionalFormatting>
  <conditionalFormatting sqref="Z772:AB773">
    <cfRule type="expression" dxfId="1019" priority="78">
      <formula>$T772="th-list"</formula>
    </cfRule>
    <cfRule type="expression" dxfId="1018" priority="77">
      <formula>$O772="심사 완료"</formula>
    </cfRule>
  </conditionalFormatting>
  <conditionalFormatting sqref="Z781:AB782 Z784:AB784 Z805:AB828 AC840:AE841 AC847:AE848 AC857:AE865 Z872:AB882 AC878:AE879">
    <cfRule type="expression" dxfId="1017" priority="110">
      <formula>$T781="th-list"</formula>
    </cfRule>
    <cfRule type="expression" dxfId="1016" priority="111">
      <formula>$O781="심사 완료"</formula>
    </cfRule>
  </conditionalFormatting>
  <conditionalFormatting sqref="Z795:AB795">
    <cfRule type="expression" dxfId="1015" priority="72">
      <formula>$O795="심사 완료"</formula>
    </cfRule>
    <cfRule type="expression" dxfId="1014" priority="71">
      <formula>$T795="th-list"</formula>
    </cfRule>
  </conditionalFormatting>
  <conditionalFormatting sqref="Z800:AB800">
    <cfRule type="expression" dxfId="1013" priority="70">
      <formula>$O800="심사 완료"</formula>
    </cfRule>
    <cfRule type="expression" dxfId="1012" priority="69">
      <formula>$T800="th-list"</formula>
    </cfRule>
  </conditionalFormatting>
  <conditionalFormatting sqref="Z802:AB802">
    <cfRule type="expression" dxfId="1011" priority="68">
      <formula>$O802="심사 완료"</formula>
    </cfRule>
    <cfRule type="expression" dxfId="1010" priority="67">
      <formula>$T802="th-list"</formula>
    </cfRule>
  </conditionalFormatting>
  <conditionalFormatting sqref="Z894:AB895">
    <cfRule type="expression" dxfId="1009" priority="28">
      <formula>$T894="th-list"</formula>
    </cfRule>
    <cfRule type="expression" dxfId="1008" priority="27">
      <formula>$O894="심사 완료"</formula>
    </cfRule>
  </conditionalFormatting>
  <conditionalFormatting sqref="Z909:AB910">
    <cfRule type="expression" dxfId="1007" priority="61">
      <formula>$T909="th-list"</formula>
    </cfRule>
    <cfRule type="expression" dxfId="1006" priority="60">
      <formula>$O909="심사 완료"</formula>
    </cfRule>
  </conditionalFormatting>
  <conditionalFormatting sqref="Z924:AB925">
    <cfRule type="expression" dxfId="1005" priority="16">
      <formula>$O924="심사 완료"</formula>
    </cfRule>
    <cfRule type="expression" dxfId="1004" priority="17">
      <formula>$T924="th-list"</formula>
    </cfRule>
  </conditionalFormatting>
  <conditionalFormatting sqref="Z940:AB941">
    <cfRule type="expression" dxfId="1003" priority="5">
      <formula>$O940="심사 완료"</formula>
    </cfRule>
    <cfRule type="expression" dxfId="1002" priority="6">
      <formula>$T940="th-list"</formula>
    </cfRule>
  </conditionalFormatting>
  <conditionalFormatting sqref="Z953:AB954">
    <cfRule type="expression" dxfId="1001" priority="50">
      <formula>$T953="th-list"</formula>
    </cfRule>
    <cfRule type="expression" dxfId="1000" priority="49">
      <formula>$O953="심사 완료"</formula>
    </cfRule>
  </conditionalFormatting>
  <conditionalFormatting sqref="Z971:AB974">
    <cfRule type="expression" dxfId="999" priority="38">
      <formula>$O971="심사 완료"</formula>
    </cfRule>
    <cfRule type="expression" dxfId="998" priority="39">
      <formula>$T971="th-list"</formula>
    </cfRule>
  </conditionalFormatting>
  <conditionalFormatting sqref="Z539:AE547">
    <cfRule type="expression" dxfId="997" priority="96">
      <formula>$O539="심사 완료"</formula>
    </cfRule>
  </conditionalFormatting>
  <conditionalFormatting sqref="AC485:AE485">
    <cfRule type="expression" dxfId="996" priority="159">
      <formula>$T485="th-list"</formula>
    </cfRule>
    <cfRule type="expression" dxfId="995" priority="160">
      <formula>$O485="심사 완료"</formula>
    </cfRule>
  </conditionalFormatting>
  <conditionalFormatting sqref="AC518:AE519">
    <cfRule type="expression" dxfId="994" priority="162">
      <formula>$O518="심사 완료"</formula>
    </cfRule>
    <cfRule type="expression" dxfId="993" priority="161">
      <formula>$T518="th-list"</formula>
    </cfRule>
  </conditionalFormatting>
  <conditionalFormatting sqref="AC529:AE530">
    <cfRule type="expression" dxfId="992" priority="155">
      <formula>$T529="th-list"</formula>
    </cfRule>
    <cfRule type="expression" dxfId="991" priority="156">
      <formula>$O529="심사 완료"</formula>
    </cfRule>
  </conditionalFormatting>
  <conditionalFormatting sqref="AC539:AE547">
    <cfRule type="expression" dxfId="990" priority="95">
      <formula>$T539="th-list"</formula>
    </cfRule>
  </conditionalFormatting>
  <conditionalFormatting sqref="AC669:AE669">
    <cfRule type="expression" dxfId="989" priority="118">
      <formula>$T669="th-list"</formula>
    </cfRule>
    <cfRule type="expression" dxfId="988" priority="119">
      <formula>$O669="심사 완료"</formula>
    </cfRule>
  </conditionalFormatting>
  <conditionalFormatting sqref="AC700:AE701">
    <cfRule type="expression" dxfId="987" priority="121">
      <formula>$O700="심사 완료"</formula>
    </cfRule>
    <cfRule type="expression" dxfId="986" priority="120">
      <formula>$T700="th-list"</formula>
    </cfRule>
  </conditionalFormatting>
  <conditionalFormatting sqref="AC707:AE708">
    <cfRule type="expression" dxfId="985" priority="117">
      <formula>$O707="심사 완료"</formula>
    </cfRule>
    <cfRule type="expression" dxfId="984" priority="116">
      <formula>$T707="th-list"</formula>
    </cfRule>
  </conditionalFormatting>
  <conditionalFormatting sqref="AC717:AE725">
    <cfRule type="expression" dxfId="983" priority="86">
      <formula>$T717="th-list"</formula>
    </cfRule>
    <cfRule type="expression" dxfId="982" priority="87">
      <formula>$O717="심사 완료"</formula>
    </cfRule>
  </conditionalFormatting>
  <conditionalFormatting sqref="AC77:AF77">
    <cfRule type="expression" dxfId="981" priority="410">
      <formula>$T77="th-list"</formula>
    </cfRule>
    <cfRule type="expression" dxfId="980" priority="409">
      <formula>$O77="심사 완료"</formula>
    </cfRule>
  </conditionalFormatting>
  <conditionalFormatting sqref="AC113:AF113">
    <cfRule type="expression" dxfId="979" priority="387">
      <formula>$O113="심사 완료"</formula>
    </cfRule>
    <cfRule type="expression" dxfId="978" priority="388">
      <formula>$T113="th-list"</formula>
    </cfRule>
  </conditionalFormatting>
  <conditionalFormatting sqref="AC116:AF116">
    <cfRule type="expression" dxfId="977" priority="385">
      <formula>$O116="심사 완료"</formula>
    </cfRule>
    <cfRule type="expression" dxfId="976" priority="386">
      <formula>$T116="th-list"</formula>
    </cfRule>
  </conditionalFormatting>
  <conditionalFormatting sqref="AC157:AF157">
    <cfRule type="expression" dxfId="975" priority="364">
      <formula>$T157="th-list"</formula>
    </cfRule>
    <cfRule type="expression" dxfId="974" priority="363">
      <formula>$O157="심사 완료"</formula>
    </cfRule>
  </conditionalFormatting>
  <conditionalFormatting sqref="AC160:AF160">
    <cfRule type="expression" dxfId="973" priority="361">
      <formula>$O160="심사 완료"</formula>
    </cfRule>
    <cfRule type="expression" dxfId="972" priority="362">
      <formula>$T160="th-list"</formula>
    </cfRule>
  </conditionalFormatting>
  <conditionalFormatting sqref="AC204:AF204">
    <cfRule type="expression" dxfId="971" priority="326">
      <formula>$T204="th-list"</formula>
    </cfRule>
    <cfRule type="expression" dxfId="970" priority="325">
      <formula>$O204="심사 완료"</formula>
    </cfRule>
  </conditionalFormatting>
  <conditionalFormatting sqref="AC207:AF207">
    <cfRule type="expression" dxfId="969" priority="323">
      <formula>$O207="심사 완료"</formula>
    </cfRule>
    <cfRule type="expression" dxfId="968" priority="324">
      <formula>$T207="th-list"</formula>
    </cfRule>
  </conditionalFormatting>
  <conditionalFormatting sqref="AC376:AF376">
    <cfRule type="expression" dxfId="967" priority="241">
      <formula>$O376="심사 완료"</formula>
    </cfRule>
    <cfRule type="expression" dxfId="966" priority="242">
      <formula>$T376="th-list"</formula>
    </cfRule>
  </conditionalFormatting>
  <conditionalFormatting sqref="AC425:AF425">
    <cfRule type="expression" dxfId="965" priority="192">
      <formula>$T425="th-list"</formula>
    </cfRule>
    <cfRule type="expression" dxfId="964" priority="191">
      <formula>$O425="심사 완료"</formula>
    </cfRule>
  </conditionalFormatting>
  <dataValidations count="1">
    <dataValidation showInputMessage="1" showErrorMessage="1" sqref="N1:N1048576" xr:uid="{1EEE2628-AEAA-48BF-911B-C8A2F9168C23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E4E0-1641-4FAE-819B-58BE9808F3BA}">
  <sheetPr codeName="Sheet1"/>
  <dimension ref="A1:AF982"/>
  <sheetViews>
    <sheetView showGridLines="0" zoomScaleNormal="100" workbookViewId="0">
      <pane ySplit="1" topLeftCell="A843" activePane="bottomLeft" state="frozen"/>
      <selection activeCell="V1" sqref="V1"/>
      <selection pane="bottomLeft" activeCell="B866" sqref="B866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57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56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ref="F3:F4" si="4">IF(E3&lt;&gt;"",G3&amp;"("&amp;E3&amp;")","")</f>
        <v>list(목록)</v>
      </c>
      <c r="G3" s="18" t="str">
        <f>IF(E3&lt;&gt;"",VLOOKUP(E3,[1]Label!$A:$B,2,FALSE),"")</f>
        <v>list</v>
      </c>
      <c r="H3" s="19"/>
      <c r="I3" s="18" t="str">
        <f t="shared" ref="I3:I4" si="5">IF(H3&lt;&gt;"",J3&amp;"("&amp;H3&amp;")","")</f>
        <v/>
      </c>
      <c r="J3" s="18" t="str">
        <f>IF(H3&lt;&gt;"", VLOOKUP(H3,[1]Label!$A:$E,2,FALSE),"")</f>
        <v/>
      </c>
      <c r="K3" s="27"/>
      <c r="L3" s="18" t="str">
        <f t="shared" ref="L3:L4" si="6">IF(K3&lt;&gt;"",M3&amp;"("&amp;K3&amp;")","")</f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ref="P3:P4" si="7">IF(O3&lt;&gt;"",Q3&amp;"&lt;br&gt;("&amp;O3&amp;")","")</f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56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4"/>
        <v>list(목록)</v>
      </c>
      <c r="G4" s="18" t="str">
        <f>IF(E4&lt;&gt;"",VLOOKUP(E4,[1]Label!$A:$B,2,FALSE),"")</f>
        <v>list</v>
      </c>
      <c r="H4" s="19"/>
      <c r="I4" s="18" t="str">
        <f t="shared" si="5"/>
        <v/>
      </c>
      <c r="J4" s="18" t="str">
        <f>IF(H4&lt;&gt;"", VLOOKUP(H4,[1]Label!$A:$E,2,FALSE),"")</f>
        <v/>
      </c>
      <c r="K4" s="27"/>
      <c r="L4" s="18" t="str">
        <f t="shared" si="6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7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56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ref="F5:F8" si="8">IF(E5&lt;&gt;"",G5&amp;"("&amp;E5&amp;")","")</f>
        <v>list(목록)</v>
      </c>
      <c r="G5" s="18" t="str">
        <f>IF(E5&lt;&gt;"",VLOOKUP(E5,[1]Label!$A:$B,2,FALSE),"")</f>
        <v>list</v>
      </c>
      <c r="H5" s="19"/>
      <c r="I5" s="18" t="str">
        <f t="shared" ref="I5:I8" si="9">IF(H5&lt;&gt;"",J5&amp;"("&amp;H5&amp;")","")</f>
        <v/>
      </c>
      <c r="J5" s="18" t="str">
        <f>IF(H5&lt;&gt;"", VLOOKUP(H5,[1]Label!$A:$E,2,FALSE),"")</f>
        <v/>
      </c>
      <c r="K5" s="27"/>
      <c r="L5" s="18" t="str">
        <f t="shared" ref="L5:L8" si="10">IF(K5&lt;&gt;"",M5&amp;"("&amp;K5&amp;")","")</f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ref="P5:P8" si="11">IF(O5&lt;&gt;"",Q5&amp;"&lt;br&gt;("&amp;O5&amp;")","")</f>
        <v/>
      </c>
      <c r="Q5" s="18" t="str">
        <f>IF(O5&lt;&gt;"", VLOOKUP(O5, [1]Label!$A:$B, 2, FALSE), "")</f>
        <v/>
      </c>
      <c r="R5" s="19" t="s">
        <v>35</v>
      </c>
      <c r="S5" s="18" t="s">
        <v>49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56</v>
      </c>
      <c r="B6" s="70" t="str">
        <f>VLOOKUP(A6,[1]screen!$G:$J,2,FALSE)</f>
        <v>자산관리</v>
      </c>
      <c r="C6" s="9" t="str">
        <f t="shared" ref="C6:C8" si="12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8"/>
        <v>list(목록)</v>
      </c>
      <c r="G6" s="18" t="str">
        <f>IF(E6&lt;&gt;"",VLOOKUP(E6,[1]Label!$A:$B,2,FALSE),"")</f>
        <v>list</v>
      </c>
      <c r="H6" s="10"/>
      <c r="I6" s="9" t="str">
        <f t="shared" si="9"/>
        <v/>
      </c>
      <c r="J6" s="18" t="str">
        <f>IF(H6&lt;&gt;"", VLOOKUP(H6,[1]Label!$A:$E,2,FALSE),"")</f>
        <v/>
      </c>
      <c r="K6" s="28"/>
      <c r="L6" s="9" t="str">
        <f t="shared" si="10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11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56</v>
      </c>
      <c r="B7" s="70" t="str">
        <f>VLOOKUP(A7,[1]screen!$G:$J,2,FALSE)</f>
        <v>자산관리</v>
      </c>
      <c r="C7" s="9" t="str">
        <f t="shared" si="12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8"/>
        <v>list(목록)</v>
      </c>
      <c r="G7" s="18" t="str">
        <f>IF(E7&lt;&gt;"",VLOOKUP(E7,[1]Label!$A:$B,2,FALSE),"")</f>
        <v>list</v>
      </c>
      <c r="H7" s="10"/>
      <c r="I7" s="9" t="str">
        <f t="shared" si="9"/>
        <v/>
      </c>
      <c r="J7" s="18" t="str">
        <f>IF(H7&lt;&gt;"", VLOOKUP(H7,[1]Label!$A:$E,2,FALSE),"")</f>
        <v/>
      </c>
      <c r="K7" s="28"/>
      <c r="L7" s="9" t="str">
        <f t="shared" si="10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11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56</v>
      </c>
      <c r="B8" s="70" t="str">
        <f>VLOOKUP(A8,[1]screen!$G:$J,2,FALSE)</f>
        <v>자산관리</v>
      </c>
      <c r="C8" s="9" t="str">
        <f t="shared" si="12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8"/>
        <v>list(목록)</v>
      </c>
      <c r="G8" s="18" t="str">
        <f>IF(E8&lt;&gt;"",VLOOKUP(E8,[1]Label!$A:$B,2,FALSE),"")</f>
        <v>list</v>
      </c>
      <c r="H8" s="10"/>
      <c r="I8" s="9" t="str">
        <f t="shared" si="9"/>
        <v/>
      </c>
      <c r="J8" s="18" t="str">
        <f>IF(H8&lt;&gt;"", VLOOKUP(H8,[1]Label!$A:$E,2,FALSE),"")</f>
        <v/>
      </c>
      <c r="K8" s="28"/>
      <c r="L8" s="9" t="str">
        <f t="shared" si="10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11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56</v>
      </c>
      <c r="B9" s="70" t="str">
        <f>VLOOKUP(A9,[1]screen!$G:$J,2,FALSE)</f>
        <v>자산관리</v>
      </c>
      <c r="C9" s="13" t="str">
        <f t="shared" ref="C9:C15" si="13">IF(B9&lt;&gt;"",D9&amp;"("&amp;B9&amp;")","")</f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ref="F9:F15" si="14">IF(E9&lt;&gt;"",G9&amp;"("&amp;E9&amp;")","")</f>
        <v>list(목록)</v>
      </c>
      <c r="G9" s="18" t="str">
        <f>IF(E9&lt;&gt;"",VLOOKUP(E9,[1]Label!$A:$B,2,FALSE),"")</f>
        <v>list</v>
      </c>
      <c r="H9" s="14"/>
      <c r="I9" s="13" t="str">
        <f t="shared" ref="I9:I15" si="15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5" si="16">IF(K9&lt;&gt;"",M9&amp;"("&amp;K9&amp;")","")</f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56</v>
      </c>
      <c r="B10" s="70" t="str">
        <f>VLOOKUP(A10,[1]screen!$G:$J,2,FALSE)</f>
        <v>자산관리</v>
      </c>
      <c r="C10" s="33" t="str">
        <f t="shared" si="13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14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5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16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5" si="17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56</v>
      </c>
      <c r="B11" s="70" t="str">
        <f>VLOOKUP(A11,[1]screen!$G:$J,2,FALSE)</f>
        <v>자산관리</v>
      </c>
      <c r="C11" s="33" t="str">
        <f t="shared" ref="C11" si="18">IF(B11&lt;&gt;"",D11&amp;"("&amp;B11&amp;")","")</f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ref="F11" si="19">IF(E11&lt;&gt;"",G11&amp;"("&amp;E11&amp;")","")</f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ref="I11" si="20">IF(H11&lt;&gt;"",J11&amp;"("&amp;H11&amp;")","")</f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ref="L11" si="21">IF(K11&lt;&gt;"",M11&amp;"("&amp;K11&amp;")","")</f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ref="P11" si="22">IF(O11&lt;&gt;"",Q11&amp;"&lt;br&gt;("&amp;O11&amp;")","")</f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56</v>
      </c>
      <c r="B12" s="70" t="str">
        <f>VLOOKUP(A12,[1]screen!$G:$J,2,FALSE)</f>
        <v>자산관리</v>
      </c>
      <c r="C12" s="33" t="str">
        <f t="shared" si="13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14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5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16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17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56</v>
      </c>
      <c r="B13" s="70" t="str">
        <f>VLOOKUP(A13,[1]screen!$G:$J,2,FALSE)</f>
        <v>자산관리</v>
      </c>
      <c r="C13" s="33" t="str">
        <f t="shared" si="13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14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5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16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17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56</v>
      </c>
      <c r="B14" s="70" t="str">
        <f>VLOOKUP(A14,[1]screen!$G:$J,2,FALSE)</f>
        <v>자산관리</v>
      </c>
      <c r="C14" s="33" t="str">
        <f t="shared" si="13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14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5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16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17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56</v>
      </c>
      <c r="B15" s="70" t="str">
        <f>VLOOKUP(A15,[1]screen!$G:$J,2,FALSE)</f>
        <v>자산관리</v>
      </c>
      <c r="C15" s="33" t="str">
        <f t="shared" si="13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14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5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16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17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56</v>
      </c>
      <c r="B16" s="70" t="str">
        <f>VLOOKUP(A16,[1]screen!$G:$J,2,FALSE)</f>
        <v>자산관리</v>
      </c>
      <c r="C16" s="33" t="str">
        <f t="shared" ref="C16:C17" si="23">IF(B16&lt;&gt;"",D16&amp;"("&amp;B16&amp;")","")</f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ref="F16:F17" si="24">IF(E16&lt;&gt;"",G16&amp;"("&amp;E16&amp;")","")</f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ref="I16:I17" si="25">IF(H16&lt;&gt;"",J16&amp;"("&amp;H16&amp;")","")</f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ref="L16:L17" si="26">IF(K16&lt;&gt;"",M16&amp;"("&amp;K16&amp;")","")</f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ref="P16:P17" si="27">IF(O16&lt;&gt;"",Q16&amp;"&lt;br&gt;("&amp;O16&amp;")","")</f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61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56</v>
      </c>
      <c r="B17" s="70" t="str">
        <f>VLOOKUP(A17,[1]screen!$G:$J,2,FALSE)</f>
        <v>자산관리</v>
      </c>
      <c r="C17" s="33" t="str">
        <f t="shared" si="23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24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25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6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27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61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56</v>
      </c>
      <c r="B18" s="70" t="str">
        <f>VLOOKUP(A18,[1]screen!$G:$J,2,FALSE)</f>
        <v>자산관리</v>
      </c>
      <c r="C18" s="33" t="str">
        <f t="shared" ref="C18:C19" si="28">IF(B18&lt;&gt;"",D18&amp;"("&amp;B18&amp;")","")</f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ref="F18:F19" si="29">IF(E18&lt;&gt;"",G18&amp;"("&amp;E18&amp;")","")</f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ref="I18:I19" si="30">IF(H18&lt;&gt;"",J18&amp;"("&amp;H18&amp;")","")</f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ref="L18:L19" si="31">IF(K18&lt;&gt;"",M18&amp;"("&amp;K18&amp;")","")</f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54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56</v>
      </c>
      <c r="B19" s="70" t="str">
        <f>VLOOKUP(A19,[1]screen!$G:$J,2,FALSE)</f>
        <v>자산관리</v>
      </c>
      <c r="C19" s="13" t="str">
        <f t="shared" si="28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29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30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31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" si="32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56</v>
      </c>
      <c r="B20" s="70" t="str">
        <f>VLOOKUP(A20,[1]screen!$G:$J,2,FALSE)</f>
        <v>자산관리</v>
      </c>
      <c r="C20" s="70" t="str">
        <f t="shared" ref="C20:C30" si="33">IF(B20&lt;&gt;"",D20&amp;"("&amp;B20&amp;")","")</f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ref="F20:F30" si="34">IF(E20&lt;&gt;"",G20&amp;"("&amp;E20&amp;")","")</f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ref="I20:I30" si="35">IF(H20&lt;&gt;"",J20&amp;"("&amp;H20&amp;")","")</f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ref="L20:L25" si="36">IF(K20&lt;&gt;"",M20&amp;"("&amp;K20&amp;")","")</f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ref="P20:P24" si="37">IF(O20&lt;&gt;"",Q20&amp;"&lt;br&gt;("&amp;O20&amp;")","")</f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56</v>
      </c>
      <c r="B21" s="70" t="str">
        <f>VLOOKUP(A21,[1]screen!$G:$J,2,FALSE)</f>
        <v>자산관리</v>
      </c>
      <c r="C21" s="13" t="str">
        <f t="shared" si="33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34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35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36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37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56</v>
      </c>
      <c r="B22" s="70" t="str">
        <f>VLOOKUP(A22,[1]screen!$G:$J,2,FALSE)</f>
        <v>자산관리</v>
      </c>
      <c r="C22" s="13" t="str">
        <f t="shared" si="33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34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35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36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37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56</v>
      </c>
      <c r="B23" s="70" t="str">
        <f>VLOOKUP(A23,[1]screen!$G:$J,2,FALSE)</f>
        <v>자산관리</v>
      </c>
      <c r="C23" s="13" t="str">
        <f t="shared" si="33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34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35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36"/>
        <v/>
      </c>
      <c r="M23" s="18" t="str">
        <f>IF(K23&lt;&gt;"",VLOOKUP(K23,[1]Label!$A:$B,2,FALSE),"")</f>
        <v/>
      </c>
      <c r="N23" s="14" t="s">
        <v>65</v>
      </c>
      <c r="O23" s="31" t="s">
        <v>571</v>
      </c>
      <c r="P23" s="13" t="str">
        <f t="shared" si="37"/>
        <v>Status&lt;br&gt;(상태)</v>
      </c>
      <c r="Q23" s="18" t="str">
        <f>IF(O23&lt;&gt;"", VLOOKUP(O23, [1]Label!$A:$B, 2, FALSE), "")</f>
        <v>Status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56</v>
      </c>
      <c r="B24" s="70" t="str">
        <f>VLOOKUP(A24,[1]screen!$G:$J,2,FALSE)</f>
        <v>자산관리</v>
      </c>
      <c r="C24" s="13" t="str">
        <f t="shared" si="33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34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35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36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37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56</v>
      </c>
      <c r="B25" s="70" t="str">
        <f>VLOOKUP(A25,[1]screen!$G:$J,2,FALSE)</f>
        <v>자산관리</v>
      </c>
      <c r="C25" s="33" t="str">
        <f t="shared" si="33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34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35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36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56</v>
      </c>
      <c r="B26" s="101" t="str">
        <f>VLOOKUP(A26,[1]screen!$G:$J,2,FALSE)</f>
        <v>자산관리</v>
      </c>
      <c r="C26" s="101" t="str">
        <f t="shared" si="33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34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35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56</v>
      </c>
      <c r="B27" s="101" t="str">
        <f>VLOOKUP(A27,[1]screen!$G:$J,2,FALSE)</f>
        <v>자산관리</v>
      </c>
      <c r="C27" s="101" t="str">
        <f t="shared" si="33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34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35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56</v>
      </c>
      <c r="B28" s="101" t="str">
        <f>VLOOKUP(A28,[1]screen!$G:$J,2,FALSE)</f>
        <v>자산관리</v>
      </c>
      <c r="C28" s="101" t="str">
        <f t="shared" si="33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34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35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56</v>
      </c>
      <c r="B29" s="101" t="str">
        <f>VLOOKUP(A29,[1]screen!$G:$J,2,FALSE)</f>
        <v>자산관리</v>
      </c>
      <c r="C29" s="101" t="str">
        <f t="shared" si="33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34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35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56</v>
      </c>
      <c r="B30" s="101" t="str">
        <f>VLOOKUP(A30,[1]screen!$G:$J,2,FALSE)</f>
        <v>자산관리</v>
      </c>
      <c r="C30" s="101" t="str">
        <f t="shared" si="33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34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35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56</v>
      </c>
      <c r="B31" s="101" t="str">
        <f>VLOOKUP(A31,[1]screen!$G:$J,2,FALSE)</f>
        <v>자산관리</v>
      </c>
      <c r="C31" s="101" t="str">
        <f t="shared" ref="C31:C34" si="38">IF(B31&lt;&gt;"",D31&amp;"("&amp;B31&amp;")","")</f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ref="F31:F34" si="39">IF(E31&lt;&gt;"",G31&amp;"("&amp;E31&amp;")","")</f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ref="I31:I34" si="40">IF(H31&lt;&gt;"",J31&amp;"("&amp;H31&amp;")","")</f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56</v>
      </c>
      <c r="B32" s="101" t="str">
        <f>VLOOKUP(A32,[1]screen!$G:$J,2,FALSE)</f>
        <v>자산관리</v>
      </c>
      <c r="C32" s="101" t="str">
        <f t="shared" si="38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39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40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56</v>
      </c>
      <c r="B33" s="101" t="str">
        <f>VLOOKUP(A33,[1]screen!$G:$J,2,FALSE)</f>
        <v>자산관리</v>
      </c>
      <c r="C33" s="101" t="str">
        <f t="shared" si="38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39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40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56</v>
      </c>
      <c r="B34" s="101" t="str">
        <f>VLOOKUP(A34,[1]screen!$G:$J,2,FALSE)</f>
        <v>자산관리</v>
      </c>
      <c r="C34" s="101" t="str">
        <f t="shared" si="38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39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40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56</v>
      </c>
      <c r="B35" s="101" t="str">
        <f>VLOOKUP(A35,[1]screen!$G:$J,2,FALSE)</f>
        <v>자산관리</v>
      </c>
      <c r="C35" s="101" t="str">
        <f t="shared" ref="C35" si="41">IF(B35&lt;&gt;"",D35&amp;"("&amp;B35&amp;")","")</f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ref="F35" si="42">IF(E35&lt;&gt;"",G35&amp;"("&amp;E35&amp;")","")</f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ref="I35" si="43">IF(H35&lt;&gt;"",J35&amp;"("&amp;H35&amp;")","")</f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56</v>
      </c>
      <c r="B36" s="101" t="str">
        <f>VLOOKUP(A36,[1]screen!$G:$J,2,FALSE)</f>
        <v>자산관리</v>
      </c>
      <c r="C36" s="101" t="str">
        <f t="shared" ref="C36" si="44">IF(B36&lt;&gt;"",D36&amp;"("&amp;B36&amp;")","")</f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ref="F36" si="45">IF(E36&lt;&gt;"",G36&amp;"("&amp;E36&amp;")","")</f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ref="I36" si="46">IF(H36&lt;&gt;"",J36&amp;"("&amp;H36&amp;")","")</f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67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ref="F37:F99" si="47">IF(E37&lt;&gt;"",G37&amp;"("&amp;E37&amp;")","")</f>
        <v/>
      </c>
      <c r="G37" s="18" t="str">
        <f>IF(E37&lt;&gt;"",VLOOKUP(E37,[1]Label!$A:$B,2,FALSE),"")</f>
        <v/>
      </c>
      <c r="H37" s="19"/>
      <c r="I37" s="18" t="str">
        <f t="shared" ref="I37:I99" si="48">IF(H37&lt;&gt;"",J37&amp;"("&amp;H37&amp;")","")</f>
        <v/>
      </c>
      <c r="J37" s="18" t="str">
        <f>IF(H37&lt;&gt;"", VLOOKUP(H37,[1]Label!$A:$E,2,FALSE),"")</f>
        <v/>
      </c>
      <c r="K37" s="27"/>
      <c r="L37" s="18" t="str">
        <f t="shared" ref="L37:L99" si="49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50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67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47"/>
        <v/>
      </c>
      <c r="G38" s="18" t="str">
        <f>IF(E38&lt;&gt;"",VLOOKUP(E38,[1]Label!$A:$B,2,FALSE),"")</f>
        <v/>
      </c>
      <c r="H38" s="19"/>
      <c r="I38" s="18" t="str">
        <f t="shared" si="48"/>
        <v/>
      </c>
      <c r="J38" s="18" t="str">
        <f>IF(H38&lt;&gt;"", VLOOKUP(H38,[1]Label!$A:$E,2,FALSE),"")</f>
        <v/>
      </c>
      <c r="K38" s="27"/>
      <c r="L38" s="18" t="str">
        <f t="shared" si="49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50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67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47"/>
        <v/>
      </c>
      <c r="G39" s="18" t="str">
        <f>IF(E39&lt;&gt;"",VLOOKUP(E39,[1]Label!$A:$B,2,FALSE),"")</f>
        <v/>
      </c>
      <c r="H39" s="19"/>
      <c r="I39" s="18" t="str">
        <f t="shared" si="48"/>
        <v/>
      </c>
      <c r="J39" s="18" t="str">
        <f>IF(H39&lt;&gt;"", VLOOKUP(H39,[1]Label!$A:$E,2,FALSE),"")</f>
        <v/>
      </c>
      <c r="K39" s="27"/>
      <c r="L39" s="18" t="str">
        <f t="shared" si="49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50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67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47"/>
        <v/>
      </c>
      <c r="G40" s="18" t="str">
        <f>IF(E40&lt;&gt;"",VLOOKUP(E40,[1]Label!$A:$B,2,FALSE),"")</f>
        <v/>
      </c>
      <c r="H40" s="19"/>
      <c r="I40" s="18" t="str">
        <f t="shared" si="48"/>
        <v/>
      </c>
      <c r="J40" s="18" t="str">
        <f>IF(H40&lt;&gt;"", VLOOKUP(H40,[1]Label!$A:$E,2,FALSE),"")</f>
        <v/>
      </c>
      <c r="K40" s="27"/>
      <c r="L40" s="18" t="str">
        <f t="shared" si="49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50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67</v>
      </c>
      <c r="B41" s="70" t="str">
        <f>VLOOKUP(A41,[1]screen!$G:$J,2,FALSE)</f>
        <v>새로운 평가</v>
      </c>
      <c r="C41" s="9" t="str">
        <f t="shared" ref="C41:C83" si="51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47"/>
        <v/>
      </c>
      <c r="G41" s="18" t="str">
        <f>IF(E41&lt;&gt;"",VLOOKUP(E41,[1]Label!$A:$B,2,FALSE),"")</f>
        <v/>
      </c>
      <c r="H41" s="10"/>
      <c r="I41" s="9" t="str">
        <f t="shared" si="48"/>
        <v/>
      </c>
      <c r="J41" s="18" t="str">
        <f>IF(H41&lt;&gt;"", VLOOKUP(H41,[1]Label!$A:$E,2,FALSE),"")</f>
        <v/>
      </c>
      <c r="K41" s="28"/>
      <c r="L41" s="9" t="str">
        <f t="shared" si="49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50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67</v>
      </c>
      <c r="B42" s="70" t="str">
        <f>VLOOKUP(A42,[1]screen!$G:$J,2,FALSE)</f>
        <v>새로운 평가</v>
      </c>
      <c r="C42" s="9" t="str">
        <f t="shared" si="51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47"/>
        <v/>
      </c>
      <c r="G42" s="18" t="str">
        <f>IF(E42&lt;&gt;"",VLOOKUP(E42,[1]Label!$A:$B,2,FALSE),"")</f>
        <v/>
      </c>
      <c r="H42" s="10"/>
      <c r="I42" s="9" t="str">
        <f t="shared" si="48"/>
        <v/>
      </c>
      <c r="J42" s="18" t="str">
        <f>IF(H42&lt;&gt;"", VLOOKUP(H42,[1]Label!$A:$E,2,FALSE),"")</f>
        <v/>
      </c>
      <c r="K42" s="28"/>
      <c r="L42" s="9" t="str">
        <f t="shared" si="49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50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67</v>
      </c>
      <c r="B43" s="70" t="str">
        <f>VLOOKUP(A43,[1]screen!$G:$J,2,FALSE)</f>
        <v>새로운 평가</v>
      </c>
      <c r="C43" s="13" t="str">
        <f t="shared" si="51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47"/>
        <v/>
      </c>
      <c r="G43" s="18" t="str">
        <f>IF(E43&lt;&gt;"",VLOOKUP(E43,[1]Label!$A:$B,2,FALSE),"")</f>
        <v/>
      </c>
      <c r="H43" s="14"/>
      <c r="I43" s="13" t="str">
        <f t="shared" si="48"/>
        <v/>
      </c>
      <c r="J43" s="18" t="str">
        <f>IF(H43&lt;&gt;"", VLOOKUP(H43,[1]Label!$A:$E,2,FALSE),"")</f>
        <v/>
      </c>
      <c r="K43" s="29"/>
      <c r="L43" s="13" t="str">
        <f t="shared" si="49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67</v>
      </c>
      <c r="B44" s="70" t="str">
        <f>VLOOKUP(A44,[1]screen!$G:$J,2,FALSE)</f>
        <v>새로운 평가</v>
      </c>
      <c r="C44" s="33" t="str">
        <f t="shared" si="51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47"/>
        <v/>
      </c>
      <c r="G44" s="18" t="str">
        <f>IF(E44&lt;&gt;"",VLOOKUP(E44,[1]Label!$A:$B,2,FALSE),"")</f>
        <v/>
      </c>
      <c r="H44" s="35"/>
      <c r="I44" s="33" t="str">
        <f t="shared" si="48"/>
        <v/>
      </c>
      <c r="J44" s="18" t="str">
        <f>IF(H44&lt;&gt;"", VLOOKUP(H44,[1]Label!$A:$E,2,FALSE),"")</f>
        <v/>
      </c>
      <c r="K44" s="34"/>
      <c r="L44" s="33" t="str">
        <f t="shared" si="49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52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67</v>
      </c>
      <c r="B45" s="70" t="str">
        <f>VLOOKUP(A45,[1]screen!$G:$J,2,FALSE)</f>
        <v>새로운 평가</v>
      </c>
      <c r="C45" s="33" t="str">
        <f t="shared" si="51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47"/>
        <v/>
      </c>
      <c r="G45" s="18" t="str">
        <f>IF(E45&lt;&gt;"",VLOOKUP(E45,[1]Label!$A:$B,2,FALSE),"")</f>
        <v/>
      </c>
      <c r="H45" s="35"/>
      <c r="I45" s="33" t="str">
        <f t="shared" si="48"/>
        <v/>
      </c>
      <c r="J45" s="18" t="str">
        <f>IF(H45&lt;&gt;"", VLOOKUP(H45,[1]Label!$A:$E,2,FALSE),"")</f>
        <v/>
      </c>
      <c r="K45" s="34"/>
      <c r="L45" s="33" t="str">
        <f t="shared" si="49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52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67</v>
      </c>
      <c r="B46" s="70" t="str">
        <f>VLOOKUP(A46,[1]screen!$G:$J,2,FALSE)</f>
        <v>새로운 평가</v>
      </c>
      <c r="C46" s="33" t="str">
        <f t="shared" si="51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47"/>
        <v/>
      </c>
      <c r="G46" s="18" t="str">
        <f>IF(E46&lt;&gt;"",VLOOKUP(E46,[1]Label!$A:$B,2,FALSE),"")</f>
        <v/>
      </c>
      <c r="H46" s="35"/>
      <c r="I46" s="33" t="str">
        <f t="shared" si="48"/>
        <v/>
      </c>
      <c r="J46" s="18" t="str">
        <f>IF(H46&lt;&gt;"", VLOOKUP(H46,[1]Label!$A:$E,2,FALSE),"")</f>
        <v/>
      </c>
      <c r="K46" s="34"/>
      <c r="L46" s="33" t="str">
        <f t="shared" si="49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52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67</v>
      </c>
      <c r="B47" s="70" t="str">
        <f>VLOOKUP(A47,[1]screen!$G:$J,2,FALSE)</f>
        <v>새로운 평가</v>
      </c>
      <c r="C47" s="33" t="str">
        <f t="shared" si="51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47"/>
        <v/>
      </c>
      <c r="G47" s="18" t="str">
        <f>IF(E47&lt;&gt;"",VLOOKUP(E47,[1]Label!$A:$B,2,FALSE),"")</f>
        <v/>
      </c>
      <c r="H47" s="35"/>
      <c r="I47" s="33" t="str">
        <f t="shared" si="48"/>
        <v/>
      </c>
      <c r="J47" s="18" t="str">
        <f>IF(H47&lt;&gt;"", VLOOKUP(H47,[1]Label!$A:$E,2,FALSE),"")</f>
        <v/>
      </c>
      <c r="K47" s="34"/>
      <c r="L47" s="33" t="str">
        <f t="shared" si="49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52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67</v>
      </c>
      <c r="B48" s="70" t="str">
        <f>VLOOKUP(A48,[1]screen!$G:$J,2,FALSE)</f>
        <v>새로운 평가</v>
      </c>
      <c r="C48" s="33" t="str">
        <f t="shared" si="51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47"/>
        <v/>
      </c>
      <c r="G48" s="18" t="str">
        <f>IF(E48&lt;&gt;"",VLOOKUP(E48,[1]Label!$A:$B,2,FALSE),"")</f>
        <v/>
      </c>
      <c r="H48" s="35"/>
      <c r="I48" s="33" t="str">
        <f t="shared" si="48"/>
        <v/>
      </c>
      <c r="J48" s="18" t="str">
        <f>IF(H48&lt;&gt;"", VLOOKUP(H48,[1]Label!$A:$E,2,FALSE),"")</f>
        <v/>
      </c>
      <c r="K48" s="34"/>
      <c r="L48" s="33" t="str">
        <f t="shared" si="49"/>
        <v/>
      </c>
      <c r="M48" s="18" t="str">
        <f>IF(K48&lt;&gt;"",VLOOKUP(K48,[1]Label!$A:$B,2,FALSE),"")</f>
        <v/>
      </c>
      <c r="N48" s="35" t="s">
        <v>13</v>
      </c>
      <c r="O48" s="36" t="s">
        <v>674</v>
      </c>
      <c r="P48" s="33" t="str">
        <f t="shared" si="52"/>
        <v>Tax liability&lt;br&gt;(세금 부채)</v>
      </c>
      <c r="Q48" s="18" t="str">
        <f>IF(O48&lt;&gt;"", VLOOKUP(O48, [1]Label!$A:$B, 2, FALSE), "")</f>
        <v>Tax liability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67</v>
      </c>
      <c r="B49" s="70" t="str">
        <f>VLOOKUP(A49,[1]screen!$G:$J,2,FALSE)</f>
        <v>새로운 평가</v>
      </c>
      <c r="C49" s="33" t="str">
        <f t="shared" si="51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47"/>
        <v/>
      </c>
      <c r="G49" s="18" t="str">
        <f>IF(E49&lt;&gt;"",VLOOKUP(E49,[1]Label!$A:$B,2,FALSE),"")</f>
        <v/>
      </c>
      <c r="H49" s="35"/>
      <c r="I49" s="33" t="str">
        <f t="shared" si="48"/>
        <v/>
      </c>
      <c r="J49" s="18" t="str">
        <f>IF(H49&lt;&gt;"", VLOOKUP(H49,[1]Label!$A:$E,2,FALSE),"")</f>
        <v/>
      </c>
      <c r="K49" s="34"/>
      <c r="L49" s="33" t="str">
        <f t="shared" si="49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52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67</v>
      </c>
      <c r="B50" s="70" t="str">
        <f>VLOOKUP(A50,[1]screen!$G:$J,2,FALSE)</f>
        <v>새로운 평가</v>
      </c>
      <c r="C50" s="13" t="str">
        <f t="shared" si="51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47"/>
        <v/>
      </c>
      <c r="G50" s="18" t="str">
        <f>IF(E50&lt;&gt;"",VLOOKUP(E50,[1]Label!$A:$B,2,FALSE),"")</f>
        <v/>
      </c>
      <c r="H50" s="14"/>
      <c r="I50" s="13" t="str">
        <f t="shared" si="48"/>
        <v/>
      </c>
      <c r="J50" s="18" t="str">
        <f>IF(H50&lt;&gt;"", VLOOKUP(H50,[1]Label!$A:$E,2,FALSE),"")</f>
        <v/>
      </c>
      <c r="K50" s="29"/>
      <c r="L50" s="13" t="str">
        <f t="shared" si="49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67</v>
      </c>
      <c r="B51" s="70" t="str">
        <f>VLOOKUP(A51,[1]screen!$G:$J,2,FALSE)</f>
        <v>새로운 평가</v>
      </c>
      <c r="C51" s="33" t="str">
        <f t="shared" si="51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47"/>
        <v/>
      </c>
      <c r="G51" s="18" t="str">
        <f>IF(E51&lt;&gt;"",VLOOKUP(E51,[1]Label!$A:$B,2,FALSE),"")</f>
        <v/>
      </c>
      <c r="H51" s="35" t="s">
        <v>490</v>
      </c>
      <c r="I51" s="33" t="str">
        <f t="shared" si="48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49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53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67</v>
      </c>
      <c r="B52" s="70" t="str">
        <f>VLOOKUP(A52,[1]screen!$G:$J,2,FALSE)</f>
        <v>새로운 평가</v>
      </c>
      <c r="C52" s="33" t="str">
        <f t="shared" si="51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47"/>
        <v/>
      </c>
      <c r="G52" s="18" t="str">
        <f>IF(E52&lt;&gt;"",VLOOKUP(E52,[1]Label!$A:$B,2,FALSE),"")</f>
        <v/>
      </c>
      <c r="H52" s="35" t="s">
        <v>490</v>
      </c>
      <c r="I52" s="33" t="str">
        <f t="shared" si="48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49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53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67</v>
      </c>
      <c r="B53" s="70" t="str">
        <f>VLOOKUP(A53,[1]screen!$G:$J,2,FALSE)</f>
        <v>새로운 평가</v>
      </c>
      <c r="C53" s="33" t="str">
        <f t="shared" si="51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47"/>
        <v/>
      </c>
      <c r="G53" s="18" t="str">
        <f>IF(E53&lt;&gt;"",VLOOKUP(E53,[1]Label!$A:$B,2,FALSE),"")</f>
        <v/>
      </c>
      <c r="H53" s="35" t="s">
        <v>490</v>
      </c>
      <c r="I53" s="33" t="str">
        <f t="shared" si="48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49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53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67</v>
      </c>
      <c r="B54" s="70" t="str">
        <f>VLOOKUP(A54,[1]screen!$G:$J,2,FALSE)</f>
        <v>새로운 평가</v>
      </c>
      <c r="C54" s="33" t="str">
        <f t="shared" si="51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47"/>
        <v/>
      </c>
      <c r="G54" s="18" t="str">
        <f>IF(E54&lt;&gt;"",VLOOKUP(E54,[1]Label!$A:$B,2,FALSE),"")</f>
        <v/>
      </c>
      <c r="H54" s="35" t="s">
        <v>490</v>
      </c>
      <c r="I54" s="33" t="str">
        <f t="shared" si="48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49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53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67</v>
      </c>
      <c r="B55" s="70" t="str">
        <f>VLOOKUP(A55,[1]screen!$G:$J,2,FALSE)</f>
        <v>새로운 평가</v>
      </c>
      <c r="C55" s="33" t="str">
        <f t="shared" si="51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47"/>
        <v/>
      </c>
      <c r="G55" s="18" t="str">
        <f>IF(E55&lt;&gt;"",VLOOKUP(E55,[1]Label!$A:$B,2,FALSE),"")</f>
        <v/>
      </c>
      <c r="H55" s="35" t="s">
        <v>490</v>
      </c>
      <c r="I55" s="33" t="str">
        <f t="shared" si="48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49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53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67</v>
      </c>
      <c r="B56" s="70" t="str">
        <f>VLOOKUP(A56,[1]screen!$G:$J,2,FALSE)</f>
        <v>새로운 평가</v>
      </c>
      <c r="C56" s="33" t="str">
        <f t="shared" si="51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47"/>
        <v/>
      </c>
      <c r="G56" s="18" t="str">
        <f>IF(E56&lt;&gt;"",VLOOKUP(E56,[1]Label!$A:$B,2,FALSE),"")</f>
        <v/>
      </c>
      <c r="H56" s="35" t="s">
        <v>490</v>
      </c>
      <c r="I56" s="33" t="str">
        <f t="shared" si="48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49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53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67</v>
      </c>
      <c r="B57" s="70" t="str">
        <f>VLOOKUP(A57,[1]screen!$G:$J,2,FALSE)</f>
        <v>새로운 평가</v>
      </c>
      <c r="C57" s="33" t="str">
        <f t="shared" si="51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47"/>
        <v/>
      </c>
      <c r="G57" s="18" t="str">
        <f>IF(E57&lt;&gt;"",VLOOKUP(E57,[1]Label!$A:$B,2,FALSE),"")</f>
        <v/>
      </c>
      <c r="H57" s="35" t="s">
        <v>490</v>
      </c>
      <c r="I57" s="33" t="str">
        <f t="shared" si="48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49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53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67</v>
      </c>
      <c r="B58" s="70" t="str">
        <f>VLOOKUP(A58,[1]screen!$G:$J,2,FALSE)</f>
        <v>새로운 평가</v>
      </c>
      <c r="C58" s="33" t="str">
        <f t="shared" si="51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47"/>
        <v/>
      </c>
      <c r="G58" s="18" t="str">
        <f>IF(E58&lt;&gt;"",VLOOKUP(E58,[1]Label!$A:$B,2,FALSE),"")</f>
        <v/>
      </c>
      <c r="H58" s="35" t="s">
        <v>490</v>
      </c>
      <c r="I58" s="33" t="str">
        <f t="shared" si="48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49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53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67</v>
      </c>
      <c r="B59" s="70" t="str">
        <f>VLOOKUP(A59,[1]screen!$G:$J,2,FALSE)</f>
        <v>새로운 평가</v>
      </c>
      <c r="C59" s="33" t="str">
        <f t="shared" si="51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47"/>
        <v/>
      </c>
      <c r="G59" s="18" t="str">
        <f>IF(E59&lt;&gt;"",VLOOKUP(E59,[1]Label!$A:$B,2,FALSE),"")</f>
        <v/>
      </c>
      <c r="H59" s="35" t="s">
        <v>490</v>
      </c>
      <c r="I59" s="33" t="str">
        <f t="shared" si="48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49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67</v>
      </c>
      <c r="B60" s="70" t="str">
        <f>VLOOKUP(A60,[1]screen!$G:$J,2,FALSE)</f>
        <v>새로운 평가</v>
      </c>
      <c r="C60" s="13" t="str">
        <f t="shared" si="51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47"/>
        <v/>
      </c>
      <c r="G60" s="18" t="str">
        <f>IF(E60&lt;&gt;"",VLOOKUP(E60,[1]Label!$A:$B,2,FALSE),"")</f>
        <v/>
      </c>
      <c r="H60" s="14" t="s">
        <v>254</v>
      </c>
      <c r="I60" s="13" t="str">
        <f t="shared" si="48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49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54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67</v>
      </c>
      <c r="B61" s="70" t="str">
        <f>VLOOKUP(A61,[1]screen!$G:$J,2,FALSE)</f>
        <v>새로운 평가</v>
      </c>
      <c r="C61" s="13" t="str">
        <f t="shared" si="51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47"/>
        <v/>
      </c>
      <c r="G61" s="18" t="str">
        <f>IF(E61&lt;&gt;"",VLOOKUP(E61,[1]Label!$A:$B,2,FALSE),"")</f>
        <v/>
      </c>
      <c r="H61" s="14" t="s">
        <v>254</v>
      </c>
      <c r="I61" s="13" t="str">
        <f t="shared" si="48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49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54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67</v>
      </c>
      <c r="B62" s="70" t="str">
        <f>VLOOKUP(A62,[1]screen!$G:$J,2,FALSE)</f>
        <v>새로운 평가</v>
      </c>
      <c r="C62" s="13" t="str">
        <f t="shared" si="51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47"/>
        <v/>
      </c>
      <c r="G62" s="18" t="str">
        <f>IF(E62&lt;&gt;"",VLOOKUP(E62,[1]Label!$A:$B,2,FALSE),"")</f>
        <v/>
      </c>
      <c r="H62" s="14" t="s">
        <v>254</v>
      </c>
      <c r="I62" s="13" t="str">
        <f t="shared" si="48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49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54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67</v>
      </c>
      <c r="B63" s="70" t="str">
        <f>VLOOKUP(A63,[1]screen!$G:$J,2,FALSE)</f>
        <v>새로운 평가</v>
      </c>
      <c r="C63" s="13" t="str">
        <f t="shared" si="51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47"/>
        <v/>
      </c>
      <c r="G63" s="18" t="str">
        <f>IF(E63&lt;&gt;"",VLOOKUP(E63,[1]Label!$A:$B,2,FALSE),"")</f>
        <v/>
      </c>
      <c r="H63" s="14" t="s">
        <v>254</v>
      </c>
      <c r="I63" s="13" t="str">
        <f t="shared" si="48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49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54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67</v>
      </c>
      <c r="B64" s="70" t="str">
        <f>VLOOKUP(A64,[1]screen!$G:$J,2,FALSE)</f>
        <v>새로운 평가</v>
      </c>
      <c r="C64" s="13" t="str">
        <f t="shared" si="51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47"/>
        <v/>
      </c>
      <c r="G64" s="18" t="str">
        <f>IF(E64&lt;&gt;"",VLOOKUP(E64,[1]Label!$A:$B,2,FALSE),"")</f>
        <v/>
      </c>
      <c r="H64" s="14" t="s">
        <v>254</v>
      </c>
      <c r="I64" s="13" t="str">
        <f t="shared" si="48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49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54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67</v>
      </c>
      <c r="B65" s="70" t="str">
        <f>VLOOKUP(A65,[1]screen!$G:$J,2,FALSE)</f>
        <v>새로운 평가</v>
      </c>
      <c r="C65" s="13" t="str">
        <f t="shared" si="51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47"/>
        <v/>
      </c>
      <c r="G65" s="18" t="str">
        <f>IF(E65&lt;&gt;"",VLOOKUP(E65,[1]Label!$A:$B,2,FALSE),"")</f>
        <v/>
      </c>
      <c r="H65" s="14" t="s">
        <v>254</v>
      </c>
      <c r="I65" s="13" t="str">
        <f t="shared" si="48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49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67</v>
      </c>
      <c r="B66" s="70" t="str">
        <f>VLOOKUP(A66,[1]screen!$G:$J,2,FALSE)</f>
        <v>새로운 평가</v>
      </c>
      <c r="C66" s="33" t="str">
        <f t="shared" si="51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si="47"/>
        <v/>
      </c>
      <c r="G66" s="18" t="str">
        <f>IF(E66&lt;&gt;"",VLOOKUP(E66,[1]Label!$A:$B,2,FALSE),"")</f>
        <v/>
      </c>
      <c r="H66" s="35" t="s">
        <v>255</v>
      </c>
      <c r="I66" s="33" t="str">
        <f t="shared" si="48"/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49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5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67</v>
      </c>
      <c r="B67" s="70" t="str">
        <f>VLOOKUP(A67,[1]screen!$G:$J,2,FALSE)</f>
        <v>새로운 평가</v>
      </c>
      <c r="C67" s="33" t="str">
        <f t="shared" si="51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47"/>
        <v/>
      </c>
      <c r="G67" s="18" t="str">
        <f>IF(E67&lt;&gt;"",VLOOKUP(E67,[1]Label!$A:$B,2,FALSE),"")</f>
        <v/>
      </c>
      <c r="H67" s="35" t="s">
        <v>255</v>
      </c>
      <c r="I67" s="33" t="str">
        <f t="shared" si="48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49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5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67</v>
      </c>
      <c r="B68" s="70" t="str">
        <f>VLOOKUP(A68,[1]screen!$G:$J,2,FALSE)</f>
        <v>새로운 평가</v>
      </c>
      <c r="C68" s="33" t="str">
        <f t="shared" si="51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47"/>
        <v/>
      </c>
      <c r="G68" s="18" t="str">
        <f>IF(E68&lt;&gt;"",VLOOKUP(E68,[1]Label!$A:$B,2,FALSE),"")</f>
        <v/>
      </c>
      <c r="H68" s="35" t="s">
        <v>255</v>
      </c>
      <c r="I68" s="33" t="str">
        <f t="shared" si="48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49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5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67</v>
      </c>
      <c r="B69" s="70" t="str">
        <f>VLOOKUP(A69,[1]screen!$G:$J,2,FALSE)</f>
        <v>새로운 평가</v>
      </c>
      <c r="C69" s="33" t="str">
        <f t="shared" si="51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47"/>
        <v/>
      </c>
      <c r="G69" s="18" t="str">
        <f>IF(E69&lt;&gt;"",VLOOKUP(E69,[1]Label!$A:$B,2,FALSE),"")</f>
        <v/>
      </c>
      <c r="H69" s="35" t="s">
        <v>255</v>
      </c>
      <c r="I69" s="33" t="str">
        <f t="shared" si="48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49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5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67</v>
      </c>
      <c r="B70" s="70" t="str">
        <f>VLOOKUP(A70,[1]screen!$G:$J,2,FALSE)</f>
        <v>새로운 평가</v>
      </c>
      <c r="C70" s="33" t="str">
        <f t="shared" si="51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47"/>
        <v/>
      </c>
      <c r="G70" s="18" t="str">
        <f>IF(E70&lt;&gt;"",VLOOKUP(E70,[1]Label!$A:$B,2,FALSE),"")</f>
        <v/>
      </c>
      <c r="H70" s="35" t="s">
        <v>255</v>
      </c>
      <c r="I70" s="33" t="str">
        <f t="shared" si="48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49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5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67</v>
      </c>
      <c r="B71" s="70" t="str">
        <f>VLOOKUP(A71,[1]screen!$G:$J,2,FALSE)</f>
        <v>새로운 평가</v>
      </c>
      <c r="C71" s="33" t="str">
        <f t="shared" si="51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47"/>
        <v/>
      </c>
      <c r="G71" s="18" t="str">
        <f>IF(E71&lt;&gt;"",VLOOKUP(E71,[1]Label!$A:$B,2,FALSE),"")</f>
        <v/>
      </c>
      <c r="H71" s="35" t="s">
        <v>255</v>
      </c>
      <c r="I71" s="33" t="str">
        <f t="shared" si="48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49"/>
        <v/>
      </c>
      <c r="M71" s="18" t="str">
        <f>IF(K71&lt;&gt;"",VLOOKUP(K71,[1]Label!$A:$B,2,FALSE),"")</f>
        <v/>
      </c>
      <c r="N71" s="35"/>
      <c r="O71" s="36"/>
      <c r="P71" s="33" t="str">
        <f t="shared" si="5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67</v>
      </c>
      <c r="B72" s="70" t="str">
        <f>VLOOKUP(A72,[1]screen!$G:$J,2,FALSE)</f>
        <v>새로운 평가</v>
      </c>
      <c r="C72" s="13" t="str">
        <f t="shared" si="51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47"/>
        <v/>
      </c>
      <c r="G72" s="18" t="str">
        <f>IF(E72&lt;&gt;"",VLOOKUP(E72,[1]Label!$A:$B,2,FALSE),"")</f>
        <v/>
      </c>
      <c r="H72" s="14" t="s">
        <v>256</v>
      </c>
      <c r="I72" s="13" t="str">
        <f t="shared" si="48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49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5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67</v>
      </c>
      <c r="B73" s="70" t="str">
        <f>VLOOKUP(A73,[1]screen!$G:$J,2,FALSE)</f>
        <v>새로운 평가</v>
      </c>
      <c r="C73" s="13" t="str">
        <f t="shared" si="51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47"/>
        <v/>
      </c>
      <c r="G73" s="18" t="str">
        <f>IF(E73&lt;&gt;"",VLOOKUP(E73,[1]Label!$A:$B,2,FALSE),"")</f>
        <v/>
      </c>
      <c r="H73" s="14" t="s">
        <v>256</v>
      </c>
      <c r="I73" s="13" t="str">
        <f t="shared" si="48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49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5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67</v>
      </c>
      <c r="B74" s="70" t="str">
        <f>VLOOKUP(A74,[1]screen!$G:$J,2,FALSE)</f>
        <v>새로운 평가</v>
      </c>
      <c r="C74" s="13" t="str">
        <f t="shared" si="51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47"/>
        <v/>
      </c>
      <c r="G74" s="18" t="str">
        <f>IF(E74&lt;&gt;"",VLOOKUP(E74,[1]Label!$A:$B,2,FALSE),"")</f>
        <v/>
      </c>
      <c r="H74" s="14" t="s">
        <v>256</v>
      </c>
      <c r="I74" s="13" t="str">
        <f t="shared" si="48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49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5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67</v>
      </c>
      <c r="B75" s="70" t="str">
        <f>VLOOKUP(A75,[1]screen!$G:$J,2,FALSE)</f>
        <v>새로운 평가</v>
      </c>
      <c r="C75" s="13" t="str">
        <f t="shared" si="51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47"/>
        <v/>
      </c>
      <c r="G75" s="18" t="str">
        <f>IF(E75&lt;&gt;"",VLOOKUP(E75,[1]Label!$A:$B,2,FALSE),"")</f>
        <v/>
      </c>
      <c r="H75" s="14" t="s">
        <v>256</v>
      </c>
      <c r="I75" s="13" t="str">
        <f t="shared" si="48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49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5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67</v>
      </c>
      <c r="B76" s="70" t="str">
        <f>VLOOKUP(A76,[1]screen!$G:$J,2,FALSE)</f>
        <v>새로운 평가</v>
      </c>
      <c r="C76" s="13" t="str">
        <f t="shared" si="51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47"/>
        <v/>
      </c>
      <c r="G76" s="18" t="str">
        <f>IF(E76&lt;&gt;"",VLOOKUP(E76,[1]Label!$A:$B,2,FALSE),"")</f>
        <v/>
      </c>
      <c r="H76" s="14" t="s">
        <v>256</v>
      </c>
      <c r="I76" s="13" t="str">
        <f t="shared" si="48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49"/>
        <v/>
      </c>
      <c r="M76" s="18" t="str">
        <f>IF(K76&lt;&gt;"",VLOOKUP(K76,[1]Label!$A:$B,2,FALSE),"")</f>
        <v/>
      </c>
      <c r="N76" s="14"/>
      <c r="O76" s="31"/>
      <c r="P76" s="13" t="str">
        <f t="shared" si="5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67</v>
      </c>
      <c r="B77" s="70" t="str">
        <f>VLOOKUP(A77,[1]screen!$G:$J,2,FALSE)</f>
        <v>새로운 평가</v>
      </c>
      <c r="C77" s="13" t="str">
        <f t="shared" si="51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47"/>
        <v/>
      </c>
      <c r="G77" s="18" t="str">
        <f>IF(E77&lt;&gt;"",VLOOKUP(E77,[1]Label!$A:$B,2,FALSE),"")</f>
        <v/>
      </c>
      <c r="H77" s="14" t="s">
        <v>257</v>
      </c>
      <c r="I77" s="13" t="str">
        <f t="shared" si="48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49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5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67</v>
      </c>
      <c r="B78" s="70" t="str">
        <f>VLOOKUP(A78,[1]screen!$G:$J,2,FALSE)</f>
        <v>새로운 평가</v>
      </c>
      <c r="C78" s="13" t="str">
        <f t="shared" si="51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47"/>
        <v/>
      </c>
      <c r="G78" s="18" t="str">
        <f>IF(E78&lt;&gt;"",VLOOKUP(E78,[1]Label!$A:$B,2,FALSE),"")</f>
        <v/>
      </c>
      <c r="H78" s="14" t="s">
        <v>257</v>
      </c>
      <c r="I78" s="13" t="str">
        <f t="shared" si="48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49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5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67</v>
      </c>
      <c r="B79" s="70" t="str">
        <f>VLOOKUP(A79,[1]screen!$G:$J,2,FALSE)</f>
        <v>새로운 평가</v>
      </c>
      <c r="C79" s="13" t="str">
        <f t="shared" si="51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47"/>
        <v/>
      </c>
      <c r="G79" s="18" t="str">
        <f>IF(E79&lt;&gt;"",VLOOKUP(E79,[1]Label!$A:$B,2,FALSE),"")</f>
        <v/>
      </c>
      <c r="H79" s="14" t="s">
        <v>257</v>
      </c>
      <c r="I79" s="13" t="str">
        <f t="shared" si="48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49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5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67</v>
      </c>
      <c r="B80" s="70" t="str">
        <f>VLOOKUP(A80,[1]screen!$G:$J,2,FALSE)</f>
        <v>새로운 평가</v>
      </c>
      <c r="C80" s="9" t="str">
        <f t="shared" si="51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47"/>
        <v/>
      </c>
      <c r="G80" s="18" t="str">
        <f>IF(E80&lt;&gt;"",VLOOKUP(E80,[1]Label!$A:$B,2,FALSE),"")</f>
        <v/>
      </c>
      <c r="H80" s="10"/>
      <c r="I80" s="9" t="str">
        <f t="shared" si="48"/>
        <v/>
      </c>
      <c r="J80" s="18" t="str">
        <f>IF(H80&lt;&gt;"", VLOOKUP(H80,[1]Label!$A:$E,2,FALSE),"")</f>
        <v/>
      </c>
      <c r="K80" s="28"/>
      <c r="L80" s="9" t="str">
        <f t="shared" si="49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5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67</v>
      </c>
      <c r="B81" s="70" t="str">
        <f>VLOOKUP(A81,[1]screen!$G:$J,2,FALSE)</f>
        <v>새로운 평가</v>
      </c>
      <c r="C81" s="9" t="str">
        <f t="shared" si="51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47"/>
        <v/>
      </c>
      <c r="G81" s="18" t="str">
        <f>IF(E81&lt;&gt;"",VLOOKUP(E81,[1]Label!$A:$B,2,FALSE),"")</f>
        <v/>
      </c>
      <c r="H81" s="10"/>
      <c r="I81" s="9" t="str">
        <f t="shared" si="48"/>
        <v/>
      </c>
      <c r="J81" s="18" t="str">
        <f>IF(H81&lt;&gt;"", VLOOKUP(H81,[1]Label!$A:$E,2,FALSE),"")</f>
        <v/>
      </c>
      <c r="K81" s="28"/>
      <c r="L81" s="9" t="str">
        <f t="shared" si="49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5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67</v>
      </c>
      <c r="B82" s="70" t="str">
        <f>VLOOKUP(A82,[1]screen!$G:$J,2,FALSE)</f>
        <v>새로운 평가</v>
      </c>
      <c r="C82" s="9" t="str">
        <f t="shared" si="51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47"/>
        <v/>
      </c>
      <c r="G82" s="18" t="str">
        <f>IF(E82&lt;&gt;"",VLOOKUP(E82,[1]Label!$A:$B,2,FALSE),"")</f>
        <v/>
      </c>
      <c r="H82" s="10"/>
      <c r="I82" s="9" t="str">
        <f t="shared" si="48"/>
        <v/>
      </c>
      <c r="J82" s="18" t="str">
        <f>IF(H82&lt;&gt;"", VLOOKUP(H82,[1]Label!$A:$E,2,FALSE),"")</f>
        <v/>
      </c>
      <c r="K82" s="28"/>
      <c r="L82" s="9" t="str">
        <f t="shared" si="49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5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67</v>
      </c>
      <c r="B83" s="70" t="str">
        <f>VLOOKUP(A83,[1]screen!$G:$J,2,FALSE)</f>
        <v>새로운 평가</v>
      </c>
      <c r="C83" s="9" t="str">
        <f t="shared" si="51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47"/>
        <v/>
      </c>
      <c r="G83" s="18" t="str">
        <f>IF(E83&lt;&gt;"",VLOOKUP(E83,[1]Label!$A:$B,2,FALSE),"")</f>
        <v/>
      </c>
      <c r="H83" s="10"/>
      <c r="I83" s="9" t="str">
        <f t="shared" si="48"/>
        <v/>
      </c>
      <c r="J83" s="18" t="str">
        <f>IF(H83&lt;&gt;"", VLOOKUP(H83,[1]Label!$A:$E,2,FALSE),"")</f>
        <v/>
      </c>
      <c r="K83" s="28"/>
      <c r="L83" s="9" t="str">
        <f t="shared" si="49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5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98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47"/>
        <v/>
      </c>
      <c r="G84" s="18" t="str">
        <f>IF(E84&lt;&gt;"",VLOOKUP(E84,[1]Label!$A:$B,2,FALSE),"")</f>
        <v/>
      </c>
      <c r="H84" s="19"/>
      <c r="I84" s="18" t="str">
        <f t="shared" si="48"/>
        <v/>
      </c>
      <c r="J84" s="18" t="str">
        <f>IF(H84&lt;&gt;"", VLOOKUP(H84,[1]Label!$A:$E,2,FALSE),"")</f>
        <v/>
      </c>
      <c r="K84" s="27"/>
      <c r="L84" s="18" t="str">
        <f t="shared" si="49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5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68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47"/>
        <v/>
      </c>
      <c r="G85" s="18" t="str">
        <f>IF(E85&lt;&gt;"",VLOOKUP(E85,[1]Label!$A:$B,2,FALSE),"")</f>
        <v/>
      </c>
      <c r="H85" s="19"/>
      <c r="I85" s="18" t="str">
        <f t="shared" si="48"/>
        <v/>
      </c>
      <c r="J85" s="18" t="str">
        <f>IF(H85&lt;&gt;"", VLOOKUP(H85,[1]Label!$A:$E,2,FALSE),"")</f>
        <v/>
      </c>
      <c r="K85" s="27"/>
      <c r="L85" s="18" t="str">
        <f t="shared" si="49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5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68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47"/>
        <v/>
      </c>
      <c r="G86" s="18" t="str">
        <f>IF(E86&lt;&gt;"",VLOOKUP(E86,[1]Label!$A:$B,2,FALSE),"")</f>
        <v/>
      </c>
      <c r="H86" s="19"/>
      <c r="I86" s="18" t="str">
        <f t="shared" si="48"/>
        <v/>
      </c>
      <c r="J86" s="18" t="str">
        <f>IF(H86&lt;&gt;"", VLOOKUP(H86,[1]Label!$A:$E,2,FALSE),"")</f>
        <v/>
      </c>
      <c r="K86" s="27"/>
      <c r="L86" s="18" t="str">
        <f t="shared" si="49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5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68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47"/>
        <v/>
      </c>
      <c r="G87" s="18" t="str">
        <f>IF(E87&lt;&gt;"",VLOOKUP(E87,[1]Label!$A:$B,2,FALSE),"")</f>
        <v/>
      </c>
      <c r="H87" s="19"/>
      <c r="I87" s="18" t="str">
        <f t="shared" si="48"/>
        <v/>
      </c>
      <c r="J87" s="18" t="str">
        <f>IF(H87&lt;&gt;"", VLOOKUP(H87,[1]Label!$A:$E,2,FALSE),"")</f>
        <v/>
      </c>
      <c r="K87" s="27"/>
      <c r="L87" s="18" t="str">
        <f t="shared" si="49"/>
        <v/>
      </c>
      <c r="M87" s="18" t="str">
        <f>IF(K87&lt;&gt;"",VLOOKUP(K87,[1]Label!$A:$B,2,FALSE),"")</f>
        <v/>
      </c>
      <c r="N87" s="19" t="s">
        <v>19</v>
      </c>
      <c r="O87" s="23" t="s">
        <v>572</v>
      </c>
      <c r="P87" s="18" t="str">
        <f t="shared" si="55"/>
        <v>Application Date&lt;br&gt;(신청 일자)</v>
      </c>
      <c r="Q87" s="18" t="str">
        <f>IF(O87&lt;&gt;"", VLOOKUP(O87, [1]Label!$A:$B, 2, FALSE), "")</f>
        <v>Application Date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68</v>
      </c>
      <c r="B88" s="70" t="str">
        <f>VLOOKUP(A88,[1]screen!$G:$J,2,FALSE)</f>
        <v>제출된 평가 목록</v>
      </c>
      <c r="C88" s="9" t="str">
        <f t="shared" ref="C88:C121" si="5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47"/>
        <v/>
      </c>
      <c r="G88" s="18" t="str">
        <f>IF(E88&lt;&gt;"",VLOOKUP(E88,[1]Label!$A:$B,2,FALSE),"")</f>
        <v/>
      </c>
      <c r="H88" s="10"/>
      <c r="I88" s="9" t="str">
        <f t="shared" si="48"/>
        <v/>
      </c>
      <c r="J88" s="18" t="str">
        <f>IF(H88&lt;&gt;"", VLOOKUP(H88,[1]Label!$A:$E,2,FALSE),"")</f>
        <v/>
      </c>
      <c r="K88" s="28"/>
      <c r="L88" s="9" t="str">
        <f t="shared" si="49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5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68</v>
      </c>
      <c r="B89" s="70" t="str">
        <f>VLOOKUP(A89,[1]screen!$G:$J,2,FALSE)</f>
        <v>제출된 평가 목록</v>
      </c>
      <c r="C89" s="9" t="str">
        <f t="shared" si="5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47"/>
        <v/>
      </c>
      <c r="G89" s="18" t="str">
        <f>IF(E89&lt;&gt;"",VLOOKUP(E89,[1]Label!$A:$B,2,FALSE),"")</f>
        <v/>
      </c>
      <c r="H89" s="10"/>
      <c r="I89" s="9" t="str">
        <f t="shared" si="48"/>
        <v/>
      </c>
      <c r="J89" s="18" t="str">
        <f>IF(H89&lt;&gt;"", VLOOKUP(H89,[1]Label!$A:$E,2,FALSE),"")</f>
        <v/>
      </c>
      <c r="K89" s="28"/>
      <c r="L89" s="9" t="str">
        <f t="shared" si="49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5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68</v>
      </c>
      <c r="B90" s="70" t="str">
        <f>VLOOKUP(A90,[1]screen!$G:$J,2,FALSE)</f>
        <v>제출된 평가 목록</v>
      </c>
      <c r="C90" s="13" t="str">
        <f t="shared" si="5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47"/>
        <v/>
      </c>
      <c r="G90" s="18" t="str">
        <f>IF(E90&lt;&gt;"",VLOOKUP(E90,[1]Label!$A:$B,2,FALSE),"")</f>
        <v/>
      </c>
      <c r="H90" s="14"/>
      <c r="I90" s="13" t="str">
        <f t="shared" si="48"/>
        <v/>
      </c>
      <c r="J90" s="18" t="str">
        <f>IF(H90&lt;&gt;"", VLOOKUP(H90,[1]Label!$A:$E,2,FALSE),"")</f>
        <v/>
      </c>
      <c r="K90" s="29"/>
      <c r="L90" s="13" t="str">
        <f t="shared" si="49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68</v>
      </c>
      <c r="B91" s="70" t="str">
        <f>VLOOKUP(A91,[1]screen!$G:$J,2,FALSE)</f>
        <v>제출된 평가 목록</v>
      </c>
      <c r="C91" s="33" t="str">
        <f t="shared" si="5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47"/>
        <v/>
      </c>
      <c r="G91" s="18" t="str">
        <f>IF(E91&lt;&gt;"",VLOOKUP(E91,[1]Label!$A:$B,2,FALSE),"")</f>
        <v/>
      </c>
      <c r="H91" s="35"/>
      <c r="I91" s="33" t="str">
        <f t="shared" si="48"/>
        <v/>
      </c>
      <c r="J91" s="18" t="str">
        <f>IF(H91&lt;&gt;"", VLOOKUP(H91,[1]Label!$A:$E,2,FALSE),"")</f>
        <v/>
      </c>
      <c r="K91" s="34"/>
      <c r="L91" s="33" t="str">
        <f t="shared" si="49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5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68</v>
      </c>
      <c r="B92" s="70" t="str">
        <f>VLOOKUP(A92,[1]screen!$G:$J,2,FALSE)</f>
        <v>제출된 평가 목록</v>
      </c>
      <c r="C92" s="33" t="str">
        <f t="shared" si="5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47"/>
        <v/>
      </c>
      <c r="G92" s="18" t="str">
        <f>IF(E92&lt;&gt;"",VLOOKUP(E92,[1]Label!$A:$B,2,FALSE),"")</f>
        <v/>
      </c>
      <c r="H92" s="35"/>
      <c r="I92" s="33" t="str">
        <f t="shared" si="48"/>
        <v/>
      </c>
      <c r="J92" s="18" t="str">
        <f>IF(H92&lt;&gt;"", VLOOKUP(H92,[1]Label!$A:$E,2,FALSE),"")</f>
        <v/>
      </c>
      <c r="K92" s="34"/>
      <c r="L92" s="33" t="str">
        <f t="shared" si="49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5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68</v>
      </c>
      <c r="B93" s="70" t="str">
        <f>VLOOKUP(A93,[1]screen!$G:$J,2,FALSE)</f>
        <v>제출된 평가 목록</v>
      </c>
      <c r="C93" s="33" t="str">
        <f t="shared" si="5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47"/>
        <v/>
      </c>
      <c r="G93" s="18" t="str">
        <f>IF(E93&lt;&gt;"",VLOOKUP(E93,[1]Label!$A:$B,2,FALSE),"")</f>
        <v/>
      </c>
      <c r="H93" s="35"/>
      <c r="I93" s="33" t="str">
        <f t="shared" si="48"/>
        <v/>
      </c>
      <c r="J93" s="18" t="str">
        <f>IF(H93&lt;&gt;"", VLOOKUP(H93,[1]Label!$A:$E,2,FALSE),"")</f>
        <v/>
      </c>
      <c r="K93" s="34"/>
      <c r="L93" s="33" t="str">
        <f t="shared" si="49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5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68</v>
      </c>
      <c r="B94" s="70" t="str">
        <f>VLOOKUP(A94,[1]screen!$G:$J,2,FALSE)</f>
        <v>제출된 평가 목록</v>
      </c>
      <c r="C94" s="33" t="str">
        <f t="shared" si="5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47"/>
        <v/>
      </c>
      <c r="G94" s="18" t="str">
        <f>IF(E94&lt;&gt;"",VLOOKUP(E94,[1]Label!$A:$B,2,FALSE),"")</f>
        <v/>
      </c>
      <c r="H94" s="35"/>
      <c r="I94" s="33" t="str">
        <f t="shared" si="48"/>
        <v/>
      </c>
      <c r="J94" s="18" t="str">
        <f>IF(H94&lt;&gt;"", VLOOKUP(H94,[1]Label!$A:$E,2,FALSE),"")</f>
        <v/>
      </c>
      <c r="K94" s="34"/>
      <c r="L94" s="33" t="str">
        <f t="shared" si="49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5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68</v>
      </c>
      <c r="B95" s="70" t="str">
        <f>VLOOKUP(A95,[1]screen!$G:$J,2,FALSE)</f>
        <v>제출된 평가 목록</v>
      </c>
      <c r="C95" s="33" t="str">
        <f t="shared" si="5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47"/>
        <v/>
      </c>
      <c r="G95" s="18" t="str">
        <f>IF(E95&lt;&gt;"",VLOOKUP(E95,[1]Label!$A:$B,2,FALSE),"")</f>
        <v/>
      </c>
      <c r="H95" s="35"/>
      <c r="I95" s="33" t="str">
        <f t="shared" si="48"/>
        <v/>
      </c>
      <c r="J95" s="18" t="str">
        <f>IF(H95&lt;&gt;"", VLOOKUP(H95,[1]Label!$A:$E,2,FALSE),"")</f>
        <v/>
      </c>
      <c r="K95" s="34"/>
      <c r="L95" s="33" t="str">
        <f t="shared" si="49"/>
        <v/>
      </c>
      <c r="M95" s="18" t="str">
        <f>IF(K95&lt;&gt;"",VLOOKUP(K95,[1]Label!$A:$B,2,FALSE),"")</f>
        <v/>
      </c>
      <c r="N95" s="35" t="s">
        <v>13</v>
      </c>
      <c r="O95" s="36" t="s">
        <v>571</v>
      </c>
      <c r="P95" s="33" t="str">
        <f t="shared" si="57"/>
        <v>Status&lt;br&gt;(상태)</v>
      </c>
      <c r="Q95" s="18" t="str">
        <f>IF(O95&lt;&gt;"", VLOOKUP(O95, [1]Label!$A:$B, 2, FALSE), "")</f>
        <v>Status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68</v>
      </c>
      <c r="B96" s="70" t="str">
        <f>VLOOKUP(A96,[1]screen!$G:$J,2,FALSE)</f>
        <v>제출된 평가 목록</v>
      </c>
      <c r="C96" s="33" t="str">
        <f t="shared" si="5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47"/>
        <v/>
      </c>
      <c r="G96" s="18" t="str">
        <f>IF(E96&lt;&gt;"",VLOOKUP(E96,[1]Label!$A:$B,2,FALSE),"")</f>
        <v/>
      </c>
      <c r="H96" s="35"/>
      <c r="I96" s="33" t="str">
        <f t="shared" si="48"/>
        <v/>
      </c>
      <c r="J96" s="18" t="str">
        <f>IF(H96&lt;&gt;"", VLOOKUP(H96,[1]Label!$A:$E,2,FALSE),"")</f>
        <v/>
      </c>
      <c r="K96" s="34"/>
      <c r="L96" s="33" t="str">
        <f t="shared" si="49"/>
        <v/>
      </c>
      <c r="M96" s="18" t="str">
        <f>IF(K96&lt;&gt;"",VLOOKUP(K96,[1]Label!$A:$B,2,FALSE),"")</f>
        <v/>
      </c>
      <c r="N96" s="35" t="s">
        <v>13</v>
      </c>
      <c r="O96" s="36" t="s">
        <v>572</v>
      </c>
      <c r="P96" s="33" t="str">
        <f t="shared" si="57"/>
        <v>Application Date&lt;br&gt;(신청 일자)</v>
      </c>
      <c r="Q96" s="18" t="str">
        <f>IF(O96&lt;&gt;"", VLOOKUP(O96, [1]Label!$A:$B, 2, FALSE), "")</f>
        <v>Application Date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68</v>
      </c>
      <c r="B97" s="70" t="str">
        <f>VLOOKUP(A97,[1]screen!$G:$J,2,FALSE)</f>
        <v>제출된 평가 목록</v>
      </c>
      <c r="C97" s="13" t="str">
        <f t="shared" si="5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47"/>
        <v/>
      </c>
      <c r="G97" s="18" t="str">
        <f>IF(E97&lt;&gt;"",VLOOKUP(E97,[1]Label!$A:$B,2,FALSE),"")</f>
        <v/>
      </c>
      <c r="H97" s="14"/>
      <c r="I97" s="13" t="str">
        <f t="shared" si="48"/>
        <v/>
      </c>
      <c r="J97" s="18" t="str">
        <f>IF(H97&lt;&gt;"", VLOOKUP(H97,[1]Label!$A:$E,2,FALSE),"")</f>
        <v/>
      </c>
      <c r="K97" s="29"/>
      <c r="L97" s="13" t="str">
        <f t="shared" si="49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68</v>
      </c>
      <c r="B98" s="70" t="str">
        <f>VLOOKUP(A98,[1]screen!$G:$J,2,FALSE)</f>
        <v>제출된 평가 목록</v>
      </c>
      <c r="C98" s="33" t="str">
        <f t="shared" si="5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47"/>
        <v/>
      </c>
      <c r="G98" s="18" t="str">
        <f>IF(E98&lt;&gt;"",VLOOKUP(E98,[1]Label!$A:$B,2,FALSE),"")</f>
        <v/>
      </c>
      <c r="H98" s="35" t="s">
        <v>490</v>
      </c>
      <c r="I98" s="33" t="str">
        <f t="shared" si="48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49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5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68</v>
      </c>
      <c r="B99" s="70" t="str">
        <f>VLOOKUP(A99,[1]screen!$G:$J,2,FALSE)</f>
        <v>제출된 평가 목록</v>
      </c>
      <c r="C99" s="33" t="str">
        <f t="shared" si="5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47"/>
        <v/>
      </c>
      <c r="G99" s="18" t="str">
        <f>IF(E99&lt;&gt;"",VLOOKUP(E99,[1]Label!$A:$B,2,FALSE),"")</f>
        <v/>
      </c>
      <c r="H99" s="35" t="s">
        <v>490</v>
      </c>
      <c r="I99" s="33" t="str">
        <f t="shared" si="48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49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5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68</v>
      </c>
      <c r="B100" s="70" t="str">
        <f>VLOOKUP(A100,[1]screen!$G:$J,2,FALSE)</f>
        <v>제출된 평가 목록</v>
      </c>
      <c r="C100" s="33" t="str">
        <f t="shared" si="5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ref="F100:F163" si="59">IF(E100&lt;&gt;"",G100&amp;"("&amp;E100&amp;")","")</f>
        <v/>
      </c>
      <c r="G100" s="18" t="str">
        <f>IF(E100&lt;&gt;"",VLOOKUP(E100,[1]Label!$A:$B,2,FALSE),"")</f>
        <v/>
      </c>
      <c r="H100" s="35" t="s">
        <v>490</v>
      </c>
      <c r="I100" s="33" t="str">
        <f t="shared" ref="I100:I163" si="60">IF(H100&lt;&gt;"",J100&amp;"("&amp;H100&amp;")","")</f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ref="L100:L163" si="61">IF(K100&lt;&gt;"",M100&amp;"("&amp;K100&amp;")","")</f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5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68</v>
      </c>
      <c r="B101" s="70" t="str">
        <f>VLOOKUP(A101,[1]screen!$G:$J,2,FALSE)</f>
        <v>제출된 평가 목록</v>
      </c>
      <c r="C101" s="33" t="str">
        <f t="shared" si="5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59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60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si="61"/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5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68</v>
      </c>
      <c r="B102" s="70" t="str">
        <f>VLOOKUP(A102,[1]screen!$G:$J,2,FALSE)</f>
        <v>제출된 평가 목록</v>
      </c>
      <c r="C102" s="33" t="str">
        <f t="shared" si="5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59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60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61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5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68</v>
      </c>
      <c r="B103" s="70" t="str">
        <f>VLOOKUP(A103,[1]screen!$G:$J,2,FALSE)</f>
        <v>제출된 평가 목록</v>
      </c>
      <c r="C103" s="33" t="str">
        <f t="shared" si="5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59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60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61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5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68</v>
      </c>
      <c r="B104" s="70" t="str">
        <f>VLOOKUP(A104,[1]screen!$G:$J,2,FALSE)</f>
        <v>제출된 평가 목록</v>
      </c>
      <c r="C104" s="33" t="str">
        <f t="shared" si="5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59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60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61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5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68</v>
      </c>
      <c r="B105" s="70" t="str">
        <f>VLOOKUP(A105,[1]screen!$G:$J,2,FALSE)</f>
        <v>제출된 평가 목록</v>
      </c>
      <c r="C105" s="33" t="str">
        <f t="shared" si="5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59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60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61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5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68</v>
      </c>
      <c r="B106" s="70" t="str">
        <f>VLOOKUP(A106,[1]screen!$G:$J,2,FALSE)</f>
        <v>제출된 평가 목록</v>
      </c>
      <c r="C106" s="33" t="str">
        <f t="shared" si="5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59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60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61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68</v>
      </c>
      <c r="B107" s="70" t="str">
        <f>VLOOKUP(A107,[1]screen!$G:$J,2,FALSE)</f>
        <v>제출된 평가 목록</v>
      </c>
      <c r="C107" s="33" t="str">
        <f t="shared" si="5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59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60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61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62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68</v>
      </c>
      <c r="B108" s="70" t="str">
        <f>VLOOKUP(A108,[1]screen!$G:$J,2,FALSE)</f>
        <v>제출된 평가 목록</v>
      </c>
      <c r="C108" s="33" t="str">
        <f t="shared" si="5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59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60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61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62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68</v>
      </c>
      <c r="B109" s="70" t="str">
        <f>VLOOKUP(A109,[1]screen!$G:$J,2,FALSE)</f>
        <v>제출된 평가 목록</v>
      </c>
      <c r="C109" s="33" t="str">
        <f t="shared" si="5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59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60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61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62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68</v>
      </c>
      <c r="B110" s="70" t="str">
        <f>VLOOKUP(A110,[1]screen!$G:$J,2,FALSE)</f>
        <v>제출된 평가 목록</v>
      </c>
      <c r="C110" s="33" t="str">
        <f t="shared" si="5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59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60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61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62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68</v>
      </c>
      <c r="B111" s="70" t="str">
        <f>VLOOKUP(A111,[1]screen!$G:$J,2,FALSE)</f>
        <v>제출된 평가 목록</v>
      </c>
      <c r="C111" s="33" t="str">
        <f t="shared" si="5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59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60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61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62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68</v>
      </c>
      <c r="B112" s="70" t="str">
        <f>VLOOKUP(A112,[1]screen!$G:$J,2,FALSE)</f>
        <v>제출된 평가 목록</v>
      </c>
      <c r="C112" s="33" t="str">
        <f t="shared" si="5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59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60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61"/>
        <v/>
      </c>
      <c r="M112" s="18" t="str">
        <f>IF(K112&lt;&gt;"",VLOOKUP(K112,[1]Label!$A:$B,2,FALSE),"")</f>
        <v/>
      </c>
      <c r="N112" s="35"/>
      <c r="O112" s="36"/>
      <c r="P112" s="33" t="str">
        <f t="shared" si="62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68</v>
      </c>
      <c r="B113" s="70" t="str">
        <f>VLOOKUP(A113,[1]screen!$G:$J,2,FALSE)</f>
        <v>제출된 평가 목록</v>
      </c>
      <c r="C113" s="13" t="str">
        <f t="shared" si="5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59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60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61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62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68</v>
      </c>
      <c r="B114" s="70" t="str">
        <f>VLOOKUP(A114,[1]screen!$G:$J,2,FALSE)</f>
        <v>제출된 평가 목록</v>
      </c>
      <c r="C114" s="13" t="str">
        <f t="shared" si="5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59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60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61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62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68</v>
      </c>
      <c r="B115" s="70" t="str">
        <f>VLOOKUP(A115,[1]screen!$G:$J,2,FALSE)</f>
        <v>제출된 평가 목록</v>
      </c>
      <c r="C115" s="13" t="str">
        <f t="shared" si="5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59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60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61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62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68</v>
      </c>
      <c r="B116" s="70" t="str">
        <f>VLOOKUP(A116,[1]screen!$G:$J,2,FALSE)</f>
        <v>제출된 평가 목록</v>
      </c>
      <c r="C116" s="13" t="str">
        <f t="shared" si="5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59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60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61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62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68</v>
      </c>
      <c r="B117" s="70" t="str">
        <f>VLOOKUP(A117,[1]screen!$G:$J,2,FALSE)</f>
        <v>제출된 평가 목록</v>
      </c>
      <c r="C117" s="13" t="str">
        <f t="shared" si="5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59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60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61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62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68</v>
      </c>
      <c r="B118" s="70" t="str">
        <f>VLOOKUP(A118,[1]screen!$G:$J,2,FALSE)</f>
        <v>제출된 평가 목록</v>
      </c>
      <c r="C118" s="9" t="str">
        <f t="shared" si="5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59"/>
        <v/>
      </c>
      <c r="G118" s="18" t="str">
        <f>IF(E118&lt;&gt;"",VLOOKUP(E118,[1]Label!$A:$B,2,FALSE),"")</f>
        <v/>
      </c>
      <c r="H118" s="10"/>
      <c r="I118" s="9" t="str">
        <f t="shared" si="60"/>
        <v/>
      </c>
      <c r="J118" s="18" t="str">
        <f>IF(H118&lt;&gt;"", VLOOKUP(H118,[1]Label!$A:$E,2,FALSE),"")</f>
        <v/>
      </c>
      <c r="K118" s="28"/>
      <c r="L118" s="9" t="str">
        <f t="shared" si="61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62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68</v>
      </c>
      <c r="B119" s="70" t="str">
        <f>VLOOKUP(A119,[1]screen!$G:$J,2,FALSE)</f>
        <v>제출된 평가 목록</v>
      </c>
      <c r="C119" s="9" t="str">
        <f t="shared" si="5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59"/>
        <v/>
      </c>
      <c r="G119" s="18" t="str">
        <f>IF(E119&lt;&gt;"",VLOOKUP(E119,[1]Label!$A:$B,2,FALSE),"")</f>
        <v/>
      </c>
      <c r="H119" s="10"/>
      <c r="I119" s="9" t="str">
        <f t="shared" si="60"/>
        <v/>
      </c>
      <c r="J119" s="18" t="str">
        <f>IF(H119&lt;&gt;"", VLOOKUP(H119,[1]Label!$A:$E,2,FALSE),"")</f>
        <v/>
      </c>
      <c r="K119" s="28"/>
      <c r="L119" s="9" t="str">
        <f t="shared" si="61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62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68</v>
      </c>
      <c r="B120" s="70" t="str">
        <f>VLOOKUP(A120,[1]screen!$G:$J,2,FALSE)</f>
        <v>제출된 평가 목록</v>
      </c>
      <c r="C120" s="9" t="str">
        <f t="shared" si="5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59"/>
        <v/>
      </c>
      <c r="G120" s="18" t="str">
        <f>IF(E120&lt;&gt;"",VLOOKUP(E120,[1]Label!$A:$B,2,FALSE),"")</f>
        <v/>
      </c>
      <c r="H120" s="10"/>
      <c r="I120" s="9" t="str">
        <f t="shared" si="60"/>
        <v/>
      </c>
      <c r="J120" s="18" t="str">
        <f>IF(H120&lt;&gt;"", VLOOKUP(H120,[1]Label!$A:$E,2,FALSE),"")</f>
        <v/>
      </c>
      <c r="K120" s="28"/>
      <c r="L120" s="9" t="str">
        <f t="shared" si="61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62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68</v>
      </c>
      <c r="B121" s="70" t="str">
        <f>VLOOKUP(A121,[1]screen!$G:$J,2,FALSE)</f>
        <v>제출된 평가 목록</v>
      </c>
      <c r="C121" s="9" t="str">
        <f t="shared" si="5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59"/>
        <v/>
      </c>
      <c r="G121" s="18" t="str">
        <f>IF(E121&lt;&gt;"",VLOOKUP(E121,[1]Label!$A:$B,2,FALSE),"")</f>
        <v/>
      </c>
      <c r="H121" s="10"/>
      <c r="I121" s="9" t="str">
        <f t="shared" si="60"/>
        <v/>
      </c>
      <c r="J121" s="18" t="str">
        <f>IF(H121&lt;&gt;"", VLOOKUP(H121,[1]Label!$A:$E,2,FALSE),"")</f>
        <v/>
      </c>
      <c r="K121" s="28"/>
      <c r="L121" s="9" t="str">
        <f t="shared" si="61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62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102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59"/>
        <v/>
      </c>
      <c r="G122" s="18" t="str">
        <f>IF(E122&lt;&gt;"",VLOOKUP(E122,[1]Label!$A:$B,2,FALSE),"")</f>
        <v/>
      </c>
      <c r="H122" s="19"/>
      <c r="I122" s="18" t="str">
        <f t="shared" si="60"/>
        <v/>
      </c>
      <c r="J122" s="18" t="str">
        <f>IF(H122&lt;&gt;"", VLOOKUP(H122,[1]Label!$A:$E,2,FALSE),"")</f>
        <v/>
      </c>
      <c r="K122" s="27"/>
      <c r="L122" s="18" t="str">
        <f t="shared" si="61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62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69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59"/>
        <v/>
      </c>
      <c r="G123" s="18" t="str">
        <f>IF(E123&lt;&gt;"",VLOOKUP(E123,[1]Label!$A:$B,2,FALSE),"")</f>
        <v/>
      </c>
      <c r="H123" s="19"/>
      <c r="I123" s="18" t="str">
        <f t="shared" si="60"/>
        <v/>
      </c>
      <c r="J123" s="18" t="str">
        <f>IF(H123&lt;&gt;"", VLOOKUP(H123,[1]Label!$A:$E,2,FALSE),"")</f>
        <v/>
      </c>
      <c r="K123" s="27"/>
      <c r="L123" s="18" t="str">
        <f t="shared" si="61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62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69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59"/>
        <v/>
      </c>
      <c r="G124" s="18" t="str">
        <f>IF(E124&lt;&gt;"",VLOOKUP(E124,[1]Label!$A:$B,2,FALSE),"")</f>
        <v/>
      </c>
      <c r="H124" s="19"/>
      <c r="I124" s="18" t="str">
        <f t="shared" si="60"/>
        <v/>
      </c>
      <c r="J124" s="18" t="str">
        <f>IF(H124&lt;&gt;"", VLOOKUP(H124,[1]Label!$A:$E,2,FALSE),"")</f>
        <v/>
      </c>
      <c r="K124" s="27"/>
      <c r="L124" s="18" t="str">
        <f t="shared" si="61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62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69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59"/>
        <v/>
      </c>
      <c r="G125" s="18" t="str">
        <f>IF(E125&lt;&gt;"",VLOOKUP(E125,[1]Label!$A:$B,2,FALSE),"")</f>
        <v/>
      </c>
      <c r="H125" s="19"/>
      <c r="I125" s="18" t="str">
        <f t="shared" si="60"/>
        <v/>
      </c>
      <c r="J125" s="18" t="str">
        <f>IF(H125&lt;&gt;"", VLOOKUP(H125,[1]Label!$A:$E,2,FALSE),"")</f>
        <v/>
      </c>
      <c r="K125" s="27"/>
      <c r="L125" s="18" t="str">
        <f t="shared" si="61"/>
        <v/>
      </c>
      <c r="M125" s="18" t="str">
        <f>IF(K125&lt;&gt;"",VLOOKUP(K125,[1]Label!$A:$B,2,FALSE),"")</f>
        <v/>
      </c>
      <c r="N125" s="19" t="s">
        <v>19</v>
      </c>
      <c r="O125" s="23" t="s">
        <v>572</v>
      </c>
      <c r="P125" s="18" t="str">
        <f t="shared" si="62"/>
        <v>Application Date&lt;br&gt;(신청 일자)</v>
      </c>
      <c r="Q125" s="18" t="str">
        <f>IF(O125&lt;&gt;"", VLOOKUP(O125, [1]Label!$A:$B, 2, FALSE), "")</f>
        <v>Application Date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69</v>
      </c>
      <c r="B126" s="70" t="str">
        <f>VLOOKUP(A126,[1]screen!$G:$J,2,FALSE)</f>
        <v>평가 목록</v>
      </c>
      <c r="C126" s="9" t="str">
        <f t="shared" ref="C126:C165" si="63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59"/>
        <v/>
      </c>
      <c r="G126" s="18" t="str">
        <f>IF(E126&lt;&gt;"",VLOOKUP(E126,[1]Label!$A:$B,2,FALSE),"")</f>
        <v/>
      </c>
      <c r="H126" s="10"/>
      <c r="I126" s="9" t="str">
        <f t="shared" si="60"/>
        <v/>
      </c>
      <c r="J126" s="18" t="str">
        <f>IF(H126&lt;&gt;"", VLOOKUP(H126,[1]Label!$A:$E,2,FALSE),"")</f>
        <v/>
      </c>
      <c r="K126" s="28"/>
      <c r="L126" s="9" t="str">
        <f t="shared" si="61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62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69</v>
      </c>
      <c r="B127" s="70" t="str">
        <f>VLOOKUP(A127,[1]screen!$G:$J,2,FALSE)</f>
        <v>평가 목록</v>
      </c>
      <c r="C127" s="9" t="str">
        <f t="shared" si="63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59"/>
        <v/>
      </c>
      <c r="G127" s="18" t="str">
        <f>IF(E127&lt;&gt;"",VLOOKUP(E127,[1]Label!$A:$B,2,FALSE),"")</f>
        <v/>
      </c>
      <c r="H127" s="10"/>
      <c r="I127" s="9" t="str">
        <f t="shared" si="60"/>
        <v/>
      </c>
      <c r="J127" s="18" t="str">
        <f>IF(H127&lt;&gt;"", VLOOKUP(H127,[1]Label!$A:$E,2,FALSE),"")</f>
        <v/>
      </c>
      <c r="K127" s="28"/>
      <c r="L127" s="9" t="str">
        <f t="shared" si="61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62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69</v>
      </c>
      <c r="B128" s="70" t="str">
        <f>VLOOKUP(A128,[1]screen!$G:$J,2,FALSE)</f>
        <v>평가 목록</v>
      </c>
      <c r="C128" s="13" t="str">
        <f t="shared" si="63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59"/>
        <v/>
      </c>
      <c r="G128" s="18" t="str">
        <f>IF(E128&lt;&gt;"",VLOOKUP(E128,[1]Label!$A:$B,2,FALSE),"")</f>
        <v/>
      </c>
      <c r="H128" s="14"/>
      <c r="I128" s="13" t="str">
        <f t="shared" si="60"/>
        <v/>
      </c>
      <c r="J128" s="18" t="str">
        <f>IF(H128&lt;&gt;"", VLOOKUP(H128,[1]Label!$A:$E,2,FALSE),"")</f>
        <v/>
      </c>
      <c r="K128" s="29"/>
      <c r="L128" s="13" t="str">
        <f t="shared" si="61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69</v>
      </c>
      <c r="B129" s="70" t="str">
        <f>VLOOKUP(A129,[1]screen!$G:$J,2,FALSE)</f>
        <v>평가 목록</v>
      </c>
      <c r="C129" s="33" t="str">
        <f t="shared" si="63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59"/>
        <v/>
      </c>
      <c r="G129" s="18" t="str">
        <f>IF(E129&lt;&gt;"",VLOOKUP(E129,[1]Label!$A:$B,2,FALSE),"")</f>
        <v/>
      </c>
      <c r="H129" s="35"/>
      <c r="I129" s="33" t="str">
        <f t="shared" si="60"/>
        <v/>
      </c>
      <c r="J129" s="18" t="str">
        <f>IF(H129&lt;&gt;"", VLOOKUP(H129,[1]Label!$A:$E,2,FALSE),"")</f>
        <v/>
      </c>
      <c r="K129" s="34"/>
      <c r="L129" s="33" t="str">
        <f t="shared" si="61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64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69</v>
      </c>
      <c r="B130" s="70" t="str">
        <f>VLOOKUP(A130,[1]screen!$G:$J,2,FALSE)</f>
        <v>평가 목록</v>
      </c>
      <c r="C130" s="33" t="str">
        <f t="shared" si="63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si="59"/>
        <v/>
      </c>
      <c r="G130" s="18" t="str">
        <f>IF(E130&lt;&gt;"",VLOOKUP(E130,[1]Label!$A:$B,2,FALSE),"")</f>
        <v/>
      </c>
      <c r="H130" s="35"/>
      <c r="I130" s="33" t="str">
        <f t="shared" si="60"/>
        <v/>
      </c>
      <c r="J130" s="18" t="str">
        <f>IF(H130&lt;&gt;"", VLOOKUP(H130,[1]Label!$A:$E,2,FALSE),"")</f>
        <v/>
      </c>
      <c r="K130" s="34"/>
      <c r="L130" s="33" t="str">
        <f t="shared" si="61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64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69</v>
      </c>
      <c r="B131" s="70" t="str">
        <f>VLOOKUP(A131,[1]screen!$G:$J,2,FALSE)</f>
        <v>평가 목록</v>
      </c>
      <c r="C131" s="33" t="str">
        <f t="shared" si="63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59"/>
        <v/>
      </c>
      <c r="G131" s="18" t="str">
        <f>IF(E131&lt;&gt;"",VLOOKUP(E131,[1]Label!$A:$B,2,FALSE),"")</f>
        <v/>
      </c>
      <c r="H131" s="35"/>
      <c r="I131" s="33" t="str">
        <f t="shared" si="60"/>
        <v/>
      </c>
      <c r="J131" s="18" t="str">
        <f>IF(H131&lt;&gt;"", VLOOKUP(H131,[1]Label!$A:$E,2,FALSE),"")</f>
        <v/>
      </c>
      <c r="K131" s="34"/>
      <c r="L131" s="33" t="str">
        <f t="shared" si="61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64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69</v>
      </c>
      <c r="B132" s="70" t="str">
        <f>VLOOKUP(A132,[1]screen!$G:$J,2,FALSE)</f>
        <v>평가 목록</v>
      </c>
      <c r="C132" s="33" t="str">
        <f t="shared" si="63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59"/>
        <v/>
      </c>
      <c r="G132" s="18" t="str">
        <f>IF(E132&lt;&gt;"",VLOOKUP(E132,[1]Label!$A:$B,2,FALSE),"")</f>
        <v/>
      </c>
      <c r="H132" s="35"/>
      <c r="I132" s="33" t="str">
        <f t="shared" si="60"/>
        <v/>
      </c>
      <c r="J132" s="18" t="str">
        <f>IF(H132&lt;&gt;"", VLOOKUP(H132,[1]Label!$A:$E,2,FALSE),"")</f>
        <v/>
      </c>
      <c r="K132" s="34"/>
      <c r="L132" s="33" t="str">
        <f t="shared" si="61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64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69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69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572</v>
      </c>
      <c r="P134" s="33" t="str">
        <f>IF(O134&lt;&gt;"",Q134&amp;"&lt;br&gt;("&amp;O134&amp;")","")</f>
        <v>Application Date&lt;br&gt;(신청 일자)</v>
      </c>
      <c r="Q134" s="18" t="str">
        <f>IF(O134&lt;&gt;"", VLOOKUP(O134, [1]Label!$A:$B, 2, FALSE), "")</f>
        <v>Application Date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69</v>
      </c>
      <c r="B135" s="70" t="str">
        <f>VLOOKUP(A135,[1]screen!$G:$J,2,FALSE)</f>
        <v>평가 목록</v>
      </c>
      <c r="C135" s="33" t="str">
        <f t="shared" si="63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59"/>
        <v/>
      </c>
      <c r="G135" s="18" t="str">
        <f>IF(E135&lt;&gt;"",VLOOKUP(E135,[1]Label!$A:$B,2,FALSE),"")</f>
        <v/>
      </c>
      <c r="H135" s="35"/>
      <c r="I135" s="33" t="str">
        <f t="shared" si="60"/>
        <v/>
      </c>
      <c r="J135" s="18" t="str">
        <f>IF(H135&lt;&gt;"", VLOOKUP(H135,[1]Label!$A:$E,2,FALSE),"")</f>
        <v/>
      </c>
      <c r="K135" s="34"/>
      <c r="L135" s="33" t="str">
        <f t="shared" si="61"/>
        <v/>
      </c>
      <c r="M135" s="18" t="str">
        <f>IF(K135&lt;&gt;"",VLOOKUP(K135,[1]Label!$A:$B,2,FALSE),"")</f>
        <v/>
      </c>
      <c r="N135" s="35" t="s">
        <v>13</v>
      </c>
      <c r="O135" s="36" t="s">
        <v>574</v>
      </c>
      <c r="P135" s="33" t="str">
        <f t="shared" si="64"/>
        <v>Submission Date&lt;br&gt;(제출 일자)</v>
      </c>
      <c r="Q135" s="18" t="str">
        <f>IF(O135&lt;&gt;"", VLOOKUP(O135, [1]Label!$A:$B, 2, FALSE), "")</f>
        <v>Submission Date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69</v>
      </c>
      <c r="B136" s="70" t="str">
        <f>VLOOKUP(A136,[1]screen!$G:$J,2,FALSE)</f>
        <v>평가 목록</v>
      </c>
      <c r="C136" s="13" t="str">
        <f t="shared" si="63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59"/>
        <v/>
      </c>
      <c r="G136" s="18" t="str">
        <f>IF(E136&lt;&gt;"",VLOOKUP(E136,[1]Label!$A:$B,2,FALSE),"")</f>
        <v/>
      </c>
      <c r="H136" s="14"/>
      <c r="I136" s="13" t="str">
        <f t="shared" si="60"/>
        <v/>
      </c>
      <c r="J136" s="18" t="str">
        <f>IF(H136&lt;&gt;"", VLOOKUP(H136,[1]Label!$A:$E,2,FALSE),"")</f>
        <v/>
      </c>
      <c r="K136" s="29"/>
      <c r="L136" s="13" t="str">
        <f t="shared" si="61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69</v>
      </c>
      <c r="B137" s="70" t="str">
        <f>VLOOKUP(A137,[1]screen!$G:$J,2,FALSE)</f>
        <v>평가 목록</v>
      </c>
      <c r="C137" s="33" t="str">
        <f t="shared" si="63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59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60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61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6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69</v>
      </c>
      <c r="B138" s="70" t="str">
        <f>VLOOKUP(A138,[1]screen!$G:$J,2,FALSE)</f>
        <v>평가 목록</v>
      </c>
      <c r="C138" s="33" t="str">
        <f t="shared" si="63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59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60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61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6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69</v>
      </c>
      <c r="B139" s="70" t="str">
        <f>VLOOKUP(A139,[1]screen!$G:$J,2,FALSE)</f>
        <v>평가 목록</v>
      </c>
      <c r="C139" s="33" t="str">
        <f t="shared" si="63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59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60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61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6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69</v>
      </c>
      <c r="B140" s="70" t="str">
        <f>VLOOKUP(A140,[1]screen!$G:$J,2,FALSE)</f>
        <v>평가 목록</v>
      </c>
      <c r="C140" s="33" t="str">
        <f t="shared" si="63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59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60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61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6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69</v>
      </c>
      <c r="B141" s="70" t="str">
        <f>VLOOKUP(A141,[1]screen!$G:$J,2,FALSE)</f>
        <v>평가 목록</v>
      </c>
      <c r="C141" s="33" t="str">
        <f t="shared" si="63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59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60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61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6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69</v>
      </c>
      <c r="B142" s="70" t="str">
        <f>VLOOKUP(A142,[1]screen!$G:$J,2,FALSE)</f>
        <v>평가 목록</v>
      </c>
      <c r="C142" s="33" t="str">
        <f t="shared" si="63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59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60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61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6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69</v>
      </c>
      <c r="B143" s="70" t="str">
        <f>VLOOKUP(A143,[1]screen!$G:$J,2,FALSE)</f>
        <v>평가 목록</v>
      </c>
      <c r="C143" s="33" t="str">
        <f t="shared" si="63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59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60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61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6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69</v>
      </c>
      <c r="B144" s="70" t="str">
        <f>VLOOKUP(A144,[1]screen!$G:$J,2,FALSE)</f>
        <v>평가 목록</v>
      </c>
      <c r="C144" s="33" t="str">
        <f t="shared" si="63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59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60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61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6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69</v>
      </c>
      <c r="B145" s="70" t="str">
        <f>VLOOKUP(A145,[1]screen!$G:$J,2,FALSE)</f>
        <v>평가 목록</v>
      </c>
      <c r="C145" s="33" t="str">
        <f t="shared" si="63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59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60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61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69</v>
      </c>
      <c r="B146" s="70" t="str">
        <f>VLOOKUP(A146,[1]screen!$G:$J,2,FALSE)</f>
        <v>평가 목록</v>
      </c>
      <c r="C146" s="33" t="str">
        <f t="shared" si="63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59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60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61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6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69</v>
      </c>
      <c r="B147" s="70" t="str">
        <f>VLOOKUP(A147,[1]screen!$G:$J,2,FALSE)</f>
        <v>평가 목록</v>
      </c>
      <c r="C147" s="33" t="str">
        <f t="shared" si="63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59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60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61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6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69</v>
      </c>
      <c r="B148" s="70" t="str">
        <f>VLOOKUP(A148,[1]screen!$G:$J,2,FALSE)</f>
        <v>평가 목록</v>
      </c>
      <c r="C148" s="33" t="str">
        <f t="shared" si="63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59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60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61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6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69</v>
      </c>
      <c r="B149" s="70" t="str">
        <f>VLOOKUP(A149,[1]screen!$G:$J,2,FALSE)</f>
        <v>평가 목록</v>
      </c>
      <c r="C149" s="33" t="str">
        <f t="shared" si="63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59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60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61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6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69</v>
      </c>
      <c r="B150" s="70" t="str">
        <f>VLOOKUP(A150,[1]screen!$G:$J,2,FALSE)</f>
        <v>평가 목록</v>
      </c>
      <c r="C150" s="33" t="str">
        <f t="shared" si="63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59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60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61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6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69</v>
      </c>
      <c r="B151" s="70" t="str">
        <f>VLOOKUP(A151,[1]screen!$G:$J,2,FALSE)</f>
        <v>평가 목록</v>
      </c>
      <c r="C151" s="33" t="str">
        <f t="shared" si="63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59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60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61"/>
        <v/>
      </c>
      <c r="M151" s="18" t="str">
        <f>IF(K151&lt;&gt;"",VLOOKUP(K151,[1]Label!$A:$B,2,FALSE),"")</f>
        <v/>
      </c>
      <c r="N151" s="35"/>
      <c r="O151" s="36"/>
      <c r="P151" s="33" t="str">
        <f t="shared" si="6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69</v>
      </c>
      <c r="B152" s="70" t="str">
        <f>VLOOKUP(A152,[1]screen!$G:$J,2,FALSE)</f>
        <v>평가 목록</v>
      </c>
      <c r="C152" s="13" t="str">
        <f t="shared" si="63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59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60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61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6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69</v>
      </c>
      <c r="B153" s="70" t="str">
        <f>VLOOKUP(A153,[1]screen!$G:$J,2,FALSE)</f>
        <v>평가 목록</v>
      </c>
      <c r="C153" s="13" t="str">
        <f t="shared" si="63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59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60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61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6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69</v>
      </c>
      <c r="B154" s="70" t="str">
        <f>VLOOKUP(A154,[1]screen!$G:$J,2,FALSE)</f>
        <v>평가 목록</v>
      </c>
      <c r="C154" s="13" t="str">
        <f t="shared" si="63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59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60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61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6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69</v>
      </c>
      <c r="B155" s="70" t="str">
        <f>VLOOKUP(A155,[1]screen!$G:$J,2,FALSE)</f>
        <v>평가 목록</v>
      </c>
      <c r="C155" s="13" t="str">
        <f t="shared" si="63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59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60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61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6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69</v>
      </c>
      <c r="B156" s="70" t="str">
        <f>VLOOKUP(A156,[1]screen!$G:$J,2,FALSE)</f>
        <v>평가 목록</v>
      </c>
      <c r="C156" s="13" t="str">
        <f t="shared" si="63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59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60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61"/>
        <v/>
      </c>
      <c r="M156" s="18" t="str">
        <f>IF(K156&lt;&gt;"",VLOOKUP(K156,[1]Label!$A:$B,2,FALSE),"")</f>
        <v/>
      </c>
      <c r="N156" s="14"/>
      <c r="O156" s="31"/>
      <c r="P156" s="13" t="str">
        <f t="shared" si="6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69</v>
      </c>
      <c r="B157" s="70" t="str">
        <f>VLOOKUP(A157,[1]screen!$G:$J,2,FALSE)</f>
        <v>평가 목록</v>
      </c>
      <c r="C157" s="13" t="str">
        <f t="shared" si="63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59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60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61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6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69</v>
      </c>
      <c r="B158" s="70" t="str">
        <f>VLOOKUP(A158,[1]screen!$G:$J,2,FALSE)</f>
        <v>평가 목록</v>
      </c>
      <c r="C158" s="13" t="str">
        <f t="shared" si="63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59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60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61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6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69</v>
      </c>
      <c r="B159" s="70" t="str">
        <f>VLOOKUP(A159,[1]screen!$G:$J,2,FALSE)</f>
        <v>평가 목록</v>
      </c>
      <c r="C159" s="13" t="str">
        <f t="shared" si="63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59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60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61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6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69</v>
      </c>
      <c r="B160" s="70" t="str">
        <f>VLOOKUP(A160,[1]screen!$G:$J,2,FALSE)</f>
        <v>평가 목록</v>
      </c>
      <c r="C160" s="13" t="str">
        <f t="shared" si="63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59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60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61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6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69</v>
      </c>
      <c r="B161" s="70" t="str">
        <f>VLOOKUP(A161,[1]screen!$G:$J,2,FALSE)</f>
        <v>평가 목록</v>
      </c>
      <c r="C161" s="13" t="str">
        <f t="shared" si="63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59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60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61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6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69</v>
      </c>
      <c r="B162" s="70" t="str">
        <f>VLOOKUP(A162,[1]screen!$G:$J,2,FALSE)</f>
        <v>평가 목록</v>
      </c>
      <c r="C162" s="9" t="str">
        <f t="shared" si="63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59"/>
        <v/>
      </c>
      <c r="G162" s="18" t="str">
        <f>IF(E162&lt;&gt;"",VLOOKUP(E162,[1]Label!$A:$B,2,FALSE),"")</f>
        <v/>
      </c>
      <c r="H162" s="10"/>
      <c r="I162" s="9" t="str">
        <f t="shared" si="60"/>
        <v/>
      </c>
      <c r="J162" s="18" t="str">
        <f>IF(H162&lt;&gt;"", VLOOKUP(H162,[1]Label!$A:$E,2,FALSE),"")</f>
        <v/>
      </c>
      <c r="K162" s="28"/>
      <c r="L162" s="9" t="str">
        <f t="shared" si="61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6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69</v>
      </c>
      <c r="B163" s="70" t="str">
        <f>VLOOKUP(A163,[1]screen!$G:$J,2,FALSE)</f>
        <v>평가 목록</v>
      </c>
      <c r="C163" s="9" t="str">
        <f t="shared" si="63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59"/>
        <v/>
      </c>
      <c r="G163" s="18" t="str">
        <f>IF(E163&lt;&gt;"",VLOOKUP(E163,[1]Label!$A:$B,2,FALSE),"")</f>
        <v/>
      </c>
      <c r="H163" s="10"/>
      <c r="I163" s="9" t="str">
        <f t="shared" si="60"/>
        <v/>
      </c>
      <c r="J163" s="18" t="str">
        <f>IF(H163&lt;&gt;"", VLOOKUP(H163,[1]Label!$A:$E,2,FALSE),"")</f>
        <v/>
      </c>
      <c r="K163" s="28"/>
      <c r="L163" s="9" t="str">
        <f t="shared" si="61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6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69</v>
      </c>
      <c r="B164" s="70" t="str">
        <f>VLOOKUP(A164,[1]screen!$G:$J,2,FALSE)</f>
        <v>평가 목록</v>
      </c>
      <c r="C164" s="9" t="str">
        <f t="shared" si="63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ref="F164:F176" si="67">IF(E164&lt;&gt;"",G164&amp;"("&amp;E164&amp;")","")</f>
        <v/>
      </c>
      <c r="G164" s="18" t="str">
        <f>IF(E164&lt;&gt;"",VLOOKUP(E164,[1]Label!$A:$B,2,FALSE),"")</f>
        <v/>
      </c>
      <c r="H164" s="10"/>
      <c r="I164" s="9" t="str">
        <f t="shared" ref="I164:I176" si="68">IF(H164&lt;&gt;"",J164&amp;"("&amp;H164&amp;")","")</f>
        <v/>
      </c>
      <c r="J164" s="18" t="str">
        <f>IF(H164&lt;&gt;"", VLOOKUP(H164,[1]Label!$A:$E,2,FALSE),"")</f>
        <v/>
      </c>
      <c r="K164" s="28"/>
      <c r="L164" s="9" t="str">
        <f t="shared" ref="L164:L176" si="69">IF(K164&lt;&gt;"",M164&amp;"("&amp;K164&amp;")","")</f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6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69</v>
      </c>
      <c r="B165" s="70" t="str">
        <f>VLOOKUP(A165,[1]screen!$G:$J,2,FALSE)</f>
        <v>평가 목록</v>
      </c>
      <c r="C165" s="9" t="str">
        <f t="shared" si="63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67"/>
        <v/>
      </c>
      <c r="G165" s="18" t="str">
        <f>IF(E165&lt;&gt;"",VLOOKUP(E165,[1]Label!$A:$B,2,FALSE),"")</f>
        <v/>
      </c>
      <c r="H165" s="10"/>
      <c r="I165" s="9" t="str">
        <f t="shared" si="68"/>
        <v/>
      </c>
      <c r="J165" s="18" t="str">
        <f>IF(H165&lt;&gt;"", VLOOKUP(H165,[1]Label!$A:$E,2,FALSE),"")</f>
        <v/>
      </c>
      <c r="K165" s="28"/>
      <c r="L165" s="9" t="str">
        <f t="shared" si="69"/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6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109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67"/>
        <v/>
      </c>
      <c r="G166" s="18" t="str">
        <f>IF(E166&lt;&gt;"",VLOOKUP(E166,[1]Label!$A:$B,2,FALSE),"")</f>
        <v/>
      </c>
      <c r="H166" s="19"/>
      <c r="I166" s="18" t="str">
        <f t="shared" si="68"/>
        <v/>
      </c>
      <c r="J166" s="18" t="str">
        <f>IF(H166&lt;&gt;"", VLOOKUP(H166,[1]Label!$A:$E,2,FALSE),"")</f>
        <v/>
      </c>
      <c r="K166" s="27"/>
      <c r="L166" s="18" t="str">
        <f t="shared" si="69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6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70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67"/>
        <v/>
      </c>
      <c r="G167" s="18" t="str">
        <f>IF(E167&lt;&gt;"",VLOOKUP(E167,[1]Label!$A:$B,2,FALSE),"")</f>
        <v/>
      </c>
      <c r="H167" s="19"/>
      <c r="I167" s="18" t="str">
        <f t="shared" si="68"/>
        <v/>
      </c>
      <c r="J167" s="18" t="str">
        <f>IF(H167&lt;&gt;"", VLOOKUP(H167,[1]Label!$A:$E,2,FALSE),"")</f>
        <v/>
      </c>
      <c r="K167" s="27"/>
      <c r="L167" s="18" t="str">
        <f t="shared" si="69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6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70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67"/>
        <v/>
      </c>
      <c r="G168" s="18" t="str">
        <f>IF(E168&lt;&gt;"",VLOOKUP(E168,[1]Label!$A:$B,2,FALSE),"")</f>
        <v/>
      </c>
      <c r="H168" s="19"/>
      <c r="I168" s="18" t="str">
        <f t="shared" si="68"/>
        <v/>
      </c>
      <c r="J168" s="18" t="str">
        <f>IF(H168&lt;&gt;"", VLOOKUP(H168,[1]Label!$A:$E,2,FALSE),"")</f>
        <v/>
      </c>
      <c r="K168" s="27"/>
      <c r="L168" s="18" t="str">
        <f t="shared" si="69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6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70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67"/>
        <v/>
      </c>
      <c r="G169" s="18" t="str">
        <f>IF(E169&lt;&gt;"",VLOOKUP(E169,[1]Label!$A:$B,2,FALSE),"")</f>
        <v/>
      </c>
      <c r="H169" s="19"/>
      <c r="I169" s="18" t="str">
        <f t="shared" si="68"/>
        <v/>
      </c>
      <c r="J169" s="18" t="str">
        <f>IF(H169&lt;&gt;"", VLOOKUP(H169,[1]Label!$A:$E,2,FALSE),"")</f>
        <v/>
      </c>
      <c r="K169" s="27"/>
      <c r="L169" s="18" t="str">
        <f t="shared" si="69"/>
        <v/>
      </c>
      <c r="M169" s="18" t="str">
        <f>IF(K169&lt;&gt;"",VLOOKUP(K169,[1]Label!$A:$B,2,FALSE),"")</f>
        <v/>
      </c>
      <c r="N169" s="19" t="s">
        <v>19</v>
      </c>
      <c r="O169" s="23" t="s">
        <v>572</v>
      </c>
      <c r="P169" s="18" t="str">
        <f t="shared" si="66"/>
        <v>Application Date&lt;br&gt;(신청 일자)</v>
      </c>
      <c r="Q169" s="18" t="str">
        <f>IF(O169&lt;&gt;"", VLOOKUP(O169, [1]Label!$A:$B, 2, FALSE), "")</f>
        <v>Application Date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70</v>
      </c>
      <c r="B170" s="70" t="str">
        <f>VLOOKUP(A170,[1]screen!$G:$J,2,FALSE)</f>
        <v>I평가 상태 보기</v>
      </c>
      <c r="C170" s="9" t="str">
        <f t="shared" ref="C170:C176" si="70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67"/>
        <v/>
      </c>
      <c r="G170" s="18" t="str">
        <f>IF(E170&lt;&gt;"",VLOOKUP(E170,[1]Label!$A:$B,2,FALSE),"")</f>
        <v/>
      </c>
      <c r="H170" s="10"/>
      <c r="I170" s="9" t="str">
        <f t="shared" si="68"/>
        <v/>
      </c>
      <c r="J170" s="18" t="str">
        <f>IF(H170&lt;&gt;"", VLOOKUP(H170,[1]Label!$A:$E,2,FALSE),"")</f>
        <v/>
      </c>
      <c r="K170" s="28"/>
      <c r="L170" s="9" t="str">
        <f t="shared" si="69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6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70</v>
      </c>
      <c r="B171" s="70" t="str">
        <f>VLOOKUP(A171,[1]screen!$G:$J,2,FALSE)</f>
        <v>I평가 상태 보기</v>
      </c>
      <c r="C171" s="9" t="str">
        <f t="shared" si="70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67"/>
        <v/>
      </c>
      <c r="G171" s="18" t="str">
        <f>IF(E171&lt;&gt;"",VLOOKUP(E171,[1]Label!$A:$B,2,FALSE),"")</f>
        <v/>
      </c>
      <c r="H171" s="10"/>
      <c r="I171" s="9" t="str">
        <f t="shared" si="68"/>
        <v/>
      </c>
      <c r="J171" s="18" t="str">
        <f>IF(H171&lt;&gt;"", VLOOKUP(H171,[1]Label!$A:$E,2,FALSE),"")</f>
        <v/>
      </c>
      <c r="K171" s="28"/>
      <c r="L171" s="9" t="str">
        <f t="shared" si="69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6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70</v>
      </c>
      <c r="B172" s="70" t="str">
        <f>VLOOKUP(A172,[1]screen!$G:$J,2,FALSE)</f>
        <v>I평가 상태 보기</v>
      </c>
      <c r="C172" s="13" t="str">
        <f t="shared" si="70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67"/>
        <v/>
      </c>
      <c r="G172" s="18" t="str">
        <f>IF(E172&lt;&gt;"",VLOOKUP(E172,[1]Label!$A:$B,2,FALSE),"")</f>
        <v/>
      </c>
      <c r="H172" s="14"/>
      <c r="I172" s="13" t="str">
        <f t="shared" si="68"/>
        <v/>
      </c>
      <c r="J172" s="18" t="str">
        <f>IF(H172&lt;&gt;"", VLOOKUP(H172,[1]Label!$A:$E,2,FALSE),"")</f>
        <v/>
      </c>
      <c r="K172" s="29"/>
      <c r="L172" s="13" t="str">
        <f t="shared" si="69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70</v>
      </c>
      <c r="B173" s="70" t="str">
        <f>VLOOKUP(A173,[1]screen!$G:$J,2,FALSE)</f>
        <v>I평가 상태 보기</v>
      </c>
      <c r="C173" s="33" t="str">
        <f t="shared" si="70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67"/>
        <v/>
      </c>
      <c r="G173" s="18" t="str">
        <f>IF(E173&lt;&gt;"",VLOOKUP(E173,[1]Label!$A:$B,2,FALSE),"")</f>
        <v/>
      </c>
      <c r="H173" s="35"/>
      <c r="I173" s="33" t="str">
        <f t="shared" si="68"/>
        <v/>
      </c>
      <c r="J173" s="18" t="str">
        <f>IF(H173&lt;&gt;"", VLOOKUP(H173,[1]Label!$A:$E,2,FALSE),"")</f>
        <v/>
      </c>
      <c r="K173" s="34"/>
      <c r="L173" s="33" t="str">
        <f t="shared" si="69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71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70</v>
      </c>
      <c r="B174" s="70" t="str">
        <f>VLOOKUP(A174,[1]screen!$G:$J,2,FALSE)</f>
        <v>I평가 상태 보기</v>
      </c>
      <c r="C174" s="33" t="str">
        <f t="shared" si="70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67"/>
        <v/>
      </c>
      <c r="G174" s="18" t="str">
        <f>IF(E174&lt;&gt;"",VLOOKUP(E174,[1]Label!$A:$B,2,FALSE),"")</f>
        <v/>
      </c>
      <c r="H174" s="35"/>
      <c r="I174" s="33" t="str">
        <f t="shared" si="68"/>
        <v/>
      </c>
      <c r="J174" s="18" t="str">
        <f>IF(H174&lt;&gt;"", VLOOKUP(H174,[1]Label!$A:$E,2,FALSE),"")</f>
        <v/>
      </c>
      <c r="K174" s="34"/>
      <c r="L174" s="33" t="str">
        <f t="shared" si="69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71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70</v>
      </c>
      <c r="B175" s="70" t="str">
        <f>VLOOKUP(A175,[1]screen!$G:$J,2,FALSE)</f>
        <v>I평가 상태 보기</v>
      </c>
      <c r="C175" s="33" t="str">
        <f t="shared" si="70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67"/>
        <v/>
      </c>
      <c r="G175" s="18" t="str">
        <f>IF(E175&lt;&gt;"",VLOOKUP(E175,[1]Label!$A:$B,2,FALSE),"")</f>
        <v/>
      </c>
      <c r="H175" s="35"/>
      <c r="I175" s="33" t="str">
        <f t="shared" si="68"/>
        <v/>
      </c>
      <c r="J175" s="18" t="str">
        <f>IF(H175&lt;&gt;"", VLOOKUP(H175,[1]Label!$A:$E,2,FALSE),"")</f>
        <v/>
      </c>
      <c r="K175" s="34"/>
      <c r="L175" s="33" t="str">
        <f t="shared" si="69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71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70</v>
      </c>
      <c r="B176" s="70" t="str">
        <f>VLOOKUP(A176,[1]screen!$G:$J,2,FALSE)</f>
        <v>I평가 상태 보기</v>
      </c>
      <c r="C176" s="33" t="str">
        <f t="shared" si="70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67"/>
        <v/>
      </c>
      <c r="G176" s="18" t="str">
        <f>IF(E176&lt;&gt;"",VLOOKUP(E176,[1]Label!$A:$B,2,FALSE),"")</f>
        <v/>
      </c>
      <c r="H176" s="35"/>
      <c r="I176" s="33" t="str">
        <f t="shared" si="68"/>
        <v/>
      </c>
      <c r="J176" s="18" t="str">
        <f>IF(H176&lt;&gt;"", VLOOKUP(H176,[1]Label!$A:$E,2,FALSE),"")</f>
        <v/>
      </c>
      <c r="K176" s="34"/>
      <c r="L176" s="33" t="str">
        <f t="shared" si="69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71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70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70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572</v>
      </c>
      <c r="P178" s="33" t="str">
        <f>IF(O178&lt;&gt;"",Q178&amp;"&lt;br&gt;("&amp;O178&amp;")","")</f>
        <v>Application Date&lt;br&gt;(신청 일자)</v>
      </c>
      <c r="Q178" s="18" t="str">
        <f>IF(O178&lt;&gt;"", VLOOKUP(O178, [1]Label!$A:$B, 2, FALSE), "")</f>
        <v>Application Date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70</v>
      </c>
      <c r="B179" s="70" t="str">
        <f>VLOOKUP(A179,[1]screen!$G:$J,2,FALSE)</f>
        <v>I평가 상태 보기</v>
      </c>
      <c r="C179" s="33" t="str">
        <f t="shared" ref="C179:C212" si="72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73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74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75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574</v>
      </c>
      <c r="P179" s="33" t="str">
        <f t="shared" ref="P179" si="76">IF(O179&lt;&gt;"",Q179&amp;"&lt;br&gt;("&amp;O179&amp;")","")</f>
        <v>Submission Date&lt;br&gt;(제출 일자)</v>
      </c>
      <c r="Q179" s="18" t="str">
        <f>IF(O179&lt;&gt;"", VLOOKUP(O179, [1]Label!$A:$B, 2, FALSE), "")</f>
        <v>Submission Date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70</v>
      </c>
      <c r="B180" s="70" t="str">
        <f>VLOOKUP(A180,[1]screen!$G:$J,2,FALSE)</f>
        <v>I평가 상태 보기</v>
      </c>
      <c r="C180" s="13" t="str">
        <f t="shared" si="72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73"/>
        <v/>
      </c>
      <c r="G180" s="18" t="str">
        <f>IF(E180&lt;&gt;"",VLOOKUP(E180,[1]Label!$A:$B,2,FALSE),"")</f>
        <v/>
      </c>
      <c r="H180" s="14"/>
      <c r="I180" s="13" t="str">
        <f t="shared" si="74"/>
        <v/>
      </c>
      <c r="J180" s="18" t="str">
        <f>IF(H180&lt;&gt;"", VLOOKUP(H180,[1]Label!$A:$E,2,FALSE),"")</f>
        <v/>
      </c>
      <c r="K180" s="29"/>
      <c r="L180" s="13" t="str">
        <f t="shared" si="75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70</v>
      </c>
      <c r="B181" s="70" t="str">
        <f>VLOOKUP(A181,[1]screen!$G:$J,2,FALSE)</f>
        <v>I평가 상태 보기</v>
      </c>
      <c r="C181" s="33" t="str">
        <f t="shared" si="72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73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74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75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77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70</v>
      </c>
      <c r="B182" s="70" t="str">
        <f>VLOOKUP(A182,[1]screen!$G:$J,2,FALSE)</f>
        <v>I평가 상태 보기</v>
      </c>
      <c r="C182" s="33" t="str">
        <f t="shared" si="72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73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74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75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77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70</v>
      </c>
      <c r="B183" s="70" t="str">
        <f>VLOOKUP(A183,[1]screen!$G:$J,2,FALSE)</f>
        <v>I평가 상태 보기</v>
      </c>
      <c r="C183" s="33" t="str">
        <f t="shared" si="72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73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74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75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77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70</v>
      </c>
      <c r="B184" s="70" t="str">
        <f>VLOOKUP(A184,[1]screen!$G:$J,2,FALSE)</f>
        <v>I평가 상태 보기</v>
      </c>
      <c r="C184" s="33" t="str">
        <f t="shared" si="72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73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74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75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77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70</v>
      </c>
      <c r="B185" s="70" t="str">
        <f>VLOOKUP(A185,[1]screen!$G:$J,2,FALSE)</f>
        <v>I평가 상태 보기</v>
      </c>
      <c r="C185" s="33" t="str">
        <f t="shared" si="72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73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74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75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77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70</v>
      </c>
      <c r="B186" s="70" t="str">
        <f>VLOOKUP(A186,[1]screen!$G:$J,2,FALSE)</f>
        <v>I평가 상태 보기</v>
      </c>
      <c r="C186" s="33" t="str">
        <f t="shared" si="72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73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74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75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77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70</v>
      </c>
      <c r="B187" s="70" t="str">
        <f>VLOOKUP(A187,[1]screen!$G:$J,2,FALSE)</f>
        <v>I평가 상태 보기</v>
      </c>
      <c r="C187" s="33" t="str">
        <f t="shared" si="72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73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74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75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77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70</v>
      </c>
      <c r="B188" s="70" t="str">
        <f>VLOOKUP(A188,[1]screen!$G:$J,2,FALSE)</f>
        <v>I평가 상태 보기</v>
      </c>
      <c r="C188" s="33" t="str">
        <f t="shared" si="72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73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74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75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77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70</v>
      </c>
      <c r="B189" s="70" t="str">
        <f>VLOOKUP(A189,[1]screen!$G:$J,2,FALSE)</f>
        <v>I평가 상태 보기</v>
      </c>
      <c r="C189" s="33" t="str">
        <f t="shared" si="72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73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74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75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70</v>
      </c>
      <c r="B190" s="70" t="str">
        <f>VLOOKUP(A190,[1]screen!$G:$J,2,FALSE)</f>
        <v>I평가 상태 보기</v>
      </c>
      <c r="C190" s="33" t="str">
        <f t="shared" si="72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73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74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75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78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70</v>
      </c>
      <c r="B191" s="70" t="str">
        <f>VLOOKUP(A191,[1]screen!$G:$J,2,FALSE)</f>
        <v>I평가 상태 보기</v>
      </c>
      <c r="C191" s="33" t="str">
        <f t="shared" si="72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73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74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75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78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70</v>
      </c>
      <c r="B192" s="70" t="str">
        <f>VLOOKUP(A192,[1]screen!$G:$J,2,FALSE)</f>
        <v>I평가 상태 보기</v>
      </c>
      <c r="C192" s="33" t="str">
        <f t="shared" si="72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73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74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75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78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70</v>
      </c>
      <c r="B193" s="70" t="str">
        <f>VLOOKUP(A193,[1]screen!$G:$J,2,FALSE)</f>
        <v>I평가 상태 보기</v>
      </c>
      <c r="C193" s="33" t="str">
        <f t="shared" si="72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73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74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75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78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70</v>
      </c>
      <c r="B194" s="70" t="str">
        <f>VLOOKUP(A194,[1]screen!$G:$J,2,FALSE)</f>
        <v>I평가 상태 보기</v>
      </c>
      <c r="C194" s="33" t="str">
        <f t="shared" si="72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73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74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75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78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70</v>
      </c>
      <c r="B195" s="70" t="str">
        <f>VLOOKUP(A195,[1]screen!$G:$J,2,FALSE)</f>
        <v>I평가 상태 보기</v>
      </c>
      <c r="C195" s="33" t="str">
        <f t="shared" si="72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73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74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75"/>
        <v/>
      </c>
      <c r="M195" s="18" t="str">
        <f>IF(K195&lt;&gt;"",VLOOKUP(K195,[1]Label!$A:$B,2,FALSE),"")</f>
        <v/>
      </c>
      <c r="N195" s="35"/>
      <c r="O195" s="36"/>
      <c r="P195" s="33" t="str">
        <f t="shared" si="78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70</v>
      </c>
      <c r="B196" s="70" t="str">
        <f>VLOOKUP(A196,[1]screen!$G:$J,2,FALSE)</f>
        <v>I평가 상태 보기</v>
      </c>
      <c r="C196" s="40" t="str">
        <f t="shared" si="72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73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74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75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78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70</v>
      </c>
      <c r="B197" s="70" t="str">
        <f>VLOOKUP(A197,[1]screen!$G:$J,2,FALSE)</f>
        <v>I평가 상태 보기</v>
      </c>
      <c r="C197" s="40" t="str">
        <f t="shared" si="72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73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74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75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78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70</v>
      </c>
      <c r="B198" s="70" t="str">
        <f>VLOOKUP(A198,[1]screen!$G:$J,2,FALSE)</f>
        <v>I평가 상태 보기</v>
      </c>
      <c r="C198" s="40" t="str">
        <f t="shared" si="72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73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74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75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78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70</v>
      </c>
      <c r="B199" s="70" t="str">
        <f>VLOOKUP(A199,[1]screen!$G:$J,2,FALSE)</f>
        <v>I평가 상태 보기</v>
      </c>
      <c r="C199" s="40" t="str">
        <f t="shared" si="72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73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74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75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78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70</v>
      </c>
      <c r="B200" s="70" t="str">
        <f>VLOOKUP(A200,[1]screen!$G:$J,2,FALSE)</f>
        <v>I평가 상태 보기</v>
      </c>
      <c r="C200" s="40" t="str">
        <f t="shared" si="72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73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74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75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78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70</v>
      </c>
      <c r="B201" s="70" t="str">
        <f>VLOOKUP(A201,[1]screen!$G:$J,2,FALSE)</f>
        <v>I평가 상태 보기</v>
      </c>
      <c r="C201" s="40" t="str">
        <f t="shared" si="72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73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74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75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78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70</v>
      </c>
      <c r="B202" s="70" t="str">
        <f>VLOOKUP(A202,[1]screen!$G:$J,2,FALSE)</f>
        <v>I평가 상태 보기</v>
      </c>
      <c r="C202" s="40" t="str">
        <f t="shared" si="72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73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74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75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78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70</v>
      </c>
      <c r="B203" s="70" t="str">
        <f>VLOOKUP(A203,[1]screen!$G:$J,2,FALSE)</f>
        <v>I평가 상태 보기</v>
      </c>
      <c r="C203" s="40" t="str">
        <f t="shared" si="72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73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74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75"/>
        <v/>
      </c>
      <c r="M203" s="18" t="str">
        <f>IF(K203&lt;&gt;"",VLOOKUP(K203,[1]Label!$A:$B,2,FALSE),"")</f>
        <v/>
      </c>
      <c r="N203" s="35"/>
      <c r="O203" s="43"/>
      <c r="P203" s="40" t="str">
        <f t="shared" si="78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70</v>
      </c>
      <c r="B204" s="70" t="str">
        <f>VLOOKUP(A204,[1]screen!$G:$J,2,FALSE)</f>
        <v>I평가 상태 보기</v>
      </c>
      <c r="C204" s="13" t="str">
        <f t="shared" si="72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73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74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75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78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70</v>
      </c>
      <c r="B205" s="70" t="str">
        <f>VLOOKUP(A205,[1]screen!$G:$J,2,FALSE)</f>
        <v>I평가 상태 보기</v>
      </c>
      <c r="C205" s="13" t="str">
        <f t="shared" si="72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73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74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75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78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70</v>
      </c>
      <c r="B206" s="70" t="str">
        <f>VLOOKUP(A206,[1]screen!$G:$J,2,FALSE)</f>
        <v>I평가 상태 보기</v>
      </c>
      <c r="C206" s="13" t="str">
        <f t="shared" si="72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73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74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75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78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70</v>
      </c>
      <c r="B207" s="70" t="str">
        <f>VLOOKUP(A207,[1]screen!$G:$J,2,FALSE)</f>
        <v>I평가 상태 보기</v>
      </c>
      <c r="C207" s="13" t="str">
        <f t="shared" si="72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73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74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75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78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70</v>
      </c>
      <c r="B208" s="70" t="str">
        <f>VLOOKUP(A208,[1]screen!$G:$J,2,FALSE)</f>
        <v>I평가 상태 보기</v>
      </c>
      <c r="C208" s="13" t="str">
        <f t="shared" si="72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73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74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75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78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70</v>
      </c>
      <c r="B209" s="70" t="str">
        <f>VLOOKUP(A209,[1]screen!$G:$J,2,FALSE)</f>
        <v>I평가 상태 보기</v>
      </c>
      <c r="C209" s="9" t="str">
        <f t="shared" si="72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73"/>
        <v/>
      </c>
      <c r="G209" s="18" t="str">
        <f>IF(E209&lt;&gt;"",VLOOKUP(E209,[1]Label!$A:$B,2,FALSE),"")</f>
        <v/>
      </c>
      <c r="H209" s="10"/>
      <c r="I209" s="9" t="str">
        <f t="shared" si="74"/>
        <v/>
      </c>
      <c r="J209" s="18" t="str">
        <f>IF(H209&lt;&gt;"", VLOOKUP(H209,[1]Label!$A:$E,2,FALSE),"")</f>
        <v/>
      </c>
      <c r="K209" s="28"/>
      <c r="L209" s="9" t="str">
        <f t="shared" si="75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78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70</v>
      </c>
      <c r="B210" s="70" t="str">
        <f>VLOOKUP(A210,[1]screen!$G:$J,2,FALSE)</f>
        <v>I평가 상태 보기</v>
      </c>
      <c r="C210" s="9" t="str">
        <f t="shared" si="72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73"/>
        <v/>
      </c>
      <c r="G210" s="18" t="str">
        <f>IF(E210&lt;&gt;"",VLOOKUP(E210,[1]Label!$A:$B,2,FALSE),"")</f>
        <v/>
      </c>
      <c r="H210" s="10"/>
      <c r="I210" s="9" t="str">
        <f t="shared" si="74"/>
        <v/>
      </c>
      <c r="J210" s="18" t="str">
        <f>IF(H210&lt;&gt;"", VLOOKUP(H210,[1]Label!$A:$E,2,FALSE),"")</f>
        <v/>
      </c>
      <c r="K210" s="28"/>
      <c r="L210" s="9" t="str">
        <f t="shared" si="75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78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70</v>
      </c>
      <c r="B211" s="70" t="str">
        <f>VLOOKUP(A211,[1]screen!$G:$J,2,FALSE)</f>
        <v>I평가 상태 보기</v>
      </c>
      <c r="C211" s="9" t="str">
        <f t="shared" si="72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73"/>
        <v/>
      </c>
      <c r="G211" s="18" t="str">
        <f>IF(E211&lt;&gt;"",VLOOKUP(E211,[1]Label!$A:$B,2,FALSE),"")</f>
        <v/>
      </c>
      <c r="H211" s="10"/>
      <c r="I211" s="9" t="str">
        <f t="shared" si="74"/>
        <v/>
      </c>
      <c r="J211" s="18" t="str">
        <f>IF(H211&lt;&gt;"", VLOOKUP(H211,[1]Label!$A:$E,2,FALSE),"")</f>
        <v/>
      </c>
      <c r="K211" s="28"/>
      <c r="L211" s="9" t="str">
        <f t="shared" si="75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78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70</v>
      </c>
      <c r="B212" s="70" t="str">
        <f>VLOOKUP(A212,[1]screen!$G:$J,2,FALSE)</f>
        <v>I평가 상태 보기</v>
      </c>
      <c r="C212" s="9" t="str">
        <f t="shared" si="72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73"/>
        <v/>
      </c>
      <c r="G212" s="18" t="str">
        <f>IF(E212&lt;&gt;"",VLOOKUP(E212,[1]Label!$A:$B,2,FALSE),"")</f>
        <v/>
      </c>
      <c r="H212" s="10"/>
      <c r="I212" s="9" t="str">
        <f t="shared" si="74"/>
        <v/>
      </c>
      <c r="J212" s="18" t="str">
        <f>IF(H212&lt;&gt;"", VLOOKUP(H212,[1]Label!$A:$E,2,FALSE),"")</f>
        <v/>
      </c>
      <c r="K212" s="28"/>
      <c r="L212" s="9" t="str">
        <f t="shared" si="75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78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135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73"/>
        <v/>
      </c>
      <c r="G213" s="18" t="str">
        <f>IF(E213&lt;&gt;"",VLOOKUP(E213,[1]Label!$A:$B,2,FALSE),"")</f>
        <v/>
      </c>
      <c r="H213" s="19"/>
      <c r="I213" s="18" t="str">
        <f t="shared" si="74"/>
        <v/>
      </c>
      <c r="J213" s="18" t="str">
        <f>IF(H213&lt;&gt;"", VLOOKUP(H213,[1]Label!$A:$E,2,FALSE),"")</f>
        <v/>
      </c>
      <c r="K213" s="27"/>
      <c r="L213" s="18" t="str">
        <f t="shared" si="75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78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134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73"/>
        <v/>
      </c>
      <c r="G214" s="18" t="str">
        <f>IF(E214&lt;&gt;"",VLOOKUP(E214,[1]Label!$A:$B,2,FALSE),"")</f>
        <v/>
      </c>
      <c r="H214" s="19"/>
      <c r="I214" s="18" t="str">
        <f t="shared" si="74"/>
        <v/>
      </c>
      <c r="J214" s="18" t="str">
        <f>IF(H214&lt;&gt;"", VLOOKUP(H214,[1]Label!$A:$E,2,FALSE),"")</f>
        <v/>
      </c>
      <c r="K214" s="27"/>
      <c r="L214" s="18" t="str">
        <f t="shared" si="75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78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134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73"/>
        <v/>
      </c>
      <c r="G215" s="18" t="str">
        <f>IF(E215&lt;&gt;"",VLOOKUP(E215,[1]Label!$A:$B,2,FALSE),"")</f>
        <v/>
      </c>
      <c r="H215" s="19"/>
      <c r="I215" s="18" t="str">
        <f t="shared" si="74"/>
        <v/>
      </c>
      <c r="J215" s="18" t="str">
        <f>IF(H215&lt;&gt;"", VLOOKUP(H215,[1]Label!$A:$E,2,FALSE),"")</f>
        <v/>
      </c>
      <c r="K215" s="27"/>
      <c r="L215" s="18" t="str">
        <f t="shared" si="75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78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134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73"/>
        <v/>
      </c>
      <c r="G216" s="18" t="str">
        <f>IF(E216&lt;&gt;"",VLOOKUP(E216,[1]Label!$A:$B,2,FALSE),"")</f>
        <v/>
      </c>
      <c r="H216" s="19"/>
      <c r="I216" s="18" t="str">
        <f t="shared" si="74"/>
        <v/>
      </c>
      <c r="J216" s="18" t="str">
        <f>IF(H216&lt;&gt;"", VLOOKUP(H216,[1]Label!$A:$E,2,FALSE),"")</f>
        <v/>
      </c>
      <c r="K216" s="27"/>
      <c r="L216" s="18" t="str">
        <f t="shared" si="75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78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134</v>
      </c>
      <c r="B217" s="70" t="str">
        <f>VLOOKUP(A217,[1]screen!$G:$J,2,FALSE)</f>
        <v>새로운 평가 요청</v>
      </c>
      <c r="C217" s="9" t="str">
        <f t="shared" ref="C217:C247" si="79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73"/>
        <v/>
      </c>
      <c r="G217" s="18" t="str">
        <f>IF(E217&lt;&gt;"",VLOOKUP(E217,[1]Label!$A:$B,2,FALSE),"")</f>
        <v/>
      </c>
      <c r="H217" s="10"/>
      <c r="I217" s="9" t="str">
        <f t="shared" si="74"/>
        <v/>
      </c>
      <c r="J217" s="18" t="str">
        <f>IF(H217&lt;&gt;"", VLOOKUP(H217,[1]Label!$A:$E,2,FALSE),"")</f>
        <v/>
      </c>
      <c r="K217" s="28"/>
      <c r="L217" s="9" t="str">
        <f t="shared" si="75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78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134</v>
      </c>
      <c r="B218" s="70" t="str">
        <f>VLOOKUP(A218,[1]screen!$G:$J,2,FALSE)</f>
        <v>새로운 평가 요청</v>
      </c>
      <c r="C218" s="9" t="str">
        <f t="shared" si="79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73"/>
        <v/>
      </c>
      <c r="G218" s="18" t="str">
        <f>IF(E218&lt;&gt;"",VLOOKUP(E218,[1]Label!$A:$B,2,FALSE),"")</f>
        <v/>
      </c>
      <c r="H218" s="10"/>
      <c r="I218" s="9" t="str">
        <f t="shared" si="74"/>
        <v/>
      </c>
      <c r="J218" s="18" t="str">
        <f>IF(H218&lt;&gt;"", VLOOKUP(H218,[1]Label!$A:$E,2,FALSE),"")</f>
        <v/>
      </c>
      <c r="K218" s="28"/>
      <c r="L218" s="9" t="str">
        <f t="shared" si="75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78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134</v>
      </c>
      <c r="B219" s="70" t="str">
        <f>VLOOKUP(A219,[1]screen!$G:$J,2,FALSE)</f>
        <v>새로운 평가 요청</v>
      </c>
      <c r="C219" s="13" t="str">
        <f t="shared" si="79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73"/>
        <v/>
      </c>
      <c r="G219" s="18" t="str">
        <f>IF(E219&lt;&gt;"",VLOOKUP(E219,[1]Label!$A:$B,2,FALSE),"")</f>
        <v/>
      </c>
      <c r="H219" s="14"/>
      <c r="I219" s="13" t="str">
        <f t="shared" si="74"/>
        <v/>
      </c>
      <c r="J219" s="18" t="str">
        <f>IF(H219&lt;&gt;"", VLOOKUP(H219,[1]Label!$A:$E,2,FALSE),"")</f>
        <v/>
      </c>
      <c r="K219" s="29"/>
      <c r="L219" s="13" t="str">
        <f t="shared" si="75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134</v>
      </c>
      <c r="B220" s="70" t="str">
        <f>VLOOKUP(A220,[1]screen!$G:$J,2,FALSE)</f>
        <v>새로운 평가 요청</v>
      </c>
      <c r="C220" s="33" t="str">
        <f t="shared" si="79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73"/>
        <v/>
      </c>
      <c r="G220" s="18" t="str">
        <f>IF(E220&lt;&gt;"",VLOOKUP(E220,[1]Label!$A:$B,2,FALSE),"")</f>
        <v/>
      </c>
      <c r="H220" s="35"/>
      <c r="I220" s="33" t="str">
        <f t="shared" si="74"/>
        <v/>
      </c>
      <c r="J220" s="18" t="str">
        <f>IF(H220&lt;&gt;"", VLOOKUP(H220,[1]Label!$A:$E,2,FALSE),"")</f>
        <v/>
      </c>
      <c r="K220" s="34"/>
      <c r="L220" s="33" t="str">
        <f t="shared" si="75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80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134</v>
      </c>
      <c r="B221" s="70" t="str">
        <f>VLOOKUP(A221,[1]screen!$G:$J,2,FALSE)</f>
        <v>새로운 평가 요청</v>
      </c>
      <c r="C221" s="33" t="str">
        <f t="shared" si="79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73"/>
        <v/>
      </c>
      <c r="G221" s="18" t="str">
        <f>IF(E221&lt;&gt;"",VLOOKUP(E221,[1]Label!$A:$B,2,FALSE),"")</f>
        <v/>
      </c>
      <c r="H221" s="35"/>
      <c r="I221" s="33" t="str">
        <f t="shared" si="74"/>
        <v/>
      </c>
      <c r="J221" s="18" t="str">
        <f>IF(H221&lt;&gt;"", VLOOKUP(H221,[1]Label!$A:$E,2,FALSE),"")</f>
        <v/>
      </c>
      <c r="K221" s="34"/>
      <c r="L221" s="33" t="str">
        <f t="shared" si="75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80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134</v>
      </c>
      <c r="B222" s="70" t="str">
        <f>VLOOKUP(A222,[1]screen!$G:$J,2,FALSE)</f>
        <v>새로운 평가 요청</v>
      </c>
      <c r="C222" s="33" t="str">
        <f t="shared" si="79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73"/>
        <v/>
      </c>
      <c r="G222" s="18" t="str">
        <f>IF(E222&lt;&gt;"",VLOOKUP(E222,[1]Label!$A:$B,2,FALSE),"")</f>
        <v/>
      </c>
      <c r="H222" s="35"/>
      <c r="I222" s="33" t="str">
        <f t="shared" si="74"/>
        <v/>
      </c>
      <c r="J222" s="18" t="str">
        <f>IF(H222&lt;&gt;"", VLOOKUP(H222,[1]Label!$A:$E,2,FALSE),"")</f>
        <v/>
      </c>
      <c r="K222" s="34"/>
      <c r="L222" s="33" t="str">
        <f t="shared" si="75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80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134</v>
      </c>
      <c r="B223" s="70" t="str">
        <f>VLOOKUP(A223,[1]screen!$G:$J,2,FALSE)</f>
        <v>새로운 평가 요청</v>
      </c>
      <c r="C223" s="33" t="str">
        <f t="shared" si="79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73"/>
        <v/>
      </c>
      <c r="G223" s="18" t="str">
        <f>IF(E223&lt;&gt;"",VLOOKUP(E223,[1]Label!$A:$B,2,FALSE),"")</f>
        <v/>
      </c>
      <c r="H223" s="35"/>
      <c r="I223" s="33" t="str">
        <f t="shared" si="74"/>
        <v/>
      </c>
      <c r="J223" s="18" t="str">
        <f>IF(H223&lt;&gt;"", VLOOKUP(H223,[1]Label!$A:$E,2,FALSE),"")</f>
        <v/>
      </c>
      <c r="K223" s="34"/>
      <c r="L223" s="33" t="str">
        <f t="shared" si="75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80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134</v>
      </c>
      <c r="B224" s="70" t="str">
        <f>VLOOKUP(A224,[1]screen!$G:$J,2,FALSE)</f>
        <v>새로운 평가 요청</v>
      </c>
      <c r="C224" s="33" t="str">
        <f t="shared" si="79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73"/>
        <v/>
      </c>
      <c r="G224" s="18" t="str">
        <f>IF(E224&lt;&gt;"",VLOOKUP(E224,[1]Label!$A:$B,2,FALSE),"")</f>
        <v/>
      </c>
      <c r="H224" s="35"/>
      <c r="I224" s="33" t="str">
        <f t="shared" si="74"/>
        <v/>
      </c>
      <c r="J224" s="18" t="str">
        <f>IF(H224&lt;&gt;"", VLOOKUP(H224,[1]Label!$A:$E,2,FALSE),"")</f>
        <v/>
      </c>
      <c r="K224" s="34"/>
      <c r="L224" s="33" t="str">
        <f t="shared" si="75"/>
        <v/>
      </c>
      <c r="M224" s="18" t="str">
        <f>IF(K224&lt;&gt;"",VLOOKUP(K224,[1]Label!$A:$B,2,FALSE),"")</f>
        <v/>
      </c>
      <c r="N224" s="35" t="s">
        <v>13</v>
      </c>
      <c r="O224" s="36" t="s">
        <v>674</v>
      </c>
      <c r="P224" s="33" t="str">
        <f t="shared" si="80"/>
        <v>Tax liability&lt;br&gt;(세금 부채)</v>
      </c>
      <c r="Q224" s="18" t="str">
        <f>IF(O224&lt;&gt;"", VLOOKUP(O224, [1]Label!$A:$B, 2, FALSE), "")</f>
        <v>Tax liability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134</v>
      </c>
      <c r="B225" s="70" t="str">
        <f>VLOOKUP(A225,[1]screen!$G:$J,2,FALSE)</f>
        <v>새로운 평가 요청</v>
      </c>
      <c r="C225" s="33" t="str">
        <f t="shared" si="79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73"/>
        <v/>
      </c>
      <c r="G225" s="18" t="str">
        <f>IF(E225&lt;&gt;"",VLOOKUP(E225,[1]Label!$A:$B,2,FALSE),"")</f>
        <v/>
      </c>
      <c r="H225" s="35"/>
      <c r="I225" s="33" t="str">
        <f t="shared" si="74"/>
        <v/>
      </c>
      <c r="J225" s="18" t="str">
        <f>IF(H225&lt;&gt;"", VLOOKUP(H225,[1]Label!$A:$E,2,FALSE),"")</f>
        <v/>
      </c>
      <c r="K225" s="34"/>
      <c r="L225" s="33" t="str">
        <f t="shared" si="75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80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134</v>
      </c>
      <c r="B226" s="70" t="str">
        <f>VLOOKUP(A226,[1]screen!$G:$J,2,FALSE)</f>
        <v>새로운 평가 요청</v>
      </c>
      <c r="C226" s="13" t="str">
        <f t="shared" si="79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73"/>
        <v/>
      </c>
      <c r="G226" s="18" t="str">
        <f>IF(E226&lt;&gt;"",VLOOKUP(E226,[1]Label!$A:$B,2,FALSE),"")</f>
        <v/>
      </c>
      <c r="H226" s="14"/>
      <c r="I226" s="13" t="str">
        <f t="shared" si="74"/>
        <v/>
      </c>
      <c r="J226" s="18" t="str">
        <f>IF(H226&lt;&gt;"", VLOOKUP(H226,[1]Label!$A:$E,2,FALSE),"")</f>
        <v/>
      </c>
      <c r="K226" s="29"/>
      <c r="L226" s="13" t="str">
        <f t="shared" si="75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134</v>
      </c>
      <c r="B227" s="70" t="str">
        <f>VLOOKUP(A227,[1]screen!$G:$J,2,FALSE)</f>
        <v>새로운 평가 요청</v>
      </c>
      <c r="C227" s="33" t="str">
        <f t="shared" si="79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73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74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75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81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134</v>
      </c>
      <c r="B228" s="70" t="str">
        <f>VLOOKUP(A228,[1]screen!$G:$J,2,FALSE)</f>
        <v>새로운 평가 요청</v>
      </c>
      <c r="C228" s="33" t="str">
        <f t="shared" si="79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73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74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75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81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134</v>
      </c>
      <c r="B229" s="70" t="str">
        <f>VLOOKUP(A229,[1]screen!$G:$J,2,FALSE)</f>
        <v>새로운 평가 요청</v>
      </c>
      <c r="C229" s="33" t="str">
        <f t="shared" si="79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73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74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75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81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134</v>
      </c>
      <c r="B230" s="70" t="str">
        <f>VLOOKUP(A230,[1]screen!$G:$J,2,FALSE)</f>
        <v>새로운 평가 요청</v>
      </c>
      <c r="C230" s="33" t="str">
        <f t="shared" si="79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73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74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75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81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134</v>
      </c>
      <c r="B231" s="70" t="str">
        <f>VLOOKUP(A231,[1]screen!$G:$J,2,FALSE)</f>
        <v>새로운 평가 요청</v>
      </c>
      <c r="C231" s="33" t="str">
        <f t="shared" si="79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73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74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75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81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134</v>
      </c>
      <c r="B232" s="70" t="str">
        <f>VLOOKUP(A232,[1]screen!$G:$J,2,FALSE)</f>
        <v>새로운 평가 요청</v>
      </c>
      <c r="C232" s="33" t="str">
        <f t="shared" si="79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73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74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75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81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134</v>
      </c>
      <c r="B233" s="70" t="str">
        <f>VLOOKUP(A233,[1]screen!$G:$J,2,FALSE)</f>
        <v>새로운 평가 요청</v>
      </c>
      <c r="C233" s="33" t="str">
        <f t="shared" si="79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73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74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75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81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134</v>
      </c>
      <c r="B234" s="70" t="str">
        <f>VLOOKUP(A234,[1]screen!$G:$J,2,FALSE)</f>
        <v>새로운 평가 요청</v>
      </c>
      <c r="C234" s="33" t="str">
        <f t="shared" si="79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73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74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75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81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134</v>
      </c>
      <c r="B235" s="70" t="str">
        <f>VLOOKUP(A235,[1]screen!$G:$J,2,FALSE)</f>
        <v>새로운 평가 요청</v>
      </c>
      <c r="C235" s="33" t="str">
        <f t="shared" si="79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73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74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75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134</v>
      </c>
      <c r="B236" s="70" t="str">
        <f>VLOOKUP(A236,[1]screen!$G:$J,2,FALSE)</f>
        <v>새로운 평가 요청</v>
      </c>
      <c r="C236" s="13" t="str">
        <f t="shared" si="79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73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74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75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82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134</v>
      </c>
      <c r="B237" s="70" t="str">
        <f>VLOOKUP(A237,[1]screen!$G:$J,2,FALSE)</f>
        <v>새로운 평가 요청</v>
      </c>
      <c r="C237" s="13" t="str">
        <f t="shared" si="79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73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74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75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82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134</v>
      </c>
      <c r="B238" s="70" t="str">
        <f>VLOOKUP(A238,[1]screen!$G:$J,2,FALSE)</f>
        <v>새로운 평가 요청</v>
      </c>
      <c r="C238" s="13" t="str">
        <f t="shared" si="79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73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74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75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82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134</v>
      </c>
      <c r="B239" s="70" t="str">
        <f>VLOOKUP(A239,[1]screen!$G:$J,2,FALSE)</f>
        <v>새로운 평가 요청</v>
      </c>
      <c r="C239" s="13" t="str">
        <f t="shared" si="79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73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74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75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82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134</v>
      </c>
      <c r="B240" s="70" t="str">
        <f>VLOOKUP(A240,[1]screen!$G:$J,2,FALSE)</f>
        <v>새로운 평가 요청</v>
      </c>
      <c r="C240" s="13" t="str">
        <f t="shared" si="79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73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74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75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82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134</v>
      </c>
      <c r="B241" s="70" t="str">
        <f>VLOOKUP(A241,[1]screen!$G:$J,2,FALSE)</f>
        <v>새로운 평가 요청</v>
      </c>
      <c r="C241" s="13" t="str">
        <f t="shared" si="79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73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74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75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82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134</v>
      </c>
      <c r="B242" s="70" t="str">
        <f>VLOOKUP(A242,[1]screen!$G:$J,2,FALSE)</f>
        <v>새로운 평가 요청</v>
      </c>
      <c r="C242" s="13" t="str">
        <f t="shared" si="79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73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74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75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82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134</v>
      </c>
      <c r="B243" s="70" t="str">
        <f>VLOOKUP(A243,[1]screen!$G:$J,2,FALSE)</f>
        <v>새로운 평가 요청</v>
      </c>
      <c r="C243" s="13" t="str">
        <f t="shared" si="79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83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84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85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134</v>
      </c>
      <c r="B244" s="70" t="str">
        <f>VLOOKUP(A244,[1]screen!$G:$J,2,FALSE)</f>
        <v>새로운 평가 요청</v>
      </c>
      <c r="C244" s="9" t="str">
        <f t="shared" si="79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83"/>
        <v/>
      </c>
      <c r="G244" s="18" t="str">
        <f>IF(E244&lt;&gt;"",VLOOKUP(E244,[1]Label!$A:$B,2,FALSE),"")</f>
        <v/>
      </c>
      <c r="H244" s="10"/>
      <c r="I244" s="9" t="str">
        <f t="shared" si="84"/>
        <v/>
      </c>
      <c r="J244" s="18" t="str">
        <f>IF(H244&lt;&gt;"", VLOOKUP(H244,[1]Label!$A:$E,2,FALSE),"")</f>
        <v/>
      </c>
      <c r="K244" s="28"/>
      <c r="L244" s="9" t="str">
        <f t="shared" si="85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86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134</v>
      </c>
      <c r="B245" s="70" t="str">
        <f>VLOOKUP(A245,[1]screen!$G:$J,2,FALSE)</f>
        <v>새로운 평가 요청</v>
      </c>
      <c r="C245" s="9" t="str">
        <f t="shared" si="79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83"/>
        <v/>
      </c>
      <c r="G245" s="18" t="str">
        <f>IF(E245&lt;&gt;"",VLOOKUP(E245,[1]Label!$A:$B,2,FALSE),"")</f>
        <v/>
      </c>
      <c r="H245" s="10"/>
      <c r="I245" s="9" t="str">
        <f t="shared" si="84"/>
        <v/>
      </c>
      <c r="J245" s="18" t="str">
        <f>IF(H245&lt;&gt;"", VLOOKUP(H245,[1]Label!$A:$E,2,FALSE),"")</f>
        <v/>
      </c>
      <c r="K245" s="28"/>
      <c r="L245" s="9" t="str">
        <f t="shared" si="85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86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134</v>
      </c>
      <c r="B246" s="70" t="str">
        <f>VLOOKUP(A246,[1]screen!$G:$J,2,FALSE)</f>
        <v>새로운 평가 요청</v>
      </c>
      <c r="C246" s="9" t="str">
        <f t="shared" si="79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83"/>
        <v/>
      </c>
      <c r="G246" s="18" t="str">
        <f>IF(E246&lt;&gt;"",VLOOKUP(E246,[1]Label!$A:$B,2,FALSE),"")</f>
        <v/>
      </c>
      <c r="H246" s="10"/>
      <c r="I246" s="9" t="str">
        <f t="shared" si="84"/>
        <v/>
      </c>
      <c r="J246" s="18" t="str">
        <f>IF(H246&lt;&gt;"", VLOOKUP(H246,[1]Label!$A:$E,2,FALSE),"")</f>
        <v/>
      </c>
      <c r="K246" s="28"/>
      <c r="L246" s="9" t="str">
        <f t="shared" si="85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86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134</v>
      </c>
      <c r="B247" s="70" t="str">
        <f>VLOOKUP(A247,[1]screen!$G:$J,2,FALSE)</f>
        <v>새로운 평가 요청</v>
      </c>
      <c r="C247" s="9" t="str">
        <f t="shared" si="79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83"/>
        <v/>
      </c>
      <c r="G247" s="18" t="str">
        <f>IF(E247&lt;&gt;"",VLOOKUP(E247,[1]Label!$A:$B,2,FALSE),"")</f>
        <v/>
      </c>
      <c r="H247" s="10"/>
      <c r="I247" s="9" t="str">
        <f t="shared" si="84"/>
        <v/>
      </c>
      <c r="J247" s="18" t="str">
        <f>IF(H247&lt;&gt;"", VLOOKUP(H247,[1]Label!$A:$E,2,FALSE),"")</f>
        <v/>
      </c>
      <c r="K247" s="28"/>
      <c r="L247" s="9" t="str">
        <f t="shared" si="85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86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137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83"/>
        <v/>
      </c>
      <c r="G248" s="18" t="str">
        <f>IF(E248&lt;&gt;"",VLOOKUP(E248,[1]Label!$A:$B,2,FALSE),"")</f>
        <v/>
      </c>
      <c r="H248" s="19"/>
      <c r="I248" s="18" t="str">
        <f t="shared" si="84"/>
        <v/>
      </c>
      <c r="J248" s="18" t="str">
        <f>IF(H248&lt;&gt;"", VLOOKUP(H248,[1]Label!$A:$E,2,FALSE),"")</f>
        <v/>
      </c>
      <c r="K248" s="27"/>
      <c r="L248" s="18" t="str">
        <f t="shared" si="85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86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136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83"/>
        <v/>
      </c>
      <c r="G249" s="18" t="str">
        <f>IF(E249&lt;&gt;"",VLOOKUP(E249,[1]Label!$A:$B,2,FALSE),"")</f>
        <v/>
      </c>
      <c r="H249" s="19"/>
      <c r="I249" s="18" t="str">
        <f t="shared" si="84"/>
        <v/>
      </c>
      <c r="J249" s="18" t="str">
        <f>IF(H249&lt;&gt;"", VLOOKUP(H249,[1]Label!$A:$E,2,FALSE),"")</f>
        <v/>
      </c>
      <c r="K249" s="27"/>
      <c r="L249" s="18" t="str">
        <f t="shared" si="85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86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136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83"/>
        <v/>
      </c>
      <c r="G250" s="18" t="str">
        <f>IF(E250&lt;&gt;"",VLOOKUP(E250,[1]Label!$A:$B,2,FALSE),"")</f>
        <v/>
      </c>
      <c r="H250" s="19"/>
      <c r="I250" s="18" t="str">
        <f t="shared" si="84"/>
        <v/>
      </c>
      <c r="J250" s="18" t="str">
        <f>IF(H250&lt;&gt;"", VLOOKUP(H250,[1]Label!$A:$E,2,FALSE),"")</f>
        <v/>
      </c>
      <c r="K250" s="27"/>
      <c r="L250" s="18" t="str">
        <f t="shared" si="85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86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136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83"/>
        <v/>
      </c>
      <c r="G251" s="18" t="str">
        <f>IF(E251&lt;&gt;"",VLOOKUP(E251,[1]Label!$A:$B,2,FALSE),"")</f>
        <v/>
      </c>
      <c r="H251" s="19"/>
      <c r="I251" s="18" t="str">
        <f t="shared" si="84"/>
        <v/>
      </c>
      <c r="J251" s="18" t="str">
        <f>IF(H251&lt;&gt;"", VLOOKUP(H251,[1]Label!$A:$E,2,FALSE),"")</f>
        <v/>
      </c>
      <c r="K251" s="27"/>
      <c r="L251" s="18" t="str">
        <f t="shared" si="85"/>
        <v/>
      </c>
      <c r="M251" s="18" t="str">
        <f>IF(K251&lt;&gt;"",VLOOKUP(K251,[1]Label!$A:$B,2,FALSE),"")</f>
        <v/>
      </c>
      <c r="N251" s="19" t="s">
        <v>19</v>
      </c>
      <c r="O251" s="23" t="s">
        <v>572</v>
      </c>
      <c r="P251" s="18" t="str">
        <f t="shared" si="86"/>
        <v>Application Date&lt;br&gt;(신청 일자)</v>
      </c>
      <c r="Q251" s="18" t="str">
        <f>IF(O251&lt;&gt;"", VLOOKUP(O251, [1]Label!$A:$B, 2, FALSE), "")</f>
        <v>Application Date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136</v>
      </c>
      <c r="B252" s="70" t="str">
        <f>VLOOKUP(A252,[1]screen!$G:$J,2,FALSE)</f>
        <v>제출된 평가 요청 목록</v>
      </c>
      <c r="C252" s="9" t="str">
        <f t="shared" ref="C252:C287" si="87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83"/>
        <v/>
      </c>
      <c r="G252" s="18" t="str">
        <f>IF(E252&lt;&gt;"",VLOOKUP(E252,[1]Label!$A:$B,2,FALSE),"")</f>
        <v/>
      </c>
      <c r="H252" s="10"/>
      <c r="I252" s="9" t="str">
        <f t="shared" si="84"/>
        <v/>
      </c>
      <c r="J252" s="18" t="str">
        <f>IF(H252&lt;&gt;"", VLOOKUP(H252,[1]Label!$A:$E,2,FALSE),"")</f>
        <v/>
      </c>
      <c r="K252" s="28"/>
      <c r="L252" s="9" t="str">
        <f t="shared" si="85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86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136</v>
      </c>
      <c r="B253" s="70" t="str">
        <f>VLOOKUP(A253,[1]screen!$G:$J,2,FALSE)</f>
        <v>제출된 평가 요청 목록</v>
      </c>
      <c r="C253" s="9" t="str">
        <f t="shared" si="87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83"/>
        <v/>
      </c>
      <c r="G253" s="18" t="str">
        <f>IF(E253&lt;&gt;"",VLOOKUP(E253,[1]Label!$A:$B,2,FALSE),"")</f>
        <v/>
      </c>
      <c r="H253" s="10"/>
      <c r="I253" s="9" t="str">
        <f t="shared" si="84"/>
        <v/>
      </c>
      <c r="J253" s="18" t="str">
        <f>IF(H253&lt;&gt;"", VLOOKUP(H253,[1]Label!$A:$E,2,FALSE),"")</f>
        <v/>
      </c>
      <c r="K253" s="28"/>
      <c r="L253" s="9" t="str">
        <f t="shared" si="85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86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136</v>
      </c>
      <c r="B254" s="70" t="str">
        <f>VLOOKUP(A254,[1]screen!$G:$J,2,FALSE)</f>
        <v>제출된 평가 요청 목록</v>
      </c>
      <c r="C254" s="13" t="str">
        <f t="shared" si="87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83"/>
        <v/>
      </c>
      <c r="G254" s="18" t="str">
        <f>IF(E254&lt;&gt;"",VLOOKUP(E254,[1]Label!$A:$B,2,FALSE),"")</f>
        <v/>
      </c>
      <c r="H254" s="14"/>
      <c r="I254" s="13" t="str">
        <f t="shared" si="84"/>
        <v/>
      </c>
      <c r="J254" s="18" t="str">
        <f>IF(H254&lt;&gt;"", VLOOKUP(H254,[1]Label!$A:$E,2,FALSE),"")</f>
        <v/>
      </c>
      <c r="K254" s="29"/>
      <c r="L254" s="13" t="str">
        <f t="shared" si="85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136</v>
      </c>
      <c r="B255" s="70" t="str">
        <f>VLOOKUP(A255,[1]screen!$G:$J,2,FALSE)</f>
        <v>제출된 평가 요청 목록</v>
      </c>
      <c r="C255" s="33" t="str">
        <f t="shared" si="87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83"/>
        <v/>
      </c>
      <c r="G255" s="18" t="str">
        <f>IF(E255&lt;&gt;"",VLOOKUP(E255,[1]Label!$A:$B,2,FALSE),"")</f>
        <v/>
      </c>
      <c r="H255" s="35"/>
      <c r="I255" s="33" t="str">
        <f t="shared" si="84"/>
        <v/>
      </c>
      <c r="J255" s="18" t="str">
        <f>IF(H255&lt;&gt;"", VLOOKUP(H255,[1]Label!$A:$E,2,FALSE),"")</f>
        <v/>
      </c>
      <c r="K255" s="34"/>
      <c r="L255" s="33" t="str">
        <f t="shared" si="85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88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136</v>
      </c>
      <c r="B256" s="70" t="str">
        <f>VLOOKUP(A256,[1]screen!$G:$J,2,FALSE)</f>
        <v>제출된 평가 요청 목록</v>
      </c>
      <c r="C256" s="33" t="str">
        <f t="shared" si="87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83"/>
        <v/>
      </c>
      <c r="G256" s="18" t="str">
        <f>IF(E256&lt;&gt;"",VLOOKUP(E256,[1]Label!$A:$B,2,FALSE),"")</f>
        <v/>
      </c>
      <c r="H256" s="35"/>
      <c r="I256" s="33" t="str">
        <f t="shared" si="84"/>
        <v/>
      </c>
      <c r="J256" s="18" t="str">
        <f>IF(H256&lt;&gt;"", VLOOKUP(H256,[1]Label!$A:$E,2,FALSE),"")</f>
        <v/>
      </c>
      <c r="K256" s="34"/>
      <c r="L256" s="33" t="str">
        <f t="shared" si="85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88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136</v>
      </c>
      <c r="B257" s="70" t="str">
        <f>VLOOKUP(A257,[1]screen!$G:$J,2,FALSE)</f>
        <v>제출된 평가 요청 목록</v>
      </c>
      <c r="C257" s="33" t="str">
        <f t="shared" si="87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83"/>
        <v/>
      </c>
      <c r="G257" s="18" t="str">
        <f>IF(E257&lt;&gt;"",VLOOKUP(E257,[1]Label!$A:$B,2,FALSE),"")</f>
        <v/>
      </c>
      <c r="H257" s="35"/>
      <c r="I257" s="33" t="str">
        <f t="shared" si="84"/>
        <v/>
      </c>
      <c r="J257" s="18" t="str">
        <f>IF(H257&lt;&gt;"", VLOOKUP(H257,[1]Label!$A:$E,2,FALSE),"")</f>
        <v/>
      </c>
      <c r="K257" s="34"/>
      <c r="L257" s="33" t="str">
        <f t="shared" si="85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88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136</v>
      </c>
      <c r="B258" s="70" t="str">
        <f>VLOOKUP(A258,[1]screen!$G:$J,2,FALSE)</f>
        <v>제출된 평가 요청 목록</v>
      </c>
      <c r="C258" s="33" t="str">
        <f t="shared" si="87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83"/>
        <v/>
      </c>
      <c r="G258" s="18" t="str">
        <f>IF(E258&lt;&gt;"",VLOOKUP(E258,[1]Label!$A:$B,2,FALSE),"")</f>
        <v/>
      </c>
      <c r="H258" s="35"/>
      <c r="I258" s="33" t="str">
        <f t="shared" si="84"/>
        <v/>
      </c>
      <c r="J258" s="18" t="str">
        <f>IF(H258&lt;&gt;"", VLOOKUP(H258,[1]Label!$A:$E,2,FALSE),"")</f>
        <v/>
      </c>
      <c r="K258" s="34"/>
      <c r="L258" s="33" t="str">
        <f t="shared" si="85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88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136</v>
      </c>
      <c r="B259" s="70" t="str">
        <f>VLOOKUP(A259,[1]screen!$G:$J,2,FALSE)</f>
        <v>제출된 평가 요청 목록</v>
      </c>
      <c r="C259" s="33" t="str">
        <f t="shared" si="87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83"/>
        <v/>
      </c>
      <c r="G259" s="18" t="str">
        <f>IF(E259&lt;&gt;"",VLOOKUP(E259,[1]Label!$A:$B,2,FALSE),"")</f>
        <v/>
      </c>
      <c r="H259" s="35"/>
      <c r="I259" s="33" t="str">
        <f t="shared" si="84"/>
        <v/>
      </c>
      <c r="J259" s="18" t="str">
        <f>IF(H259&lt;&gt;"", VLOOKUP(H259,[1]Label!$A:$E,2,FALSE),"")</f>
        <v/>
      </c>
      <c r="K259" s="34"/>
      <c r="L259" s="33" t="str">
        <f t="shared" si="85"/>
        <v/>
      </c>
      <c r="M259" s="18" t="str">
        <f>IF(K259&lt;&gt;"",VLOOKUP(K259,[1]Label!$A:$B,2,FALSE),"")</f>
        <v/>
      </c>
      <c r="N259" s="35" t="s">
        <v>13</v>
      </c>
      <c r="O259" s="36" t="s">
        <v>571</v>
      </c>
      <c r="P259" s="33" t="str">
        <f t="shared" si="88"/>
        <v>Status&lt;br&gt;(상태)</v>
      </c>
      <c r="Q259" s="18" t="str">
        <f>IF(O259&lt;&gt;"", VLOOKUP(O259, [1]Label!$A:$B, 2, FALSE), "")</f>
        <v>Status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136</v>
      </c>
      <c r="B260" s="70" t="str">
        <f>VLOOKUP(A260,[1]screen!$G:$J,2,FALSE)</f>
        <v>제출된 평가 요청 목록</v>
      </c>
      <c r="C260" s="33" t="str">
        <f t="shared" si="87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83"/>
        <v/>
      </c>
      <c r="G260" s="18" t="str">
        <f>IF(E260&lt;&gt;"",VLOOKUP(E260,[1]Label!$A:$B,2,FALSE),"")</f>
        <v/>
      </c>
      <c r="H260" s="35"/>
      <c r="I260" s="33" t="str">
        <f t="shared" si="84"/>
        <v/>
      </c>
      <c r="J260" s="18" t="str">
        <f>IF(H260&lt;&gt;"", VLOOKUP(H260,[1]Label!$A:$E,2,FALSE),"")</f>
        <v/>
      </c>
      <c r="K260" s="34"/>
      <c r="L260" s="33" t="str">
        <f t="shared" si="85"/>
        <v/>
      </c>
      <c r="M260" s="18" t="str">
        <f>IF(K260&lt;&gt;"",VLOOKUP(K260,[1]Label!$A:$B,2,FALSE),"")</f>
        <v/>
      </c>
      <c r="N260" s="35" t="s">
        <v>13</v>
      </c>
      <c r="O260" s="36" t="s">
        <v>572</v>
      </c>
      <c r="P260" s="33" t="str">
        <f t="shared" si="88"/>
        <v>Application Date&lt;br&gt;(신청 일자)</v>
      </c>
      <c r="Q260" s="18" t="str">
        <f>IF(O260&lt;&gt;"", VLOOKUP(O260, [1]Label!$A:$B, 2, FALSE), "")</f>
        <v>Application Date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136</v>
      </c>
      <c r="B261" s="70" t="str">
        <f>VLOOKUP(A261,[1]screen!$G:$J,2,FALSE)</f>
        <v>제출된 평가 요청 목록</v>
      </c>
      <c r="C261" s="13" t="str">
        <f t="shared" si="87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83"/>
        <v/>
      </c>
      <c r="G261" s="18" t="str">
        <f>IF(E261&lt;&gt;"",VLOOKUP(E261,[1]Label!$A:$B,2,FALSE),"")</f>
        <v/>
      </c>
      <c r="H261" s="14"/>
      <c r="I261" s="13" t="str">
        <f t="shared" si="84"/>
        <v/>
      </c>
      <c r="J261" s="18" t="str">
        <f>IF(H261&lt;&gt;"", VLOOKUP(H261,[1]Label!$A:$E,2,FALSE),"")</f>
        <v/>
      </c>
      <c r="K261" s="29"/>
      <c r="L261" s="13" t="str">
        <f t="shared" si="85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136</v>
      </c>
      <c r="B262" s="70" t="str">
        <f>VLOOKUP(A262,[1]screen!$G:$J,2,FALSE)</f>
        <v>제출된 평가 요청 목록</v>
      </c>
      <c r="C262" s="33" t="str">
        <f t="shared" si="87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83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84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85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89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136</v>
      </c>
      <c r="B263" s="70" t="str">
        <f>VLOOKUP(A263,[1]screen!$G:$J,2,FALSE)</f>
        <v>제출된 평가 요청 목록</v>
      </c>
      <c r="C263" s="33" t="str">
        <f t="shared" si="87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83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84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85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89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136</v>
      </c>
      <c r="B264" s="70" t="str">
        <f>VLOOKUP(A264,[1]screen!$G:$J,2,FALSE)</f>
        <v>제출된 평가 요청 목록</v>
      </c>
      <c r="C264" s="33" t="str">
        <f t="shared" si="87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83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84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85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89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136</v>
      </c>
      <c r="B265" s="70" t="str">
        <f>VLOOKUP(A265,[1]screen!$G:$J,2,FALSE)</f>
        <v>제출된 평가 요청 목록</v>
      </c>
      <c r="C265" s="33" t="str">
        <f t="shared" si="87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83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84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85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89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136</v>
      </c>
      <c r="B266" s="70" t="str">
        <f>VLOOKUP(A266,[1]screen!$G:$J,2,FALSE)</f>
        <v>제출된 평가 요청 목록</v>
      </c>
      <c r="C266" s="33" t="str">
        <f t="shared" si="87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83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84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85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89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136</v>
      </c>
      <c r="B267" s="70" t="str">
        <f>VLOOKUP(A267,[1]screen!$G:$J,2,FALSE)</f>
        <v>제출된 평가 요청 목록</v>
      </c>
      <c r="C267" s="33" t="str">
        <f t="shared" si="87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83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84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85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89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136</v>
      </c>
      <c r="B268" s="70" t="str">
        <f>VLOOKUP(A268,[1]screen!$G:$J,2,FALSE)</f>
        <v>제출된 평가 요청 목록</v>
      </c>
      <c r="C268" s="33" t="str">
        <f t="shared" si="87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83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84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85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89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136</v>
      </c>
      <c r="B269" s="70" t="str">
        <f>VLOOKUP(A269,[1]screen!$G:$J,2,FALSE)</f>
        <v>제출된 평가 요청 목록</v>
      </c>
      <c r="C269" s="33" t="str">
        <f t="shared" si="87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83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84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85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89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136</v>
      </c>
      <c r="B270" s="70" t="str">
        <f>VLOOKUP(A270,[1]screen!$G:$J,2,FALSE)</f>
        <v>제출된 평가 요청 목록</v>
      </c>
      <c r="C270" s="33" t="str">
        <f t="shared" si="87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83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84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85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136</v>
      </c>
      <c r="B271" s="70" t="str">
        <f>VLOOKUP(A271,[1]screen!$G:$J,2,FALSE)</f>
        <v>제출된 평가 요청 목록</v>
      </c>
      <c r="C271" s="13" t="str">
        <f t="shared" si="87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83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84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85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90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136</v>
      </c>
      <c r="B272" s="70" t="str">
        <f>VLOOKUP(A272,[1]screen!$G:$J,2,FALSE)</f>
        <v>제출된 평가 요청 목록</v>
      </c>
      <c r="C272" s="13" t="str">
        <f t="shared" si="87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83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84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85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90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136</v>
      </c>
      <c r="B273" s="70" t="str">
        <f>VLOOKUP(A273,[1]screen!$G:$J,2,FALSE)</f>
        <v>제출된 평가 요청 목록</v>
      </c>
      <c r="C273" s="13" t="str">
        <f t="shared" si="87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83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84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85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90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136</v>
      </c>
      <c r="B274" s="70" t="str">
        <f>VLOOKUP(A274,[1]screen!$G:$J,2,FALSE)</f>
        <v>제출된 평가 요청 목록</v>
      </c>
      <c r="C274" s="13" t="str">
        <f t="shared" si="87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83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84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85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90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136</v>
      </c>
      <c r="B275" s="70" t="str">
        <f>VLOOKUP(A275,[1]screen!$G:$J,2,FALSE)</f>
        <v>제출된 평가 요청 목록</v>
      </c>
      <c r="C275" s="13" t="str">
        <f t="shared" si="87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83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84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85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90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136</v>
      </c>
      <c r="B276" s="70" t="str">
        <f>VLOOKUP(A276,[1]screen!$G:$J,2,FALSE)</f>
        <v>제출된 평가 요청 목록</v>
      </c>
      <c r="C276" s="13" t="str">
        <f t="shared" si="87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83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84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85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90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136</v>
      </c>
      <c r="B277" s="70" t="str">
        <f>VLOOKUP(A277,[1]screen!$G:$J,2,FALSE)</f>
        <v>제출된 평가 요청 목록</v>
      </c>
      <c r="C277" s="13" t="str">
        <f t="shared" si="87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83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84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85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136</v>
      </c>
      <c r="B278" s="70" t="str">
        <f>VLOOKUP(A278,[1]screen!$G:$J,2,FALSE)</f>
        <v>제출된 평가 요청 목록</v>
      </c>
      <c r="C278" s="33" t="str">
        <f t="shared" si="87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83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84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85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91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136</v>
      </c>
      <c r="B279" s="70" t="str">
        <f>VLOOKUP(A279,[1]screen!$G:$J,2,FALSE)</f>
        <v>제출된 평가 요청 목록</v>
      </c>
      <c r="C279" s="33" t="str">
        <f t="shared" si="87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83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84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85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91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136</v>
      </c>
      <c r="B280" s="70" t="str">
        <f>VLOOKUP(A280,[1]screen!$G:$J,2,FALSE)</f>
        <v>제출된 평가 요청 목록</v>
      </c>
      <c r="C280" s="33" t="str">
        <f t="shared" si="87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83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84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85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91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136</v>
      </c>
      <c r="B281" s="70" t="str">
        <f>VLOOKUP(A281,[1]screen!$G:$J,2,FALSE)</f>
        <v>제출된 평가 요청 목록</v>
      </c>
      <c r="C281" s="33" t="str">
        <f t="shared" si="87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83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84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85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91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136</v>
      </c>
      <c r="B282" s="70" t="str">
        <f>VLOOKUP(A282,[1]screen!$G:$J,2,FALSE)</f>
        <v>제출된 평가 요청 목록</v>
      </c>
      <c r="C282" s="33" t="str">
        <f t="shared" si="87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83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84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85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91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136</v>
      </c>
      <c r="B283" s="70" t="str">
        <f>VLOOKUP(A283,[1]screen!$G:$J,2,FALSE)</f>
        <v>제출된 평가 요청 목록</v>
      </c>
      <c r="C283" s="33" t="str">
        <f t="shared" si="87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83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84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85"/>
        <v/>
      </c>
      <c r="M283" s="18" t="str">
        <f>IF(K283&lt;&gt;"",VLOOKUP(K283,[1]Label!$A:$B,2,FALSE),"")</f>
        <v/>
      </c>
      <c r="N283" s="35"/>
      <c r="O283" s="36"/>
      <c r="P283" s="33" t="str">
        <f t="shared" si="91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136</v>
      </c>
      <c r="B284" s="70" t="str">
        <f>VLOOKUP(A284,[1]screen!$G:$J,2,FALSE)</f>
        <v>제출된 평가 요청 목록</v>
      </c>
      <c r="C284" s="9" t="str">
        <f t="shared" si="87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83"/>
        <v/>
      </c>
      <c r="G284" s="18" t="str">
        <f>IF(E284&lt;&gt;"",VLOOKUP(E284,[1]Label!$A:$B,2,FALSE),"")</f>
        <v/>
      </c>
      <c r="H284" s="10"/>
      <c r="I284" s="9" t="str">
        <f t="shared" si="84"/>
        <v/>
      </c>
      <c r="J284" s="18" t="str">
        <f>IF(H284&lt;&gt;"", VLOOKUP(H284,[1]Label!$A:$E,2,FALSE),"")</f>
        <v/>
      </c>
      <c r="K284" s="28"/>
      <c r="L284" s="9" t="str">
        <f t="shared" si="85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91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136</v>
      </c>
      <c r="B285" s="70" t="str">
        <f>VLOOKUP(A285,[1]screen!$G:$J,2,FALSE)</f>
        <v>제출된 평가 요청 목록</v>
      </c>
      <c r="C285" s="9" t="str">
        <f t="shared" si="87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83"/>
        <v/>
      </c>
      <c r="G285" s="18" t="str">
        <f>IF(E285&lt;&gt;"",VLOOKUP(E285,[1]Label!$A:$B,2,FALSE),"")</f>
        <v/>
      </c>
      <c r="H285" s="10"/>
      <c r="I285" s="9" t="str">
        <f t="shared" si="84"/>
        <v/>
      </c>
      <c r="J285" s="18" t="str">
        <f>IF(H285&lt;&gt;"", VLOOKUP(H285,[1]Label!$A:$E,2,FALSE),"")</f>
        <v/>
      </c>
      <c r="K285" s="28"/>
      <c r="L285" s="9" t="str">
        <f t="shared" si="85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91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136</v>
      </c>
      <c r="B286" s="70" t="str">
        <f>VLOOKUP(A286,[1]screen!$G:$J,2,FALSE)</f>
        <v>제출된 평가 요청 목록</v>
      </c>
      <c r="C286" s="9" t="str">
        <f t="shared" si="87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83"/>
        <v/>
      </c>
      <c r="G286" s="18" t="str">
        <f>IF(E286&lt;&gt;"",VLOOKUP(E286,[1]Label!$A:$B,2,FALSE),"")</f>
        <v/>
      </c>
      <c r="H286" s="10"/>
      <c r="I286" s="9" t="str">
        <f t="shared" si="84"/>
        <v/>
      </c>
      <c r="J286" s="18" t="str">
        <f>IF(H286&lt;&gt;"", VLOOKUP(H286,[1]Label!$A:$E,2,FALSE),"")</f>
        <v/>
      </c>
      <c r="K286" s="28"/>
      <c r="L286" s="9" t="str">
        <f t="shared" si="85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91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136</v>
      </c>
      <c r="B287" s="70" t="str">
        <f>VLOOKUP(A287,[1]screen!$G:$J,2,FALSE)</f>
        <v>제출된 평가 요청 목록</v>
      </c>
      <c r="C287" s="9" t="str">
        <f t="shared" si="87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83"/>
        <v/>
      </c>
      <c r="G287" s="18" t="str">
        <f>IF(E287&lt;&gt;"",VLOOKUP(E287,[1]Label!$A:$B,2,FALSE),"")</f>
        <v/>
      </c>
      <c r="H287" s="10"/>
      <c r="I287" s="9" t="str">
        <f t="shared" si="84"/>
        <v/>
      </c>
      <c r="J287" s="18" t="str">
        <f>IF(H287&lt;&gt;"", VLOOKUP(H287,[1]Label!$A:$E,2,FALSE),"")</f>
        <v/>
      </c>
      <c r="K287" s="28"/>
      <c r="L287" s="9" t="str">
        <f t="shared" si="85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91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139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83"/>
        <v/>
      </c>
      <c r="G288" s="18" t="str">
        <f>IF(E288&lt;&gt;"",VLOOKUP(E288,[1]Label!$A:$B,2,FALSE),"")</f>
        <v/>
      </c>
      <c r="H288" s="19"/>
      <c r="I288" s="18" t="str">
        <f t="shared" si="84"/>
        <v/>
      </c>
      <c r="J288" s="18" t="str">
        <f>IF(H288&lt;&gt;"", VLOOKUP(H288,[1]Label!$A:$E,2,FALSE),"")</f>
        <v/>
      </c>
      <c r="K288" s="27"/>
      <c r="L288" s="18" t="str">
        <f t="shared" si="85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91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138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83"/>
        <v/>
      </c>
      <c r="G289" s="18" t="str">
        <f>IF(E289&lt;&gt;"",VLOOKUP(E289,[1]Label!$A:$B,2,FALSE),"")</f>
        <v/>
      </c>
      <c r="H289" s="19"/>
      <c r="I289" s="18" t="str">
        <f t="shared" si="84"/>
        <v/>
      </c>
      <c r="J289" s="18" t="str">
        <f>IF(H289&lt;&gt;"", VLOOKUP(H289,[1]Label!$A:$E,2,FALSE),"")</f>
        <v/>
      </c>
      <c r="K289" s="27"/>
      <c r="L289" s="18" t="str">
        <f t="shared" si="85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91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138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83"/>
        <v/>
      </c>
      <c r="G290" s="18" t="str">
        <f>IF(E290&lt;&gt;"",VLOOKUP(E290,[1]Label!$A:$B,2,FALSE),"")</f>
        <v/>
      </c>
      <c r="H290" s="19"/>
      <c r="I290" s="18" t="str">
        <f t="shared" si="84"/>
        <v/>
      </c>
      <c r="J290" s="18" t="str">
        <f>IF(H290&lt;&gt;"", VLOOKUP(H290,[1]Label!$A:$E,2,FALSE),"")</f>
        <v/>
      </c>
      <c r="K290" s="27"/>
      <c r="L290" s="18" t="str">
        <f t="shared" si="85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91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138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83"/>
        <v/>
      </c>
      <c r="G291" s="18" t="str">
        <f>IF(E291&lt;&gt;"",VLOOKUP(E291,[1]Label!$A:$B,2,FALSE),"")</f>
        <v/>
      </c>
      <c r="H291" s="19"/>
      <c r="I291" s="18" t="str">
        <f t="shared" si="84"/>
        <v/>
      </c>
      <c r="J291" s="18" t="str">
        <f>IF(H291&lt;&gt;"", VLOOKUP(H291,[1]Label!$A:$E,2,FALSE),"")</f>
        <v/>
      </c>
      <c r="K291" s="27"/>
      <c r="L291" s="18" t="str">
        <f t="shared" si="85"/>
        <v/>
      </c>
      <c r="M291" s="18" t="str">
        <f>IF(K291&lt;&gt;"",VLOOKUP(K291,[1]Label!$A:$B,2,FALSE),"")</f>
        <v/>
      </c>
      <c r="N291" s="19" t="s">
        <v>19</v>
      </c>
      <c r="O291" s="23" t="s">
        <v>572</v>
      </c>
      <c r="P291" s="18" t="str">
        <f t="shared" si="91"/>
        <v>Application Date&lt;br&gt;(신청 일자)</v>
      </c>
      <c r="Q291" s="18" t="str">
        <f>IF(O291&lt;&gt;"", VLOOKUP(O291, [1]Label!$A:$B, 2, FALSE), "")</f>
        <v>Application Date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138</v>
      </c>
      <c r="B292" s="70" t="str">
        <f>VLOOKUP(A292,[1]screen!$G:$J,2,FALSE)</f>
        <v>평가 요청 목록</v>
      </c>
      <c r="C292" s="9" t="str">
        <f t="shared" ref="C292:C297" si="92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83"/>
        <v/>
      </c>
      <c r="G292" s="18" t="str">
        <f>IF(E292&lt;&gt;"",VLOOKUP(E292,[1]Label!$A:$B,2,FALSE),"")</f>
        <v/>
      </c>
      <c r="H292" s="10"/>
      <c r="I292" s="9" t="str">
        <f t="shared" si="84"/>
        <v/>
      </c>
      <c r="J292" s="18" t="str">
        <f>IF(H292&lt;&gt;"", VLOOKUP(H292,[1]Label!$A:$E,2,FALSE),"")</f>
        <v/>
      </c>
      <c r="K292" s="28"/>
      <c r="L292" s="9" t="str">
        <f t="shared" si="85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91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138</v>
      </c>
      <c r="B293" s="70" t="str">
        <f>VLOOKUP(A293,[1]screen!$G:$J,2,FALSE)</f>
        <v>평가 요청 목록</v>
      </c>
      <c r="C293" s="9" t="str">
        <f t="shared" si="92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83"/>
        <v/>
      </c>
      <c r="G293" s="18" t="str">
        <f>IF(E293&lt;&gt;"",VLOOKUP(E293,[1]Label!$A:$B,2,FALSE),"")</f>
        <v/>
      </c>
      <c r="H293" s="10"/>
      <c r="I293" s="9" t="str">
        <f t="shared" si="84"/>
        <v/>
      </c>
      <c r="J293" s="18" t="str">
        <f>IF(H293&lt;&gt;"", VLOOKUP(H293,[1]Label!$A:$E,2,FALSE),"")</f>
        <v/>
      </c>
      <c r="K293" s="28"/>
      <c r="L293" s="9" t="str">
        <f t="shared" si="85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91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138</v>
      </c>
      <c r="B294" s="70" t="str">
        <f>VLOOKUP(A294,[1]screen!$G:$J,2,FALSE)</f>
        <v>평가 요청 목록</v>
      </c>
      <c r="C294" s="13" t="str">
        <f t="shared" si="92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83"/>
        <v/>
      </c>
      <c r="G294" s="18" t="str">
        <f>IF(E294&lt;&gt;"",VLOOKUP(E294,[1]Label!$A:$B,2,FALSE),"")</f>
        <v/>
      </c>
      <c r="H294" s="14"/>
      <c r="I294" s="13" t="str">
        <f t="shared" si="84"/>
        <v/>
      </c>
      <c r="J294" s="18" t="str">
        <f>IF(H294&lt;&gt;"", VLOOKUP(H294,[1]Label!$A:$E,2,FALSE),"")</f>
        <v/>
      </c>
      <c r="K294" s="29"/>
      <c r="L294" s="13" t="str">
        <f t="shared" si="85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138</v>
      </c>
      <c r="B295" s="70" t="str">
        <f>VLOOKUP(A295,[1]screen!$G:$J,2,FALSE)</f>
        <v>평가 요청 목록</v>
      </c>
      <c r="C295" s="33" t="str">
        <f t="shared" si="92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83"/>
        <v/>
      </c>
      <c r="G295" s="18" t="str">
        <f>IF(E295&lt;&gt;"",VLOOKUP(E295,[1]Label!$A:$B,2,FALSE),"")</f>
        <v/>
      </c>
      <c r="H295" s="35"/>
      <c r="I295" s="33" t="str">
        <f t="shared" si="84"/>
        <v/>
      </c>
      <c r="J295" s="18" t="str">
        <f>IF(H295&lt;&gt;"", VLOOKUP(H295,[1]Label!$A:$E,2,FALSE),"")</f>
        <v/>
      </c>
      <c r="K295" s="34"/>
      <c r="L295" s="33" t="str">
        <f t="shared" si="85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93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138</v>
      </c>
      <c r="B296" s="70" t="str">
        <f>VLOOKUP(A296,[1]screen!$G:$J,2,FALSE)</f>
        <v>평가 요청 목록</v>
      </c>
      <c r="C296" s="33" t="str">
        <f t="shared" si="92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83"/>
        <v/>
      </c>
      <c r="G296" s="18" t="str">
        <f>IF(E296&lt;&gt;"",VLOOKUP(E296,[1]Label!$A:$B,2,FALSE),"")</f>
        <v/>
      </c>
      <c r="H296" s="35"/>
      <c r="I296" s="33" t="str">
        <f t="shared" si="84"/>
        <v/>
      </c>
      <c r="J296" s="18" t="str">
        <f>IF(H296&lt;&gt;"", VLOOKUP(H296,[1]Label!$A:$E,2,FALSE),"")</f>
        <v/>
      </c>
      <c r="K296" s="34"/>
      <c r="L296" s="33" t="str">
        <f t="shared" si="85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93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138</v>
      </c>
      <c r="B297" s="70" t="str">
        <f>VLOOKUP(A297,[1]screen!$G:$J,2,FALSE)</f>
        <v>평가 요청 목록</v>
      </c>
      <c r="C297" s="33" t="str">
        <f t="shared" si="92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83"/>
        <v/>
      </c>
      <c r="G297" s="18" t="str">
        <f>IF(E297&lt;&gt;"",VLOOKUP(E297,[1]Label!$A:$B,2,FALSE),"")</f>
        <v/>
      </c>
      <c r="H297" s="35"/>
      <c r="I297" s="33" t="str">
        <f t="shared" si="84"/>
        <v/>
      </c>
      <c r="J297" s="18" t="str">
        <f>IF(H297&lt;&gt;"", VLOOKUP(H297,[1]Label!$A:$E,2,FALSE),"")</f>
        <v/>
      </c>
      <c r="K297" s="34"/>
      <c r="L297" s="33" t="str">
        <f t="shared" si="85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93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138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138</v>
      </c>
      <c r="B299" s="70" t="str">
        <f>VLOOKUP(A299,[1]screen!$G:$J,2,FALSE)</f>
        <v>평가 요청 목록</v>
      </c>
      <c r="C299" s="33" t="str">
        <f t="shared" ref="C299" si="94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95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96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97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573</v>
      </c>
      <c r="P299" s="33" t="str">
        <f t="shared" ref="P299" si="98">IF(O299&lt;&gt;"",Q299&amp;"&lt;br&gt;("&amp;O299&amp;")","")</f>
        <v>Status&lt;br&gt;(상태)</v>
      </c>
      <c r="Q299" s="18" t="str">
        <f>IF(O299&lt;&gt;"", VLOOKUP(O299, [1]Label!$A:$B, 2, FALSE), "")</f>
        <v>Status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138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572</v>
      </c>
      <c r="P300" s="33" t="str">
        <f>IF(O300&lt;&gt;"",Q300&amp;"&lt;br&gt;("&amp;O300&amp;")","")</f>
        <v>Application Date&lt;br&gt;(신청 일자)</v>
      </c>
      <c r="Q300" s="18" t="str">
        <f>IF(O300&lt;&gt;"", VLOOKUP(O300, [1]Label!$A:$B, 2, FALSE), "")</f>
        <v>Application Date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138</v>
      </c>
      <c r="B301" s="70" t="str">
        <f>VLOOKUP(A301,[1]screen!$G:$J,2,FALSE)</f>
        <v>평가 요청 목록</v>
      </c>
      <c r="C301" s="13" t="str">
        <f t="shared" ref="C301:C327" si="99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100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101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102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138</v>
      </c>
      <c r="B302" s="70" t="str">
        <f>VLOOKUP(A302,[1]screen!$G:$J,2,FALSE)</f>
        <v>평가 요청 목록</v>
      </c>
      <c r="C302" s="33" t="str">
        <f t="shared" si="99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100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101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102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103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138</v>
      </c>
      <c r="B303" s="70" t="str">
        <f>VLOOKUP(A303,[1]screen!$G:$J,2,FALSE)</f>
        <v>평가 요청 목록</v>
      </c>
      <c r="C303" s="33" t="str">
        <f t="shared" si="99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100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101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102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103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138</v>
      </c>
      <c r="B304" s="70" t="str">
        <f>VLOOKUP(A304,[1]screen!$G:$J,2,FALSE)</f>
        <v>평가 요청 목록</v>
      </c>
      <c r="C304" s="33" t="str">
        <f t="shared" si="99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100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101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102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103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138</v>
      </c>
      <c r="B305" s="70" t="str">
        <f>VLOOKUP(A305,[1]screen!$G:$J,2,FALSE)</f>
        <v>평가 요청 목록</v>
      </c>
      <c r="C305" s="33" t="str">
        <f t="shared" si="99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100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101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102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103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138</v>
      </c>
      <c r="B306" s="70" t="str">
        <f>VLOOKUP(A306,[1]screen!$G:$J,2,FALSE)</f>
        <v>평가 요청 목록</v>
      </c>
      <c r="C306" s="33" t="str">
        <f t="shared" si="99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100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101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102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103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138</v>
      </c>
      <c r="B307" s="70" t="str">
        <f>VLOOKUP(A307,[1]screen!$G:$J,2,FALSE)</f>
        <v>평가 요청 목록</v>
      </c>
      <c r="C307" s="33" t="str">
        <f t="shared" si="99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100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101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102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103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138</v>
      </c>
      <c r="B308" s="70" t="str">
        <f>VLOOKUP(A308,[1]screen!$G:$J,2,FALSE)</f>
        <v>평가 요청 목록</v>
      </c>
      <c r="C308" s="33" t="str">
        <f t="shared" si="99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100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101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102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103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138</v>
      </c>
      <c r="B309" s="70" t="str">
        <f>VLOOKUP(A309,[1]screen!$G:$J,2,FALSE)</f>
        <v>평가 요청 목록</v>
      </c>
      <c r="C309" s="33" t="str">
        <f t="shared" si="99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100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101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102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103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138</v>
      </c>
      <c r="B310" s="70" t="str">
        <f>VLOOKUP(A310,[1]screen!$G:$J,2,FALSE)</f>
        <v>평가 요청 목록</v>
      </c>
      <c r="C310" s="33" t="str">
        <f t="shared" si="99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100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101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102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138</v>
      </c>
      <c r="B311" s="70" t="str">
        <f>VLOOKUP(A311,[1]screen!$G:$J,2,FALSE)</f>
        <v>평가 요청 목록</v>
      </c>
      <c r="C311" s="13" t="str">
        <f t="shared" si="99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100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101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102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104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138</v>
      </c>
      <c r="B312" s="70" t="str">
        <f>VLOOKUP(A312,[1]screen!$G:$J,2,FALSE)</f>
        <v>평가 요청 목록</v>
      </c>
      <c r="C312" s="13" t="str">
        <f t="shared" si="99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100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101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102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104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138</v>
      </c>
      <c r="B313" s="70" t="str">
        <f>VLOOKUP(A313,[1]screen!$G:$J,2,FALSE)</f>
        <v>평가 요청 목록</v>
      </c>
      <c r="C313" s="13" t="str">
        <f t="shared" si="99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100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101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102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104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138</v>
      </c>
      <c r="B314" s="70" t="str">
        <f>VLOOKUP(A314,[1]screen!$G:$J,2,FALSE)</f>
        <v>평가 요청 목록</v>
      </c>
      <c r="C314" s="13" t="str">
        <f t="shared" si="99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100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101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102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104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138</v>
      </c>
      <c r="B315" s="70" t="str">
        <f>VLOOKUP(A315,[1]screen!$G:$J,2,FALSE)</f>
        <v>평가 요청 목록</v>
      </c>
      <c r="C315" s="13" t="str">
        <f t="shared" si="99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100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101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102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104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138</v>
      </c>
      <c r="B316" s="70" t="str">
        <f>VLOOKUP(A316,[1]screen!$G:$J,2,FALSE)</f>
        <v>평가 요청 목록</v>
      </c>
      <c r="C316" s="13" t="str">
        <f t="shared" si="99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100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101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102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104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138</v>
      </c>
      <c r="B317" s="70" t="str">
        <f>VLOOKUP(A317,[1]screen!$G:$J,2,FALSE)</f>
        <v>평가 요청 목록</v>
      </c>
      <c r="C317" s="13" t="str">
        <f t="shared" si="99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100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101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102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138</v>
      </c>
      <c r="B318" s="70" t="str">
        <f>VLOOKUP(A318,[1]screen!$G:$J,2,FALSE)</f>
        <v>평가 요청 목록</v>
      </c>
      <c r="C318" s="33" t="str">
        <f t="shared" si="99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100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101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102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105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138</v>
      </c>
      <c r="B319" s="70" t="str">
        <f>VLOOKUP(A319,[1]screen!$G:$J,2,FALSE)</f>
        <v>평가 요청 목록</v>
      </c>
      <c r="C319" s="33" t="str">
        <f t="shared" si="99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100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101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102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105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138</v>
      </c>
      <c r="B320" s="70" t="str">
        <f>VLOOKUP(A320,[1]screen!$G:$J,2,FALSE)</f>
        <v>평가 요청 목록</v>
      </c>
      <c r="C320" s="33" t="str">
        <f t="shared" si="99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100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101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102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105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138</v>
      </c>
      <c r="B321" s="70" t="str">
        <f>VLOOKUP(A321,[1]screen!$G:$J,2,FALSE)</f>
        <v>평가 요청 목록</v>
      </c>
      <c r="C321" s="33" t="str">
        <f t="shared" si="99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100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101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102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105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138</v>
      </c>
      <c r="B322" s="70" t="str">
        <f>VLOOKUP(A322,[1]screen!$G:$J,2,FALSE)</f>
        <v>평가 요청 목록</v>
      </c>
      <c r="C322" s="33" t="str">
        <f t="shared" si="99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100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101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102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105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138</v>
      </c>
      <c r="B323" s="70" t="str">
        <f>VLOOKUP(A323,[1]screen!$G:$J,2,FALSE)</f>
        <v>평가 요청 목록</v>
      </c>
      <c r="C323" s="33" t="str">
        <f t="shared" si="99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100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101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102"/>
        <v/>
      </c>
      <c r="M323" s="18" t="str">
        <f>IF(K323&lt;&gt;"",VLOOKUP(K323,[1]Label!$A:$B,2,FALSE),"")</f>
        <v/>
      </c>
      <c r="N323" s="35"/>
      <c r="O323" s="36"/>
      <c r="P323" s="33" t="str">
        <f t="shared" si="105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138</v>
      </c>
      <c r="B324" s="70" t="str">
        <f>VLOOKUP(A324,[1]screen!$G:$J,2,FALSE)</f>
        <v>평가 요청 목록</v>
      </c>
      <c r="C324" s="9" t="str">
        <f t="shared" si="99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100"/>
        <v/>
      </c>
      <c r="G324" s="18" t="str">
        <f>IF(E324&lt;&gt;"",VLOOKUP(E324,[1]Label!$A:$B,2,FALSE),"")</f>
        <v/>
      </c>
      <c r="H324" s="10"/>
      <c r="I324" s="9" t="str">
        <f t="shared" si="101"/>
        <v/>
      </c>
      <c r="J324" s="18" t="str">
        <f>IF(H324&lt;&gt;"", VLOOKUP(H324,[1]Label!$A:$E,2,FALSE),"")</f>
        <v/>
      </c>
      <c r="K324" s="28"/>
      <c r="L324" s="9" t="str">
        <f t="shared" si="102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105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138</v>
      </c>
      <c r="B325" s="70" t="str">
        <f>VLOOKUP(A325,[1]screen!$G:$J,2,FALSE)</f>
        <v>평가 요청 목록</v>
      </c>
      <c r="C325" s="9" t="str">
        <f t="shared" si="99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100"/>
        <v/>
      </c>
      <c r="G325" s="18" t="str">
        <f>IF(E325&lt;&gt;"",VLOOKUP(E325,[1]Label!$A:$B,2,FALSE),"")</f>
        <v/>
      </c>
      <c r="H325" s="10"/>
      <c r="I325" s="9" t="str">
        <f t="shared" si="101"/>
        <v/>
      </c>
      <c r="J325" s="18" t="str">
        <f>IF(H325&lt;&gt;"", VLOOKUP(H325,[1]Label!$A:$E,2,FALSE),"")</f>
        <v/>
      </c>
      <c r="K325" s="28"/>
      <c r="L325" s="9" t="str">
        <f t="shared" si="102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105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138</v>
      </c>
      <c r="B326" s="70" t="str">
        <f>VLOOKUP(A326,[1]screen!$G:$J,2,FALSE)</f>
        <v>평가 요청 목록</v>
      </c>
      <c r="C326" s="9" t="str">
        <f t="shared" si="99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100"/>
        <v/>
      </c>
      <c r="G326" s="18" t="str">
        <f>IF(E326&lt;&gt;"",VLOOKUP(E326,[1]Label!$A:$B,2,FALSE),"")</f>
        <v/>
      </c>
      <c r="H326" s="10"/>
      <c r="I326" s="9" t="str">
        <f t="shared" si="101"/>
        <v/>
      </c>
      <c r="J326" s="18" t="str">
        <f>IF(H326&lt;&gt;"", VLOOKUP(H326,[1]Label!$A:$E,2,FALSE),"")</f>
        <v/>
      </c>
      <c r="K326" s="28"/>
      <c r="L326" s="9" t="str">
        <f t="shared" si="102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105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138</v>
      </c>
      <c r="B327" s="70" t="str">
        <f>VLOOKUP(A327,[1]screen!$G:$J,2,FALSE)</f>
        <v>평가 요청 목록</v>
      </c>
      <c r="C327" s="9" t="str">
        <f t="shared" si="99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100"/>
        <v/>
      </c>
      <c r="G327" s="18" t="str">
        <f>IF(E327&lt;&gt;"",VLOOKUP(E327,[1]Label!$A:$B,2,FALSE),"")</f>
        <v/>
      </c>
      <c r="H327" s="10"/>
      <c r="I327" s="9" t="str">
        <f t="shared" si="101"/>
        <v/>
      </c>
      <c r="J327" s="18" t="str">
        <f>IF(H327&lt;&gt;"", VLOOKUP(H327,[1]Label!$A:$E,2,FALSE),"")</f>
        <v/>
      </c>
      <c r="K327" s="28"/>
      <c r="L327" s="9" t="str">
        <f t="shared" si="102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105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141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100"/>
        <v/>
      </c>
      <c r="G328" s="18" t="str">
        <f>IF(E328&lt;&gt;"",VLOOKUP(E328,[1]Label!$A:$B,2,FALSE),"")</f>
        <v/>
      </c>
      <c r="H328" s="19"/>
      <c r="I328" s="18" t="str">
        <f t="shared" si="101"/>
        <v/>
      </c>
      <c r="J328" s="18" t="str">
        <f>IF(H328&lt;&gt;"", VLOOKUP(H328,[1]Label!$A:$E,2,FALSE),"")</f>
        <v/>
      </c>
      <c r="K328" s="27"/>
      <c r="L328" s="18" t="str">
        <f t="shared" si="102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105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140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100"/>
        <v/>
      </c>
      <c r="G329" s="18" t="str">
        <f>IF(E329&lt;&gt;"",VLOOKUP(E329,[1]Label!$A:$B,2,FALSE),"")</f>
        <v/>
      </c>
      <c r="H329" s="19"/>
      <c r="I329" s="18" t="str">
        <f t="shared" si="101"/>
        <v/>
      </c>
      <c r="J329" s="18" t="str">
        <f>IF(H329&lt;&gt;"", VLOOKUP(H329,[1]Label!$A:$E,2,FALSE),"")</f>
        <v/>
      </c>
      <c r="K329" s="27"/>
      <c r="L329" s="18" t="str">
        <f t="shared" si="102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105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140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100"/>
        <v/>
      </c>
      <c r="G330" s="18" t="str">
        <f>IF(E330&lt;&gt;"",VLOOKUP(E330,[1]Label!$A:$B,2,FALSE),"")</f>
        <v/>
      </c>
      <c r="H330" s="19"/>
      <c r="I330" s="18" t="str">
        <f t="shared" si="101"/>
        <v/>
      </c>
      <c r="J330" s="18" t="str">
        <f>IF(H330&lt;&gt;"", VLOOKUP(H330,[1]Label!$A:$E,2,FALSE),"")</f>
        <v/>
      </c>
      <c r="K330" s="27"/>
      <c r="L330" s="18" t="str">
        <f t="shared" si="102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105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140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100"/>
        <v/>
      </c>
      <c r="G331" s="18" t="str">
        <f>IF(E331&lt;&gt;"",VLOOKUP(E331,[1]Label!$A:$B,2,FALSE),"")</f>
        <v/>
      </c>
      <c r="H331" s="19"/>
      <c r="I331" s="18" t="str">
        <f t="shared" si="101"/>
        <v/>
      </c>
      <c r="J331" s="18" t="str">
        <f>IF(H331&lt;&gt;"", VLOOKUP(H331,[1]Label!$A:$E,2,FALSE),"")</f>
        <v/>
      </c>
      <c r="K331" s="27"/>
      <c r="L331" s="18" t="str">
        <f t="shared" si="102"/>
        <v/>
      </c>
      <c r="M331" s="18" t="str">
        <f>IF(K331&lt;&gt;"",VLOOKUP(K331,[1]Label!$A:$B,2,FALSE),"")</f>
        <v/>
      </c>
      <c r="N331" s="19" t="s">
        <v>19</v>
      </c>
      <c r="O331" s="23" t="s">
        <v>572</v>
      </c>
      <c r="P331" s="18" t="str">
        <f t="shared" si="105"/>
        <v>Application Date&lt;br&gt;(신청 일자)</v>
      </c>
      <c r="Q331" s="18" t="str">
        <f>IF(O331&lt;&gt;"", VLOOKUP(O331, [1]Label!$A:$B, 2, FALSE), "")</f>
        <v>Application Date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140</v>
      </c>
      <c r="B332" s="70" t="str">
        <f>VLOOKUP(A332,[1]screen!$G:$J,2,FALSE)</f>
        <v>평가 응답 목록</v>
      </c>
      <c r="C332" s="9" t="str">
        <f t="shared" ref="C332:C338" si="106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100"/>
        <v/>
      </c>
      <c r="G332" s="18" t="str">
        <f>IF(E332&lt;&gt;"",VLOOKUP(E332,[1]Label!$A:$B,2,FALSE),"")</f>
        <v/>
      </c>
      <c r="H332" s="10"/>
      <c r="I332" s="9" t="str">
        <f t="shared" si="101"/>
        <v/>
      </c>
      <c r="J332" s="18" t="str">
        <f>IF(H332&lt;&gt;"", VLOOKUP(H332,[1]Label!$A:$E,2,FALSE),"")</f>
        <v/>
      </c>
      <c r="K332" s="28"/>
      <c r="L332" s="9" t="str">
        <f t="shared" si="102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105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140</v>
      </c>
      <c r="B333" s="70" t="str">
        <f>VLOOKUP(A333,[1]screen!$G:$J,2,FALSE)</f>
        <v>평가 응답 목록</v>
      </c>
      <c r="C333" s="9" t="str">
        <f t="shared" si="106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100"/>
        <v/>
      </c>
      <c r="G333" s="18" t="str">
        <f>IF(E333&lt;&gt;"",VLOOKUP(E333,[1]Label!$A:$B,2,FALSE),"")</f>
        <v/>
      </c>
      <c r="H333" s="10"/>
      <c r="I333" s="9" t="str">
        <f t="shared" si="101"/>
        <v/>
      </c>
      <c r="J333" s="18" t="str">
        <f>IF(H333&lt;&gt;"", VLOOKUP(H333,[1]Label!$A:$E,2,FALSE),"")</f>
        <v/>
      </c>
      <c r="K333" s="28"/>
      <c r="L333" s="9" t="str">
        <f t="shared" si="102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105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140</v>
      </c>
      <c r="B334" s="70" t="str">
        <f>VLOOKUP(A334,[1]screen!$G:$J,2,FALSE)</f>
        <v>평가 응답 목록</v>
      </c>
      <c r="C334" s="13" t="str">
        <f t="shared" si="106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100"/>
        <v/>
      </c>
      <c r="G334" s="18" t="str">
        <f>IF(E334&lt;&gt;"",VLOOKUP(E334,[1]Label!$A:$B,2,FALSE),"")</f>
        <v/>
      </c>
      <c r="H334" s="14"/>
      <c r="I334" s="13" t="str">
        <f t="shared" si="101"/>
        <v/>
      </c>
      <c r="J334" s="18" t="str">
        <f>IF(H334&lt;&gt;"", VLOOKUP(H334,[1]Label!$A:$E,2,FALSE),"")</f>
        <v/>
      </c>
      <c r="K334" s="29"/>
      <c r="L334" s="13" t="str">
        <f t="shared" si="102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140</v>
      </c>
      <c r="B335" s="70" t="str">
        <f>VLOOKUP(A335,[1]screen!$G:$J,2,FALSE)</f>
        <v>평가 응답 목록</v>
      </c>
      <c r="C335" s="33" t="str">
        <f t="shared" si="106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100"/>
        <v/>
      </c>
      <c r="G335" s="18" t="str">
        <f>IF(E335&lt;&gt;"",VLOOKUP(E335,[1]Label!$A:$B,2,FALSE),"")</f>
        <v/>
      </c>
      <c r="H335" s="35"/>
      <c r="I335" s="33" t="str">
        <f t="shared" si="101"/>
        <v/>
      </c>
      <c r="J335" s="18" t="str">
        <f>IF(H335&lt;&gt;"", VLOOKUP(H335,[1]Label!$A:$E,2,FALSE),"")</f>
        <v/>
      </c>
      <c r="K335" s="34"/>
      <c r="L335" s="33" t="str">
        <f t="shared" si="102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107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140</v>
      </c>
      <c r="B336" s="70" t="str">
        <f>VLOOKUP(A336,[1]screen!$G:$J,2,FALSE)</f>
        <v>평가 응답 목록</v>
      </c>
      <c r="C336" s="33" t="str">
        <f t="shared" si="106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100"/>
        <v/>
      </c>
      <c r="G336" s="18" t="str">
        <f>IF(E336&lt;&gt;"",VLOOKUP(E336,[1]Label!$A:$B,2,FALSE),"")</f>
        <v/>
      </c>
      <c r="H336" s="35"/>
      <c r="I336" s="33" t="str">
        <f t="shared" si="101"/>
        <v/>
      </c>
      <c r="J336" s="18" t="str">
        <f>IF(H336&lt;&gt;"", VLOOKUP(H336,[1]Label!$A:$E,2,FALSE),"")</f>
        <v/>
      </c>
      <c r="K336" s="34"/>
      <c r="L336" s="33" t="str">
        <f t="shared" si="102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107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140</v>
      </c>
      <c r="B337" s="70" t="str">
        <f>VLOOKUP(A337,[1]screen!$G:$J,2,FALSE)</f>
        <v>평가 응답 목록</v>
      </c>
      <c r="C337" s="33" t="str">
        <f t="shared" si="106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100"/>
        <v/>
      </c>
      <c r="G337" s="18" t="str">
        <f>IF(E337&lt;&gt;"",VLOOKUP(E337,[1]Label!$A:$B,2,FALSE),"")</f>
        <v/>
      </c>
      <c r="H337" s="35"/>
      <c r="I337" s="33" t="str">
        <f t="shared" si="101"/>
        <v/>
      </c>
      <c r="J337" s="18" t="str">
        <f>IF(H337&lt;&gt;"", VLOOKUP(H337,[1]Label!$A:$E,2,FALSE),"")</f>
        <v/>
      </c>
      <c r="K337" s="34"/>
      <c r="L337" s="33" t="str">
        <f t="shared" si="102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107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140</v>
      </c>
      <c r="B338" s="70" t="str">
        <f>VLOOKUP(A338,[1]screen!$G:$J,2,FALSE)</f>
        <v>평가 응답 목록</v>
      </c>
      <c r="C338" s="33" t="str">
        <f t="shared" si="106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100"/>
        <v/>
      </c>
      <c r="G338" s="18" t="str">
        <f>IF(E338&lt;&gt;"",VLOOKUP(E338,[1]Label!$A:$B,2,FALSE),"")</f>
        <v/>
      </c>
      <c r="H338" s="35"/>
      <c r="I338" s="33" t="str">
        <f t="shared" si="101"/>
        <v/>
      </c>
      <c r="J338" s="18" t="str">
        <f>IF(H338&lt;&gt;"", VLOOKUP(H338,[1]Label!$A:$E,2,FALSE),"")</f>
        <v/>
      </c>
      <c r="K338" s="34"/>
      <c r="L338" s="33" t="str">
        <f t="shared" si="102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107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140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140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572</v>
      </c>
      <c r="P340" s="33" t="str">
        <f>IF(O340&lt;&gt;"",Q340&amp;"&lt;br&gt;("&amp;O340&amp;")","")</f>
        <v>Application Date&lt;br&gt;(신청 일자)</v>
      </c>
      <c r="Q340" s="18" t="str">
        <f>IF(O340&lt;&gt;"", VLOOKUP(O340, [1]Label!$A:$B, 2, FALSE), "")</f>
        <v>Application Date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140</v>
      </c>
      <c r="B341" s="70" t="str">
        <f>VLOOKUP(A341,[1]screen!$G:$J,2,FALSE)</f>
        <v>평가 응답 목록</v>
      </c>
      <c r="C341" s="13" t="str">
        <f t="shared" ref="C341:C381" si="108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109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110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111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140</v>
      </c>
      <c r="B342" s="70" t="str">
        <f>VLOOKUP(A342,[1]screen!$G:$J,2,FALSE)</f>
        <v>평가 응답 목록</v>
      </c>
      <c r="C342" s="33" t="str">
        <f t="shared" si="108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109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110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111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112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140</v>
      </c>
      <c r="B343" s="70" t="str">
        <f>VLOOKUP(A343,[1]screen!$G:$J,2,FALSE)</f>
        <v>평가 응답 목록</v>
      </c>
      <c r="C343" s="33" t="str">
        <f t="shared" si="108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109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110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111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112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140</v>
      </c>
      <c r="B344" s="70" t="str">
        <f>VLOOKUP(A344,[1]screen!$G:$J,2,FALSE)</f>
        <v>평가 응답 목록</v>
      </c>
      <c r="C344" s="33" t="str">
        <f t="shared" si="108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109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110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111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112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140</v>
      </c>
      <c r="B345" s="70" t="str">
        <f>VLOOKUP(A345,[1]screen!$G:$J,2,FALSE)</f>
        <v>평가 응답 목록</v>
      </c>
      <c r="C345" s="33" t="str">
        <f t="shared" si="108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109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110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111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112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140</v>
      </c>
      <c r="B346" s="70" t="str">
        <f>VLOOKUP(A346,[1]screen!$G:$J,2,FALSE)</f>
        <v>평가 응답 목록</v>
      </c>
      <c r="C346" s="33" t="str">
        <f t="shared" si="108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109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110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111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112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140</v>
      </c>
      <c r="B347" s="70" t="str">
        <f>VLOOKUP(A347,[1]screen!$G:$J,2,FALSE)</f>
        <v>평가 응답 목록</v>
      </c>
      <c r="C347" s="33" t="str">
        <f t="shared" si="108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109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110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111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112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140</v>
      </c>
      <c r="B348" s="70" t="str">
        <f>VLOOKUP(A348,[1]screen!$G:$J,2,FALSE)</f>
        <v>평가 응답 목록</v>
      </c>
      <c r="C348" s="33" t="str">
        <f t="shared" si="108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109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110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111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112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140</v>
      </c>
      <c r="B349" s="70" t="str">
        <f>VLOOKUP(A349,[1]screen!$G:$J,2,FALSE)</f>
        <v>평가 응답 목록</v>
      </c>
      <c r="C349" s="33" t="str">
        <f t="shared" si="108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109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110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111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112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140</v>
      </c>
      <c r="B350" s="70" t="str">
        <f>VLOOKUP(A350,[1]screen!$G:$J,2,FALSE)</f>
        <v>평가 응답 목록</v>
      </c>
      <c r="C350" s="33" t="str">
        <f t="shared" si="108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109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110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111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140</v>
      </c>
      <c r="B351" s="70" t="str">
        <f>VLOOKUP(A351,[1]screen!$G:$J,2,FALSE)</f>
        <v>평가 응답 목록</v>
      </c>
      <c r="C351" s="13" t="str">
        <f t="shared" si="108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109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110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111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113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140</v>
      </c>
      <c r="B352" s="70" t="str">
        <f>VLOOKUP(A352,[1]screen!$G:$J,2,FALSE)</f>
        <v>평가 응답 목록</v>
      </c>
      <c r="C352" s="13" t="str">
        <f t="shared" si="108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109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110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111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113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140</v>
      </c>
      <c r="B353" s="70" t="str">
        <f>VLOOKUP(A353,[1]screen!$G:$J,2,FALSE)</f>
        <v>평가 응답 목록</v>
      </c>
      <c r="C353" s="13" t="str">
        <f t="shared" si="108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109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110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111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113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140</v>
      </c>
      <c r="B354" s="70" t="str">
        <f>VLOOKUP(A354,[1]screen!$G:$J,2,FALSE)</f>
        <v>평가 응답 목록</v>
      </c>
      <c r="C354" s="13" t="str">
        <f t="shared" si="108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109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110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111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113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140</v>
      </c>
      <c r="B355" s="70" t="str">
        <f>VLOOKUP(A355,[1]screen!$G:$J,2,FALSE)</f>
        <v>평가 응답 목록</v>
      </c>
      <c r="C355" s="13" t="str">
        <f t="shared" si="108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109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110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111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113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140</v>
      </c>
      <c r="B356" s="70" t="str">
        <f>VLOOKUP(A356,[1]screen!$G:$J,2,FALSE)</f>
        <v>평가 응답 목록</v>
      </c>
      <c r="C356" s="13" t="str">
        <f t="shared" si="108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109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110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111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140</v>
      </c>
      <c r="B357" s="70" t="str">
        <f>VLOOKUP(A357,[1]screen!$G:$J,2,FALSE)</f>
        <v>평가 응답 목록</v>
      </c>
      <c r="C357" s="33" t="str">
        <f t="shared" si="108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109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110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111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114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140</v>
      </c>
      <c r="B358" s="70" t="str">
        <f>VLOOKUP(A358,[1]screen!$G:$J,2,FALSE)</f>
        <v>평가 응답 목록</v>
      </c>
      <c r="C358" s="33" t="str">
        <f t="shared" si="108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109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110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111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114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140</v>
      </c>
      <c r="B359" s="70" t="str">
        <f>VLOOKUP(A359,[1]screen!$G:$J,2,FALSE)</f>
        <v>평가 응답 목록</v>
      </c>
      <c r="C359" s="33" t="str">
        <f t="shared" si="108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109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110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111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114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140</v>
      </c>
      <c r="B360" s="70" t="str">
        <f>VLOOKUP(A360,[1]screen!$G:$J,2,FALSE)</f>
        <v>평가 응답 목록</v>
      </c>
      <c r="C360" s="33" t="str">
        <f t="shared" si="108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109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110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111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114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140</v>
      </c>
      <c r="B361" s="70" t="str">
        <f>VLOOKUP(A361,[1]screen!$G:$J,2,FALSE)</f>
        <v>평가 응답 목록</v>
      </c>
      <c r="C361" s="33" t="str">
        <f t="shared" si="108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109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110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111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114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140</v>
      </c>
      <c r="B362" s="70" t="str">
        <f>VLOOKUP(A362,[1]screen!$G:$J,2,FALSE)</f>
        <v>평가 응답 목록</v>
      </c>
      <c r="C362" s="33" t="str">
        <f t="shared" si="108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109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110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111"/>
        <v/>
      </c>
      <c r="M362" s="18" t="str">
        <f>IF(K362&lt;&gt;"",VLOOKUP(K362,[1]Label!$A:$B,2,FALSE),"")</f>
        <v/>
      </c>
      <c r="N362" s="35"/>
      <c r="O362" s="36"/>
      <c r="P362" s="33" t="str">
        <f t="shared" si="114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140</v>
      </c>
      <c r="B363" s="70" t="str">
        <f>VLOOKUP(A363,[1]screen!$G:$J,2,FALSE)</f>
        <v>평가 응답 목록</v>
      </c>
      <c r="C363" s="33" t="str">
        <f t="shared" si="108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109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110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111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114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140</v>
      </c>
      <c r="B364" s="70" t="str">
        <f>VLOOKUP(A364,[1]screen!$G:$J,2,FALSE)</f>
        <v>평가 응답 목록</v>
      </c>
      <c r="C364" s="33" t="str">
        <f t="shared" si="108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109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110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111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114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140</v>
      </c>
      <c r="B365" s="70" t="str">
        <f>VLOOKUP(A365,[1]screen!$G:$J,2,FALSE)</f>
        <v>평가 응답 목록</v>
      </c>
      <c r="C365" s="33" t="str">
        <f t="shared" si="108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109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110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111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114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140</v>
      </c>
      <c r="B366" s="70" t="str">
        <f>VLOOKUP(A366,[1]screen!$G:$J,2,FALSE)</f>
        <v>평가 응답 목록</v>
      </c>
      <c r="C366" s="33" t="str">
        <f t="shared" si="108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109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110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111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114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140</v>
      </c>
      <c r="B367" s="70" t="str">
        <f>VLOOKUP(A367,[1]screen!$G:$J,2,FALSE)</f>
        <v>평가 응답 목록</v>
      </c>
      <c r="C367" s="33" t="str">
        <f t="shared" si="108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109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110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111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114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140</v>
      </c>
      <c r="B368" s="70" t="str">
        <f>VLOOKUP(A368,[1]screen!$G:$J,2,FALSE)</f>
        <v>평가 응답 목록</v>
      </c>
      <c r="C368" s="33" t="str">
        <f t="shared" si="108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109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110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111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114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140</v>
      </c>
      <c r="B369" s="70" t="str">
        <f>VLOOKUP(A369,[1]screen!$G:$J,2,FALSE)</f>
        <v>평가 응답 목록</v>
      </c>
      <c r="C369" s="33" t="str">
        <f t="shared" si="108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109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110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111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114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140</v>
      </c>
      <c r="B370" s="70" t="str">
        <f>VLOOKUP(A370,[1]screen!$G:$J,2,FALSE)</f>
        <v>평가 응답 목록</v>
      </c>
      <c r="C370" s="33" t="str">
        <f t="shared" si="108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109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110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111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114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140</v>
      </c>
      <c r="B371" s="70" t="str">
        <f>VLOOKUP(A371,[1]screen!$G:$J,2,FALSE)</f>
        <v>평가 응답 목록</v>
      </c>
      <c r="C371" s="33" t="str">
        <f t="shared" si="108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109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110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111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114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140</v>
      </c>
      <c r="B372" s="70" t="str">
        <f>VLOOKUP(A372,[1]screen!$G:$J,2,FALSE)</f>
        <v>평가 응답 목록</v>
      </c>
      <c r="C372" s="33" t="str">
        <f t="shared" si="108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109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110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111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114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140</v>
      </c>
      <c r="B373" s="70" t="str">
        <f>VLOOKUP(A373,[1]screen!$G:$J,2,FALSE)</f>
        <v>평가 응답 목록</v>
      </c>
      <c r="C373" s="33" t="str">
        <f t="shared" si="108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109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110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111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114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140</v>
      </c>
      <c r="B374" s="70" t="str">
        <f>VLOOKUP(A374,[1]screen!$G:$J,2,FALSE)</f>
        <v>평가 응답 목록</v>
      </c>
      <c r="C374" s="33" t="str">
        <f t="shared" si="108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109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110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111"/>
        <v/>
      </c>
      <c r="M374" s="18" t="str">
        <f>IF(K374&lt;&gt;"",VLOOKUP(K374,[1]Label!$A:$B,2,FALSE),"")</f>
        <v/>
      </c>
      <c r="N374" s="35"/>
      <c r="O374" s="36"/>
      <c r="P374" s="33" t="str">
        <f t="shared" si="114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140</v>
      </c>
      <c r="B375" s="70" t="str">
        <f>VLOOKUP(A375,[1]screen!$G:$J,2,FALSE)</f>
        <v>평가 응답 목록</v>
      </c>
      <c r="C375" s="13" t="str">
        <f t="shared" si="108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109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110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111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114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140</v>
      </c>
      <c r="B376" s="70" t="str">
        <f>VLOOKUP(A376,[1]screen!$G:$J,2,FALSE)</f>
        <v>평가 응답 목록</v>
      </c>
      <c r="C376" s="13" t="str">
        <f t="shared" si="108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109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110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111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114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140</v>
      </c>
      <c r="B377" s="70" t="str">
        <f>VLOOKUP(A377,[1]screen!$G:$J,2,FALSE)</f>
        <v>평가 응답 목록</v>
      </c>
      <c r="C377" s="13" t="str">
        <f t="shared" si="108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109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110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111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114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140</v>
      </c>
      <c r="B378" s="70" t="str">
        <f>VLOOKUP(A378,[1]screen!$G:$J,2,FALSE)</f>
        <v>평가 응답 목록</v>
      </c>
      <c r="C378" s="9" t="str">
        <f t="shared" si="108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109"/>
        <v/>
      </c>
      <c r="G378" s="18" t="str">
        <f>IF(E378&lt;&gt;"",VLOOKUP(E378,[1]Label!$A:$B,2,FALSE),"")</f>
        <v/>
      </c>
      <c r="H378" s="10"/>
      <c r="I378" s="9" t="str">
        <f t="shared" si="110"/>
        <v/>
      </c>
      <c r="J378" s="18" t="str">
        <f>IF(H378&lt;&gt;"", VLOOKUP(H378,[1]Label!$A:$E,2,FALSE),"")</f>
        <v/>
      </c>
      <c r="K378" s="28"/>
      <c r="L378" s="9" t="str">
        <f t="shared" si="111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114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140</v>
      </c>
      <c r="B379" s="70" t="str">
        <f>VLOOKUP(A379,[1]screen!$G:$J,2,FALSE)</f>
        <v>평가 응답 목록</v>
      </c>
      <c r="C379" s="9" t="str">
        <f t="shared" si="108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109"/>
        <v/>
      </c>
      <c r="G379" s="18" t="str">
        <f>IF(E379&lt;&gt;"",VLOOKUP(E379,[1]Label!$A:$B,2,FALSE),"")</f>
        <v/>
      </c>
      <c r="H379" s="10"/>
      <c r="I379" s="9" t="str">
        <f t="shared" si="110"/>
        <v/>
      </c>
      <c r="J379" s="18" t="str">
        <f>IF(H379&lt;&gt;"", VLOOKUP(H379,[1]Label!$A:$E,2,FALSE),"")</f>
        <v/>
      </c>
      <c r="K379" s="28"/>
      <c r="L379" s="9" t="str">
        <f t="shared" si="111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114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140</v>
      </c>
      <c r="B380" s="70" t="str">
        <f>VLOOKUP(A380,[1]screen!$G:$J,2,FALSE)</f>
        <v>평가 응답 목록</v>
      </c>
      <c r="C380" s="9" t="str">
        <f t="shared" si="108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109"/>
        <v/>
      </c>
      <c r="G380" s="18" t="str">
        <f>IF(E380&lt;&gt;"",VLOOKUP(E380,[1]Label!$A:$B,2,FALSE),"")</f>
        <v/>
      </c>
      <c r="H380" s="10"/>
      <c r="I380" s="9" t="str">
        <f t="shared" si="110"/>
        <v/>
      </c>
      <c r="J380" s="18" t="str">
        <f>IF(H380&lt;&gt;"", VLOOKUP(H380,[1]Label!$A:$E,2,FALSE),"")</f>
        <v/>
      </c>
      <c r="K380" s="28"/>
      <c r="L380" s="9" t="str">
        <f t="shared" si="111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114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140</v>
      </c>
      <c r="B381" s="70" t="str">
        <f>VLOOKUP(A381,[1]screen!$G:$J,2,FALSE)</f>
        <v>평가 응답 목록</v>
      </c>
      <c r="C381" s="9" t="str">
        <f t="shared" si="108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109"/>
        <v/>
      </c>
      <c r="G381" s="18" t="str">
        <f>IF(E381&lt;&gt;"",VLOOKUP(E381,[1]Label!$A:$B,2,FALSE),"")</f>
        <v/>
      </c>
      <c r="H381" s="10"/>
      <c r="I381" s="9" t="str">
        <f t="shared" si="110"/>
        <v/>
      </c>
      <c r="J381" s="18" t="str">
        <f>IF(H381&lt;&gt;"", VLOOKUP(H381,[1]Label!$A:$E,2,FALSE),"")</f>
        <v/>
      </c>
      <c r="K381" s="28"/>
      <c r="L381" s="9" t="str">
        <f t="shared" si="111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114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175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109"/>
        <v/>
      </c>
      <c r="G382" s="18" t="str">
        <f>IF(E382&lt;&gt;"",VLOOKUP(E382,[1]Label!$A:$B,2,FALSE),"")</f>
        <v/>
      </c>
      <c r="H382" s="19"/>
      <c r="I382" s="18" t="str">
        <f t="shared" si="110"/>
        <v/>
      </c>
      <c r="J382" s="18" t="str">
        <f>IF(H382&lt;&gt;"", VLOOKUP(H382,[1]Label!$A:$E,2,FALSE),"")</f>
        <v/>
      </c>
      <c r="K382" s="27"/>
      <c r="L382" s="18" t="str">
        <f t="shared" si="111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114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174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109"/>
        <v/>
      </c>
      <c r="G383" s="18" t="str">
        <f>IF(E383&lt;&gt;"",VLOOKUP(E383,[1]Label!$A:$B,2,FALSE),"")</f>
        <v/>
      </c>
      <c r="H383" s="19"/>
      <c r="I383" s="18" t="str">
        <f t="shared" si="110"/>
        <v/>
      </c>
      <c r="J383" s="18" t="str">
        <f>IF(H383&lt;&gt;"", VLOOKUP(H383,[1]Label!$A:$E,2,FALSE),"")</f>
        <v/>
      </c>
      <c r="K383" s="27"/>
      <c r="L383" s="18" t="str">
        <f t="shared" si="111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114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174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109"/>
        <v/>
      </c>
      <c r="G384" s="18" t="str">
        <f>IF(E384&lt;&gt;"",VLOOKUP(E384,[1]Label!$A:$B,2,FALSE),"")</f>
        <v/>
      </c>
      <c r="H384" s="19"/>
      <c r="I384" s="18" t="str">
        <f t="shared" si="110"/>
        <v/>
      </c>
      <c r="J384" s="18" t="str">
        <f>IF(H384&lt;&gt;"", VLOOKUP(H384,[1]Label!$A:$E,2,FALSE),"")</f>
        <v/>
      </c>
      <c r="K384" s="27"/>
      <c r="L384" s="18" t="str">
        <f t="shared" si="111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114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174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109"/>
        <v/>
      </c>
      <c r="G385" s="18" t="str">
        <f>IF(E385&lt;&gt;"",VLOOKUP(E385,[1]Label!$A:$B,2,FALSE),"")</f>
        <v/>
      </c>
      <c r="H385" s="19"/>
      <c r="I385" s="18" t="str">
        <f t="shared" si="110"/>
        <v/>
      </c>
      <c r="J385" s="18" t="str">
        <f>IF(H385&lt;&gt;"", VLOOKUP(H385,[1]Label!$A:$E,2,FALSE),"")</f>
        <v/>
      </c>
      <c r="K385" s="27"/>
      <c r="L385" s="18" t="str">
        <f t="shared" si="111"/>
        <v/>
      </c>
      <c r="M385" s="18" t="str">
        <f>IF(K385&lt;&gt;"",VLOOKUP(K385,[1]Label!$A:$B,2,FALSE),"")</f>
        <v/>
      </c>
      <c r="N385" s="19" t="s">
        <v>19</v>
      </c>
      <c r="O385" s="23" t="s">
        <v>572</v>
      </c>
      <c r="P385" s="18" t="str">
        <f t="shared" si="114"/>
        <v>Application Date&lt;br&gt;(신청 일자)</v>
      </c>
      <c r="Q385" s="18" t="str">
        <f>IF(O385&lt;&gt;"", VLOOKUP(O385, [1]Label!$A:$B, 2, FALSE), "")</f>
        <v>Application Date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174</v>
      </c>
      <c r="B386" s="70" t="str">
        <f>VLOOKUP(A386,[1]screen!$G:$J,2,FALSE)</f>
        <v>E평가 상태 보기</v>
      </c>
      <c r="C386" s="9" t="str">
        <f t="shared" ref="C386:C392" si="115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109"/>
        <v/>
      </c>
      <c r="G386" s="18" t="str">
        <f>IF(E386&lt;&gt;"",VLOOKUP(E386,[1]Label!$A:$B,2,FALSE),"")</f>
        <v/>
      </c>
      <c r="H386" s="10"/>
      <c r="I386" s="9" t="str">
        <f t="shared" si="110"/>
        <v/>
      </c>
      <c r="J386" s="18" t="str">
        <f>IF(H386&lt;&gt;"", VLOOKUP(H386,[1]Label!$A:$E,2,FALSE),"")</f>
        <v/>
      </c>
      <c r="K386" s="28"/>
      <c r="L386" s="9" t="str">
        <f t="shared" si="111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114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174</v>
      </c>
      <c r="B387" s="70" t="str">
        <f>VLOOKUP(A387,[1]screen!$G:$J,2,FALSE)</f>
        <v>E평가 상태 보기</v>
      </c>
      <c r="C387" s="9" t="str">
        <f t="shared" si="115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109"/>
        <v/>
      </c>
      <c r="G387" s="18" t="str">
        <f>IF(E387&lt;&gt;"",VLOOKUP(E387,[1]Label!$A:$B,2,FALSE),"")</f>
        <v/>
      </c>
      <c r="H387" s="10"/>
      <c r="I387" s="9" t="str">
        <f t="shared" si="110"/>
        <v/>
      </c>
      <c r="J387" s="18" t="str">
        <f>IF(H387&lt;&gt;"", VLOOKUP(H387,[1]Label!$A:$E,2,FALSE),"")</f>
        <v/>
      </c>
      <c r="K387" s="28"/>
      <c r="L387" s="9" t="str">
        <f t="shared" si="111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114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174</v>
      </c>
      <c r="B388" s="70" t="str">
        <f>VLOOKUP(A388,[1]screen!$G:$J,2,FALSE)</f>
        <v>E평가 상태 보기</v>
      </c>
      <c r="C388" s="13" t="str">
        <f t="shared" si="115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109"/>
        <v/>
      </c>
      <c r="G388" s="18" t="str">
        <f>IF(E388&lt;&gt;"",VLOOKUP(E388,[1]Label!$A:$B,2,FALSE),"")</f>
        <v/>
      </c>
      <c r="H388" s="14"/>
      <c r="I388" s="13" t="str">
        <f t="shared" si="110"/>
        <v/>
      </c>
      <c r="J388" s="18" t="str">
        <f>IF(H388&lt;&gt;"", VLOOKUP(H388,[1]Label!$A:$E,2,FALSE),"")</f>
        <v/>
      </c>
      <c r="K388" s="29"/>
      <c r="L388" s="13" t="str">
        <f t="shared" si="111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174</v>
      </c>
      <c r="B389" s="70" t="str">
        <f>VLOOKUP(A389,[1]screen!$G:$J,2,FALSE)</f>
        <v>E평가 상태 보기</v>
      </c>
      <c r="C389" s="33" t="str">
        <f t="shared" si="115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109"/>
        <v/>
      </c>
      <c r="G389" s="18" t="str">
        <f>IF(E389&lt;&gt;"",VLOOKUP(E389,[1]Label!$A:$B,2,FALSE),"")</f>
        <v/>
      </c>
      <c r="H389" s="35"/>
      <c r="I389" s="33" t="str">
        <f t="shared" si="110"/>
        <v/>
      </c>
      <c r="J389" s="18" t="str">
        <f>IF(H389&lt;&gt;"", VLOOKUP(H389,[1]Label!$A:$E,2,FALSE),"")</f>
        <v/>
      </c>
      <c r="K389" s="34"/>
      <c r="L389" s="33" t="str">
        <f t="shared" si="111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116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174</v>
      </c>
      <c r="B390" s="70" t="str">
        <f>VLOOKUP(A390,[1]screen!$G:$J,2,FALSE)</f>
        <v>E평가 상태 보기</v>
      </c>
      <c r="C390" s="33" t="str">
        <f t="shared" si="115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109"/>
        <v/>
      </c>
      <c r="G390" s="18" t="str">
        <f>IF(E390&lt;&gt;"",VLOOKUP(E390,[1]Label!$A:$B,2,FALSE),"")</f>
        <v/>
      </c>
      <c r="H390" s="35"/>
      <c r="I390" s="33" t="str">
        <f t="shared" si="110"/>
        <v/>
      </c>
      <c r="J390" s="18" t="str">
        <f>IF(H390&lt;&gt;"", VLOOKUP(H390,[1]Label!$A:$E,2,FALSE),"")</f>
        <v/>
      </c>
      <c r="K390" s="34"/>
      <c r="L390" s="33" t="str">
        <f t="shared" si="111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116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174</v>
      </c>
      <c r="B391" s="70" t="str">
        <f>VLOOKUP(A391,[1]screen!$G:$J,2,FALSE)</f>
        <v>E평가 상태 보기</v>
      </c>
      <c r="C391" s="33" t="str">
        <f t="shared" si="115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109"/>
        <v/>
      </c>
      <c r="G391" s="18" t="str">
        <f>IF(E391&lt;&gt;"",VLOOKUP(E391,[1]Label!$A:$B,2,FALSE),"")</f>
        <v/>
      </c>
      <c r="H391" s="35"/>
      <c r="I391" s="33" t="str">
        <f t="shared" si="110"/>
        <v/>
      </c>
      <c r="J391" s="18" t="str">
        <f>IF(H391&lt;&gt;"", VLOOKUP(H391,[1]Label!$A:$E,2,FALSE),"")</f>
        <v/>
      </c>
      <c r="K391" s="34"/>
      <c r="L391" s="33" t="str">
        <f t="shared" si="111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116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174</v>
      </c>
      <c r="B392" s="70" t="str">
        <f>VLOOKUP(A392,[1]screen!$G:$J,2,FALSE)</f>
        <v>E평가 상태 보기</v>
      </c>
      <c r="C392" s="33" t="str">
        <f t="shared" si="115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109"/>
        <v/>
      </c>
      <c r="G392" s="18" t="str">
        <f>IF(E392&lt;&gt;"",VLOOKUP(E392,[1]Label!$A:$B,2,FALSE),"")</f>
        <v/>
      </c>
      <c r="H392" s="35"/>
      <c r="I392" s="33" t="str">
        <f t="shared" si="110"/>
        <v/>
      </c>
      <c r="J392" s="18" t="str">
        <f>IF(H392&lt;&gt;"", VLOOKUP(H392,[1]Label!$A:$E,2,FALSE),"")</f>
        <v/>
      </c>
      <c r="K392" s="34"/>
      <c r="L392" s="33" t="str">
        <f t="shared" si="111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116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174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174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572</v>
      </c>
      <c r="P394" s="33" t="str">
        <f>IF(O394&lt;&gt;"",Q394&amp;"&lt;br&gt;("&amp;O394&amp;")","")</f>
        <v>Application Date&lt;br&gt;(신청 일자)</v>
      </c>
      <c r="Q394" s="18" t="str">
        <f>IF(O394&lt;&gt;"", VLOOKUP(O394, [1]Label!$A:$B, 2, FALSE), "")</f>
        <v>Application Date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174</v>
      </c>
      <c r="B395" s="70" t="str">
        <f>VLOOKUP(A395,[1]screen!$G:$J,2,FALSE)</f>
        <v>E평가 상태 보기</v>
      </c>
      <c r="C395" s="33" t="str">
        <f t="shared" ref="C395:C430" si="117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30" si="118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30" si="119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30" si="120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574</v>
      </c>
      <c r="P395" s="33" t="str">
        <f t="shared" ref="P395" si="121">IF(O395&lt;&gt;"",Q395&amp;"&lt;br&gt;("&amp;O395&amp;")","")</f>
        <v>Submission Date&lt;br&gt;(제출 일자)</v>
      </c>
      <c r="Q395" s="18" t="str">
        <f>IF(O395&lt;&gt;"", VLOOKUP(O395, [1]Label!$A:$B, 2, FALSE), "")</f>
        <v>Submission Date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174</v>
      </c>
      <c r="B396" s="70" t="str">
        <f>VLOOKUP(A396,[1]screen!$G:$J,2,FALSE)</f>
        <v>E평가 상태 보기</v>
      </c>
      <c r="C396" s="13" t="str">
        <f t="shared" si="117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118"/>
        <v/>
      </c>
      <c r="G396" s="18" t="str">
        <f>IF(E396&lt;&gt;"",VLOOKUP(E396,[1]Label!$A:$B,2,FALSE),"")</f>
        <v/>
      </c>
      <c r="H396" s="14"/>
      <c r="I396" s="13" t="str">
        <f t="shared" si="119"/>
        <v/>
      </c>
      <c r="J396" s="18" t="str">
        <f>IF(H396&lt;&gt;"", VLOOKUP(H396,[1]Label!$A:$E,2,FALSE),"")</f>
        <v/>
      </c>
      <c r="K396" s="29"/>
      <c r="L396" s="13" t="str">
        <f t="shared" si="120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174</v>
      </c>
      <c r="B397" s="70" t="str">
        <f>VLOOKUP(A397,[1]screen!$G:$J,2,FALSE)</f>
        <v>E평가 상태 보기</v>
      </c>
      <c r="C397" s="33" t="str">
        <f t="shared" si="117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118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119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120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122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174</v>
      </c>
      <c r="B398" s="70" t="str">
        <f>VLOOKUP(A398,[1]screen!$G:$J,2,FALSE)</f>
        <v>E평가 상태 보기</v>
      </c>
      <c r="C398" s="33" t="str">
        <f t="shared" si="117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118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119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120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122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174</v>
      </c>
      <c r="B399" s="70" t="str">
        <f>VLOOKUP(A399,[1]screen!$G:$J,2,FALSE)</f>
        <v>E평가 상태 보기</v>
      </c>
      <c r="C399" s="33" t="str">
        <f t="shared" si="117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118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119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120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122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174</v>
      </c>
      <c r="B400" s="70" t="str">
        <f>VLOOKUP(A400,[1]screen!$G:$J,2,FALSE)</f>
        <v>E평가 상태 보기</v>
      </c>
      <c r="C400" s="33" t="str">
        <f t="shared" si="117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118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119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120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122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174</v>
      </c>
      <c r="B401" s="70" t="str">
        <f>VLOOKUP(A401,[1]screen!$G:$J,2,FALSE)</f>
        <v>E평가 상태 보기</v>
      </c>
      <c r="C401" s="33" t="str">
        <f t="shared" si="117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118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119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120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122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174</v>
      </c>
      <c r="B402" s="70" t="str">
        <f>VLOOKUP(A402,[1]screen!$G:$J,2,FALSE)</f>
        <v>E평가 상태 보기</v>
      </c>
      <c r="C402" s="33" t="str">
        <f t="shared" si="117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118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119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120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122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174</v>
      </c>
      <c r="B403" s="70" t="str">
        <f>VLOOKUP(A403,[1]screen!$G:$J,2,FALSE)</f>
        <v>E평가 상태 보기</v>
      </c>
      <c r="C403" s="33" t="str">
        <f t="shared" si="117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118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119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120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122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174</v>
      </c>
      <c r="B404" s="70" t="str">
        <f>VLOOKUP(A404,[1]screen!$G:$J,2,FALSE)</f>
        <v>E평가 상태 보기</v>
      </c>
      <c r="C404" s="33" t="str">
        <f t="shared" si="117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118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119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120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122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174</v>
      </c>
      <c r="B405" s="70" t="str">
        <f>VLOOKUP(A405,[1]screen!$G:$J,2,FALSE)</f>
        <v>E평가 상태 보기</v>
      </c>
      <c r="C405" s="33" t="str">
        <f t="shared" si="117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118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119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120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174</v>
      </c>
      <c r="B406" s="70" t="str">
        <f>VLOOKUP(A406,[1]screen!$G:$J,2,FALSE)</f>
        <v>E평가 상태 보기</v>
      </c>
      <c r="C406" s="13" t="str">
        <f t="shared" si="117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118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119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120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123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174</v>
      </c>
      <c r="B407" s="70" t="str">
        <f>VLOOKUP(A407,[1]screen!$G:$J,2,FALSE)</f>
        <v>E평가 상태 보기</v>
      </c>
      <c r="C407" s="13" t="str">
        <f t="shared" si="117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118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119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120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123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174</v>
      </c>
      <c r="B408" s="70" t="str">
        <f>VLOOKUP(A408,[1]screen!$G:$J,2,FALSE)</f>
        <v>E평가 상태 보기</v>
      </c>
      <c r="C408" s="13" t="str">
        <f t="shared" si="117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118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119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120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123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174</v>
      </c>
      <c r="B409" s="70" t="str">
        <f>VLOOKUP(A409,[1]screen!$G:$J,2,FALSE)</f>
        <v>E평가 상태 보기</v>
      </c>
      <c r="C409" s="13" t="str">
        <f t="shared" si="117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118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119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120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123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174</v>
      </c>
      <c r="B410" s="70" t="str">
        <f>VLOOKUP(A410,[1]screen!$G:$J,2,FALSE)</f>
        <v>E평가 상태 보기</v>
      </c>
      <c r="C410" s="13" t="str">
        <f t="shared" si="117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118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119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120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123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174</v>
      </c>
      <c r="B411" s="70" t="str">
        <f>VLOOKUP(A411,[1]screen!$G:$J,2,FALSE)</f>
        <v>E평가 상태 보기</v>
      </c>
      <c r="C411" s="13" t="str">
        <f t="shared" si="117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118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119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120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174</v>
      </c>
      <c r="B412" s="70" t="str">
        <f>VLOOKUP(A412,[1]screen!$G:$J,2,FALSE)</f>
        <v>E평가 상태 보기</v>
      </c>
      <c r="C412" s="33" t="str">
        <f t="shared" si="117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118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119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120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124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174</v>
      </c>
      <c r="B413" s="70" t="str">
        <f>VLOOKUP(A413,[1]screen!$G:$J,2,FALSE)</f>
        <v>E평가 상태 보기</v>
      </c>
      <c r="C413" s="33" t="str">
        <f t="shared" si="117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118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119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120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124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174</v>
      </c>
      <c r="B414" s="70" t="str">
        <f>VLOOKUP(A414,[1]screen!$G:$J,2,FALSE)</f>
        <v>E평가 상태 보기</v>
      </c>
      <c r="C414" s="33" t="str">
        <f t="shared" si="117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118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119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120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124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174</v>
      </c>
      <c r="B415" s="70" t="str">
        <f>VLOOKUP(A415,[1]screen!$G:$J,2,FALSE)</f>
        <v>E평가 상태 보기</v>
      </c>
      <c r="C415" s="33" t="str">
        <f t="shared" si="117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118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119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120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124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174</v>
      </c>
      <c r="B416" s="70" t="str">
        <f>VLOOKUP(A416,[1]screen!$G:$J,2,FALSE)</f>
        <v>E평가 상태 보기</v>
      </c>
      <c r="C416" s="33" t="str">
        <f t="shared" si="117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118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119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120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124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174</v>
      </c>
      <c r="B417" s="70" t="str">
        <f>VLOOKUP(A417,[1]screen!$G:$J,2,FALSE)</f>
        <v>E평가 상태 보기</v>
      </c>
      <c r="C417" s="33" t="str">
        <f t="shared" si="117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118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119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120"/>
        <v/>
      </c>
      <c r="M417" s="18" t="str">
        <f>IF(K417&lt;&gt;"",VLOOKUP(K417,[1]Label!$A:$B,2,FALSE),"")</f>
        <v/>
      </c>
      <c r="N417" s="35"/>
      <c r="O417" s="36"/>
      <c r="P417" s="33" t="str">
        <f t="shared" si="124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174</v>
      </c>
      <c r="B418" s="70" t="str">
        <f>VLOOKUP(A418,[1]screen!$G:$J,2,FALSE)</f>
        <v>E평가 상태 보기</v>
      </c>
      <c r="C418" s="33" t="str">
        <f t="shared" si="117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118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119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120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124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174</v>
      </c>
      <c r="B419" s="70" t="str">
        <f>VLOOKUP(A419,[1]screen!$G:$J,2,FALSE)</f>
        <v>E평가 상태 보기</v>
      </c>
      <c r="C419" s="33" t="str">
        <f t="shared" si="117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118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119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120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124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174</v>
      </c>
      <c r="B420" s="70" t="str">
        <f>VLOOKUP(A420,[1]screen!$G:$J,2,FALSE)</f>
        <v>E평가 상태 보기</v>
      </c>
      <c r="C420" s="33" t="str">
        <f t="shared" si="117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118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119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120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124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174</v>
      </c>
      <c r="B421" s="70" t="str">
        <f>VLOOKUP(A421,[1]screen!$G:$J,2,FALSE)</f>
        <v>E평가 상태 보기</v>
      </c>
      <c r="C421" s="33" t="str">
        <f t="shared" si="117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118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119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120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124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174</v>
      </c>
      <c r="B422" s="70" t="str">
        <f>VLOOKUP(A422,[1]screen!$G:$J,2,FALSE)</f>
        <v>E평가 상태 보기</v>
      </c>
      <c r="C422" s="33" t="str">
        <f t="shared" si="117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118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119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120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124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174</v>
      </c>
      <c r="B423" s="70" t="str">
        <f>VLOOKUP(A423,[1]screen!$G:$J,2,FALSE)</f>
        <v>E평가 상태 보기</v>
      </c>
      <c r="C423" s="33" t="str">
        <f t="shared" si="117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118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119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120"/>
        <v/>
      </c>
      <c r="M423" s="18" t="str">
        <f>IF(K423&lt;&gt;"",VLOOKUP(K423,[1]Label!$A:$B,2,FALSE),"")</f>
        <v/>
      </c>
      <c r="N423" s="35"/>
      <c r="O423" s="36"/>
      <c r="P423" s="33" t="str">
        <f t="shared" si="124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174</v>
      </c>
      <c r="B424" s="70" t="str">
        <f>VLOOKUP(A424,[1]screen!$G:$J,2,FALSE)</f>
        <v>E평가 상태 보기</v>
      </c>
      <c r="C424" s="13" t="str">
        <f t="shared" si="117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118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119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120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124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174</v>
      </c>
      <c r="B425" s="70" t="str">
        <f>VLOOKUP(A425,[1]screen!$G:$J,2,FALSE)</f>
        <v>E평가 상태 보기</v>
      </c>
      <c r="C425" s="13" t="str">
        <f t="shared" si="117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118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119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120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124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174</v>
      </c>
      <c r="B426" s="70" t="str">
        <f>VLOOKUP(A426,[1]screen!$G:$J,2,FALSE)</f>
        <v>E평가 상태 보기</v>
      </c>
      <c r="C426" s="13" t="str">
        <f t="shared" si="117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118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119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120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124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174</v>
      </c>
      <c r="B427" s="70" t="str">
        <f>VLOOKUP(A427,[1]screen!$G:$J,2,FALSE)</f>
        <v>E평가 상태 보기</v>
      </c>
      <c r="C427" s="9" t="str">
        <f t="shared" si="117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118"/>
        <v/>
      </c>
      <c r="G427" s="18" t="str">
        <f>IF(E427&lt;&gt;"",VLOOKUP(E427,[1]Label!$A:$B,2,FALSE),"")</f>
        <v/>
      </c>
      <c r="H427" s="10"/>
      <c r="I427" s="9" t="str">
        <f t="shared" si="119"/>
        <v/>
      </c>
      <c r="J427" s="18" t="str">
        <f>IF(H427&lt;&gt;"", VLOOKUP(H427,[1]Label!$A:$E,2,FALSE),"")</f>
        <v/>
      </c>
      <c r="K427" s="28"/>
      <c r="L427" s="9" t="str">
        <f t="shared" si="120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124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174</v>
      </c>
      <c r="B428" s="70" t="str">
        <f>VLOOKUP(A428,[1]screen!$G:$J,2,FALSE)</f>
        <v>E평가 상태 보기</v>
      </c>
      <c r="C428" s="9" t="str">
        <f t="shared" si="117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118"/>
        <v/>
      </c>
      <c r="G428" s="18" t="str">
        <f>IF(E428&lt;&gt;"",VLOOKUP(E428,[1]Label!$A:$B,2,FALSE),"")</f>
        <v/>
      </c>
      <c r="H428" s="10"/>
      <c r="I428" s="9" t="str">
        <f t="shared" si="119"/>
        <v/>
      </c>
      <c r="J428" s="18" t="str">
        <f>IF(H428&lt;&gt;"", VLOOKUP(H428,[1]Label!$A:$E,2,FALSE),"")</f>
        <v/>
      </c>
      <c r="K428" s="28"/>
      <c r="L428" s="9" t="str">
        <f t="shared" si="120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124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174</v>
      </c>
      <c r="B429" s="70" t="str">
        <f>VLOOKUP(A429,[1]screen!$G:$J,2,FALSE)</f>
        <v>E평가 상태 보기</v>
      </c>
      <c r="C429" s="9" t="str">
        <f t="shared" si="117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118"/>
        <v/>
      </c>
      <c r="G429" s="18" t="str">
        <f>IF(E429&lt;&gt;"",VLOOKUP(E429,[1]Label!$A:$B,2,FALSE),"")</f>
        <v/>
      </c>
      <c r="H429" s="10"/>
      <c r="I429" s="9" t="str">
        <f t="shared" si="119"/>
        <v/>
      </c>
      <c r="J429" s="18" t="str">
        <f>IF(H429&lt;&gt;"", VLOOKUP(H429,[1]Label!$A:$E,2,FALSE),"")</f>
        <v/>
      </c>
      <c r="K429" s="28"/>
      <c r="L429" s="9" t="str">
        <f t="shared" si="120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124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174</v>
      </c>
      <c r="B430" s="70" t="str">
        <f>VLOOKUP(A430,[1]screen!$G:$J,2,FALSE)</f>
        <v>E평가 상태 보기</v>
      </c>
      <c r="C430" s="9" t="str">
        <f t="shared" si="117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118"/>
        <v/>
      </c>
      <c r="G430" s="18" t="str">
        <f>IF(E430&lt;&gt;"",VLOOKUP(E430,[1]Label!$A:$B,2,FALSE),"")</f>
        <v/>
      </c>
      <c r="H430" s="10"/>
      <c r="I430" s="9" t="str">
        <f t="shared" si="119"/>
        <v/>
      </c>
      <c r="J430" s="18" t="str">
        <f>IF(H430&lt;&gt;"", VLOOKUP(H430,[1]Label!$A:$E,2,FALSE),"")</f>
        <v/>
      </c>
      <c r="K430" s="28"/>
      <c r="L430" s="9" t="str">
        <f t="shared" si="120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124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ht="17.45" customHeight="1">
      <c r="A431" s="39" t="s">
        <v>383</v>
      </c>
      <c r="B431" s="70" t="str">
        <f>VLOOKUP(A431,[1]screen!$G:$J,2,FALSE)</f>
        <v>공개 경매를 위한 자산 목록</v>
      </c>
      <c r="C431" s="40" t="str">
        <f t="shared" ref="C431" si="125">IF(B431&lt;&gt;"",D431&amp;"("&amp;B431&amp;")","")</f>
        <v>List Assets for Public Auction(공개 경매를 위한 자산 목록)</v>
      </c>
      <c r="D431" s="70" t="str">
        <f>IF(B431&lt;&gt;"", VLOOKUP(B431,[1]screen!$A:$E,2,FALSE), "" )</f>
        <v>List Assets for Public Auction</v>
      </c>
      <c r="E431" s="41"/>
      <c r="F431" s="40"/>
      <c r="G431" s="40"/>
      <c r="H431" s="41"/>
      <c r="I431" s="40" t="str">
        <f t="shared" ref="I431:I432" si="126">IF(H431&lt;&gt;"",J431&amp;"("&amp;H431&amp;")","")</f>
        <v/>
      </c>
      <c r="J431" s="40" t="str">
        <f>IF(H431&lt;&gt;"", VLOOKUP(H431,[1]Label!$A:$E,2,FALSE),"")</f>
        <v/>
      </c>
      <c r="K431" s="42"/>
      <c r="L431" s="40" t="str">
        <f t="shared" ref="L431:L432" si="127">IF(K431&lt;&gt;"",M431&amp;"("&amp;K431&amp;")","")</f>
        <v/>
      </c>
      <c r="M431" s="40" t="str">
        <f>IF(K431&lt;&gt;"",VLOOKUP(K431,[1]Label!$A:$B,2,FALSE),"")</f>
        <v/>
      </c>
      <c r="N431" s="41" t="s">
        <v>19</v>
      </c>
      <c r="O431" s="65" t="s">
        <v>325</v>
      </c>
      <c r="P431" s="40" t="str">
        <f t="shared" ref="P431:P432" si="128">IF(O431&lt;&gt;"",Q431&amp;"&lt;br&gt;("&amp;O431&amp;")","")</f>
        <v>Processing date&lt;br&gt;(처리 일자)</v>
      </c>
      <c r="Q431" s="40" t="str">
        <f>IF(O431&lt;&gt;"", VLOOKUP(O431, [1]Label!$A:$B, 2, FALSE), "")</f>
        <v>Processing date</v>
      </c>
      <c r="R431" s="41" t="s">
        <v>71</v>
      </c>
      <c r="S431" s="40" t="s">
        <v>72</v>
      </c>
      <c r="T431" s="40"/>
      <c r="U431" s="40"/>
      <c r="V431" s="41"/>
      <c r="W431" s="41"/>
      <c r="X431" s="41"/>
      <c r="Y431" s="41"/>
      <c r="Z431" s="47"/>
      <c r="AA431" s="47"/>
      <c r="AB431" s="47"/>
      <c r="AC431" s="47" t="s">
        <v>308</v>
      </c>
      <c r="AD431" s="47" t="s">
        <v>308</v>
      </c>
      <c r="AE431" s="47" t="s">
        <v>308</v>
      </c>
      <c r="AF431" s="59"/>
    </row>
    <row r="432" spans="1:32" ht="17.45" customHeight="1">
      <c r="A432" s="39" t="s">
        <v>383</v>
      </c>
      <c r="B432" s="70" t="str">
        <f>VLOOKUP(A432,[1]screen!$G:$J,2,FALSE)</f>
        <v>공개 경매를 위한 자산 목록</v>
      </c>
      <c r="C432" s="40" t="str">
        <f>IF(B432&lt;&gt;"",D432&amp;"("&amp;B432&amp;")","")</f>
        <v>List Assets for Public Auction(공개 경매를 위한 자산 목록)</v>
      </c>
      <c r="D432" s="70" t="str">
        <f>IF(B432&lt;&gt;"", VLOOKUP(B432,[1]screen!$A:$E,2,FALSE), "" )</f>
        <v>List Assets for Public Auction</v>
      </c>
      <c r="E432" s="41"/>
      <c r="F432" s="40"/>
      <c r="G432" s="40"/>
      <c r="H432" s="41"/>
      <c r="I432" s="40" t="str">
        <f t="shared" si="126"/>
        <v/>
      </c>
      <c r="J432" s="40" t="str">
        <f>IF(H432&lt;&gt;"", VLOOKUP(H432,[1]Label!$A:$E,2,FALSE),"")</f>
        <v/>
      </c>
      <c r="K432" s="42"/>
      <c r="L432" s="40" t="str">
        <f t="shared" si="127"/>
        <v/>
      </c>
      <c r="M432" s="40" t="str">
        <f>IF(K432&lt;&gt;"",VLOOKUP(K432,[1]Label!$A:$B,2,FALSE),"")</f>
        <v/>
      </c>
      <c r="N432" s="41" t="s">
        <v>19</v>
      </c>
      <c r="O432" s="23" t="s">
        <v>286</v>
      </c>
      <c r="P432" s="40" t="str">
        <f t="shared" si="128"/>
        <v>Processing Status&lt;br&gt;(처리 상태)</v>
      </c>
      <c r="Q432" s="40" t="str">
        <f>IF(O432&lt;&gt;"", VLOOKUP(O432, [1]Label!$A:$B, 2, FALSE), "")</f>
        <v>Processing Status</v>
      </c>
      <c r="R432" s="19" t="s">
        <v>38</v>
      </c>
      <c r="S432" s="40"/>
      <c r="T432" s="40"/>
      <c r="U432" s="40"/>
      <c r="V432" s="41"/>
      <c r="W432" s="41"/>
      <c r="X432" s="41"/>
      <c r="Y432" s="41"/>
      <c r="Z432" s="47" t="s">
        <v>290</v>
      </c>
      <c r="AA432" s="47" t="s">
        <v>291</v>
      </c>
      <c r="AB432" s="47" t="s">
        <v>292</v>
      </c>
      <c r="AC432" s="47" t="s">
        <v>290</v>
      </c>
      <c r="AD432" s="47" t="s">
        <v>291</v>
      </c>
      <c r="AE432" s="47" t="s">
        <v>292</v>
      </c>
      <c r="AF432" s="59"/>
    </row>
    <row r="433" spans="1:32" ht="17.45" customHeight="1">
      <c r="A433" s="39" t="s">
        <v>383</v>
      </c>
      <c r="B433" s="70" t="str">
        <f>VLOOKUP(A433,[1]screen!$G:$J,2,FALSE)</f>
        <v>공개 경매를 위한 자산 목록</v>
      </c>
      <c r="C433" s="40" t="str">
        <f>IF(B433&lt;&gt;"",D433&amp;"("&amp;B433&amp;")","")</f>
        <v>List Assets for Public Auction(공개 경매를 위한 자산 목록)</v>
      </c>
      <c r="D433" s="70" t="str">
        <f>IF(B433&lt;&gt;"", VLOOKUP(B433,[1]screen!$A:$E,2,FALSE), "" )</f>
        <v>List Assets for Public Auction</v>
      </c>
      <c r="E433" s="41"/>
      <c r="F433" s="40" t="str">
        <f>IF(E433&lt;&gt;"",G433&amp;"("&amp;E433&amp;")","")</f>
        <v/>
      </c>
      <c r="G433" s="40" t="str">
        <f>IF(E433&lt;&gt;"",VLOOKUP(E433,[1]Label!$A:$B,2,FALSE),"")</f>
        <v/>
      </c>
      <c r="H433" s="41"/>
      <c r="I433" s="40" t="str">
        <f>IF(H433&lt;&gt;"",J433&amp;"("&amp;H433&amp;")","")</f>
        <v/>
      </c>
      <c r="J433" s="40" t="str">
        <f>IF(H433&lt;&gt;"", VLOOKUP(H433,[1]Label!$A:$E,2,FALSE),"")</f>
        <v/>
      </c>
      <c r="K433" s="42"/>
      <c r="L433" s="40" t="str">
        <f>IF(K433&lt;&gt;"",M433&amp;"("&amp;K433&amp;")","")</f>
        <v/>
      </c>
      <c r="M433" s="40" t="str">
        <f>IF(K433&lt;&gt;"",VLOOKUP(K433,[1]Label!$A:$B,2,FALSE),"")</f>
        <v/>
      </c>
      <c r="N433" s="41" t="s">
        <v>19</v>
      </c>
      <c r="O433" s="65" t="s">
        <v>342</v>
      </c>
      <c r="P433" s="40" t="str">
        <f>IF(O433&lt;&gt;"",Q433&amp;"&lt;br&gt;("&amp;O433&amp;")","")</f>
        <v>Taxpayer TIN&lt;br&gt;(납세자 식별번호)</v>
      </c>
      <c r="Q433" s="40" t="str">
        <f>IF(O433&lt;&gt;"", VLOOKUP(O433, [1]Label!$A:$B, 2, FALSE), "")</f>
        <v>Taxpayer TIN</v>
      </c>
      <c r="R433" s="41" t="s">
        <v>37</v>
      </c>
      <c r="S433" s="40"/>
      <c r="T433" s="40"/>
      <c r="U433" s="40"/>
      <c r="V433" s="41"/>
      <c r="W433" s="41"/>
      <c r="X433" s="41"/>
      <c r="Y433" s="41"/>
      <c r="Z433" s="39"/>
      <c r="AA433" s="39"/>
      <c r="AB433" s="39"/>
      <c r="AC433" s="47" t="s">
        <v>156</v>
      </c>
      <c r="AD433" s="47" t="s">
        <v>156</v>
      </c>
      <c r="AE433" s="47" t="s">
        <v>156</v>
      </c>
      <c r="AF433" s="59"/>
    </row>
    <row r="434" spans="1:32" ht="17.45" customHeight="1">
      <c r="A434" s="39" t="s">
        <v>383</v>
      </c>
      <c r="B434" s="70" t="str">
        <f>VLOOKUP(A434,[1]screen!$G:$J,2,FALSE)</f>
        <v>공개 경매를 위한 자산 목록</v>
      </c>
      <c r="C434" s="40" t="str">
        <f t="shared" ref="C434:C443" si="129">IF(B434&lt;&gt;"",D434&amp;"("&amp;B434&amp;")","")</f>
        <v>List Assets for Public Auction(공개 경매를 위한 자산 목록)</v>
      </c>
      <c r="D434" s="70" t="str">
        <f>IF(B434&lt;&gt;"", VLOOKUP(B434,[1]screen!$A:$E,2,FALSE), "" )</f>
        <v>List Assets for Public Auction</v>
      </c>
      <c r="E434" s="41"/>
      <c r="F434" s="40"/>
      <c r="G434" s="40"/>
      <c r="H434" s="41"/>
      <c r="I434" s="40" t="str">
        <f t="shared" ref="I434:I443" si="130">IF(H434&lt;&gt;"",J434&amp;"("&amp;H434&amp;")","")</f>
        <v/>
      </c>
      <c r="J434" s="40" t="str">
        <f>IF(H434&lt;&gt;"", VLOOKUP(H434,[1]Label!$A:$E,2,FALSE),"")</f>
        <v/>
      </c>
      <c r="K434" s="42"/>
      <c r="L434" s="40" t="str">
        <f t="shared" ref="L434:L443" si="131">IF(K434&lt;&gt;"",M434&amp;"("&amp;K434&amp;")","")</f>
        <v/>
      </c>
      <c r="M434" s="40" t="str">
        <f>IF(K434&lt;&gt;"",VLOOKUP(K434,[1]Label!$A:$B,2,FALSE),"")</f>
        <v/>
      </c>
      <c r="N434" s="41" t="s">
        <v>19</v>
      </c>
      <c r="O434" s="65" t="s">
        <v>300</v>
      </c>
      <c r="P434" s="40" t="str">
        <f t="shared" ref="P434:P439" si="132">IF(O434&lt;&gt;"",Q434&amp;"&lt;br&gt;("&amp;O434&amp;")","")</f>
        <v>Region&lt;br&gt;(지역)</v>
      </c>
      <c r="Q434" s="40" t="str">
        <f>IF(O434&lt;&gt;"", VLOOKUP(O434, [1]Label!$A:$B, 2, FALSE), "")</f>
        <v>Region</v>
      </c>
      <c r="R434" s="41" t="s">
        <v>38</v>
      </c>
      <c r="S434" s="40"/>
      <c r="T434" s="40"/>
      <c r="U434" s="40"/>
      <c r="V434" s="41"/>
      <c r="W434" s="41"/>
      <c r="X434" s="41"/>
      <c r="Y434" s="41"/>
      <c r="Z434" s="47" t="s">
        <v>317</v>
      </c>
      <c r="AA434" s="47" t="s">
        <v>317</v>
      </c>
      <c r="AB434" s="47" t="s">
        <v>317</v>
      </c>
      <c r="AC434" s="47" t="s">
        <v>306</v>
      </c>
      <c r="AD434" s="47" t="s">
        <v>306</v>
      </c>
      <c r="AE434" s="47" t="s">
        <v>306</v>
      </c>
      <c r="AF434" s="59"/>
    </row>
    <row r="435" spans="1:32" s="16" customFormat="1" ht="18.600000000000001" customHeight="1">
      <c r="A435" s="39" t="s">
        <v>383</v>
      </c>
      <c r="B435" s="70" t="str">
        <f>VLOOKUP(A435,[1]screen!$G:$J,2,FALSE)</f>
        <v>공개 경매를 위한 자산 목록</v>
      </c>
      <c r="C435" s="13" t="str">
        <f t="shared" si="129"/>
        <v>List Assets for Public Auction(공개 경매를 위한 자산 목록)</v>
      </c>
      <c r="D435" s="70" t="str">
        <f>IF(B435&lt;&gt;"", VLOOKUP(B435,[1]screen!$A:$E,2,FALSE), "" )</f>
        <v>List Assets for Public Auction</v>
      </c>
      <c r="E435" s="14"/>
      <c r="F435" s="13"/>
      <c r="G435" s="18"/>
      <c r="H435" s="14"/>
      <c r="I435" s="13" t="str">
        <f t="shared" si="130"/>
        <v/>
      </c>
      <c r="J435" s="18" t="str">
        <f>IF(H435&lt;&gt;"", VLOOKUP(H435,[1]Label!$A:$E,2,FALSE),"")</f>
        <v/>
      </c>
      <c r="K435" s="29"/>
      <c r="L435" s="13" t="str">
        <f t="shared" si="131"/>
        <v/>
      </c>
      <c r="M435" s="18" t="str">
        <f>IF(K435&lt;&gt;"",VLOOKUP(K435,[1]Label!$A:$B,2,FALSE),"")</f>
        <v/>
      </c>
      <c r="N435" s="41" t="s">
        <v>19</v>
      </c>
      <c r="O435" s="31" t="s">
        <v>285</v>
      </c>
      <c r="P435" s="18" t="str">
        <f t="shared" si="132"/>
        <v>Application No&lt;br&gt;(신청 번호)</v>
      </c>
      <c r="Q435" s="18" t="str">
        <f>IF(O435&lt;&gt;"", VLOOKUP(O435, [1]Label!$A:$B, 2, FALSE), "")</f>
        <v>Application No</v>
      </c>
      <c r="R435" s="41" t="s">
        <v>37</v>
      </c>
      <c r="S435" s="13"/>
      <c r="T435" s="13"/>
      <c r="U435" s="13"/>
      <c r="V435" s="14"/>
      <c r="W435" s="14"/>
      <c r="X435" s="14"/>
      <c r="Y435" s="14"/>
      <c r="Z435" s="12"/>
      <c r="AA435" s="12"/>
      <c r="AB435" s="12"/>
      <c r="AC435" s="12" t="s">
        <v>384</v>
      </c>
      <c r="AD435" s="12" t="s">
        <v>384</v>
      </c>
      <c r="AE435" s="12" t="s">
        <v>384</v>
      </c>
      <c r="AF435" s="52"/>
    </row>
    <row r="436" spans="1:32" s="16" customFormat="1" ht="18.600000000000001" customHeight="1">
      <c r="A436" s="39" t="s">
        <v>383</v>
      </c>
      <c r="B436" s="70" t="str">
        <f>VLOOKUP(A436,[1]screen!$G:$J,2,FALSE)</f>
        <v>공개 경매를 위한 자산 목록</v>
      </c>
      <c r="C436" s="13" t="str">
        <f t="shared" si="129"/>
        <v>List Assets for Public Auction(공개 경매를 위한 자산 목록)</v>
      </c>
      <c r="D436" s="70" t="str">
        <f>IF(B436&lt;&gt;"", VLOOKUP(B436,[1]screen!$A:$E,2,FALSE), "" )</f>
        <v>List Assets for Public Auction</v>
      </c>
      <c r="E436" s="14"/>
      <c r="F436" s="13"/>
      <c r="G436" s="18"/>
      <c r="H436" s="14"/>
      <c r="I436" s="13" t="str">
        <f t="shared" si="130"/>
        <v/>
      </c>
      <c r="J436" s="18" t="str">
        <f>IF(H436&lt;&gt;"", VLOOKUP(H436,[1]Label!$A:$E,2,FALSE),"")</f>
        <v/>
      </c>
      <c r="K436" s="29"/>
      <c r="L436" s="13" t="str">
        <f t="shared" si="131"/>
        <v/>
      </c>
      <c r="M436" s="18" t="str">
        <f>IF(K436&lt;&gt;"",VLOOKUP(K436,[1]Label!$A:$B,2,FALSE),"")</f>
        <v/>
      </c>
      <c r="N436" s="41" t="s">
        <v>19</v>
      </c>
      <c r="O436" s="31"/>
      <c r="P436" s="18" t="str">
        <f t="shared" si="132"/>
        <v/>
      </c>
      <c r="Q436" s="18" t="str">
        <f>IF(O436&lt;&gt;"", VLOOKUP(O436, [1]Label!$A:$B, 2, FALSE), "")</f>
        <v/>
      </c>
      <c r="R436" s="41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/>
      <c r="AD436" s="12"/>
      <c r="AE436" s="12"/>
      <c r="AF436" s="52"/>
    </row>
    <row r="437" spans="1:32" s="11" customFormat="1" ht="18.600000000000001" customHeight="1">
      <c r="A437" s="39" t="s">
        <v>383</v>
      </c>
      <c r="B437" s="70" t="str">
        <f>VLOOKUP(A437,[1]screen!$G:$J,2,FALSE)</f>
        <v>공개 경매를 위한 자산 목록</v>
      </c>
      <c r="C437" s="9" t="str">
        <f t="shared" si="129"/>
        <v>List Assets for Public Auction(공개 경매를 위한 자산 목록)</v>
      </c>
      <c r="D437" s="70" t="str">
        <f>IF(B437&lt;&gt;"", VLOOKUP(B437,[1]screen!$A:$E,2,FALSE), "" )</f>
        <v>List Assets for Public Auction</v>
      </c>
      <c r="E437" s="10"/>
      <c r="F437" s="9" t="str">
        <f t="shared" ref="F437:F440" si="133">IF(E437&lt;&gt;"",G437&amp;"("&amp;E437&amp;")","")</f>
        <v/>
      </c>
      <c r="G437" s="18" t="str">
        <f>IF(E437&lt;&gt;"",VLOOKUP(E437,[1]Label!$A:$B,2,FALSE),"")</f>
        <v/>
      </c>
      <c r="H437" s="10"/>
      <c r="I437" s="9" t="str">
        <f t="shared" si="130"/>
        <v/>
      </c>
      <c r="J437" s="18" t="str">
        <f>IF(H437&lt;&gt;"", VLOOKUP(H437,[1]Label!$A:$E,2,FALSE),"")</f>
        <v/>
      </c>
      <c r="K437" s="28"/>
      <c r="L437" s="9" t="str">
        <f t="shared" si="131"/>
        <v/>
      </c>
      <c r="M437" s="18" t="str">
        <f>IF(K437&lt;&gt;"",VLOOKUP(K437,[1]Label!$A:$B,2,FALSE),"")</f>
        <v/>
      </c>
      <c r="N437" s="10"/>
      <c r="O437" s="24" t="s">
        <v>47</v>
      </c>
      <c r="P437" s="9" t="str">
        <f t="shared" si="132"/>
        <v>Reset&lt;br&gt;(초기화)</v>
      </c>
      <c r="Q437" s="18" t="str">
        <f>IF(O437&lt;&gt;"", VLOOKUP(O437, [1]Label!$A:$B, 2, FALSE), "")</f>
        <v>Reset</v>
      </c>
      <c r="R437" s="10" t="s">
        <v>36</v>
      </c>
      <c r="S437" s="9" t="s">
        <v>41</v>
      </c>
      <c r="T437" s="8" t="s">
        <v>48</v>
      </c>
      <c r="U437" s="9"/>
      <c r="V437" s="10"/>
      <c r="W437" s="10"/>
      <c r="X437" s="10"/>
      <c r="Y437" s="10"/>
      <c r="Z437" s="8"/>
      <c r="AA437" s="8"/>
      <c r="AB437" s="8"/>
      <c r="AC437" s="8" t="s">
        <v>45</v>
      </c>
      <c r="AD437" s="8" t="s">
        <v>45</v>
      </c>
      <c r="AE437" s="8" t="s">
        <v>45</v>
      </c>
      <c r="AF437" s="51"/>
    </row>
    <row r="438" spans="1:32" s="11" customFormat="1" ht="18.600000000000001" customHeight="1">
      <c r="A438" s="39" t="s">
        <v>383</v>
      </c>
      <c r="B438" s="70" t="str">
        <f>VLOOKUP(A438,[1]screen!$G:$J,2,FALSE)</f>
        <v>공개 경매를 위한 자산 목록</v>
      </c>
      <c r="C438" s="9" t="str">
        <f t="shared" si="129"/>
        <v>List Assets for Public Auction(공개 경매를 위한 자산 목록)</v>
      </c>
      <c r="D438" s="70" t="str">
        <f>IF(B438&lt;&gt;"", VLOOKUP(B438,[1]screen!$A:$E,2,FALSE), "" )</f>
        <v>List Assets for Public Auction</v>
      </c>
      <c r="E438" s="10"/>
      <c r="F438" s="9" t="str">
        <f t="shared" si="133"/>
        <v/>
      </c>
      <c r="G438" s="18" t="str">
        <f>IF(E438&lt;&gt;"",VLOOKUP(E438,[1]Label!$A:$B,2,FALSE),"")</f>
        <v/>
      </c>
      <c r="H438" s="10"/>
      <c r="I438" s="9" t="str">
        <f t="shared" si="130"/>
        <v/>
      </c>
      <c r="J438" s="18" t="str">
        <f>IF(H438&lt;&gt;"", VLOOKUP(H438,[1]Label!$A:$E,2,FALSE),"")</f>
        <v/>
      </c>
      <c r="K438" s="28"/>
      <c r="L438" s="9" t="str">
        <f t="shared" si="131"/>
        <v/>
      </c>
      <c r="M438" s="18" t="str">
        <f>IF(K438&lt;&gt;"",VLOOKUP(K438,[1]Label!$A:$B,2,FALSE),"")</f>
        <v/>
      </c>
      <c r="N438" s="10"/>
      <c r="O438" s="25" t="s">
        <v>46</v>
      </c>
      <c r="P438" s="9" t="str">
        <f t="shared" si="132"/>
        <v>New&lt;br&gt;(신규)</v>
      </c>
      <c r="Q438" s="18" t="str">
        <f>IF(O438&lt;&gt;"", VLOOKUP(O438, [1]Label!$A:$B, 2, FALSE), "")</f>
        <v>New</v>
      </c>
      <c r="R438" s="10" t="s">
        <v>36</v>
      </c>
      <c r="S438" s="9" t="s">
        <v>50</v>
      </c>
      <c r="T438" s="9"/>
      <c r="U438" s="9"/>
      <c r="V438" s="10"/>
      <c r="W438" s="10"/>
      <c r="X438" s="10"/>
      <c r="Y438" s="10"/>
      <c r="Z438" s="46" t="s">
        <v>385</v>
      </c>
      <c r="AA438" s="46" t="s">
        <v>385</v>
      </c>
      <c r="AB438" s="46" t="s">
        <v>385</v>
      </c>
      <c r="AC438" s="8"/>
      <c r="AD438" s="8"/>
      <c r="AE438" s="8"/>
      <c r="AF438" s="51"/>
    </row>
    <row r="439" spans="1:32" s="11" customFormat="1" ht="18.600000000000001" customHeight="1">
      <c r="A439" s="39" t="s">
        <v>383</v>
      </c>
      <c r="B439" s="70" t="str">
        <f>VLOOKUP(A439,[1]screen!$G:$J,2,FALSE)</f>
        <v>공개 경매를 위한 자산 목록</v>
      </c>
      <c r="C439" s="9" t="str">
        <f t="shared" si="129"/>
        <v>List Assets for Public Auction(공개 경매를 위한 자산 목록)</v>
      </c>
      <c r="D439" s="70" t="str">
        <f>IF(B439&lt;&gt;"", VLOOKUP(B439,[1]screen!$A:$E,2,FALSE), "" )</f>
        <v>List Assets for Public Auction</v>
      </c>
      <c r="E439" s="10"/>
      <c r="F439" s="9" t="str">
        <f t="shared" si="133"/>
        <v/>
      </c>
      <c r="G439" s="18" t="str">
        <f>IF(E439&lt;&gt;"",VLOOKUP(E439,[1]Label!$A:$B,2,FALSE),"")</f>
        <v/>
      </c>
      <c r="H439" s="10"/>
      <c r="I439" s="9" t="str">
        <f t="shared" si="130"/>
        <v/>
      </c>
      <c r="J439" s="18" t="str">
        <f>IF(H439&lt;&gt;"", VLOOKUP(H439,[1]Label!$A:$E,2,FALSE),"")</f>
        <v/>
      </c>
      <c r="K439" s="28"/>
      <c r="L439" s="9" t="str">
        <f t="shared" si="131"/>
        <v/>
      </c>
      <c r="M439" s="18" t="str">
        <f>IF(K439&lt;&gt;"",VLOOKUP(K439,[1]Label!$A:$B,2,FALSE),"")</f>
        <v/>
      </c>
      <c r="N439" s="10"/>
      <c r="O439" s="25" t="s">
        <v>39</v>
      </c>
      <c r="P439" s="9" t="str">
        <f t="shared" si="132"/>
        <v>Search&lt;br&gt;(조회)</v>
      </c>
      <c r="Q439" s="18" t="str">
        <f>IF(O439&lt;&gt;"", VLOOKUP(O439, [1]Label!$A:$B, 2, FALSE), "")</f>
        <v>Search</v>
      </c>
      <c r="R439" s="10" t="s">
        <v>36</v>
      </c>
      <c r="S439" s="9"/>
      <c r="T439" s="9" t="s">
        <v>8</v>
      </c>
      <c r="U439" s="9"/>
      <c r="V439" s="10"/>
      <c r="W439" s="10"/>
      <c r="X439" s="10"/>
      <c r="Y439" s="10"/>
      <c r="Z439" s="8"/>
      <c r="AA439" s="8"/>
      <c r="AB439" s="8"/>
      <c r="AC439" s="8"/>
      <c r="AD439" s="8"/>
      <c r="AE439" s="8"/>
      <c r="AF439" s="51"/>
    </row>
    <row r="440" spans="1:32" s="16" customFormat="1" ht="18.600000000000001" customHeight="1">
      <c r="A440" s="39" t="s">
        <v>383</v>
      </c>
      <c r="B440" s="70" t="str">
        <f>VLOOKUP(A440,[1]screen!$G:$J,2,FALSE)</f>
        <v>공개 경매를 위한 자산 목록</v>
      </c>
      <c r="C440" s="13" t="str">
        <f t="shared" si="129"/>
        <v>List Assets for Public Auction(공개 경매를 위한 자산 목록)</v>
      </c>
      <c r="D440" s="70" t="str">
        <f>IF(B440&lt;&gt;"", VLOOKUP(B440,[1]screen!$A:$E,2,FALSE), "" )</f>
        <v>List Assets for Public Auction</v>
      </c>
      <c r="E440" s="14"/>
      <c r="F440" s="13" t="str">
        <f t="shared" si="133"/>
        <v/>
      </c>
      <c r="G440" s="18" t="str">
        <f>IF(E440&lt;&gt;"",VLOOKUP(E440,[1]Label!$A:$B,2,FALSE),"")</f>
        <v/>
      </c>
      <c r="H440" s="14"/>
      <c r="I440" s="13" t="str">
        <f t="shared" si="130"/>
        <v/>
      </c>
      <c r="J440" s="18" t="str">
        <f>IF(H440&lt;&gt;"", VLOOKUP(H440,[1]Label!$A:$E,2,FALSE),"")</f>
        <v/>
      </c>
      <c r="K440" s="29"/>
      <c r="L440" s="13" t="str">
        <f t="shared" si="131"/>
        <v/>
      </c>
      <c r="M440" s="18" t="str">
        <f>IF(K440&lt;&gt;"",VLOOKUP(K440,[1]Label!$A:$B,2,FALSE),"")</f>
        <v/>
      </c>
      <c r="N440" s="14"/>
      <c r="O440" s="31"/>
      <c r="P440" s="13"/>
      <c r="Q440" s="18" t="str">
        <f>IF(O440&lt;&gt;"", VLOOKUP(O440, [1]Label!$A:$B, 2, FALSE), "")</f>
        <v/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383</v>
      </c>
      <c r="B441" s="70" t="str">
        <f>VLOOKUP(A441,[1]screen!$G:$J,2,FALSE)</f>
        <v>공개 경매를 위한 자산 목록</v>
      </c>
      <c r="C441" s="13" t="str">
        <f t="shared" si="129"/>
        <v>List Assets for Public Auction(공개 경매를 위한 자산 목록)</v>
      </c>
      <c r="D441" s="70" t="str">
        <f>IF(B441&lt;&gt;"", VLOOKUP(B441,[1]screen!$A:$E,2,FALSE), "" )</f>
        <v>List Assets for Public Auction</v>
      </c>
      <c r="E441" s="14"/>
      <c r="F441" s="13"/>
      <c r="G441" s="18"/>
      <c r="H441" s="14"/>
      <c r="I441" s="13" t="str">
        <f t="shared" si="130"/>
        <v/>
      </c>
      <c r="J441" s="18" t="str">
        <f>IF(H441&lt;&gt;"", VLOOKUP(H441,[1]Label!$A:$E,2,FALSE),"")</f>
        <v/>
      </c>
      <c r="K441" s="29"/>
      <c r="L441" s="13" t="str">
        <f t="shared" si="131"/>
        <v/>
      </c>
      <c r="M441" s="18" t="str">
        <f>IF(K441&lt;&gt;"",VLOOKUP(K441,[1]Label!$A:$B,2,FALSE),"")</f>
        <v/>
      </c>
      <c r="N441" s="61" t="s">
        <v>13</v>
      </c>
      <c r="O441" s="31" t="s">
        <v>320</v>
      </c>
      <c r="P441" s="18" t="str">
        <f t="shared" ref="P441:P443" si="134">IF(O441&lt;&gt;"",Q441&amp;"&lt;br&gt;("&amp;O441&amp;")","")</f>
        <v>Number&lt;br&gt;(번호)</v>
      </c>
      <c r="Q441" s="18" t="str">
        <f>IF(O441&lt;&gt;"", VLOOKUP(O441, [1]Label!$A:$B, 2, FALSE), "")</f>
        <v>Number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 t="s">
        <v>331</v>
      </c>
      <c r="AD441" s="12" t="s">
        <v>331</v>
      </c>
      <c r="AE441" s="12" t="s">
        <v>331</v>
      </c>
      <c r="AF441" s="52"/>
    </row>
    <row r="442" spans="1:32" s="16" customFormat="1" ht="18.600000000000001" customHeight="1">
      <c r="A442" s="39" t="s">
        <v>383</v>
      </c>
      <c r="B442" s="70" t="str">
        <f>VLOOKUP(A442,[1]screen!$G:$J,2,FALSE)</f>
        <v>공개 경매를 위한 자산 목록</v>
      </c>
      <c r="C442" s="13" t="str">
        <f t="shared" si="129"/>
        <v>List Assets for Public Auction(공개 경매를 위한 자산 목록)</v>
      </c>
      <c r="D442" s="70" t="str">
        <f>IF(B442&lt;&gt;"", VLOOKUP(B442,[1]screen!$A:$E,2,FALSE), "" )</f>
        <v>List Assets for Public Auction</v>
      </c>
      <c r="E442" s="14"/>
      <c r="F442" s="13"/>
      <c r="G442" s="18"/>
      <c r="H442" s="14"/>
      <c r="I442" s="13" t="str">
        <f t="shared" si="130"/>
        <v/>
      </c>
      <c r="J442" s="18" t="str">
        <f>IF(H442&lt;&gt;"", VLOOKUP(H442,[1]Label!$A:$E,2,FALSE),"")</f>
        <v/>
      </c>
      <c r="K442" s="29"/>
      <c r="L442" s="13" t="str">
        <f t="shared" si="131"/>
        <v/>
      </c>
      <c r="M442" s="18" t="str">
        <f>IF(K442&lt;&gt;"",VLOOKUP(K442,[1]Label!$A:$B,2,FALSE),"")</f>
        <v/>
      </c>
      <c r="N442" s="61" t="s">
        <v>13</v>
      </c>
      <c r="O442" s="31" t="s">
        <v>285</v>
      </c>
      <c r="P442" s="18" t="str">
        <f t="shared" si="134"/>
        <v>Application No&lt;br&gt;(신청 번호)</v>
      </c>
      <c r="Q442" s="18" t="str">
        <f>IF(O442&lt;&gt;"", VLOOKUP(O442, [1]Label!$A:$B, 2, FALSE), "")</f>
        <v>Application No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386</v>
      </c>
      <c r="AD442" s="12" t="s">
        <v>386</v>
      </c>
      <c r="AE442" s="12" t="s">
        <v>386</v>
      </c>
      <c r="AF442" s="52"/>
    </row>
    <row r="443" spans="1:32" s="16" customFormat="1" ht="18.600000000000001" customHeight="1">
      <c r="A443" s="39" t="s">
        <v>383</v>
      </c>
      <c r="B443" s="70" t="str">
        <f>VLOOKUP(A443,[1]screen!$G:$J,2,FALSE)</f>
        <v>공개 경매를 위한 자산 목록</v>
      </c>
      <c r="C443" s="13" t="str">
        <f t="shared" si="129"/>
        <v>List Assets for Public Auction(공개 경매를 위한 자산 목록)</v>
      </c>
      <c r="D443" s="70" t="str">
        <f>IF(B443&lt;&gt;"", VLOOKUP(B443,[1]screen!$A:$E,2,FALSE), "" )</f>
        <v>List Assets for Public Auction</v>
      </c>
      <c r="E443" s="14"/>
      <c r="F443" s="13" t="str">
        <f t="shared" ref="F443" si="135">IF(E443&lt;&gt;"",G443&amp;"("&amp;E443&amp;")","")</f>
        <v/>
      </c>
      <c r="G443" s="18" t="str">
        <f>IF(E443&lt;&gt;"",VLOOKUP(E443,[1]Label!$A:$B,2,FALSE),"")</f>
        <v/>
      </c>
      <c r="H443" s="14"/>
      <c r="I443" s="13" t="str">
        <f t="shared" si="130"/>
        <v/>
      </c>
      <c r="J443" s="18" t="str">
        <f>IF(H443&lt;&gt;"", VLOOKUP(H443,[1]Label!$A:$E,2,FALSE),"")</f>
        <v/>
      </c>
      <c r="K443" s="29"/>
      <c r="L443" s="13" t="str">
        <f t="shared" si="131"/>
        <v/>
      </c>
      <c r="M443" s="18" t="str">
        <f>IF(K443&lt;&gt;"",VLOOKUP(K443,[1]Label!$A:$B,2,FALSE),"")</f>
        <v/>
      </c>
      <c r="N443" s="61" t="s">
        <v>13</v>
      </c>
      <c r="O443" s="31" t="s">
        <v>387</v>
      </c>
      <c r="P443" s="33" t="str">
        <f t="shared" si="134"/>
        <v>Batch Number&lt;br&gt;(배치 번호)</v>
      </c>
      <c r="Q443" s="18" t="str">
        <f>IF(O443&lt;&gt;"", VLOOKUP(O443, [1]Label!$A:$B, 2, FALSE), "")</f>
        <v>Batch Number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388</v>
      </c>
      <c r="AD443" s="12" t="s">
        <v>388</v>
      </c>
      <c r="AE443" s="12" t="s">
        <v>388</v>
      </c>
      <c r="AF443" s="52"/>
    </row>
    <row r="444" spans="1:32" s="16" customFormat="1" ht="18.600000000000001" customHeight="1">
      <c r="A444" s="39" t="s">
        <v>383</v>
      </c>
      <c r="B444" s="70" t="str">
        <f>VLOOKUP(A444,[1]screen!$G:$J,2,FALSE)</f>
        <v>공개 경매를 위한 자산 목록</v>
      </c>
      <c r="C444" s="13" t="str">
        <f>IF(B444&lt;&gt;"",D444&amp;"("&amp;B444&amp;")","")</f>
        <v>List Assets for Public Auction(공개 경매를 위한 자산 목록)</v>
      </c>
      <c r="D444" s="70" t="str">
        <f>IF(B444&lt;&gt;"", VLOOKUP(B444,[1]screen!$A:$E,2,FALSE), "" )</f>
        <v>List Assets for Public Auction</v>
      </c>
      <c r="E444" s="14"/>
      <c r="F444" s="13" t="str">
        <f>IF(E444&lt;&gt;"",G444&amp;"("&amp;E444&amp;")","")</f>
        <v/>
      </c>
      <c r="G444" s="18" t="str">
        <f>IF(E444&lt;&gt;"",VLOOKUP(E444,[1]Label!$A:$B,2,FALSE),"")</f>
        <v/>
      </c>
      <c r="H444" s="14"/>
      <c r="I444" s="13" t="str">
        <f>IF(H444&lt;&gt;"",J444&amp;"("&amp;H444&amp;")","")</f>
        <v/>
      </c>
      <c r="J444" s="18" t="str">
        <f>IF(H444&lt;&gt;"", VLOOKUP(H444,[1]Label!$A:$E,2,FALSE),"")</f>
        <v/>
      </c>
      <c r="K444" s="29"/>
      <c r="L444" s="13" t="str">
        <f>IF(K444&lt;&gt;"",M444&amp;"("&amp;K444&amp;")","")</f>
        <v/>
      </c>
      <c r="M444" s="18" t="str">
        <f>IF(K444&lt;&gt;"",VLOOKUP(K444,[1]Label!$A:$B,2,FALSE),"")</f>
        <v/>
      </c>
      <c r="N444" s="61" t="s">
        <v>13</v>
      </c>
      <c r="O444" s="31" t="s">
        <v>300</v>
      </c>
      <c r="P444" s="33" t="str">
        <f>IF(O444&lt;&gt;"",Q444&amp;"&lt;br&gt;("&amp;O444&amp;")","")</f>
        <v>Region&lt;br&gt;(지역)</v>
      </c>
      <c r="Q444" s="18" t="str">
        <f>IF(O444&lt;&gt;"", VLOOKUP(O444, [1]Label!$A:$B, 2, FALSE), "")</f>
        <v>Region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307</v>
      </c>
      <c r="AD444" s="12" t="s">
        <v>307</v>
      </c>
      <c r="AE444" s="12" t="s">
        <v>307</v>
      </c>
      <c r="AF444" s="52"/>
    </row>
    <row r="445" spans="1:32" s="16" customFormat="1" ht="18.600000000000001" customHeight="1">
      <c r="A445" s="39" t="s">
        <v>383</v>
      </c>
      <c r="B445" s="70" t="str">
        <f>VLOOKUP(A445,[1]screen!$G:$J,2,FALSE)</f>
        <v>공개 경매를 위한 자산 목록</v>
      </c>
      <c r="C445" s="13" t="str">
        <f t="shared" ref="C445:C450" si="136">IF(B445&lt;&gt;"",D445&amp;"("&amp;B445&amp;")","")</f>
        <v>List Assets for Public Auction(공개 경매를 위한 자산 목록)</v>
      </c>
      <c r="D445" s="70" t="str">
        <f>IF(B445&lt;&gt;"", VLOOKUP(B445,[1]screen!$A:$E,2,FALSE), "" )</f>
        <v>List Assets for Public Auction</v>
      </c>
      <c r="E445" s="14"/>
      <c r="F445" s="13"/>
      <c r="G445" s="18"/>
      <c r="H445" s="14"/>
      <c r="I445" s="13" t="str">
        <f t="shared" ref="I445:I450" si="137">IF(H445&lt;&gt;"",J445&amp;"("&amp;H445&amp;")","")</f>
        <v/>
      </c>
      <c r="J445" s="18" t="str">
        <f>IF(H445&lt;&gt;"", VLOOKUP(H445,[1]Label!$A:$E,2,FALSE),"")</f>
        <v/>
      </c>
      <c r="K445" s="29"/>
      <c r="L445" s="13" t="str">
        <f t="shared" ref="L445:L450" si="138">IF(K445&lt;&gt;"",M445&amp;"("&amp;K445&amp;")","")</f>
        <v/>
      </c>
      <c r="M445" s="18" t="str">
        <f>IF(K445&lt;&gt;"",VLOOKUP(K445,[1]Label!$A:$B,2,FALSE),"")</f>
        <v/>
      </c>
      <c r="N445" s="61" t="s">
        <v>13</v>
      </c>
      <c r="O445" s="31" t="s">
        <v>342</v>
      </c>
      <c r="P445" s="18" t="str">
        <f t="shared" ref="P445:P450" si="139">IF(O445&lt;&gt;"",Q445&amp;"&lt;br&gt;("&amp;O445&amp;")","")</f>
        <v>Taxpayer TIN&lt;br&gt;(납세자 식별번호)</v>
      </c>
      <c r="Q445" s="18" t="str">
        <f>IF(O445&lt;&gt;"", VLOOKUP(O445, [1]Label!$A:$B, 2, FALSE), "")</f>
        <v>Taxpayer TIN</v>
      </c>
      <c r="R445" s="14" t="s">
        <v>35</v>
      </c>
      <c r="S445" s="13" t="s">
        <v>44</v>
      </c>
      <c r="T445" s="13"/>
      <c r="U445" s="13"/>
      <c r="V445" s="14"/>
      <c r="W445" s="14"/>
      <c r="X445" s="14"/>
      <c r="Y445" s="14"/>
      <c r="Z445" s="12"/>
      <c r="AA445" s="12"/>
      <c r="AB445" s="12"/>
      <c r="AC445" s="12" t="s">
        <v>315</v>
      </c>
      <c r="AD445" s="12" t="s">
        <v>315</v>
      </c>
      <c r="AE445" s="12" t="s">
        <v>315</v>
      </c>
      <c r="AF445" s="52"/>
    </row>
    <row r="446" spans="1:32" s="16" customFormat="1" ht="18.600000000000001" customHeight="1">
      <c r="A446" s="39" t="s">
        <v>383</v>
      </c>
      <c r="B446" s="70" t="str">
        <f>VLOOKUP(A446,[1]screen!$G:$J,2,FALSE)</f>
        <v>공개 경매를 위한 자산 목록</v>
      </c>
      <c r="C446" s="13" t="str">
        <f t="shared" si="136"/>
        <v>List Assets for Public Auction(공개 경매를 위한 자산 목록)</v>
      </c>
      <c r="D446" s="70" t="str">
        <f>IF(B446&lt;&gt;"", VLOOKUP(B446,[1]screen!$A:$E,2,FALSE), "" )</f>
        <v>List Assets for Public Auction</v>
      </c>
      <c r="E446" s="14"/>
      <c r="F446" s="13"/>
      <c r="G446" s="18"/>
      <c r="H446" s="14"/>
      <c r="I446" s="13" t="str">
        <f t="shared" si="137"/>
        <v/>
      </c>
      <c r="J446" s="18" t="str">
        <f>IF(H446&lt;&gt;"", VLOOKUP(H446,[1]Label!$A:$E,2,FALSE),"")</f>
        <v/>
      </c>
      <c r="K446" s="29"/>
      <c r="L446" s="13" t="str">
        <f t="shared" si="138"/>
        <v/>
      </c>
      <c r="M446" s="18" t="str">
        <f>IF(K446&lt;&gt;"",VLOOKUP(K446,[1]Label!$A:$B,2,FALSE),"")</f>
        <v/>
      </c>
      <c r="N446" s="61" t="s">
        <v>13</v>
      </c>
      <c r="O446" s="31" t="s">
        <v>283</v>
      </c>
      <c r="P446" s="18" t="str">
        <f t="shared" si="139"/>
        <v>Taxpayer's Name&lt;br&gt;(납세자 이름)</v>
      </c>
      <c r="Q446" s="18" t="str">
        <f>IF(O446&lt;&gt;"", VLOOKUP(O446, [1]Label!$A:$B, 2, FALSE), "")</f>
        <v>Taxpayer's Name</v>
      </c>
      <c r="R446" s="14" t="s">
        <v>35</v>
      </c>
      <c r="S446" s="13" t="s">
        <v>44</v>
      </c>
      <c r="T446" s="13"/>
      <c r="U446" s="13"/>
      <c r="V446" s="14"/>
      <c r="W446" s="14"/>
      <c r="X446" s="14"/>
      <c r="Y446" s="14"/>
      <c r="Z446" s="12"/>
      <c r="AA446" s="12"/>
      <c r="AB446" s="12"/>
      <c r="AC446" s="12" t="s">
        <v>316</v>
      </c>
      <c r="AD446" s="12" t="s">
        <v>316</v>
      </c>
      <c r="AE446" s="12" t="s">
        <v>316</v>
      </c>
      <c r="AF446" s="52"/>
    </row>
    <row r="447" spans="1:32" s="16" customFormat="1" ht="18.600000000000001" customHeight="1">
      <c r="A447" s="39" t="s">
        <v>383</v>
      </c>
      <c r="B447" s="70" t="str">
        <f>VLOOKUP(A447,[1]screen!$G:$J,2,FALSE)</f>
        <v>공개 경매를 위한 자산 목록</v>
      </c>
      <c r="C447" s="13" t="str">
        <f t="shared" si="136"/>
        <v>List Assets for Public Auction(공개 경매를 위한 자산 목록)</v>
      </c>
      <c r="D447" s="70" t="str">
        <f>IF(B447&lt;&gt;"", VLOOKUP(B447,[1]screen!$A:$E,2,FALSE), "" )</f>
        <v>List Assets for Public Auction</v>
      </c>
      <c r="E447" s="14"/>
      <c r="F447" s="13"/>
      <c r="G447" s="18"/>
      <c r="H447" s="14"/>
      <c r="I447" s="13" t="str">
        <f t="shared" si="137"/>
        <v/>
      </c>
      <c r="J447" s="18" t="str">
        <f>IF(H447&lt;&gt;"", VLOOKUP(H447,[1]Label!$A:$E,2,FALSE),"")</f>
        <v/>
      </c>
      <c r="K447" s="29"/>
      <c r="L447" s="13" t="str">
        <f t="shared" si="138"/>
        <v/>
      </c>
      <c r="M447" s="18" t="str">
        <f>IF(K447&lt;&gt;"",VLOOKUP(K447,[1]Label!$A:$B,2,FALSE),"")</f>
        <v/>
      </c>
      <c r="N447" s="61" t="s">
        <v>13</v>
      </c>
      <c r="O447" s="31" t="s">
        <v>325</v>
      </c>
      <c r="P447" s="18" t="str">
        <f t="shared" si="139"/>
        <v>Processing date&lt;br&gt;(처리 일자)</v>
      </c>
      <c r="Q447" s="18" t="str">
        <f>IF(O447&lt;&gt;"", VLOOKUP(O447, [1]Label!$A:$B, 2, FALSE), "")</f>
        <v>Processing date</v>
      </c>
      <c r="R447" s="14" t="s">
        <v>35</v>
      </c>
      <c r="S447" s="13" t="s">
        <v>44</v>
      </c>
      <c r="T447" s="13"/>
      <c r="U447" s="13"/>
      <c r="V447" s="14"/>
      <c r="W447" s="14"/>
      <c r="X447" s="14"/>
      <c r="Y447" s="14"/>
      <c r="Z447" s="12"/>
      <c r="AA447" s="12"/>
      <c r="AB447" s="12"/>
      <c r="AC447" s="12" t="s">
        <v>309</v>
      </c>
      <c r="AD447" s="12" t="s">
        <v>309</v>
      </c>
      <c r="AE447" s="12" t="s">
        <v>309</v>
      </c>
      <c r="AF447" s="52"/>
    </row>
    <row r="448" spans="1:32" s="16" customFormat="1" ht="18.600000000000001" customHeight="1">
      <c r="A448" s="39" t="s">
        <v>383</v>
      </c>
      <c r="B448" s="70" t="str">
        <f>VLOOKUP(A448,[1]screen!$G:$J,2,FALSE)</f>
        <v>공개 경매를 위한 자산 목록</v>
      </c>
      <c r="C448" s="13" t="str">
        <f t="shared" si="136"/>
        <v>List Assets for Public Auction(공개 경매를 위한 자산 목록)</v>
      </c>
      <c r="D448" s="70" t="str">
        <f>IF(B448&lt;&gt;"", VLOOKUP(B448,[1]screen!$A:$E,2,FALSE), "" )</f>
        <v>List Assets for Public Auction</v>
      </c>
      <c r="E448" s="14"/>
      <c r="F448" s="13"/>
      <c r="G448" s="18"/>
      <c r="H448" s="14"/>
      <c r="I448" s="13" t="str">
        <f t="shared" si="137"/>
        <v/>
      </c>
      <c r="J448" s="18" t="str">
        <f>IF(H448&lt;&gt;"", VLOOKUP(H448,[1]Label!$A:$E,2,FALSE),"")</f>
        <v/>
      </c>
      <c r="K448" s="29"/>
      <c r="L448" s="13" t="str">
        <f t="shared" si="138"/>
        <v/>
      </c>
      <c r="M448" s="18" t="str">
        <f>IF(K448&lt;&gt;"",VLOOKUP(K448,[1]Label!$A:$B,2,FALSE),"")</f>
        <v/>
      </c>
      <c r="N448" s="61" t="s">
        <v>13</v>
      </c>
      <c r="O448" s="31" t="s">
        <v>286</v>
      </c>
      <c r="P448" s="18" t="str">
        <f t="shared" si="139"/>
        <v>Processing Status&lt;br&gt;(처리 상태)</v>
      </c>
      <c r="Q448" s="18" t="str">
        <f>IF(O448&lt;&gt;"", VLOOKUP(O448, [1]Label!$A:$B, 2, FALSE), "")</f>
        <v>Processing Status</v>
      </c>
      <c r="R448" s="14" t="s">
        <v>35</v>
      </c>
      <c r="S448" s="13" t="s">
        <v>44</v>
      </c>
      <c r="T448" s="13"/>
      <c r="U448" s="13"/>
      <c r="V448" s="14"/>
      <c r="W448" s="14"/>
      <c r="X448" s="14"/>
      <c r="Y448" s="14"/>
      <c r="Z448" s="12"/>
      <c r="AA448" s="12"/>
      <c r="AB448" s="12"/>
      <c r="AC448" s="12" t="s">
        <v>293</v>
      </c>
      <c r="AD448" s="12" t="s">
        <v>294</v>
      </c>
      <c r="AE448" s="12" t="s">
        <v>295</v>
      </c>
      <c r="AF448" s="52"/>
    </row>
    <row r="449" spans="1:32" s="16" customFormat="1" ht="18.600000000000001" customHeight="1">
      <c r="A449" s="39" t="s">
        <v>383</v>
      </c>
      <c r="B449" s="70" t="str">
        <f>VLOOKUP(A449,[1]screen!$G:$J,2,FALSE)</f>
        <v>공개 경매를 위한 자산 목록</v>
      </c>
      <c r="C449" s="13" t="str">
        <f t="shared" si="136"/>
        <v>List Assets for Public Auction(공개 경매를 위한 자산 목록)</v>
      </c>
      <c r="D449" s="70" t="str">
        <f>IF(B449&lt;&gt;"", VLOOKUP(B449,[1]screen!$A:$E,2,FALSE), "" )</f>
        <v>List Assets for Public Auction</v>
      </c>
      <c r="E449" s="14"/>
      <c r="F449" s="13"/>
      <c r="G449" s="18"/>
      <c r="H449" s="14"/>
      <c r="I449" s="13" t="str">
        <f t="shared" si="137"/>
        <v/>
      </c>
      <c r="J449" s="18" t="str">
        <f>IF(H449&lt;&gt;"", VLOOKUP(H449,[1]Label!$A:$E,2,FALSE),"")</f>
        <v/>
      </c>
      <c r="K449" s="29"/>
      <c r="L449" s="13" t="str">
        <f t="shared" si="138"/>
        <v/>
      </c>
      <c r="M449" s="18" t="str">
        <f>IF(K449&lt;&gt;"",VLOOKUP(K449,[1]Label!$A:$B,2,FALSE),"")</f>
        <v/>
      </c>
      <c r="N449" s="14"/>
      <c r="O449" s="31"/>
      <c r="P449" s="33" t="str">
        <f t="shared" si="139"/>
        <v/>
      </c>
      <c r="Q449" s="18" t="str">
        <f>IF(O449&lt;&gt;"", VLOOKUP(O449, [1]Label!$A:$B, 2, FALSE), "")</f>
        <v/>
      </c>
      <c r="R449" s="14" t="s">
        <v>35</v>
      </c>
      <c r="S449" s="13" t="s">
        <v>44</v>
      </c>
      <c r="T449" s="13"/>
      <c r="U449" s="13"/>
      <c r="V449" s="14"/>
      <c r="W449" s="14"/>
      <c r="X449" s="14"/>
      <c r="Y449" s="14"/>
      <c r="Z449" s="12"/>
      <c r="AA449" s="12"/>
      <c r="AB449" s="12"/>
      <c r="AC449" s="12"/>
      <c r="AD449" s="12"/>
      <c r="AE449" s="12"/>
      <c r="AF449" s="52"/>
    </row>
    <row r="450" spans="1:32" s="16" customFormat="1" ht="18.600000000000001" customHeight="1">
      <c r="A450" s="39" t="s">
        <v>383</v>
      </c>
      <c r="B450" s="70" t="str">
        <f>VLOOKUP(A450,[1]screen!$G:$J,2,FALSE)</f>
        <v>공개 경매를 위한 자산 목록</v>
      </c>
      <c r="C450" s="13" t="str">
        <f t="shared" si="136"/>
        <v>List Assets for Public Auction(공개 경매를 위한 자산 목록)</v>
      </c>
      <c r="D450" s="70" t="str">
        <f>IF(B450&lt;&gt;"", VLOOKUP(B450,[1]screen!$A:$E,2,FALSE), "" )</f>
        <v>List Assets for Public Auction</v>
      </c>
      <c r="E450" s="14" t="s">
        <v>46</v>
      </c>
      <c r="F450" s="13" t="str">
        <f t="shared" ref="F450:F505" si="140">IF(E450&lt;&gt;"",G450&amp;"("&amp;E450&amp;")","")</f>
        <v>New(신규)</v>
      </c>
      <c r="G450" s="18" t="str">
        <f>IF(E450&lt;&gt;"",VLOOKUP(E450,[1]Label!$A:$B,2,FALSE),"")</f>
        <v>New</v>
      </c>
      <c r="H450" s="14"/>
      <c r="I450" s="13" t="str">
        <f t="shared" si="137"/>
        <v/>
      </c>
      <c r="J450" s="18" t="str">
        <f>IF(H450&lt;&gt;"", VLOOKUP(H450,[1]Label!$A:$E,2,FALSE),"")</f>
        <v/>
      </c>
      <c r="K450" s="29"/>
      <c r="L450" s="13" t="str">
        <f t="shared" si="138"/>
        <v/>
      </c>
      <c r="M450" s="18" t="str">
        <f>IF(K450&lt;&gt;"",VLOOKUP(K450,[1]Label!$A:$B,2,FALSE),"")</f>
        <v/>
      </c>
      <c r="N450" s="35" t="s">
        <v>19</v>
      </c>
      <c r="O450" s="31" t="s">
        <v>285</v>
      </c>
      <c r="P450" s="33" t="str">
        <f t="shared" si="139"/>
        <v>Application No&lt;br&gt;(신청 번호)</v>
      </c>
      <c r="Q450" s="18" t="str">
        <f>IF(O450&lt;&gt;"", VLOOKUP(O450, [1]Label!$A:$B, 2, FALSE), "")</f>
        <v>Application No</v>
      </c>
      <c r="R450" s="14" t="s">
        <v>35</v>
      </c>
      <c r="S450" s="13" t="s">
        <v>44</v>
      </c>
      <c r="T450" s="13"/>
      <c r="U450" s="13"/>
      <c r="V450" s="14"/>
      <c r="W450" s="14"/>
      <c r="X450" s="14"/>
      <c r="Y450" s="14"/>
      <c r="Z450" s="12"/>
      <c r="AA450" s="12"/>
      <c r="AB450" s="12"/>
      <c r="AC450" s="12" t="s">
        <v>384</v>
      </c>
      <c r="AD450" s="12" t="s">
        <v>384</v>
      </c>
      <c r="AE450" s="12" t="s">
        <v>384</v>
      </c>
      <c r="AF450" s="52"/>
    </row>
    <row r="451" spans="1:32" s="16" customFormat="1" ht="18.600000000000001" customHeight="1">
      <c r="A451" s="39" t="s">
        <v>383</v>
      </c>
      <c r="B451" s="70" t="str">
        <f>VLOOKUP(A451,[1]screen!$G:$J,2,FALSE)</f>
        <v>공개 경매를 위한 자산 목록</v>
      </c>
      <c r="C451" s="13" t="str">
        <f>IF(B451&lt;&gt;"",D451&amp;"("&amp;B451&amp;")","")</f>
        <v>List Assets for Public Auction(공개 경매를 위한 자산 목록)</v>
      </c>
      <c r="D451" s="70" t="str">
        <f>IF(B451&lt;&gt;"", VLOOKUP(B451,[1]screen!$A:$E,2,FALSE), "" )</f>
        <v>List Assets for Public Auction</v>
      </c>
      <c r="E451" s="14" t="s">
        <v>46</v>
      </c>
      <c r="F451" s="13" t="str">
        <f t="shared" si="140"/>
        <v>New(신규)</v>
      </c>
      <c r="G451" s="18" t="str">
        <f>IF(E451&lt;&gt;"",VLOOKUP(E451,[1]Label!$A:$B,2,FALSE),"")</f>
        <v>New</v>
      </c>
      <c r="H451" s="14"/>
      <c r="I451" s="13" t="str">
        <f>IF(H451&lt;&gt;"",J451&amp;"("&amp;H451&amp;")","")</f>
        <v/>
      </c>
      <c r="J451" s="18" t="str">
        <f>IF(H451&lt;&gt;"", VLOOKUP(H451,[1]Label!$A:$E,2,FALSE),"")</f>
        <v/>
      </c>
      <c r="K451" s="29"/>
      <c r="L451" s="13" t="str">
        <f>IF(K451&lt;&gt;"",M451&amp;"("&amp;K451&amp;")","")</f>
        <v/>
      </c>
      <c r="M451" s="18" t="str">
        <f>IF(K451&lt;&gt;"",VLOOKUP(K451,[1]Label!$A:$B,2,FALSE),"")</f>
        <v/>
      </c>
      <c r="N451" s="35" t="s">
        <v>19</v>
      </c>
      <c r="O451" s="31" t="s">
        <v>300</v>
      </c>
      <c r="P451" s="33" t="str">
        <f>IF(O451&lt;&gt;"",Q451&amp;"&lt;br&gt;("&amp;O451&amp;")","")</f>
        <v>Region&lt;br&gt;(지역)</v>
      </c>
      <c r="Q451" s="18" t="str">
        <f>IF(O451&lt;&gt;"", VLOOKUP(O451, [1]Label!$A:$B, 2, FALSE), "")</f>
        <v>Region</v>
      </c>
      <c r="R451" s="14" t="s">
        <v>35</v>
      </c>
      <c r="S451" s="13" t="s">
        <v>44</v>
      </c>
      <c r="T451" s="13"/>
      <c r="U451" s="13"/>
      <c r="V451" s="14"/>
      <c r="W451" s="14"/>
      <c r="X451" s="14"/>
      <c r="Y451" s="14"/>
      <c r="Z451" s="12"/>
      <c r="AA451" s="12"/>
      <c r="AB451" s="12"/>
      <c r="AC451" s="12" t="s">
        <v>301</v>
      </c>
      <c r="AD451" s="12" t="s">
        <v>301</v>
      </c>
      <c r="AE451" s="12" t="s">
        <v>301</v>
      </c>
      <c r="AF451" s="52"/>
    </row>
    <row r="452" spans="1:32" s="16" customFormat="1" ht="18.600000000000001" customHeight="1">
      <c r="A452" s="39" t="s">
        <v>383</v>
      </c>
      <c r="B452" s="70" t="str">
        <f>VLOOKUP(A452,[1]screen!$G:$J,2,FALSE)</f>
        <v>공개 경매를 위한 자산 목록</v>
      </c>
      <c r="C452" s="13" t="str">
        <f>IF(B452&lt;&gt;"",D452&amp;"("&amp;B452&amp;")","")</f>
        <v>List Assets for Public Auction(공개 경매를 위한 자산 목록)</v>
      </c>
      <c r="D452" s="70" t="str">
        <f>IF(B452&lt;&gt;"", VLOOKUP(B452,[1]screen!$A:$E,2,FALSE), "" )</f>
        <v>List Assets for Public Auction</v>
      </c>
      <c r="E452" s="14" t="s">
        <v>46</v>
      </c>
      <c r="F452" s="13" t="str">
        <f t="shared" si="140"/>
        <v>New(신규)</v>
      </c>
      <c r="G452" s="18" t="str">
        <f>IF(E452&lt;&gt;"",VLOOKUP(E452,[1]Label!$A:$B,2,FALSE),"")</f>
        <v>New</v>
      </c>
      <c r="H452" s="14"/>
      <c r="I452" s="13" t="str">
        <f>IF(H452&lt;&gt;"",J452&amp;"("&amp;H452&amp;")","")</f>
        <v/>
      </c>
      <c r="J452" s="18" t="str">
        <f>IF(H452&lt;&gt;"", VLOOKUP(H452,[1]Label!$A:$E,2,FALSE),"")</f>
        <v/>
      </c>
      <c r="K452" s="29"/>
      <c r="L452" s="13" t="str">
        <f>IF(K452&lt;&gt;"",M452&amp;"("&amp;K452&amp;")","")</f>
        <v/>
      </c>
      <c r="M452" s="18" t="str">
        <f>IF(K452&lt;&gt;"",VLOOKUP(K452,[1]Label!$A:$B,2,FALSE),"")</f>
        <v/>
      </c>
      <c r="N452" s="35" t="s">
        <v>19</v>
      </c>
      <c r="O452" s="31" t="s">
        <v>325</v>
      </c>
      <c r="P452" s="33" t="str">
        <f>IF(O452&lt;&gt;"",Q452&amp;"&lt;br&gt;("&amp;O452&amp;")","")</f>
        <v>Processing date&lt;br&gt;(처리 일자)</v>
      </c>
      <c r="Q452" s="18" t="str">
        <f>IF(O452&lt;&gt;"", VLOOKUP(O452, [1]Label!$A:$B, 2, FALSE), "")</f>
        <v>Processing date</v>
      </c>
      <c r="R452" s="14" t="s">
        <v>35</v>
      </c>
      <c r="S452" s="13" t="s">
        <v>44</v>
      </c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310</v>
      </c>
      <c r="AD452" s="12" t="s">
        <v>310</v>
      </c>
      <c r="AE452" s="12" t="s">
        <v>310</v>
      </c>
      <c r="AF452" s="52"/>
    </row>
    <row r="453" spans="1:32" s="16" customFormat="1" ht="18.600000000000001" customHeight="1">
      <c r="A453" s="39" t="s">
        <v>383</v>
      </c>
      <c r="B453" s="70" t="str">
        <f>VLOOKUP(A453,[1]screen!$G:$J,2,FALSE)</f>
        <v>공개 경매를 위한 자산 목록</v>
      </c>
      <c r="C453" s="13" t="str">
        <f t="shared" ref="C453:C475" si="141">IF(B453&lt;&gt;"",D453&amp;"("&amp;B453&amp;")","")</f>
        <v>List Assets for Public Auction(공개 경매를 위한 자산 목록)</v>
      </c>
      <c r="D453" s="70" t="str">
        <f>IF(B453&lt;&gt;"", VLOOKUP(B453,[1]screen!$A:$E,2,FALSE), "" )</f>
        <v>List Assets for Public Auction</v>
      </c>
      <c r="E453" s="14" t="s">
        <v>46</v>
      </c>
      <c r="F453" s="13" t="str">
        <f t="shared" si="140"/>
        <v>New(신규)</v>
      </c>
      <c r="G453" s="18" t="str">
        <f>IF(E453&lt;&gt;"",VLOOKUP(E453,[1]Label!$A:$B,2,FALSE),"")</f>
        <v>New</v>
      </c>
      <c r="H453" s="14"/>
      <c r="I453" s="13" t="str">
        <f t="shared" ref="I453:I475" si="142">IF(H453&lt;&gt;"",J453&amp;"("&amp;H453&amp;")","")</f>
        <v/>
      </c>
      <c r="J453" s="18" t="str">
        <f>IF(H453&lt;&gt;"", VLOOKUP(H453,[1]Label!$A:$E,2,FALSE),"")</f>
        <v/>
      </c>
      <c r="K453" s="29"/>
      <c r="L453" s="13" t="str">
        <f t="shared" ref="L453:L475" si="143">IF(K453&lt;&gt;"",M453&amp;"("&amp;K453&amp;")","")</f>
        <v/>
      </c>
      <c r="M453" s="18" t="str">
        <f>IF(K453&lt;&gt;"",VLOOKUP(K453,[1]Label!$A:$B,2,FALSE),"")</f>
        <v/>
      </c>
      <c r="N453" s="35" t="s">
        <v>19</v>
      </c>
      <c r="O453" s="23" t="s">
        <v>286</v>
      </c>
      <c r="P453" s="33" t="str">
        <f t="shared" ref="P453:P465" si="144">IF(O453&lt;&gt;"",Q453&amp;"&lt;br&gt;("&amp;O453&amp;")","")</f>
        <v>Processing Status&lt;br&gt;(처리 상태)</v>
      </c>
      <c r="Q453" s="18" t="str">
        <f>IF(O453&lt;&gt;"", VLOOKUP(O453, [1]Label!$A:$B, 2, FALSE), "")</f>
        <v>Processing Status</v>
      </c>
      <c r="R453" s="14" t="s">
        <v>35</v>
      </c>
      <c r="S453" s="13" t="s">
        <v>44</v>
      </c>
      <c r="T453" s="13"/>
      <c r="U453" s="13"/>
      <c r="V453" s="14"/>
      <c r="W453" s="14"/>
      <c r="X453" s="14"/>
      <c r="Y453" s="14"/>
      <c r="Z453" s="12"/>
      <c r="AA453" s="12"/>
      <c r="AB453" s="12"/>
      <c r="AC453" s="12" t="s">
        <v>313</v>
      </c>
      <c r="AD453" s="12" t="s">
        <v>311</v>
      </c>
      <c r="AE453" s="12" t="s">
        <v>312</v>
      </c>
      <c r="AF453" s="52"/>
    </row>
    <row r="454" spans="1:32" s="16" customFormat="1" ht="18.600000000000001" customHeight="1">
      <c r="A454" s="39" t="s">
        <v>383</v>
      </c>
      <c r="B454" s="70" t="str">
        <f>VLOOKUP(A454,[1]screen!$G:$J,2,FALSE)</f>
        <v>공개 경매를 위한 자산 목록</v>
      </c>
      <c r="C454" s="13" t="str">
        <f t="shared" si="141"/>
        <v>List Assets for Public Auction(공개 경매를 위한 자산 목록)</v>
      </c>
      <c r="D454" s="70" t="str">
        <f>IF(B454&lt;&gt;"", VLOOKUP(B454,[1]screen!$A:$E,2,FALSE), "" )</f>
        <v>List Assets for Public Auction</v>
      </c>
      <c r="E454" s="14" t="s">
        <v>46</v>
      </c>
      <c r="F454" s="13" t="str">
        <f t="shared" si="140"/>
        <v>New(신규)</v>
      </c>
      <c r="G454" s="18" t="str">
        <f>IF(E454&lt;&gt;"",VLOOKUP(E454,[1]Label!$A:$B,2,FALSE),"")</f>
        <v>New</v>
      </c>
      <c r="H454" s="14"/>
      <c r="I454" s="13" t="str">
        <f t="shared" si="142"/>
        <v/>
      </c>
      <c r="J454" s="18" t="str">
        <f>IF(H454&lt;&gt;"", VLOOKUP(H454,[1]Label!$A:$E,2,FALSE),"")</f>
        <v/>
      </c>
      <c r="K454" s="29"/>
      <c r="L454" s="13" t="str">
        <f t="shared" si="143"/>
        <v/>
      </c>
      <c r="M454" s="18" t="str">
        <f>IF(K454&lt;&gt;"",VLOOKUP(K454,[1]Label!$A:$B,2,FALSE),"")</f>
        <v/>
      </c>
      <c r="N454" s="35" t="s">
        <v>19</v>
      </c>
      <c r="O454" s="31" t="s">
        <v>387</v>
      </c>
      <c r="P454" s="33" t="str">
        <f t="shared" si="144"/>
        <v>Batch Number&lt;br&gt;(배치 번호)</v>
      </c>
      <c r="Q454" s="18" t="str">
        <f>IF(O454&lt;&gt;"", VLOOKUP(O454, [1]Label!$A:$B, 2, FALSE), "")</f>
        <v>Batch Number</v>
      </c>
      <c r="R454" s="14" t="s">
        <v>35</v>
      </c>
      <c r="S454" s="13" t="s">
        <v>44</v>
      </c>
      <c r="T454" s="13"/>
      <c r="U454" s="13"/>
      <c r="V454" s="14"/>
      <c r="W454" s="14"/>
      <c r="X454" s="14"/>
      <c r="Y454" s="14"/>
      <c r="Z454" s="12"/>
      <c r="AA454" s="12"/>
      <c r="AB454" s="12"/>
      <c r="AC454" s="12"/>
      <c r="AD454" s="12"/>
      <c r="AE454" s="12"/>
      <c r="AF454" s="52"/>
    </row>
    <row r="455" spans="1:32" s="16" customFormat="1" ht="18.600000000000001" customHeight="1">
      <c r="A455" s="39" t="s">
        <v>383</v>
      </c>
      <c r="B455" s="70" t="str">
        <f>VLOOKUP(A455,[1]screen!$G:$J,2,FALSE)</f>
        <v>공개 경매를 위한 자산 목록</v>
      </c>
      <c r="C455" s="13" t="str">
        <f t="shared" si="141"/>
        <v>List Assets for Public Auction(공개 경매를 위한 자산 목록)</v>
      </c>
      <c r="D455" s="70" t="str">
        <f>IF(B455&lt;&gt;"", VLOOKUP(B455,[1]screen!$A:$E,2,FALSE), "" )</f>
        <v>List Assets for Public Auction</v>
      </c>
      <c r="E455" s="14" t="s">
        <v>46</v>
      </c>
      <c r="F455" s="13" t="str">
        <f t="shared" si="140"/>
        <v>New(신규)</v>
      </c>
      <c r="G455" s="18" t="str">
        <f>IF(E455&lt;&gt;"",VLOOKUP(E455,[1]Label!$A:$B,2,FALSE),"")</f>
        <v>New</v>
      </c>
      <c r="H455" s="14"/>
      <c r="I455" s="13" t="str">
        <f t="shared" si="142"/>
        <v/>
      </c>
      <c r="J455" s="18" t="str">
        <f>IF(H455&lt;&gt;"", VLOOKUP(H455,[1]Label!$A:$E,2,FALSE),"")</f>
        <v/>
      </c>
      <c r="K455" s="29"/>
      <c r="L455" s="13" t="str">
        <f t="shared" si="143"/>
        <v/>
      </c>
      <c r="M455" s="18" t="str">
        <f>IF(K455&lt;&gt;"",VLOOKUP(K455,[1]Label!$A:$B,2,FALSE),"")</f>
        <v/>
      </c>
      <c r="N455" s="35" t="s">
        <v>19</v>
      </c>
      <c r="O455" s="31" t="s">
        <v>389</v>
      </c>
      <c r="P455" s="33" t="str">
        <f t="shared" si="144"/>
        <v>Notification Number for Intention to Sell the Charged Asset&lt;br&gt;(부과자산 매각의사 통지번호)</v>
      </c>
      <c r="Q455" s="18" t="str">
        <f>IF(O455&lt;&gt;"", VLOOKUP(O455, [1]Label!$A:$B, 2, FALSE), "")</f>
        <v>Notification Number for Intention to Sell the Charged Asset</v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 t="s">
        <v>488</v>
      </c>
      <c r="AD455" s="12" t="s">
        <v>488</v>
      </c>
      <c r="AE455" s="12" t="s">
        <v>488</v>
      </c>
      <c r="AF455" s="52"/>
    </row>
    <row r="456" spans="1:32" s="16" customFormat="1" ht="18.600000000000001" customHeight="1">
      <c r="A456" s="39" t="s">
        <v>383</v>
      </c>
      <c r="B456" s="70" t="str">
        <f>VLOOKUP(A456,[1]screen!$G:$J,2,FALSE)</f>
        <v>공개 경매를 위한 자산 목록</v>
      </c>
      <c r="C456" s="13" t="str">
        <f t="shared" si="141"/>
        <v>List Assets for Public Auction(공개 경매를 위한 자산 목록)</v>
      </c>
      <c r="D456" s="70" t="str">
        <f>IF(B456&lt;&gt;"", VLOOKUP(B456,[1]screen!$A:$E,2,FALSE), "" )</f>
        <v>List Assets for Public Auction</v>
      </c>
      <c r="E456" s="14" t="s">
        <v>46</v>
      </c>
      <c r="F456" s="13" t="str">
        <f t="shared" si="140"/>
        <v>New(신규)</v>
      </c>
      <c r="G456" s="18" t="str">
        <f>IF(E456&lt;&gt;"",VLOOKUP(E456,[1]Label!$A:$B,2,FALSE),"")</f>
        <v>New</v>
      </c>
      <c r="H456" s="14"/>
      <c r="I456" s="13" t="str">
        <f t="shared" si="142"/>
        <v/>
      </c>
      <c r="J456" s="18" t="str">
        <f>IF(H456&lt;&gt;"", VLOOKUP(H456,[1]Label!$A:$E,2,FALSE),"")</f>
        <v/>
      </c>
      <c r="K456" s="29"/>
      <c r="L456" s="13" t="str">
        <f t="shared" si="143"/>
        <v/>
      </c>
      <c r="M456" s="18" t="str">
        <f>IF(K456&lt;&gt;"",VLOOKUP(K456,[1]Label!$A:$B,2,FALSE),"")</f>
        <v/>
      </c>
      <c r="N456" s="61"/>
      <c r="O456" s="31"/>
      <c r="P456" s="33" t="str">
        <f t="shared" si="144"/>
        <v/>
      </c>
      <c r="Q456" s="18" t="str">
        <f>IF(O456&lt;&gt;"", VLOOKUP(O456, [1]Label!$A:$B, 2, FALSE), "")</f>
        <v/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/>
      <c r="AD456" s="12"/>
      <c r="AE456" s="12"/>
      <c r="AF456" s="52"/>
    </row>
    <row r="457" spans="1:32" s="37" customFormat="1" ht="17.45" customHeight="1">
      <c r="A457" s="39" t="s">
        <v>383</v>
      </c>
      <c r="B457" s="70" t="str">
        <f>VLOOKUP(A457,[1]screen!$G:$J,2,FALSE)</f>
        <v>공개 경매를 위한 자산 목록</v>
      </c>
      <c r="C457" s="33" t="str">
        <f t="shared" si="141"/>
        <v>List Assets for Public Auction(공개 경매를 위한 자산 목록)</v>
      </c>
      <c r="D457" s="70" t="str">
        <f>IF(B457&lt;&gt;"", VLOOKUP(B457,[1]screen!$A:$E,2,FALSE), "" )</f>
        <v>List Assets for Public Auction</v>
      </c>
      <c r="E457" s="14" t="s">
        <v>46</v>
      </c>
      <c r="F457" s="13" t="str">
        <f t="shared" si="140"/>
        <v>New(신규)</v>
      </c>
      <c r="G457" s="18" t="str">
        <f>IF(E457&lt;&gt;"",VLOOKUP(E457,[1]Label!$A:$B,2,FALSE),"")</f>
        <v>New</v>
      </c>
      <c r="H457" s="35" t="s">
        <v>490</v>
      </c>
      <c r="I457" s="33" t="str">
        <f t="shared" si="142"/>
        <v>Taxpayer Information(납세자 정보)</v>
      </c>
      <c r="J457" s="18" t="str">
        <f>IF(H457&lt;&gt;"", VLOOKUP(H457,[1]Label!$A:$E,2,FALSE),"")</f>
        <v>Taxpayer Information</v>
      </c>
      <c r="K457" s="34"/>
      <c r="L457" s="33" t="str">
        <f t="shared" si="143"/>
        <v/>
      </c>
      <c r="M457" s="18" t="str">
        <f>IF(K457&lt;&gt;"",VLOOKUP(K457,[1]Label!$A:$B,2,FALSE),"")</f>
        <v/>
      </c>
      <c r="N457" s="35" t="s">
        <v>19</v>
      </c>
      <c r="O457" s="36" t="s">
        <v>40</v>
      </c>
      <c r="P457" s="33" t="str">
        <f t="shared" si="144"/>
        <v>TIN&lt;br&gt;(TIN)</v>
      </c>
      <c r="Q457" s="18" t="str">
        <f>IF(O457&lt;&gt;"", VLOOKUP(O457, [1]Label!$A:$B, 2, FALSE), "")</f>
        <v>TIN</v>
      </c>
      <c r="R457" s="35" t="s">
        <v>35</v>
      </c>
      <c r="S457" s="33"/>
      <c r="T457" s="33"/>
      <c r="U457" s="33"/>
      <c r="V457" s="35"/>
      <c r="W457" s="35"/>
      <c r="X457" s="35"/>
      <c r="Y457" s="35"/>
      <c r="Z457" s="44"/>
      <c r="AA457" s="44"/>
      <c r="AB457" s="44"/>
      <c r="AC457" s="44" t="s">
        <v>78</v>
      </c>
      <c r="AD457" s="44" t="s">
        <v>78</v>
      </c>
      <c r="AE457" s="44" t="s">
        <v>78</v>
      </c>
      <c r="AF457" s="53"/>
    </row>
    <row r="458" spans="1:32" s="37" customFormat="1" ht="17.45" customHeight="1">
      <c r="A458" s="39" t="s">
        <v>383</v>
      </c>
      <c r="B458" s="70" t="str">
        <f>VLOOKUP(A458,[1]screen!$G:$J,2,FALSE)</f>
        <v>공개 경매를 위한 자산 목록</v>
      </c>
      <c r="C458" s="33" t="str">
        <f t="shared" si="141"/>
        <v>List Assets for Public Auction(공개 경매를 위한 자산 목록)</v>
      </c>
      <c r="D458" s="70" t="str">
        <f>IF(B458&lt;&gt;"", VLOOKUP(B458,[1]screen!$A:$E,2,FALSE), "" )</f>
        <v>List Assets for Public Auction</v>
      </c>
      <c r="E458" s="14" t="s">
        <v>46</v>
      </c>
      <c r="F458" s="13" t="str">
        <f t="shared" si="140"/>
        <v>New(신규)</v>
      </c>
      <c r="G458" s="18" t="str">
        <f>IF(E458&lt;&gt;"",VLOOKUP(E458,[1]Label!$A:$B,2,FALSE),"")</f>
        <v>New</v>
      </c>
      <c r="H458" s="35" t="s">
        <v>490</v>
      </c>
      <c r="I458" s="33" t="str">
        <f t="shared" si="142"/>
        <v>Taxpayer Information(납세자 정보)</v>
      </c>
      <c r="J458" s="18" t="str">
        <f>IF(H458&lt;&gt;"", VLOOKUP(H458,[1]Label!$A:$E,2,FALSE),"")</f>
        <v>Taxpayer Information</v>
      </c>
      <c r="K458" s="34"/>
      <c r="L458" s="33" t="str">
        <f t="shared" si="143"/>
        <v/>
      </c>
      <c r="M458" s="18" t="str">
        <f>IF(K458&lt;&gt;"",VLOOKUP(K458,[1]Label!$A:$B,2,FALSE),"")</f>
        <v/>
      </c>
      <c r="N458" s="35" t="s">
        <v>19</v>
      </c>
      <c r="O458" s="36" t="s">
        <v>283</v>
      </c>
      <c r="P458" s="33" t="str">
        <f t="shared" si="144"/>
        <v>Taxpayer's Name&lt;br&gt;(납세자 이름)</v>
      </c>
      <c r="Q458" s="18" t="str">
        <f>IF(O458&lt;&gt;"", VLOOKUP(O458, [1]Label!$A:$B, 2, FALSE), "")</f>
        <v>Taxpayer's Name</v>
      </c>
      <c r="R458" s="35" t="s">
        <v>35</v>
      </c>
      <c r="S458" s="33"/>
      <c r="T458" s="33"/>
      <c r="U458" s="33"/>
      <c r="V458" s="35"/>
      <c r="W458" s="35"/>
      <c r="X458" s="35"/>
      <c r="Y458" s="35"/>
      <c r="Z458" s="44"/>
      <c r="AA458" s="44"/>
      <c r="AB458" s="44"/>
      <c r="AC458" s="44" t="s">
        <v>152</v>
      </c>
      <c r="AD458" s="44" t="s">
        <v>152</v>
      </c>
      <c r="AE458" s="44" t="s">
        <v>152</v>
      </c>
      <c r="AF458" s="53"/>
    </row>
    <row r="459" spans="1:32" s="37" customFormat="1" ht="17.45" customHeight="1">
      <c r="A459" s="39" t="s">
        <v>383</v>
      </c>
      <c r="B459" s="70" t="str">
        <f>VLOOKUP(A459,[1]screen!$G:$J,2,FALSE)</f>
        <v>공개 경매를 위한 자산 목록</v>
      </c>
      <c r="C459" s="33" t="str">
        <f t="shared" si="141"/>
        <v>List Assets for Public Auction(공개 경매를 위한 자산 목록)</v>
      </c>
      <c r="D459" s="70" t="str">
        <f>IF(B459&lt;&gt;"", VLOOKUP(B459,[1]screen!$A:$E,2,FALSE), "" )</f>
        <v>List Assets for Public Auction</v>
      </c>
      <c r="E459" s="14" t="s">
        <v>46</v>
      </c>
      <c r="F459" s="13" t="str">
        <f t="shared" si="140"/>
        <v>New(신규)</v>
      </c>
      <c r="G459" s="18" t="str">
        <f>IF(E459&lt;&gt;"",VLOOKUP(E459,[1]Label!$A:$B,2,FALSE),"")</f>
        <v>New</v>
      </c>
      <c r="H459" s="35" t="s">
        <v>490</v>
      </c>
      <c r="I459" s="33" t="str">
        <f t="shared" si="142"/>
        <v>Taxpayer Information(납세자 정보)</v>
      </c>
      <c r="J459" s="18" t="str">
        <f>IF(H459&lt;&gt;"", VLOOKUP(H459,[1]Label!$A:$E,2,FALSE),"")</f>
        <v>Taxpayer Information</v>
      </c>
      <c r="K459" s="34"/>
      <c r="L459" s="33" t="str">
        <f t="shared" si="143"/>
        <v/>
      </c>
      <c r="M459" s="18" t="str">
        <f>IF(K459&lt;&gt;"",VLOOKUP(K459,[1]Label!$A:$B,2,FALSE),"")</f>
        <v/>
      </c>
      <c r="N459" s="35" t="s">
        <v>19</v>
      </c>
      <c r="O459" s="36" t="s">
        <v>284</v>
      </c>
      <c r="P459" s="33" t="str">
        <f t="shared" si="144"/>
        <v>Trading Name&lt;br&gt;(상호명)</v>
      </c>
      <c r="Q459" s="18" t="str">
        <f>IF(O459&lt;&gt;"", VLOOKUP(O459, [1]Label!$A:$B, 2, FALSE), "")</f>
        <v>Trading Name</v>
      </c>
      <c r="R459" s="35" t="s">
        <v>35</v>
      </c>
      <c r="S459" s="33"/>
      <c r="T459" s="33"/>
      <c r="U459" s="33"/>
      <c r="V459" s="35"/>
      <c r="W459" s="35"/>
      <c r="X459" s="35"/>
      <c r="Y459" s="35"/>
      <c r="Z459" s="32"/>
      <c r="AA459" s="32"/>
      <c r="AB459" s="32"/>
      <c r="AC459" s="44"/>
      <c r="AD459" s="44"/>
      <c r="AE459" s="44"/>
      <c r="AF459" s="53"/>
    </row>
    <row r="460" spans="1:32" s="37" customFormat="1" ht="18.600000000000001" customHeight="1">
      <c r="A460" s="39" t="s">
        <v>383</v>
      </c>
      <c r="B460" s="70" t="str">
        <f>VLOOKUP(A460,[1]screen!$G:$J,2,FALSE)</f>
        <v>공개 경매를 위한 자산 목록</v>
      </c>
      <c r="C460" s="33" t="str">
        <f t="shared" si="141"/>
        <v>List Assets for Public Auction(공개 경매를 위한 자산 목록)</v>
      </c>
      <c r="D460" s="70" t="str">
        <f>IF(B460&lt;&gt;"", VLOOKUP(B460,[1]screen!$A:$E,2,FALSE), "" )</f>
        <v>List Assets for Public Auction</v>
      </c>
      <c r="E460" s="14" t="s">
        <v>46</v>
      </c>
      <c r="F460" s="13" t="str">
        <f t="shared" si="140"/>
        <v>New(신규)</v>
      </c>
      <c r="G460" s="18" t="str">
        <f>IF(E460&lt;&gt;"",VLOOKUP(E460,[1]Label!$A:$B,2,FALSE),"")</f>
        <v>New</v>
      </c>
      <c r="H460" s="35" t="s">
        <v>490</v>
      </c>
      <c r="I460" s="33" t="str">
        <f t="shared" si="142"/>
        <v>Taxpayer Information(납세자 정보)</v>
      </c>
      <c r="J460" s="18" t="str">
        <f>IF(H460&lt;&gt;"", VLOOKUP(H460,[1]Label!$A:$E,2,FALSE),"")</f>
        <v>Taxpayer Information</v>
      </c>
      <c r="K460" s="34"/>
      <c r="L460" s="33" t="str">
        <f t="shared" si="143"/>
        <v/>
      </c>
      <c r="M460" s="18" t="str">
        <f>IF(K460&lt;&gt;"",VLOOKUP(K460,[1]Label!$A:$B,2,FALSE),"")</f>
        <v/>
      </c>
      <c r="N460" s="35" t="s">
        <v>19</v>
      </c>
      <c r="O460" s="36" t="s">
        <v>282</v>
      </c>
      <c r="P460" s="33" t="str">
        <f t="shared" si="144"/>
        <v>Tax Region&lt;br&gt;(세무 관할 지역)</v>
      </c>
      <c r="Q460" s="18" t="str">
        <f>IF(O460&lt;&gt;"", VLOOKUP(O460, [1]Label!$A:$B, 2, FALSE), "")</f>
        <v>Tax Region</v>
      </c>
      <c r="R460" s="35" t="s">
        <v>35</v>
      </c>
      <c r="S460" s="33"/>
      <c r="T460" s="33"/>
      <c r="U460" s="33"/>
      <c r="V460" s="35"/>
      <c r="W460" s="35"/>
      <c r="X460" s="35"/>
      <c r="Y460" s="35"/>
      <c r="Z460" s="32"/>
      <c r="AA460" s="32"/>
      <c r="AB460" s="32"/>
      <c r="AC460" s="32" t="s">
        <v>302</v>
      </c>
      <c r="AD460" s="32" t="s">
        <v>302</v>
      </c>
      <c r="AE460" s="32" t="s">
        <v>302</v>
      </c>
      <c r="AF460" s="54"/>
    </row>
    <row r="461" spans="1:32" s="37" customFormat="1" ht="18.600000000000001" customHeight="1">
      <c r="A461" s="39" t="s">
        <v>383</v>
      </c>
      <c r="B461" s="70" t="str">
        <f>VLOOKUP(A461,[1]screen!$G:$J,2,FALSE)</f>
        <v>공개 경매를 위한 자산 목록</v>
      </c>
      <c r="C461" s="33" t="str">
        <f t="shared" si="141"/>
        <v>List Assets for Public Auction(공개 경매를 위한 자산 목록)</v>
      </c>
      <c r="D461" s="70" t="str">
        <f>IF(B461&lt;&gt;"", VLOOKUP(B461,[1]screen!$A:$E,2,FALSE), "" )</f>
        <v>List Assets for Public Auction</v>
      </c>
      <c r="E461" s="14" t="s">
        <v>46</v>
      </c>
      <c r="F461" s="13" t="str">
        <f t="shared" si="140"/>
        <v>New(신규)</v>
      </c>
      <c r="G461" s="18" t="str">
        <f>IF(E461&lt;&gt;"",VLOOKUP(E461,[1]Label!$A:$B,2,FALSE),"")</f>
        <v>New</v>
      </c>
      <c r="H461" s="35" t="s">
        <v>490</v>
      </c>
      <c r="I461" s="33" t="str">
        <f t="shared" si="142"/>
        <v>Taxpayer Information(납세자 정보)</v>
      </c>
      <c r="J461" s="18" t="str">
        <f>IF(H461&lt;&gt;"", VLOOKUP(H461,[1]Label!$A:$E,2,FALSE),"")</f>
        <v>Taxpayer Information</v>
      </c>
      <c r="K461" s="34"/>
      <c r="L461" s="33" t="str">
        <f t="shared" si="143"/>
        <v/>
      </c>
      <c r="M461" s="18" t="str">
        <f>IF(K461&lt;&gt;"",VLOOKUP(K461,[1]Label!$A:$B,2,FALSE),"")</f>
        <v/>
      </c>
      <c r="N461" s="35" t="s">
        <v>19</v>
      </c>
      <c r="O461" s="36" t="s">
        <v>491</v>
      </c>
      <c r="P461" s="33" t="str">
        <f t="shared" si="144"/>
        <v>Email&lt;br&gt;(이메일)</v>
      </c>
      <c r="Q461" s="18" t="str">
        <f>IF(O461&lt;&gt;"", VLOOKUP(O461, [1]Label!$A:$B, 2, FALSE), "")</f>
        <v>Email</v>
      </c>
      <c r="R461" s="35" t="s">
        <v>35</v>
      </c>
      <c r="S461" s="33"/>
      <c r="T461" s="33"/>
      <c r="U461" s="33"/>
      <c r="V461" s="35"/>
      <c r="W461" s="35"/>
      <c r="X461" s="35"/>
      <c r="Y461" s="35"/>
      <c r="Z461" s="32"/>
      <c r="AA461" s="32"/>
      <c r="AB461" s="32"/>
      <c r="AC461" s="32"/>
      <c r="AD461" s="32"/>
      <c r="AE461" s="32"/>
      <c r="AF461" s="54"/>
    </row>
    <row r="462" spans="1:32" s="37" customFormat="1" ht="18.600000000000001" customHeight="1">
      <c r="A462" s="39" t="s">
        <v>383</v>
      </c>
      <c r="B462" s="70" t="str">
        <f>VLOOKUP(A462,[1]screen!$G:$J,2,FALSE)</f>
        <v>공개 경매를 위한 자산 목록</v>
      </c>
      <c r="C462" s="33" t="str">
        <f t="shared" si="141"/>
        <v>List Assets for Public Auction(공개 경매를 위한 자산 목록)</v>
      </c>
      <c r="D462" s="70" t="str">
        <f>IF(B462&lt;&gt;"", VLOOKUP(B462,[1]screen!$A:$E,2,FALSE), "" )</f>
        <v>List Assets for Public Auction</v>
      </c>
      <c r="E462" s="14" t="s">
        <v>46</v>
      </c>
      <c r="F462" s="13" t="str">
        <f t="shared" si="140"/>
        <v>New(신규)</v>
      </c>
      <c r="G462" s="18" t="str">
        <f>IF(E462&lt;&gt;"",VLOOKUP(E462,[1]Label!$A:$B,2,FALSE),"")</f>
        <v>New</v>
      </c>
      <c r="H462" s="35" t="s">
        <v>490</v>
      </c>
      <c r="I462" s="33" t="str">
        <f t="shared" si="142"/>
        <v>Taxpayer Information(납세자 정보)</v>
      </c>
      <c r="J462" s="18" t="str">
        <f>IF(H462&lt;&gt;"", VLOOKUP(H462,[1]Label!$A:$E,2,FALSE),"")</f>
        <v>Taxpayer Information</v>
      </c>
      <c r="K462" s="34"/>
      <c r="L462" s="33" t="str">
        <f t="shared" si="143"/>
        <v/>
      </c>
      <c r="M462" s="18" t="str">
        <f>IF(K462&lt;&gt;"",VLOOKUP(K462,[1]Label!$A:$B,2,FALSE),"")</f>
        <v/>
      </c>
      <c r="N462" s="35" t="s">
        <v>19</v>
      </c>
      <c r="O462" s="36" t="s">
        <v>281</v>
      </c>
      <c r="P462" s="33" t="str">
        <f t="shared" si="144"/>
        <v>Phone Number&lt;br&gt;(전화번호)</v>
      </c>
      <c r="Q462" s="18" t="str">
        <f>IF(O462&lt;&gt;"", VLOOKUP(O462, [1]Label!$A:$B, 2, FALSE), "")</f>
        <v>Phone Number</v>
      </c>
      <c r="R462" s="35" t="s">
        <v>35</v>
      </c>
      <c r="S462" s="33"/>
      <c r="T462" s="33"/>
      <c r="U462" s="33"/>
      <c r="V462" s="35"/>
      <c r="W462" s="35"/>
      <c r="X462" s="35"/>
      <c r="Y462" s="35"/>
      <c r="Z462" s="32"/>
      <c r="AA462" s="32"/>
      <c r="AB462" s="32"/>
      <c r="AC462" s="45" t="s">
        <v>158</v>
      </c>
      <c r="AD462" s="45" t="s">
        <v>158</v>
      </c>
      <c r="AE462" s="45" t="s">
        <v>158</v>
      </c>
      <c r="AF462" s="55"/>
    </row>
    <row r="463" spans="1:32" s="37" customFormat="1" ht="18.600000000000001" customHeight="1">
      <c r="A463" s="39" t="s">
        <v>383</v>
      </c>
      <c r="B463" s="70" t="str">
        <f>VLOOKUP(A463,[1]screen!$G:$J,2,FALSE)</f>
        <v>공개 경매를 위한 자산 목록</v>
      </c>
      <c r="C463" s="33" t="str">
        <f t="shared" si="141"/>
        <v>List Assets for Public Auction(공개 경매를 위한 자산 목록)</v>
      </c>
      <c r="D463" s="70" t="str">
        <f>IF(B463&lt;&gt;"", VLOOKUP(B463,[1]screen!$A:$E,2,FALSE), "" )</f>
        <v>List Assets for Public Auction</v>
      </c>
      <c r="E463" s="14" t="s">
        <v>46</v>
      </c>
      <c r="F463" s="13" t="str">
        <f t="shared" si="140"/>
        <v>New(신규)</v>
      </c>
      <c r="G463" s="18" t="str">
        <f>IF(E463&lt;&gt;"",VLOOKUP(E463,[1]Label!$A:$B,2,FALSE),"")</f>
        <v>New</v>
      </c>
      <c r="H463" s="35" t="s">
        <v>490</v>
      </c>
      <c r="I463" s="33" t="str">
        <f t="shared" si="142"/>
        <v>Taxpayer Information(납세자 정보)</v>
      </c>
      <c r="J463" s="18" t="str">
        <f>IF(H463&lt;&gt;"", VLOOKUP(H463,[1]Label!$A:$E,2,FALSE),"")</f>
        <v>Taxpayer Information</v>
      </c>
      <c r="K463" s="34"/>
      <c r="L463" s="33" t="str">
        <f t="shared" si="143"/>
        <v/>
      </c>
      <c r="M463" s="18" t="str">
        <f>IF(K463&lt;&gt;"",VLOOKUP(K463,[1]Label!$A:$B,2,FALSE),"")</f>
        <v/>
      </c>
      <c r="N463" s="35" t="s">
        <v>19</v>
      </c>
      <c r="O463" s="36" t="s">
        <v>263</v>
      </c>
      <c r="P463" s="33" t="str">
        <f t="shared" si="144"/>
        <v>Postal Address&lt;br&gt;(우편 주소)</v>
      </c>
      <c r="Q463" s="18" t="str">
        <f>IF(O463&lt;&gt;"", VLOOKUP(O463, [1]Label!$A:$B, 2, FALSE), "")</f>
        <v>Postal Address</v>
      </c>
      <c r="R463" s="35" t="s">
        <v>35</v>
      </c>
      <c r="S463" s="33"/>
      <c r="T463" s="33"/>
      <c r="U463" s="33"/>
      <c r="V463" s="35" t="s">
        <v>53</v>
      </c>
      <c r="W463" s="35"/>
      <c r="X463" s="35"/>
      <c r="Y463" s="35"/>
      <c r="Z463" s="32"/>
      <c r="AA463" s="32"/>
      <c r="AB463" s="32"/>
      <c r="AC463" s="32" t="s">
        <v>159</v>
      </c>
      <c r="AD463" s="32" t="s">
        <v>159</v>
      </c>
      <c r="AE463" s="32" t="s">
        <v>159</v>
      </c>
      <c r="AF463" s="54"/>
    </row>
    <row r="464" spans="1:32" s="37" customFormat="1" ht="18.600000000000001" customHeight="1">
      <c r="A464" s="39" t="s">
        <v>383</v>
      </c>
      <c r="B464" s="70" t="str">
        <f>VLOOKUP(A464,[1]screen!$G:$J,2,FALSE)</f>
        <v>공개 경매를 위한 자산 목록</v>
      </c>
      <c r="C464" s="33" t="str">
        <f t="shared" si="141"/>
        <v>List Assets for Public Auction(공개 경매를 위한 자산 목록)</v>
      </c>
      <c r="D464" s="70" t="str">
        <f>IF(B464&lt;&gt;"", VLOOKUP(B464,[1]screen!$A:$E,2,FALSE), "" )</f>
        <v>List Assets for Public Auction</v>
      </c>
      <c r="E464" s="14" t="s">
        <v>46</v>
      </c>
      <c r="F464" s="13" t="str">
        <f t="shared" si="140"/>
        <v>New(신규)</v>
      </c>
      <c r="G464" s="18" t="str">
        <f>IF(E464&lt;&gt;"",VLOOKUP(E464,[1]Label!$A:$B,2,FALSE),"")</f>
        <v>New</v>
      </c>
      <c r="H464" s="35" t="s">
        <v>490</v>
      </c>
      <c r="I464" s="33" t="str">
        <f t="shared" si="142"/>
        <v>Taxpayer Information(납세자 정보)</v>
      </c>
      <c r="J464" s="18" t="str">
        <f>IF(H464&lt;&gt;"", VLOOKUP(H464,[1]Label!$A:$E,2,FALSE),"")</f>
        <v>Taxpayer Information</v>
      </c>
      <c r="K464" s="34"/>
      <c r="L464" s="33" t="str">
        <f t="shared" si="143"/>
        <v/>
      </c>
      <c r="M464" s="18" t="str">
        <f>IF(K464&lt;&gt;"",VLOOKUP(K464,[1]Label!$A:$B,2,FALSE),"")</f>
        <v/>
      </c>
      <c r="N464" s="35" t="s">
        <v>19</v>
      </c>
      <c r="O464" s="36" t="s">
        <v>264</v>
      </c>
      <c r="P464" s="33" t="str">
        <f t="shared" si="144"/>
        <v>Physical Address&lt;br&gt;(실제 주소)</v>
      </c>
      <c r="Q464" s="18" t="str">
        <f>IF(O464&lt;&gt;"", VLOOKUP(O464, [1]Label!$A:$B, 2, FALSE), "")</f>
        <v>Physical Address</v>
      </c>
      <c r="R464" s="35" t="s">
        <v>35</v>
      </c>
      <c r="S464" s="33"/>
      <c r="T464" s="33"/>
      <c r="U464" s="33"/>
      <c r="V464" s="35" t="s">
        <v>53</v>
      </c>
      <c r="W464" s="35"/>
      <c r="X464" s="35"/>
      <c r="Y464" s="35"/>
      <c r="Z464" s="32"/>
      <c r="AA464" s="32"/>
      <c r="AB464" s="32"/>
      <c r="AC464" s="32" t="s">
        <v>160</v>
      </c>
      <c r="AD464" s="32" t="s">
        <v>160</v>
      </c>
      <c r="AE464" s="32" t="s">
        <v>160</v>
      </c>
      <c r="AF464" s="54"/>
    </row>
    <row r="465" spans="1:32" ht="18.600000000000001" customHeight="1">
      <c r="A465" s="39" t="s">
        <v>383</v>
      </c>
      <c r="B465" s="40" t="str">
        <f>VLOOKUP(A465,[1]screen!$G:$J,2,FALSE)</f>
        <v>공개 경매를 위한 자산 목록</v>
      </c>
      <c r="C465" s="40" t="str">
        <f t="shared" ref="C465" si="145">IF(B465&lt;&gt;"",D465&amp;"("&amp;B465&amp;")","")</f>
        <v>List Assets for Public Auction(공개 경매를 위한 자산 목록)</v>
      </c>
      <c r="D465" s="40" t="str">
        <f>IF(B465&lt;&gt;"", VLOOKUP(B465,[1]screen!$A:$E,2,FALSE), "" )</f>
        <v>List Assets for Public Auction</v>
      </c>
      <c r="E465" s="14" t="s">
        <v>46</v>
      </c>
      <c r="F465" s="40" t="str">
        <f t="shared" ref="F465" si="146">IF(E465&lt;&gt;"",G465&amp;"("&amp;E465&amp;")","")</f>
        <v>New(신규)</v>
      </c>
      <c r="G465" s="40" t="str">
        <f>IF(E465&lt;&gt;"",VLOOKUP(E465,[1]Label!$A:$B,2,FALSE),"")</f>
        <v>New</v>
      </c>
      <c r="H465" s="35" t="s">
        <v>490</v>
      </c>
      <c r="I465" s="40" t="str">
        <f t="shared" ref="I465" si="147">IF(H465&lt;&gt;"",J465&amp;"("&amp;H465&amp;")","")</f>
        <v>Taxpayer Information(납세자 정보)</v>
      </c>
      <c r="J465" s="40" t="str">
        <f>IF(H465&lt;&gt;"", VLOOKUP(H465,[1]Label!$A:$E,2,FALSE),"")</f>
        <v>Taxpayer Information</v>
      </c>
      <c r="K465" s="42"/>
      <c r="L465" s="40" t="str">
        <f t="shared" si="143"/>
        <v/>
      </c>
      <c r="M465" s="18" t="str">
        <f>IF(K465&lt;&gt;"",VLOOKUP(K465,[1]Label!$A:$B,2,FALSE),"")</f>
        <v/>
      </c>
      <c r="N465" s="41"/>
      <c r="O465" s="43"/>
      <c r="P465" s="40" t="str">
        <f t="shared" si="144"/>
        <v/>
      </c>
      <c r="Q465" s="40" t="str">
        <f>IF(O465&lt;&gt;"", VLOOKUP(O465, [1]Label!$A:$B, 2, FALSE), "")</f>
        <v/>
      </c>
      <c r="R465" s="41" t="s">
        <v>35</v>
      </c>
      <c r="S465" s="40" t="s">
        <v>44</v>
      </c>
      <c r="T465" s="40"/>
      <c r="U465" s="40"/>
      <c r="V465" s="41"/>
      <c r="W465" s="41"/>
      <c r="X465" s="41"/>
      <c r="Y465" s="41"/>
      <c r="Z465" s="39"/>
      <c r="AA465" s="39"/>
      <c r="AB465" s="39"/>
      <c r="AC465" s="39"/>
      <c r="AD465" s="39"/>
      <c r="AE465" s="39"/>
    </row>
    <row r="466" spans="1:32" s="11" customFormat="1" ht="18.600000000000001" customHeight="1">
      <c r="A466" s="39" t="s">
        <v>383</v>
      </c>
      <c r="B466" s="40" t="str">
        <f>VLOOKUP(A466,[1]screen!$G:$J,2,FALSE)</f>
        <v>공개 경매를 위한 자산 목록</v>
      </c>
      <c r="C466" s="40" t="str">
        <f t="shared" si="141"/>
        <v>List Assets for Public Auction(공개 경매를 위한 자산 목록)</v>
      </c>
      <c r="D466" s="40" t="str">
        <f>IF(B466&lt;&gt;"", VLOOKUP(B466,[1]screen!$A:$E,2,FALSE), "" )</f>
        <v>List Assets for Public Auction</v>
      </c>
      <c r="E466" s="14" t="s">
        <v>46</v>
      </c>
      <c r="F466" s="40" t="str">
        <f t="shared" si="140"/>
        <v>New(신규)</v>
      </c>
      <c r="G466" s="40" t="str">
        <f>IF(E466&lt;&gt;"",VLOOKUP(E466,[1]Label!$A:$B,2,FALSE),"")</f>
        <v>New</v>
      </c>
      <c r="H466" s="41" t="s">
        <v>492</v>
      </c>
      <c r="I466" s="40" t="str">
        <f t="shared" si="142"/>
        <v>Outstanding Liability(미납 세액)</v>
      </c>
      <c r="J466" s="40" t="str">
        <f>IF(H466&lt;&gt;"", VLOOKUP(H466,[1]Label!$A:$E,2,FALSE),"")</f>
        <v>Outstanding Liability</v>
      </c>
      <c r="K466" s="28"/>
      <c r="L466" s="9" t="str">
        <f>IF(K466&lt;&gt;"",M466&amp;"("&amp;K466&amp;")","")</f>
        <v/>
      </c>
      <c r="M466" s="18" t="str">
        <f>IF(K466&lt;&gt;"",VLOOKUP(K466,[1]Label!$A:$B,2,FALSE),"")</f>
        <v/>
      </c>
      <c r="N466" s="10"/>
      <c r="O466" s="98" t="s">
        <v>493</v>
      </c>
      <c r="P466" s="9" t="str">
        <f>IF(O466&lt;&gt;"",Q466&amp;"&lt;br&gt;("&amp;O466&amp;")","")</f>
        <v>Outstanding Liability Info&lt;br&gt;(미납 세액 정보)</v>
      </c>
      <c r="Q466" s="40" t="str">
        <f>IF(O466&lt;&gt;"", VLOOKUP(O466, [1]Label!$A:$B, 2, FALSE), "")</f>
        <v>Outstanding Liability Info</v>
      </c>
      <c r="R466" s="10" t="s">
        <v>36</v>
      </c>
      <c r="S466" s="9" t="s">
        <v>41</v>
      </c>
      <c r="T466" s="9" t="s">
        <v>8</v>
      </c>
      <c r="U466" s="9"/>
      <c r="V466" s="10"/>
      <c r="W466" s="10"/>
      <c r="X466" s="10"/>
      <c r="Y466" s="10"/>
      <c r="Z466" s="8" t="s">
        <v>494</v>
      </c>
      <c r="AA466" s="8" t="s">
        <v>494</v>
      </c>
      <c r="AB466" s="8" t="s">
        <v>494</v>
      </c>
      <c r="AC466" s="8"/>
      <c r="AD466" s="8"/>
      <c r="AE466" s="8"/>
    </row>
    <row r="467" spans="1:32" ht="18.600000000000001" customHeight="1">
      <c r="A467" s="39" t="s">
        <v>383</v>
      </c>
      <c r="B467" s="40" t="str">
        <f>VLOOKUP(A467,[1]screen!$G:$J,2,FALSE)</f>
        <v>공개 경매를 위한 자산 목록</v>
      </c>
      <c r="C467" s="40" t="str">
        <f t="shared" si="141"/>
        <v>List Assets for Public Auction(공개 경매를 위한 자산 목록)</v>
      </c>
      <c r="D467" s="40" t="str">
        <f>IF(B467&lt;&gt;"", VLOOKUP(B467,[1]screen!$A:$E,2,FALSE), "" )</f>
        <v>List Assets for Public Auction</v>
      </c>
      <c r="E467" s="14" t="s">
        <v>46</v>
      </c>
      <c r="F467" s="40" t="str">
        <f t="shared" si="140"/>
        <v>New(신규)</v>
      </c>
      <c r="G467" s="40" t="str">
        <f>IF(E467&lt;&gt;"",VLOOKUP(E467,[1]Label!$A:$B,2,FALSE),"")</f>
        <v>New</v>
      </c>
      <c r="H467" s="41" t="s">
        <v>492</v>
      </c>
      <c r="I467" s="40" t="str">
        <f t="shared" si="142"/>
        <v>Outstanding Liability(미납 세액)</v>
      </c>
      <c r="J467" s="40" t="str">
        <f>IF(H467&lt;&gt;"", VLOOKUP(H467,[1]Label!$A:$E,2,FALSE),"")</f>
        <v>Outstanding Liability</v>
      </c>
      <c r="K467" s="42"/>
      <c r="L467" s="40" t="str">
        <f t="shared" ref="L467:L473" si="148">IF(K467&lt;&gt;"",M467&amp;"("&amp;K467&amp;")","")</f>
        <v/>
      </c>
      <c r="M467" s="18" t="str">
        <f>IF(K467&lt;&gt;"",VLOOKUP(K467,[1]Label!$A:$B,2,FALSE),"")</f>
        <v/>
      </c>
      <c r="N467" s="41" t="s">
        <v>495</v>
      </c>
      <c r="O467" s="43" t="s">
        <v>496</v>
      </c>
      <c r="P467" s="40" t="str">
        <f t="shared" ref="P467:P473" si="149">IF(O467&lt;&gt;"",Q467&amp;"&lt;br&gt;("&amp;O467&amp;")","")</f>
        <v>Debit Amount&lt;br&gt;(부과 금액)</v>
      </c>
      <c r="Q467" s="40" t="str">
        <f>IF(O467&lt;&gt;"", VLOOKUP(O467, [1]Label!$A:$B, 2, FALSE), "")</f>
        <v>Debit Amount</v>
      </c>
      <c r="R467" s="41" t="s">
        <v>35</v>
      </c>
      <c r="S467" s="40"/>
      <c r="T467" s="40"/>
      <c r="U467" s="40"/>
      <c r="V467" s="41"/>
      <c r="W467" s="41"/>
      <c r="X467" s="41"/>
      <c r="Y467" s="41"/>
      <c r="Z467" s="39"/>
      <c r="AA467" s="39"/>
      <c r="AB467" s="39"/>
      <c r="AC467" s="120" t="s">
        <v>617</v>
      </c>
      <c r="AD467" s="120" t="s">
        <v>617</v>
      </c>
      <c r="AE467" s="120" t="s">
        <v>617</v>
      </c>
    </row>
    <row r="468" spans="1:32" ht="18.600000000000001" customHeight="1">
      <c r="A468" s="39" t="s">
        <v>383</v>
      </c>
      <c r="B468" s="40" t="str">
        <f>VLOOKUP(A468,[1]screen!$G:$J,2,FALSE)</f>
        <v>공개 경매를 위한 자산 목록</v>
      </c>
      <c r="C468" s="40" t="str">
        <f t="shared" si="141"/>
        <v>List Assets for Public Auction(공개 경매를 위한 자산 목록)</v>
      </c>
      <c r="D468" s="40" t="str">
        <f>IF(B468&lt;&gt;"", VLOOKUP(B468,[1]screen!$A:$E,2,FALSE), "" )</f>
        <v>List Assets for Public Auction</v>
      </c>
      <c r="E468" s="14" t="s">
        <v>46</v>
      </c>
      <c r="F468" s="40" t="str">
        <f t="shared" si="140"/>
        <v>New(신규)</v>
      </c>
      <c r="G468" s="40" t="str">
        <f>IF(E468&lt;&gt;"",VLOOKUP(E468,[1]Label!$A:$B,2,FALSE),"")</f>
        <v>New</v>
      </c>
      <c r="H468" s="41" t="s">
        <v>492</v>
      </c>
      <c r="I468" s="40" t="str">
        <f t="shared" si="142"/>
        <v>Outstanding Liability(미납 세액)</v>
      </c>
      <c r="J468" s="40" t="str">
        <f>IF(H468&lt;&gt;"", VLOOKUP(H468,[1]Label!$A:$E,2,FALSE),"")</f>
        <v>Outstanding Liability</v>
      </c>
      <c r="K468" s="42"/>
      <c r="L468" s="40" t="str">
        <f t="shared" si="148"/>
        <v/>
      </c>
      <c r="M468" s="18" t="str">
        <f>IF(K468&lt;&gt;"",VLOOKUP(K468,[1]Label!$A:$B,2,FALSE),"")</f>
        <v/>
      </c>
      <c r="N468" s="41" t="s">
        <v>495</v>
      </c>
      <c r="O468" s="43" t="s">
        <v>497</v>
      </c>
      <c r="P468" s="40" t="str">
        <f t="shared" si="149"/>
        <v>Payment&lt;br&gt;(납부)</v>
      </c>
      <c r="Q468" s="40" t="str">
        <f>IF(O468&lt;&gt;"", VLOOKUP(O468, [1]Label!$A:$B, 2, FALSE), "")</f>
        <v>Payment</v>
      </c>
      <c r="R468" s="41" t="s">
        <v>35</v>
      </c>
      <c r="S468" s="40"/>
      <c r="T468" s="40"/>
      <c r="U468" s="40"/>
      <c r="V468" s="41"/>
      <c r="W468" s="41"/>
      <c r="X468" s="41"/>
      <c r="Y468" s="41"/>
      <c r="Z468" s="39"/>
      <c r="AA468" s="39"/>
      <c r="AB468" s="39"/>
      <c r="AC468" s="120">
        <v>0</v>
      </c>
      <c r="AD468" s="120">
        <v>0</v>
      </c>
      <c r="AE468" s="120">
        <v>0</v>
      </c>
    </row>
    <row r="469" spans="1:32" ht="18.600000000000001" customHeight="1">
      <c r="A469" s="39" t="s">
        <v>383</v>
      </c>
      <c r="B469" s="40" t="str">
        <f>VLOOKUP(A469,[1]screen!$G:$J,2,FALSE)</f>
        <v>공개 경매를 위한 자산 목록</v>
      </c>
      <c r="C469" s="40" t="str">
        <f t="shared" si="141"/>
        <v>List Assets for Public Auction(공개 경매를 위한 자산 목록)</v>
      </c>
      <c r="D469" s="40" t="str">
        <f>IF(B469&lt;&gt;"", VLOOKUP(B469,[1]screen!$A:$E,2,FALSE), "" )</f>
        <v>List Assets for Public Auction</v>
      </c>
      <c r="E469" s="14" t="s">
        <v>46</v>
      </c>
      <c r="F469" s="40" t="str">
        <f t="shared" si="140"/>
        <v>New(신규)</v>
      </c>
      <c r="G469" s="40" t="str">
        <f>IF(E469&lt;&gt;"",VLOOKUP(E469,[1]Label!$A:$B,2,FALSE),"")</f>
        <v>New</v>
      </c>
      <c r="H469" s="41" t="s">
        <v>492</v>
      </c>
      <c r="I469" s="40" t="str">
        <f t="shared" si="142"/>
        <v>Outstanding Liability(미납 세액)</v>
      </c>
      <c r="J469" s="40" t="str">
        <f>IF(H469&lt;&gt;"", VLOOKUP(H469,[1]Label!$A:$E,2,FALSE),"")</f>
        <v>Outstanding Liability</v>
      </c>
      <c r="K469" s="42"/>
      <c r="L469" s="40" t="str">
        <f t="shared" si="148"/>
        <v/>
      </c>
      <c r="M469" s="18" t="str">
        <f>IF(K469&lt;&gt;"",VLOOKUP(K469,[1]Label!$A:$B,2,FALSE),"")</f>
        <v/>
      </c>
      <c r="N469" s="41" t="s">
        <v>495</v>
      </c>
      <c r="O469" s="43" t="s">
        <v>498</v>
      </c>
      <c r="P469" s="40" t="str">
        <f t="shared" si="149"/>
        <v>Discharge&lt;br&gt;(소멸)</v>
      </c>
      <c r="Q469" s="40" t="str">
        <f>IF(O469&lt;&gt;"", VLOOKUP(O469, [1]Label!$A:$B, 2, FALSE), "")</f>
        <v>Discharge</v>
      </c>
      <c r="R469" s="41" t="s">
        <v>35</v>
      </c>
      <c r="S469" s="40"/>
      <c r="T469" s="40"/>
      <c r="U469" s="40"/>
      <c r="V469" s="41"/>
      <c r="W469" s="41"/>
      <c r="X469" s="41"/>
      <c r="Y469" s="41"/>
      <c r="Z469" s="39"/>
      <c r="AA469" s="39"/>
      <c r="AB469" s="39"/>
      <c r="AC469" s="121" t="s">
        <v>616</v>
      </c>
      <c r="AD469" s="121" t="s">
        <v>616</v>
      </c>
      <c r="AE469" s="121" t="s">
        <v>616</v>
      </c>
    </row>
    <row r="470" spans="1:32" ht="18.600000000000001" customHeight="1">
      <c r="A470" s="39" t="s">
        <v>383</v>
      </c>
      <c r="B470" s="40" t="str">
        <f>VLOOKUP(A470,[1]screen!$G:$J,2,FALSE)</f>
        <v>공개 경매를 위한 자산 목록</v>
      </c>
      <c r="C470" s="40" t="str">
        <f t="shared" si="141"/>
        <v>List Assets for Public Auction(공개 경매를 위한 자산 목록)</v>
      </c>
      <c r="D470" s="40" t="str">
        <f>IF(B470&lt;&gt;"", VLOOKUP(B470,[1]screen!$A:$E,2,FALSE), "" )</f>
        <v>List Assets for Public Auction</v>
      </c>
      <c r="E470" s="14" t="s">
        <v>46</v>
      </c>
      <c r="F470" s="40" t="str">
        <f t="shared" si="140"/>
        <v>New(신규)</v>
      </c>
      <c r="G470" s="40" t="str">
        <f>IF(E470&lt;&gt;"",VLOOKUP(E470,[1]Label!$A:$B,2,FALSE),"")</f>
        <v>New</v>
      </c>
      <c r="H470" s="41" t="s">
        <v>492</v>
      </c>
      <c r="I470" s="40" t="str">
        <f t="shared" si="142"/>
        <v>Outstanding Liability(미납 세액)</v>
      </c>
      <c r="J470" s="40" t="str">
        <f>IF(H470&lt;&gt;"", VLOOKUP(H470,[1]Label!$A:$E,2,FALSE),"")</f>
        <v>Outstanding Liability</v>
      </c>
      <c r="K470" s="42"/>
      <c r="L470" s="40" t="str">
        <f t="shared" si="148"/>
        <v/>
      </c>
      <c r="M470" s="18" t="str">
        <f>IF(K470&lt;&gt;"",VLOOKUP(K470,[1]Label!$A:$B,2,FALSE),"")</f>
        <v/>
      </c>
      <c r="N470" s="41" t="s">
        <v>495</v>
      </c>
      <c r="O470" s="43" t="s">
        <v>499</v>
      </c>
      <c r="P470" s="40" t="str">
        <f t="shared" si="149"/>
        <v>Balance&lt;br&gt;(잔액)</v>
      </c>
      <c r="Q470" s="40" t="str">
        <f>IF(O470&lt;&gt;"", VLOOKUP(O470, [1]Label!$A:$B, 2, FALSE), "")</f>
        <v>Balance</v>
      </c>
      <c r="R470" s="41" t="s">
        <v>35</v>
      </c>
      <c r="S470" s="40"/>
      <c r="T470" s="40"/>
      <c r="U470" s="40"/>
      <c r="V470" s="41"/>
      <c r="W470" s="41"/>
      <c r="X470" s="41"/>
      <c r="Y470" s="41"/>
      <c r="Z470" s="39"/>
      <c r="AA470" s="39"/>
      <c r="AB470" s="39"/>
      <c r="AC470" s="120" t="s">
        <v>617</v>
      </c>
      <c r="AD470" s="120" t="s">
        <v>617</v>
      </c>
      <c r="AE470" s="120" t="s">
        <v>617</v>
      </c>
    </row>
    <row r="471" spans="1:32" ht="18.600000000000001" customHeight="1">
      <c r="A471" s="39" t="s">
        <v>383</v>
      </c>
      <c r="B471" s="40" t="str">
        <f>VLOOKUP(A471,[1]screen!$G:$J,2,FALSE)</f>
        <v>공개 경매를 위한 자산 목록</v>
      </c>
      <c r="C471" s="40" t="str">
        <f t="shared" si="141"/>
        <v>List Assets for Public Auction(공개 경매를 위한 자산 목록)</v>
      </c>
      <c r="D471" s="40" t="str">
        <f>IF(B471&lt;&gt;"", VLOOKUP(B471,[1]screen!$A:$E,2,FALSE), "" )</f>
        <v>List Assets for Public Auction</v>
      </c>
      <c r="E471" s="14" t="s">
        <v>46</v>
      </c>
      <c r="F471" s="40" t="str">
        <f t="shared" si="140"/>
        <v>New(신규)</v>
      </c>
      <c r="G471" s="40" t="str">
        <f>IF(E471&lt;&gt;"",VLOOKUP(E471,[1]Label!$A:$B,2,FALSE),"")</f>
        <v>New</v>
      </c>
      <c r="H471" s="41" t="s">
        <v>492</v>
      </c>
      <c r="I471" s="40" t="str">
        <f t="shared" si="142"/>
        <v>Outstanding Liability(미납 세액)</v>
      </c>
      <c r="J471" s="40" t="str">
        <f>IF(H471&lt;&gt;"", VLOOKUP(H471,[1]Label!$A:$E,2,FALSE),"")</f>
        <v>Outstanding Liability</v>
      </c>
      <c r="K471" s="42"/>
      <c r="L471" s="40" t="str">
        <f t="shared" si="148"/>
        <v/>
      </c>
      <c r="M471" s="18" t="str">
        <f>IF(K471&lt;&gt;"",VLOOKUP(K471,[1]Label!$A:$B,2,FALSE),"")</f>
        <v/>
      </c>
      <c r="N471" s="41" t="s">
        <v>495</v>
      </c>
      <c r="O471" s="43" t="s">
        <v>500</v>
      </c>
      <c r="P471" s="40" t="str">
        <f t="shared" si="149"/>
        <v>Interest&lt;br&gt;(이자)</v>
      </c>
      <c r="Q471" s="40" t="str">
        <f>IF(O471&lt;&gt;"", VLOOKUP(O471, [1]Label!$A:$B, 2, FALSE), "")</f>
        <v>Interest</v>
      </c>
      <c r="R471" s="41" t="s">
        <v>35</v>
      </c>
      <c r="S471" s="40"/>
      <c r="T471" s="40"/>
      <c r="U471" s="40"/>
      <c r="V471" s="41"/>
      <c r="W471" s="41"/>
      <c r="X471" s="41"/>
      <c r="Y471" s="41"/>
      <c r="Z471" s="39"/>
      <c r="AA471" s="39"/>
      <c r="AB471" s="39"/>
      <c r="AC471" s="120" t="s">
        <v>618</v>
      </c>
      <c r="AD471" s="120" t="s">
        <v>618</v>
      </c>
      <c r="AE471" s="120" t="s">
        <v>618</v>
      </c>
    </row>
    <row r="472" spans="1:32" ht="18.600000000000001" customHeight="1">
      <c r="A472" s="39" t="s">
        <v>383</v>
      </c>
      <c r="B472" s="40" t="str">
        <f>VLOOKUP(A472,[1]screen!$G:$J,2,FALSE)</f>
        <v>공개 경매를 위한 자산 목록</v>
      </c>
      <c r="C472" s="40" t="str">
        <f t="shared" si="141"/>
        <v>List Assets for Public Auction(공개 경매를 위한 자산 목록)</v>
      </c>
      <c r="D472" s="40" t="str">
        <f>IF(B472&lt;&gt;"", VLOOKUP(B472,[1]screen!$A:$E,2,FALSE), "" )</f>
        <v>List Assets for Public Auction</v>
      </c>
      <c r="E472" s="14" t="s">
        <v>46</v>
      </c>
      <c r="F472" s="40" t="str">
        <f t="shared" si="140"/>
        <v>New(신규)</v>
      </c>
      <c r="G472" s="40" t="str">
        <f>IF(E472&lt;&gt;"",VLOOKUP(E472,[1]Label!$A:$B,2,FALSE),"")</f>
        <v>New</v>
      </c>
      <c r="H472" s="41" t="s">
        <v>492</v>
      </c>
      <c r="I472" s="40" t="str">
        <f t="shared" si="142"/>
        <v>Outstanding Liability(미납 세액)</v>
      </c>
      <c r="J472" s="40" t="str">
        <f>IF(H472&lt;&gt;"", VLOOKUP(H472,[1]Label!$A:$E,2,FALSE),"")</f>
        <v>Outstanding Liability</v>
      </c>
      <c r="K472" s="42"/>
      <c r="L472" s="40" t="str">
        <f t="shared" si="148"/>
        <v/>
      </c>
      <c r="M472" s="18" t="str">
        <f>IF(K472&lt;&gt;"",VLOOKUP(K472,[1]Label!$A:$B,2,FALSE),"")</f>
        <v/>
      </c>
      <c r="N472" s="41" t="s">
        <v>495</v>
      </c>
      <c r="O472" s="43" t="s">
        <v>501</v>
      </c>
      <c r="P472" s="40" t="str">
        <f t="shared" si="149"/>
        <v>Total&lt;br&gt;(합계)</v>
      </c>
      <c r="Q472" s="40" t="str">
        <f>IF(O472&lt;&gt;"", VLOOKUP(O472, [1]Label!$A:$B, 2, FALSE), "")</f>
        <v>Total</v>
      </c>
      <c r="R472" s="41" t="s">
        <v>35</v>
      </c>
      <c r="S472" s="40"/>
      <c r="T472" s="40"/>
      <c r="U472" s="40"/>
      <c r="V472" s="41"/>
      <c r="W472" s="41"/>
      <c r="X472" s="41"/>
      <c r="Y472" s="41"/>
      <c r="Z472" s="39"/>
      <c r="AA472" s="39"/>
      <c r="AB472" s="39"/>
      <c r="AC472" s="120" t="s">
        <v>619</v>
      </c>
      <c r="AD472" s="120" t="s">
        <v>619</v>
      </c>
      <c r="AE472" s="120" t="s">
        <v>619</v>
      </c>
    </row>
    <row r="473" spans="1:32" ht="18.600000000000001" customHeight="1">
      <c r="A473" s="39" t="s">
        <v>383</v>
      </c>
      <c r="B473" s="40" t="str">
        <f>VLOOKUP(A473,[1]screen!$G:$J,2,FALSE)</f>
        <v>공개 경매를 위한 자산 목록</v>
      </c>
      <c r="C473" s="40" t="str">
        <f t="shared" si="141"/>
        <v>List Assets for Public Auction(공개 경매를 위한 자산 목록)</v>
      </c>
      <c r="D473" s="40" t="str">
        <f>IF(B473&lt;&gt;"", VLOOKUP(B473,[1]screen!$A:$E,2,FALSE), "" )</f>
        <v>List Assets for Public Auction</v>
      </c>
      <c r="E473" s="14" t="s">
        <v>46</v>
      </c>
      <c r="F473" s="40" t="str">
        <f t="shared" si="140"/>
        <v>New(신규)</v>
      </c>
      <c r="G473" s="40" t="str">
        <f>IF(E473&lt;&gt;"",VLOOKUP(E473,[1]Label!$A:$B,2,FALSE),"")</f>
        <v>New</v>
      </c>
      <c r="H473" s="41" t="s">
        <v>492</v>
      </c>
      <c r="I473" s="40" t="str">
        <f t="shared" si="142"/>
        <v>Outstanding Liability(미납 세액)</v>
      </c>
      <c r="J473" s="40" t="str">
        <f>IF(H473&lt;&gt;"", VLOOKUP(H473,[1]Label!$A:$E,2,FALSE),"")</f>
        <v>Outstanding Liability</v>
      </c>
      <c r="K473" s="42"/>
      <c r="L473" s="40" t="str">
        <f t="shared" si="148"/>
        <v/>
      </c>
      <c r="M473" s="18" t="str">
        <f>IF(K473&lt;&gt;"",VLOOKUP(K473,[1]Label!$A:$B,2,FALSE),"")</f>
        <v/>
      </c>
      <c r="N473" s="41"/>
      <c r="O473" s="43"/>
      <c r="P473" s="40" t="str">
        <f t="shared" si="149"/>
        <v/>
      </c>
      <c r="Q473" s="40" t="str">
        <f>IF(O473&lt;&gt;"", VLOOKUP(O473, [1]Label!$A:$B, 2, FALSE), "")</f>
        <v/>
      </c>
      <c r="R473" s="41" t="s">
        <v>35</v>
      </c>
      <c r="S473" s="40" t="s">
        <v>44</v>
      </c>
      <c r="T473" s="40"/>
      <c r="U473" s="40"/>
      <c r="V473" s="41"/>
      <c r="W473" s="41"/>
      <c r="X473" s="41"/>
      <c r="Y473" s="41"/>
      <c r="Z473" s="39"/>
      <c r="AA473" s="39"/>
      <c r="AB473" s="39"/>
      <c r="AC473" s="39"/>
      <c r="AD473" s="39"/>
      <c r="AE473" s="39"/>
    </row>
    <row r="474" spans="1:32" s="7" customFormat="1" ht="18.600000000000001" customHeight="1">
      <c r="A474" s="39" t="s">
        <v>383</v>
      </c>
      <c r="B474" s="70" t="str">
        <f>VLOOKUP(A474,[1]screen!$G:$J,2,FALSE)</f>
        <v>공개 경매를 위한 자산 목록</v>
      </c>
      <c r="C474" s="70" t="str">
        <f t="shared" si="141"/>
        <v>List Assets for Public Auction(공개 경매를 위한 자산 목록)</v>
      </c>
      <c r="D474" s="70" t="str">
        <f>IF(B474&lt;&gt;"", VLOOKUP(B474,[1]screen!$A:$E,2,FALSE), "" )</f>
        <v>List Assets for Public Auction</v>
      </c>
      <c r="E474" s="14" t="s">
        <v>46</v>
      </c>
      <c r="F474" s="13" t="str">
        <f t="shared" si="140"/>
        <v>New(신규)</v>
      </c>
      <c r="G474" s="18" t="str">
        <f>IF(E474&lt;&gt;"",VLOOKUP(E474,[1]Label!$A:$B,2,FALSE),"")</f>
        <v>New</v>
      </c>
      <c r="H474" s="71"/>
      <c r="I474" s="70" t="str">
        <f t="shared" si="142"/>
        <v/>
      </c>
      <c r="J474" s="70" t="str">
        <f>IF(H474&lt;&gt;"", VLOOKUP(H474,[1]Label!$A:$E,2,FALSE),"")</f>
        <v/>
      </c>
      <c r="K474" s="72"/>
      <c r="L474" s="70" t="str">
        <f t="shared" si="143"/>
        <v/>
      </c>
      <c r="M474" s="70" t="str">
        <f>IF(K474&lt;&gt;"",VLOOKUP(K474,[1]Label!$A:$B,2,FALSE),"")</f>
        <v/>
      </c>
      <c r="N474" s="71"/>
      <c r="O474" s="75"/>
      <c r="P474" s="70"/>
      <c r="Q474" s="70" t="str">
        <f>IF(O474&lt;&gt;"", VLOOKUP(O474, [1]Label!$A:$B, 2, FALSE), "")</f>
        <v/>
      </c>
      <c r="R474" s="71" t="s">
        <v>35</v>
      </c>
      <c r="S474" s="70" t="s">
        <v>44</v>
      </c>
      <c r="T474" s="70"/>
      <c r="U474" s="70"/>
      <c r="V474" s="71"/>
      <c r="W474" s="71"/>
      <c r="X474" s="71"/>
      <c r="Y474" s="71"/>
      <c r="Z474" s="69"/>
      <c r="AA474" s="69"/>
      <c r="AB474" s="69"/>
      <c r="AC474" s="69"/>
      <c r="AD474" s="69"/>
      <c r="AE474" s="69"/>
      <c r="AF474" s="74"/>
    </row>
    <row r="475" spans="1:32" s="37" customFormat="1" ht="18.600000000000001" customHeight="1">
      <c r="A475" s="32" t="s">
        <v>383</v>
      </c>
      <c r="B475" s="33" t="str">
        <f>VLOOKUP(A475,[1]screen!$G:$J,2,FALSE)</f>
        <v>공개 경매를 위한 자산 목록</v>
      </c>
      <c r="C475" s="33" t="str">
        <f t="shared" si="141"/>
        <v>List Assets for Public Auction(공개 경매를 위한 자산 목록)</v>
      </c>
      <c r="D475" s="33" t="str">
        <f>IF(B475&lt;&gt;"", VLOOKUP(B475,[1]screen!$A:$E,2,FALSE), "" )</f>
        <v>List Assets for Public Auction</v>
      </c>
      <c r="E475" s="14" t="s">
        <v>46</v>
      </c>
      <c r="F475" s="13" t="str">
        <f t="shared" si="140"/>
        <v>New(신규)</v>
      </c>
      <c r="G475" s="18" t="str">
        <f>IF(E475&lt;&gt;"",VLOOKUP(E475,[1]Label!$A:$B,2,FALSE),"")</f>
        <v>New</v>
      </c>
      <c r="H475" s="35"/>
      <c r="I475" s="33" t="str">
        <f t="shared" si="142"/>
        <v/>
      </c>
      <c r="J475" s="33" t="str">
        <f>IF(H475&lt;&gt;"", VLOOKUP(H475,[1]Label!$A:$E,2,FALSE),"")</f>
        <v/>
      </c>
      <c r="K475" s="34" t="s">
        <v>390</v>
      </c>
      <c r="L475" s="33" t="str">
        <f t="shared" si="143"/>
        <v>IDRAS(IDRAS)</v>
      </c>
      <c r="M475" s="33" t="str">
        <f>IF(K475&lt;&gt;"",VLOOKUP(K475,[1]Label!$A:$B,2,FALSE),"")</f>
        <v>IDRAS</v>
      </c>
      <c r="N475" s="35"/>
      <c r="O475" s="36" t="s">
        <v>279</v>
      </c>
      <c r="P475" s="33" t="str">
        <f t="shared" ref="P475" si="150">IF(O475&lt;&gt;"",Q475&amp;"&lt;br&gt;("&amp;O475&amp;")","")</f>
        <v>List of Assets&lt;br&gt;(자산 목록)</v>
      </c>
      <c r="Q475" s="33" t="str">
        <f>IF(O475&lt;&gt;"", VLOOKUP(O475, [1]Label!$A:$B, 2, FALSE), "")</f>
        <v>List of Assets</v>
      </c>
      <c r="R475" s="35" t="s">
        <v>35</v>
      </c>
      <c r="S475" s="33" t="s">
        <v>44</v>
      </c>
      <c r="T475" s="33" t="s">
        <v>329</v>
      </c>
      <c r="U475" s="33"/>
      <c r="V475" s="35"/>
      <c r="W475" s="35"/>
      <c r="X475" s="35"/>
      <c r="Y475" s="35"/>
      <c r="Z475" s="32"/>
      <c r="AA475" s="32"/>
      <c r="AB475" s="32"/>
      <c r="AC475" s="32"/>
      <c r="AD475" s="32"/>
      <c r="AE475" s="32"/>
      <c r="AF475" s="54"/>
    </row>
    <row r="476" spans="1:32" s="16" customFormat="1" ht="17.45" customHeight="1">
      <c r="A476" s="39" t="s">
        <v>383</v>
      </c>
      <c r="B476" s="70" t="str">
        <f>VLOOKUP(A476,[1]screen!$G:$J,2,FALSE)</f>
        <v>공개 경매를 위한 자산 목록</v>
      </c>
      <c r="C476" s="13" t="str">
        <f t="shared" ref="C476:C524" si="151">IF(B476&lt;&gt;"",D476&amp;"("&amp;B476&amp;")","")</f>
        <v>List Assets for Public Auction(공개 경매를 위한 자산 목록)</v>
      </c>
      <c r="D476" s="70" t="str">
        <f>IF(B476&lt;&gt;"", VLOOKUP(B476,[1]screen!$A:$E,2,FALSE), "" )</f>
        <v>List Assets for Public Auction</v>
      </c>
      <c r="E476" s="14" t="s">
        <v>46</v>
      </c>
      <c r="F476" s="13" t="str">
        <f t="shared" si="140"/>
        <v>New(신규)</v>
      </c>
      <c r="G476" s="18" t="str">
        <f>IF(E476&lt;&gt;"",VLOOKUP(E476,[1]Label!$A:$B,2,FALSE),"")</f>
        <v>New</v>
      </c>
      <c r="H476" s="14"/>
      <c r="I476" s="13" t="str">
        <f t="shared" ref="I476:I524" si="152">IF(H476&lt;&gt;"",J476&amp;"("&amp;H476&amp;")","")</f>
        <v/>
      </c>
      <c r="J476" s="18" t="str">
        <f>IF(H476&lt;&gt;"", VLOOKUP(H476,[1]Label!$A:$E,2,FALSE),"")</f>
        <v/>
      </c>
      <c r="K476" s="72" t="s">
        <v>390</v>
      </c>
      <c r="L476" s="13" t="str">
        <f t="shared" ref="L476:L524" si="153">IF(K476&lt;&gt;"",M476&amp;"("&amp;K476&amp;")","")</f>
        <v>IDRAS(IDRAS)</v>
      </c>
      <c r="M476" s="18" t="str">
        <f>IF(K476&lt;&gt;"",VLOOKUP(K476,[1]Label!$A:$B,2,FALSE),"")</f>
        <v>IDRAS</v>
      </c>
      <c r="N476" s="14" t="s">
        <v>65</v>
      </c>
      <c r="O476" s="31" t="s">
        <v>320</v>
      </c>
      <c r="P476" s="13" t="str">
        <f t="shared" ref="P476:P485" si="154">IF(O476&lt;&gt;"",Q476&amp;"&lt;br&gt;("&amp;O476&amp;")","")</f>
        <v>Number&lt;br&gt;(번호)</v>
      </c>
      <c r="Q476" s="18" t="str">
        <f>IF(O476&lt;&gt;"", VLOOKUP(O476, [1]Label!$A:$B, 2, FALSE), "")</f>
        <v>Number</v>
      </c>
      <c r="R476" s="14" t="s">
        <v>35</v>
      </c>
      <c r="S476" s="13"/>
      <c r="T476" s="13"/>
      <c r="U476" s="13"/>
      <c r="V476" s="14"/>
      <c r="W476" s="14"/>
      <c r="X476" s="14"/>
      <c r="Y476" s="14"/>
      <c r="Z476" s="15"/>
      <c r="AA476" s="15"/>
      <c r="AB476" s="15"/>
      <c r="AC476" s="15" t="s">
        <v>636</v>
      </c>
      <c r="AD476" s="15" t="s">
        <v>636</v>
      </c>
      <c r="AE476" s="15" t="s">
        <v>636</v>
      </c>
      <c r="AF476" s="56"/>
    </row>
    <row r="477" spans="1:32" s="16" customFormat="1" ht="17.45" customHeight="1">
      <c r="A477" s="39" t="s">
        <v>383</v>
      </c>
      <c r="B477" s="70" t="str">
        <f>VLOOKUP(A477,[1]screen!$G:$J,2,FALSE)</f>
        <v>공개 경매를 위한 자산 목록</v>
      </c>
      <c r="C477" s="13" t="str">
        <f t="shared" si="151"/>
        <v>List Assets for Public Auction(공개 경매를 위한 자산 목록)</v>
      </c>
      <c r="D477" s="70" t="str">
        <f>IF(B477&lt;&gt;"", VLOOKUP(B477,[1]screen!$A:$E,2,FALSE), "" )</f>
        <v>List Assets for Public Auction</v>
      </c>
      <c r="E477" s="14" t="s">
        <v>46</v>
      </c>
      <c r="F477" s="13" t="str">
        <f t="shared" si="140"/>
        <v>New(신규)</v>
      </c>
      <c r="G477" s="18" t="str">
        <f>IF(E477&lt;&gt;"",VLOOKUP(E477,[1]Label!$A:$B,2,FALSE),"")</f>
        <v>New</v>
      </c>
      <c r="H477" s="14"/>
      <c r="I477" s="13" t="str">
        <f t="shared" si="152"/>
        <v/>
      </c>
      <c r="J477" s="18" t="str">
        <f>IF(H477&lt;&gt;"", VLOOKUP(H477,[1]Label!$A:$E,2,FALSE),"")</f>
        <v/>
      </c>
      <c r="K477" s="72" t="s">
        <v>390</v>
      </c>
      <c r="L477" s="13" t="str">
        <f t="shared" si="153"/>
        <v>IDRAS(IDRAS)</v>
      </c>
      <c r="M477" s="18" t="str">
        <f>IF(K477&lt;&gt;"",VLOOKUP(K477,[1]Label!$A:$B,2,FALSE),"")</f>
        <v>IDRAS</v>
      </c>
      <c r="N477" s="14" t="s">
        <v>65</v>
      </c>
      <c r="O477" s="31" t="s">
        <v>261</v>
      </c>
      <c r="P477" s="13" t="str">
        <f t="shared" si="154"/>
        <v>Asset No.&lt;br&gt;(자산 번호)</v>
      </c>
      <c r="Q477" s="18" t="str">
        <f>IF(O477&lt;&gt;"", VLOOKUP(O477, [1]Label!$A:$B, 2, FALSE), "")</f>
        <v>Asset No.</v>
      </c>
      <c r="R477" s="14" t="s">
        <v>35</v>
      </c>
      <c r="S477" s="13" t="s">
        <v>514</v>
      </c>
      <c r="T477" s="13"/>
      <c r="U477" s="13"/>
      <c r="V477" s="14"/>
      <c r="W477" s="14"/>
      <c r="X477" s="14"/>
      <c r="Y477" s="14"/>
      <c r="Z477" s="15" t="s">
        <v>635</v>
      </c>
      <c r="AA477" s="15" t="s">
        <v>635</v>
      </c>
      <c r="AB477" s="15" t="s">
        <v>635</v>
      </c>
      <c r="AC477" s="15" t="s">
        <v>620</v>
      </c>
      <c r="AD477" s="15" t="s">
        <v>620</v>
      </c>
      <c r="AE477" s="15" t="s">
        <v>620</v>
      </c>
      <c r="AF477" s="56"/>
    </row>
    <row r="478" spans="1:32" s="16" customFormat="1" ht="17.45" customHeight="1">
      <c r="A478" s="39" t="s">
        <v>383</v>
      </c>
      <c r="B478" s="70" t="str">
        <f>VLOOKUP(A478,[1]screen!$G:$J,2,FALSE)</f>
        <v>공개 경매를 위한 자산 목록</v>
      </c>
      <c r="C478" s="13" t="str">
        <f t="shared" si="151"/>
        <v>List Assets for Public Auction(공개 경매를 위한 자산 목록)</v>
      </c>
      <c r="D478" s="70" t="str">
        <f>IF(B478&lt;&gt;"", VLOOKUP(B478,[1]screen!$A:$E,2,FALSE), "" )</f>
        <v>List Assets for Public Auction</v>
      </c>
      <c r="E478" s="14" t="s">
        <v>46</v>
      </c>
      <c r="F478" s="13" t="str">
        <f t="shared" si="140"/>
        <v>New(신규)</v>
      </c>
      <c r="G478" s="18" t="str">
        <f>IF(E478&lt;&gt;"",VLOOKUP(E478,[1]Label!$A:$B,2,FALSE),"")</f>
        <v>New</v>
      </c>
      <c r="H478" s="14"/>
      <c r="I478" s="13" t="str">
        <f t="shared" si="152"/>
        <v/>
      </c>
      <c r="J478" s="18" t="str">
        <f>IF(H478&lt;&gt;"", VLOOKUP(H478,[1]Label!$A:$E,2,FALSE),"")</f>
        <v/>
      </c>
      <c r="K478" s="72" t="s">
        <v>390</v>
      </c>
      <c r="L478" s="13" t="str">
        <f t="shared" si="153"/>
        <v>IDRAS(IDRAS)</v>
      </c>
      <c r="M478" s="18" t="str">
        <f>IF(K478&lt;&gt;"",VLOOKUP(K478,[1]Label!$A:$B,2,FALSE),"")</f>
        <v>IDRAS</v>
      </c>
      <c r="N478" s="14" t="s">
        <v>65</v>
      </c>
      <c r="O478" s="31" t="s">
        <v>265</v>
      </c>
      <c r="P478" s="13" t="str">
        <f t="shared" si="154"/>
        <v>Asset Category&lt;br&gt;(자산 분류)</v>
      </c>
      <c r="Q478" s="18" t="str">
        <f>IF(O478&lt;&gt;"", VLOOKUP(O478, [1]Label!$A:$B, 2, FALSE), "")</f>
        <v>Asset Category</v>
      </c>
      <c r="R478" s="14" t="s">
        <v>35</v>
      </c>
      <c r="S478" s="13"/>
      <c r="T478" s="13"/>
      <c r="U478" s="13"/>
      <c r="V478" s="14"/>
      <c r="W478" s="14"/>
      <c r="X478" s="14"/>
      <c r="Y478" s="14"/>
      <c r="Z478" s="15"/>
      <c r="AA478" s="15"/>
      <c r="AB478" s="15"/>
      <c r="AC478" s="77" t="s">
        <v>621</v>
      </c>
      <c r="AD478" s="77" t="s">
        <v>627</v>
      </c>
      <c r="AE478" s="77" t="s">
        <v>630</v>
      </c>
      <c r="AF478" s="56"/>
    </row>
    <row r="479" spans="1:32" s="16" customFormat="1" ht="17.45" customHeight="1">
      <c r="A479" s="39" t="s">
        <v>383</v>
      </c>
      <c r="B479" s="70" t="str">
        <f>VLOOKUP(A479,[1]screen!$G:$J,2,FALSE)</f>
        <v>공개 경매를 위한 자산 목록</v>
      </c>
      <c r="C479" s="13" t="str">
        <f t="shared" si="151"/>
        <v>List Assets for Public Auction(공개 경매를 위한 자산 목록)</v>
      </c>
      <c r="D479" s="70" t="str">
        <f>IF(B479&lt;&gt;"", VLOOKUP(B479,[1]screen!$A:$E,2,FALSE), "" )</f>
        <v>List Assets for Public Auction</v>
      </c>
      <c r="E479" s="14" t="s">
        <v>46</v>
      </c>
      <c r="F479" s="13" t="str">
        <f t="shared" si="140"/>
        <v>New(신규)</v>
      </c>
      <c r="G479" s="18" t="str">
        <f>IF(E479&lt;&gt;"",VLOOKUP(E479,[1]Label!$A:$B,2,FALSE),"")</f>
        <v>New</v>
      </c>
      <c r="H479" s="14"/>
      <c r="I479" s="13" t="str">
        <f t="shared" si="152"/>
        <v/>
      </c>
      <c r="J479" s="18" t="str">
        <f>IF(H479&lt;&gt;"", VLOOKUP(H479,[1]Label!$A:$E,2,FALSE),"")</f>
        <v/>
      </c>
      <c r="K479" s="72" t="s">
        <v>390</v>
      </c>
      <c r="L479" s="13" t="str">
        <f t="shared" si="153"/>
        <v>IDRAS(IDRAS)</v>
      </c>
      <c r="M479" s="18" t="str">
        <f>IF(K479&lt;&gt;"",VLOOKUP(K479,[1]Label!$A:$B,2,FALSE),"")</f>
        <v>IDRAS</v>
      </c>
      <c r="N479" s="14" t="s">
        <v>65</v>
      </c>
      <c r="O479" s="31" t="s">
        <v>266</v>
      </c>
      <c r="P479" s="13" t="str">
        <f t="shared" si="154"/>
        <v>Asset Type&lt;br&gt;(자산 유형)</v>
      </c>
      <c r="Q479" s="18" t="str">
        <f>IF(O479&lt;&gt;"", VLOOKUP(O479, [1]Label!$A:$B, 2, FALSE), "")</f>
        <v>Asset Type</v>
      </c>
      <c r="R479" s="14" t="s">
        <v>35</v>
      </c>
      <c r="S479" s="13"/>
      <c r="T479" s="13"/>
      <c r="U479" s="13"/>
      <c r="V479" s="14"/>
      <c r="W479" s="14"/>
      <c r="X479" s="14"/>
      <c r="Y479" s="14"/>
      <c r="Z479" s="15"/>
      <c r="AA479" s="15"/>
      <c r="AB479" s="15"/>
      <c r="AC479" s="47" t="s">
        <v>622</v>
      </c>
      <c r="AD479" s="47" t="s">
        <v>628</v>
      </c>
      <c r="AE479" s="47" t="s">
        <v>631</v>
      </c>
      <c r="AF479" s="56"/>
    </row>
    <row r="480" spans="1:32" s="16" customFormat="1" ht="17.45" customHeight="1">
      <c r="A480" s="39" t="s">
        <v>383</v>
      </c>
      <c r="B480" s="70" t="str">
        <f>VLOOKUP(A480,[1]screen!$G:$J,2,FALSE)</f>
        <v>공개 경매를 위한 자산 목록</v>
      </c>
      <c r="C480" s="13" t="str">
        <f t="shared" si="151"/>
        <v>List Assets for Public Auction(공개 경매를 위한 자산 목록)</v>
      </c>
      <c r="D480" s="70" t="str">
        <f>IF(B480&lt;&gt;"", VLOOKUP(B480,[1]screen!$A:$E,2,FALSE), "" )</f>
        <v>List Assets for Public Auction</v>
      </c>
      <c r="E480" s="14" t="s">
        <v>46</v>
      </c>
      <c r="F480" s="13" t="str">
        <f t="shared" si="140"/>
        <v>New(신규)</v>
      </c>
      <c r="G480" s="18" t="str">
        <f>IF(E480&lt;&gt;"",VLOOKUP(E480,[1]Label!$A:$B,2,FALSE),"")</f>
        <v>New</v>
      </c>
      <c r="H480" s="14"/>
      <c r="I480" s="13" t="str">
        <f t="shared" si="152"/>
        <v/>
      </c>
      <c r="J480" s="18" t="str">
        <f>IF(H480&lt;&gt;"", VLOOKUP(H480,[1]Label!$A:$E,2,FALSE),"")</f>
        <v/>
      </c>
      <c r="K480" s="72" t="s">
        <v>390</v>
      </c>
      <c r="L480" s="13" t="str">
        <f t="shared" si="153"/>
        <v>IDRAS(IDRAS)</v>
      </c>
      <c r="M480" s="18" t="str">
        <f>IF(K480&lt;&gt;"",VLOOKUP(K480,[1]Label!$A:$B,2,FALSE),"")</f>
        <v>IDRAS</v>
      </c>
      <c r="N480" s="14" t="s">
        <v>65</v>
      </c>
      <c r="O480" s="31" t="s">
        <v>267</v>
      </c>
      <c r="P480" s="13" t="str">
        <f t="shared" si="154"/>
        <v>Asset Name&lt;br&gt;(자산 이름)</v>
      </c>
      <c r="Q480" s="18" t="str">
        <f>IF(O480&lt;&gt;"", VLOOKUP(O480, [1]Label!$A:$B, 2, FALSE), "")</f>
        <v>Asset Name</v>
      </c>
      <c r="R480" s="14" t="s">
        <v>35</v>
      </c>
      <c r="S480" s="13"/>
      <c r="T480" s="13"/>
      <c r="U480" s="13"/>
      <c r="V480" s="14"/>
      <c r="W480" s="14"/>
      <c r="X480" s="14"/>
      <c r="Y480" s="14"/>
      <c r="Z480" s="15"/>
      <c r="AA480" s="15"/>
      <c r="AB480" s="15"/>
      <c r="AC480" s="15" t="s">
        <v>623</v>
      </c>
      <c r="AD480" s="15" t="s">
        <v>623</v>
      </c>
      <c r="AE480" s="15" t="s">
        <v>623</v>
      </c>
      <c r="AF480" s="56"/>
    </row>
    <row r="481" spans="1:32" s="16" customFormat="1" ht="17.45" customHeight="1">
      <c r="A481" s="39" t="s">
        <v>383</v>
      </c>
      <c r="B481" s="70" t="str">
        <f>VLOOKUP(A481,[1]screen!$G:$J,2,FALSE)</f>
        <v>공개 경매를 위한 자산 목록</v>
      </c>
      <c r="C481" s="13" t="str">
        <f t="shared" si="151"/>
        <v>List Assets for Public Auction(공개 경매를 위한 자산 목록)</v>
      </c>
      <c r="D481" s="70" t="str">
        <f>IF(B481&lt;&gt;"", VLOOKUP(B481,[1]screen!$A:$E,2,FALSE), "" )</f>
        <v>List Assets for Public Auction</v>
      </c>
      <c r="E481" s="14" t="s">
        <v>46</v>
      </c>
      <c r="F481" s="13" t="str">
        <f t="shared" si="140"/>
        <v>New(신규)</v>
      </c>
      <c r="G481" s="18" t="str">
        <f>IF(E481&lt;&gt;"",VLOOKUP(E481,[1]Label!$A:$B,2,FALSE),"")</f>
        <v>New</v>
      </c>
      <c r="H481" s="14"/>
      <c r="I481" s="13" t="str">
        <f t="shared" si="152"/>
        <v/>
      </c>
      <c r="J481" s="18" t="str">
        <f>IF(H481&lt;&gt;"", VLOOKUP(H481,[1]Label!$A:$E,2,FALSE),"")</f>
        <v/>
      </c>
      <c r="K481" s="72" t="s">
        <v>390</v>
      </c>
      <c r="L481" s="13" t="str">
        <f t="shared" si="153"/>
        <v>IDRAS(IDRAS)</v>
      </c>
      <c r="M481" s="18" t="str">
        <f>IF(K481&lt;&gt;"",VLOOKUP(K481,[1]Label!$A:$B,2,FALSE),"")</f>
        <v>IDRAS</v>
      </c>
      <c r="N481" s="14" t="s">
        <v>65</v>
      </c>
      <c r="O481" s="31" t="s">
        <v>571</v>
      </c>
      <c r="P481" s="13" t="str">
        <f t="shared" si="154"/>
        <v>Status&lt;br&gt;(상태)</v>
      </c>
      <c r="Q481" s="18" t="str">
        <f>IF(O481&lt;&gt;"", VLOOKUP(O481, [1]Label!$A:$B, 2, FALSE), "")</f>
        <v>Status</v>
      </c>
      <c r="R481" s="14" t="s">
        <v>35</v>
      </c>
      <c r="S481" s="13"/>
      <c r="T481" s="13"/>
      <c r="U481" s="13"/>
      <c r="V481" s="14"/>
      <c r="W481" s="14"/>
      <c r="X481" s="14"/>
      <c r="Y481" s="14"/>
      <c r="Z481" s="15"/>
      <c r="AA481" s="15"/>
      <c r="AB481" s="15"/>
      <c r="AC481" s="15" t="s">
        <v>624</v>
      </c>
      <c r="AD481" s="15" t="s">
        <v>629</v>
      </c>
      <c r="AE481" s="15" t="s">
        <v>632</v>
      </c>
      <c r="AF481" s="56"/>
    </row>
    <row r="482" spans="1:32" s="7" customFormat="1" ht="17.45" customHeight="1">
      <c r="A482" s="69" t="s">
        <v>383</v>
      </c>
      <c r="B482" s="70" t="str">
        <f>VLOOKUP(A482,[1]screen!$G:$J,2,FALSE)</f>
        <v>공개 경매를 위한 자산 목록</v>
      </c>
      <c r="C482" s="70" t="str">
        <f t="shared" ref="C482" si="155">IF(B482&lt;&gt;"",D482&amp;"("&amp;B482&amp;")","")</f>
        <v>List Assets for Public Auction(공개 경매를 위한 자산 목록)</v>
      </c>
      <c r="D482" s="70" t="str">
        <f>IF(B482&lt;&gt;"", VLOOKUP(B482,[1]screen!$A:$E,2,FALSE), "" )</f>
        <v>List Assets for Public Auction</v>
      </c>
      <c r="E482" s="71" t="s">
        <v>46</v>
      </c>
      <c r="F482" s="70" t="str">
        <f t="shared" ref="F482" si="156">IF(E482&lt;&gt;"",G482&amp;"("&amp;E482&amp;")","")</f>
        <v>New(신규)</v>
      </c>
      <c r="G482" s="70" t="str">
        <f>IF(E482&lt;&gt;"",VLOOKUP(E482,[1]Label!$A:$B,2,FALSE),"")</f>
        <v>New</v>
      </c>
      <c r="H482" s="71"/>
      <c r="I482" s="70" t="str">
        <f t="shared" ref="I482" si="157">IF(H482&lt;&gt;"",J482&amp;"("&amp;H482&amp;")","")</f>
        <v/>
      </c>
      <c r="J482" s="70" t="str">
        <f>IF(H482&lt;&gt;"", VLOOKUP(H482,[1]Label!$A:$E,2,FALSE),"")</f>
        <v/>
      </c>
      <c r="K482" s="72" t="s">
        <v>390</v>
      </c>
      <c r="L482" s="70" t="str">
        <f t="shared" ref="L482" si="158">IF(K482&lt;&gt;"",M482&amp;"("&amp;K482&amp;")","")</f>
        <v>IDRAS(IDRAS)</v>
      </c>
      <c r="M482" s="70" t="str">
        <f>IF(K482&lt;&gt;"",VLOOKUP(K482,[1]Label!$A:$B,2,FALSE),"")</f>
        <v>IDRAS</v>
      </c>
      <c r="N482" s="71" t="s">
        <v>65</v>
      </c>
      <c r="O482" s="75" t="s">
        <v>232</v>
      </c>
      <c r="P482" s="70" t="str">
        <f t="shared" ref="P482" si="159">IF(O482&lt;&gt;"",Q482&amp;"&lt;br&gt;("&amp;O482&amp;")","")</f>
        <v>Reference number&lt;br&gt;(참조 번호)</v>
      </c>
      <c r="Q482" s="70" t="str">
        <f>IF(O482&lt;&gt;"", VLOOKUP(O482, [1]Label!$A:$B, 2, FALSE), "")</f>
        <v>Reference number</v>
      </c>
      <c r="R482" s="71" t="s">
        <v>35</v>
      </c>
      <c r="S482" s="70"/>
      <c r="T482" s="70"/>
      <c r="U482" s="70"/>
      <c r="V482" s="71"/>
      <c r="W482" s="71"/>
      <c r="X482" s="71"/>
      <c r="Y482" s="71"/>
      <c r="Z482" s="77"/>
      <c r="AA482" s="77"/>
      <c r="AB482" s="77"/>
      <c r="AC482" s="69" t="s">
        <v>783</v>
      </c>
      <c r="AD482" s="69" t="s">
        <v>783</v>
      </c>
      <c r="AE482" s="69" t="s">
        <v>783</v>
      </c>
      <c r="AF482" s="73"/>
    </row>
    <row r="483" spans="1:32" s="16" customFormat="1" ht="17.45" customHeight="1">
      <c r="A483" s="39" t="s">
        <v>383</v>
      </c>
      <c r="B483" s="70" t="str">
        <f>VLOOKUP(A483,[1]screen!$G:$J,2,FALSE)</f>
        <v>공개 경매를 위한 자산 목록</v>
      </c>
      <c r="C483" s="13" t="str">
        <f t="shared" si="151"/>
        <v>List Assets for Public Auction(공개 경매를 위한 자산 목록)</v>
      </c>
      <c r="D483" s="70" t="str">
        <f>IF(B483&lt;&gt;"", VLOOKUP(B483,[1]screen!$A:$E,2,FALSE), "" )</f>
        <v>List Assets for Public Auction</v>
      </c>
      <c r="E483" s="14" t="s">
        <v>46</v>
      </c>
      <c r="F483" s="13" t="str">
        <f t="shared" si="140"/>
        <v>New(신규)</v>
      </c>
      <c r="G483" s="18" t="str">
        <f>IF(E483&lt;&gt;"",VLOOKUP(E483,[1]Label!$A:$B,2,FALSE),"")</f>
        <v>New</v>
      </c>
      <c r="H483" s="14"/>
      <c r="I483" s="13" t="str">
        <f t="shared" si="152"/>
        <v/>
      </c>
      <c r="J483" s="18" t="str">
        <f>IF(H483&lt;&gt;"", VLOOKUP(H483,[1]Label!$A:$E,2,FALSE),"")</f>
        <v/>
      </c>
      <c r="K483" s="72" t="s">
        <v>390</v>
      </c>
      <c r="L483" s="13" t="str">
        <f t="shared" si="153"/>
        <v>IDRAS(IDRAS)</v>
      </c>
      <c r="M483" s="18" t="str">
        <f>IF(K483&lt;&gt;"",VLOOKUP(K483,[1]Label!$A:$B,2,FALSE),"")</f>
        <v>IDRAS</v>
      </c>
      <c r="N483" s="14" t="s">
        <v>65</v>
      </c>
      <c r="O483" s="31" t="s">
        <v>299</v>
      </c>
      <c r="P483" s="13" t="str">
        <f t="shared" si="154"/>
        <v>Registration Date&lt;br&gt;(등록 날짜)</v>
      </c>
      <c r="Q483" s="18" t="str">
        <f>IF(O483&lt;&gt;"", VLOOKUP(O483, [1]Label!$A:$B, 2, FALSE), "")</f>
        <v>Registration Date</v>
      </c>
      <c r="R483" s="14" t="s">
        <v>35</v>
      </c>
      <c r="S483" s="13"/>
      <c r="T483" s="13"/>
      <c r="U483" s="13"/>
      <c r="V483" s="14"/>
      <c r="W483" s="14"/>
      <c r="X483" s="14"/>
      <c r="Y483" s="14"/>
      <c r="Z483" s="15"/>
      <c r="AA483" s="15"/>
      <c r="AB483" s="15"/>
      <c r="AC483" s="15" t="s">
        <v>625</v>
      </c>
      <c r="AD483" s="15" t="s">
        <v>625</v>
      </c>
      <c r="AE483" s="15" t="s">
        <v>625</v>
      </c>
      <c r="AF483" s="56"/>
    </row>
    <row r="484" spans="1:32" s="16" customFormat="1" ht="17.45" customHeight="1">
      <c r="A484" s="39" t="s">
        <v>383</v>
      </c>
      <c r="B484" s="70" t="str">
        <f>VLOOKUP(A484,[1]screen!$G:$J,2,FALSE)</f>
        <v>공개 경매를 위한 자산 목록</v>
      </c>
      <c r="C484" s="13" t="str">
        <f t="shared" si="151"/>
        <v>List Assets for Public Auction(공개 경매를 위한 자산 목록)</v>
      </c>
      <c r="D484" s="70" t="str">
        <f>IF(B484&lt;&gt;"", VLOOKUP(B484,[1]screen!$A:$E,2,FALSE), "" )</f>
        <v>List Assets for Public Auction</v>
      </c>
      <c r="E484" s="14" t="s">
        <v>46</v>
      </c>
      <c r="F484" s="13" t="str">
        <f t="shared" si="140"/>
        <v>New(신규)</v>
      </c>
      <c r="G484" s="18" t="str">
        <f>IF(E484&lt;&gt;"",VLOOKUP(E484,[1]Label!$A:$B,2,FALSE),"")</f>
        <v>New</v>
      </c>
      <c r="H484" s="14"/>
      <c r="I484" s="13" t="str">
        <f t="shared" si="152"/>
        <v/>
      </c>
      <c r="J484" s="18" t="str">
        <f>IF(H484&lt;&gt;"", VLOOKUP(H484,[1]Label!$A:$E,2,FALSE),"")</f>
        <v/>
      </c>
      <c r="K484" s="72" t="s">
        <v>390</v>
      </c>
      <c r="L484" s="13" t="str">
        <f t="shared" si="153"/>
        <v>IDRAS(IDRAS)</v>
      </c>
      <c r="M484" s="18" t="str">
        <f>IF(K484&lt;&gt;"",VLOOKUP(K484,[1]Label!$A:$B,2,FALSE),"")</f>
        <v>IDRAS</v>
      </c>
      <c r="N484" s="14" t="s">
        <v>65</v>
      </c>
      <c r="O484" s="31" t="s">
        <v>236</v>
      </c>
      <c r="P484" s="13" t="str">
        <f t="shared" si="154"/>
        <v>Valuation Amount (TZS)&lt;br&gt;(평가 금액 (TZS))</v>
      </c>
      <c r="Q484" s="18" t="str">
        <f>IF(O484&lt;&gt;"", VLOOKUP(O484, [1]Label!$A:$B, 2, FALSE), "")</f>
        <v>Valuation Amount (TZS)</v>
      </c>
      <c r="R484" s="14" t="s">
        <v>35</v>
      </c>
      <c r="S484" s="13"/>
      <c r="T484" s="13"/>
      <c r="U484" s="13"/>
      <c r="V484" s="14"/>
      <c r="W484" s="14"/>
      <c r="X484" s="14"/>
      <c r="Y484" s="14"/>
      <c r="Z484" s="15"/>
      <c r="AA484" s="15"/>
      <c r="AB484" s="15"/>
      <c r="AC484" s="12" t="s">
        <v>626</v>
      </c>
      <c r="AD484" s="12" t="s">
        <v>626</v>
      </c>
      <c r="AE484" s="12" t="s">
        <v>626</v>
      </c>
      <c r="AF484" s="56"/>
    </row>
    <row r="485" spans="1:32" s="16" customFormat="1" ht="17.45" customHeight="1">
      <c r="A485" s="39" t="s">
        <v>383</v>
      </c>
      <c r="B485" s="70" t="str">
        <f>VLOOKUP(A485,[1]screen!$G:$J,2,FALSE)</f>
        <v>공개 경매를 위한 자산 목록</v>
      </c>
      <c r="C485" s="13" t="str">
        <f t="shared" si="151"/>
        <v>List Assets for Public Auction(공개 경매를 위한 자산 목록)</v>
      </c>
      <c r="D485" s="70" t="str">
        <f>IF(B485&lt;&gt;"", VLOOKUP(B485,[1]screen!$A:$E,2,FALSE), "" )</f>
        <v>List Assets for Public Auction</v>
      </c>
      <c r="E485" s="14" t="s">
        <v>46</v>
      </c>
      <c r="F485" s="13" t="str">
        <f t="shared" si="140"/>
        <v>New(신규)</v>
      </c>
      <c r="G485" s="18" t="str">
        <f>IF(E485&lt;&gt;"",VLOOKUP(E485,[1]Label!$A:$B,2,FALSE),"")</f>
        <v>New</v>
      </c>
      <c r="H485" s="14"/>
      <c r="I485" s="13" t="str">
        <f t="shared" si="152"/>
        <v/>
      </c>
      <c r="J485" s="18" t="str">
        <f>IF(H485&lt;&gt;"", VLOOKUP(H485,[1]Label!$A:$E,2,FALSE),"")</f>
        <v/>
      </c>
      <c r="K485" s="72" t="s">
        <v>390</v>
      </c>
      <c r="L485" s="13" t="str">
        <f t="shared" si="153"/>
        <v>IDRAS(IDRAS)</v>
      </c>
      <c r="M485" s="18" t="str">
        <f>IF(K485&lt;&gt;"",VLOOKUP(K485,[1]Label!$A:$B,2,FALSE),"")</f>
        <v>IDRAS</v>
      </c>
      <c r="N485" s="14" t="s">
        <v>65</v>
      </c>
      <c r="O485" s="31" t="s">
        <v>487</v>
      </c>
      <c r="P485" s="13" t="str">
        <f t="shared" si="154"/>
        <v>Link Item No&lt;br&gt;(Link Item No)</v>
      </c>
      <c r="Q485" s="18" t="str">
        <f>IF(O485&lt;&gt;"", VLOOKUP(O485, [1]Label!$A:$B, 2, FALSE), "")</f>
        <v>Link Item No</v>
      </c>
      <c r="R485" s="14" t="s">
        <v>35</v>
      </c>
      <c r="S485" s="13"/>
      <c r="T485" s="13"/>
      <c r="U485" s="13"/>
      <c r="V485" s="14"/>
      <c r="W485" s="14" t="s">
        <v>53</v>
      </c>
      <c r="X485" s="14" t="s">
        <v>101</v>
      </c>
      <c r="Y485" s="14"/>
      <c r="Z485" s="15"/>
      <c r="AA485" s="15"/>
      <c r="AB485" s="15"/>
      <c r="AC485" s="15" t="s">
        <v>637</v>
      </c>
      <c r="AD485" s="15" t="s">
        <v>637</v>
      </c>
      <c r="AE485" s="15" t="s">
        <v>637</v>
      </c>
      <c r="AF485" s="56"/>
    </row>
    <row r="486" spans="1:32" s="37" customFormat="1" ht="18.600000000000001" customHeight="1">
      <c r="A486" s="39" t="s">
        <v>383</v>
      </c>
      <c r="B486" s="70" t="str">
        <f>VLOOKUP(A486,[1]screen!$G:$J,2,FALSE)</f>
        <v>공개 경매를 위한 자산 목록</v>
      </c>
      <c r="C486" s="33" t="str">
        <f t="shared" si="151"/>
        <v>List Assets for Public Auction(공개 경매를 위한 자산 목록)</v>
      </c>
      <c r="D486" s="70" t="str">
        <f>IF(B486&lt;&gt;"", VLOOKUP(B486,[1]screen!$A:$E,2,FALSE), "" )</f>
        <v>List Assets for Public Auction</v>
      </c>
      <c r="E486" s="14" t="s">
        <v>46</v>
      </c>
      <c r="F486" s="13" t="str">
        <f t="shared" si="140"/>
        <v>New(신규)</v>
      </c>
      <c r="G486" s="18" t="str">
        <f>IF(E486&lt;&gt;"",VLOOKUP(E486,[1]Label!$A:$B,2,FALSE),"")</f>
        <v>New</v>
      </c>
      <c r="H486" s="14"/>
      <c r="I486" s="33" t="str">
        <f t="shared" si="152"/>
        <v/>
      </c>
      <c r="J486" s="18" t="str">
        <f>IF(H486&lt;&gt;"", VLOOKUP(H486,[1]Label!$A:$E,2,FALSE),"")</f>
        <v/>
      </c>
      <c r="K486" s="72" t="s">
        <v>390</v>
      </c>
      <c r="L486" s="33" t="str">
        <f t="shared" si="153"/>
        <v>IDRAS(IDRAS)</v>
      </c>
      <c r="M486" s="18" t="str">
        <f>IF(K486&lt;&gt;"",VLOOKUP(K486,[1]Label!$A:$B,2,FALSE),"")</f>
        <v>IDRAS</v>
      </c>
      <c r="N486" s="35"/>
      <c r="O486" s="36"/>
      <c r="P486" s="33"/>
      <c r="Q486" s="18" t="str">
        <f>IF(O486&lt;&gt;"", VLOOKUP(O486, [1]Label!$A:$B, 2, FALSE), "")</f>
        <v/>
      </c>
      <c r="R486" s="35" t="s">
        <v>35</v>
      </c>
      <c r="S486" s="33" t="s">
        <v>44</v>
      </c>
      <c r="T486" s="33"/>
      <c r="U486" s="33"/>
      <c r="V486" s="35"/>
      <c r="W486" s="35"/>
      <c r="X486" s="35"/>
      <c r="Y486" s="35"/>
      <c r="Z486" s="32"/>
      <c r="AA486" s="32"/>
      <c r="AB486" s="32"/>
      <c r="AC486" s="32"/>
      <c r="AD486" s="32"/>
      <c r="AE486" s="32"/>
      <c r="AF486" s="54"/>
    </row>
    <row r="487" spans="1:32" s="37" customFormat="1" ht="17.45" customHeight="1">
      <c r="A487" s="32" t="s">
        <v>383</v>
      </c>
      <c r="B487" s="33" t="str">
        <f>VLOOKUP(A487,[1]screen!$G:$J,2,FALSE)</f>
        <v>공개 경매를 위한 자산 목록</v>
      </c>
      <c r="C487" s="33" t="str">
        <f t="shared" si="151"/>
        <v>List Assets for Public Auction(공개 경매를 위한 자산 목록)</v>
      </c>
      <c r="D487" s="33" t="str">
        <f>IF(B487&lt;&gt;"", VLOOKUP(B487,[1]screen!$A:$E,2,FALSE), "" )</f>
        <v>List Assets for Public Auction</v>
      </c>
      <c r="E487" s="14" t="s">
        <v>46</v>
      </c>
      <c r="F487" s="13" t="str">
        <f t="shared" si="140"/>
        <v>New(신규)</v>
      </c>
      <c r="G487" s="18" t="str">
        <f>IF(E487&lt;&gt;"",VLOOKUP(E487,[1]Label!$A:$B,2,FALSE),"")</f>
        <v>New</v>
      </c>
      <c r="H487" s="35"/>
      <c r="I487" s="33" t="str">
        <f t="shared" si="152"/>
        <v/>
      </c>
      <c r="J487" s="33" t="str">
        <f>IF(H487&lt;&gt;"", VLOOKUP(H487,[1]Label!$A:$E,2,FALSE),"")</f>
        <v/>
      </c>
      <c r="K487" s="34" t="s">
        <v>391</v>
      </c>
      <c r="L487" s="33" t="str">
        <f t="shared" si="153"/>
        <v>TANCIS(TANCIS)</v>
      </c>
      <c r="M487" s="33" t="str">
        <f>IF(K487&lt;&gt;"",VLOOKUP(K487,[1]Label!$A:$B,2,FALSE),"")</f>
        <v>TANCIS</v>
      </c>
      <c r="N487" s="35"/>
      <c r="O487" s="36" t="s">
        <v>397</v>
      </c>
      <c r="P487" s="33" t="str">
        <f t="shared" ref="P487:P534" si="160">IF(O487&lt;&gt;"",Q487&amp;"&lt;br&gt;("&amp;O487&amp;")","")</f>
        <v>Asset List&lt;br&gt;(자산목록)</v>
      </c>
      <c r="Q487" s="33" t="str">
        <f>IF(O487&lt;&gt;"", VLOOKUP(O487, [1]Label!$A:$B, 2, FALSE), "")</f>
        <v>Asset List</v>
      </c>
      <c r="R487" s="35" t="s">
        <v>35</v>
      </c>
      <c r="S487" s="33" t="s">
        <v>44</v>
      </c>
      <c r="T487" s="33" t="s">
        <v>329</v>
      </c>
      <c r="U487" s="33"/>
      <c r="V487" s="35"/>
      <c r="W487" s="35"/>
      <c r="X487" s="35"/>
      <c r="Y487" s="35"/>
      <c r="Z487" s="44"/>
      <c r="AA487" s="44"/>
      <c r="AB487" s="44"/>
      <c r="AC487" s="44"/>
      <c r="AD487" s="44"/>
      <c r="AE487" s="44"/>
      <c r="AF487" s="53"/>
    </row>
    <row r="488" spans="1:32" s="16" customFormat="1" ht="17.45" customHeight="1">
      <c r="A488" s="39" t="s">
        <v>383</v>
      </c>
      <c r="B488" s="70" t="str">
        <f>VLOOKUP(A488,[1]screen!$G:$J,2,FALSE)</f>
        <v>공개 경매를 위한 자산 목록</v>
      </c>
      <c r="C488" s="13" t="str">
        <f t="shared" si="151"/>
        <v>List Assets for Public Auction(공개 경매를 위한 자산 목록)</v>
      </c>
      <c r="D488" s="70" t="str">
        <f>IF(B488&lt;&gt;"", VLOOKUP(B488,[1]screen!$A:$E,2,FALSE), "" )</f>
        <v>List Assets for Public Auction</v>
      </c>
      <c r="E488" s="14" t="s">
        <v>46</v>
      </c>
      <c r="F488" s="13" t="str">
        <f t="shared" si="140"/>
        <v>New(신규)</v>
      </c>
      <c r="G488" s="18" t="str">
        <f>IF(E488&lt;&gt;"",VLOOKUP(E488,[1]Label!$A:$B,2,FALSE),"")</f>
        <v>New</v>
      </c>
      <c r="H488" s="14"/>
      <c r="I488" s="13" t="str">
        <f t="shared" si="152"/>
        <v/>
      </c>
      <c r="J488" s="18" t="str">
        <f>IF(H488&lt;&gt;"", VLOOKUP(H488,[1]Label!$A:$E,2,FALSE),"")</f>
        <v/>
      </c>
      <c r="K488" s="29" t="s">
        <v>391</v>
      </c>
      <c r="L488" s="13" t="str">
        <f t="shared" si="153"/>
        <v>TANCIS(TANCIS)</v>
      </c>
      <c r="M488" s="18" t="str">
        <f>IF(K488&lt;&gt;"",VLOOKUP(K488,[1]Label!$A:$B,2,FALSE),"")</f>
        <v>TANCIS</v>
      </c>
      <c r="N488" s="41" t="s">
        <v>19</v>
      </c>
      <c r="O488" s="31" t="s">
        <v>398</v>
      </c>
      <c r="P488" s="13" t="str">
        <f t="shared" si="160"/>
        <v>Declaration No&lt;br&gt;(신고서번호)</v>
      </c>
      <c r="Q488" s="18" t="str">
        <f>IF(O488&lt;&gt;"", VLOOKUP(O488, [1]Label!$A:$B, 2, FALSE), "")</f>
        <v>Declaration No</v>
      </c>
      <c r="R488" s="41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15"/>
      <c r="AD488" s="15"/>
      <c r="AE488" s="15"/>
      <c r="AF488" s="56"/>
    </row>
    <row r="489" spans="1:32" s="16" customFormat="1" ht="17.45" customHeight="1">
      <c r="A489" s="39" t="s">
        <v>383</v>
      </c>
      <c r="B489" s="70" t="str">
        <f>VLOOKUP(A489,[1]screen!$G:$J,2,FALSE)</f>
        <v>공개 경매를 위한 자산 목록</v>
      </c>
      <c r="C489" s="13" t="str">
        <f t="shared" si="151"/>
        <v>List Assets for Public Auction(공개 경매를 위한 자산 목록)</v>
      </c>
      <c r="D489" s="70" t="str">
        <f>IF(B489&lt;&gt;"", VLOOKUP(B489,[1]screen!$A:$E,2,FALSE), "" )</f>
        <v>List Assets for Public Auction</v>
      </c>
      <c r="E489" s="14" t="s">
        <v>46</v>
      </c>
      <c r="F489" s="13" t="str">
        <f t="shared" si="140"/>
        <v>New(신규)</v>
      </c>
      <c r="G489" s="18" t="str">
        <f>IF(E489&lt;&gt;"",VLOOKUP(E489,[1]Label!$A:$B,2,FALSE),"")</f>
        <v>New</v>
      </c>
      <c r="H489" s="14"/>
      <c r="I489" s="13" t="str">
        <f t="shared" si="152"/>
        <v/>
      </c>
      <c r="J489" s="18" t="str">
        <f>IF(H489&lt;&gt;"", VLOOKUP(H489,[1]Label!$A:$E,2,FALSE),"")</f>
        <v/>
      </c>
      <c r="K489" s="29" t="s">
        <v>391</v>
      </c>
      <c r="L489" s="13" t="str">
        <f t="shared" si="153"/>
        <v>TANCIS(TANCIS)</v>
      </c>
      <c r="M489" s="18" t="str">
        <f>IF(K489&lt;&gt;"",VLOOKUP(K489,[1]Label!$A:$B,2,FALSE),"")</f>
        <v>TANCIS</v>
      </c>
      <c r="N489" s="41" t="s">
        <v>19</v>
      </c>
      <c r="O489" s="31" t="s">
        <v>399</v>
      </c>
      <c r="P489" s="13" t="str">
        <f t="shared" si="160"/>
        <v>Asset Ref. No.&lt;br&gt;(자산참조번호)</v>
      </c>
      <c r="Q489" s="18" t="str">
        <f>IF(O489&lt;&gt;"", VLOOKUP(O489, [1]Label!$A:$B, 2, FALSE), "")</f>
        <v>Asset Ref. No.</v>
      </c>
      <c r="R489" s="41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15"/>
      <c r="AD489" s="15"/>
      <c r="AE489" s="15"/>
      <c r="AF489" s="56"/>
    </row>
    <row r="490" spans="1:32" s="37" customFormat="1" ht="17.45" customHeight="1">
      <c r="A490" s="39" t="s">
        <v>383</v>
      </c>
      <c r="B490" s="33" t="str">
        <f>VLOOKUP(A490,[1]screen!$G:$J,2,FALSE)</f>
        <v>공개 경매를 위한 자산 목록</v>
      </c>
      <c r="C490" s="33" t="str">
        <f t="shared" si="151"/>
        <v>List Assets for Public Auction(공개 경매를 위한 자산 목록)</v>
      </c>
      <c r="D490" s="33" t="str">
        <f>IF(B490&lt;&gt;"", VLOOKUP(B490,[1]screen!$A:$E,2,FALSE), "" )</f>
        <v>List Assets for Public Auction</v>
      </c>
      <c r="E490" s="14" t="s">
        <v>46</v>
      </c>
      <c r="F490" s="13" t="str">
        <f t="shared" si="140"/>
        <v>New(신규)</v>
      </c>
      <c r="G490" s="18" t="str">
        <f>IF(E490&lt;&gt;"",VLOOKUP(E490,[1]Label!$A:$B,2,FALSE),"")</f>
        <v>New</v>
      </c>
      <c r="H490" s="35"/>
      <c r="I490" s="33" t="str">
        <f t="shared" si="152"/>
        <v/>
      </c>
      <c r="J490" s="33" t="str">
        <f>IF(H490&lt;&gt;"", VLOOKUP(H490,[1]Label!$A:$E,2,FALSE),"")</f>
        <v/>
      </c>
      <c r="K490" s="29" t="s">
        <v>391</v>
      </c>
      <c r="L490" s="33" t="str">
        <f t="shared" si="153"/>
        <v>TANCIS(TANCIS)</v>
      </c>
      <c r="M490" s="33" t="str">
        <f>IF(K490&lt;&gt;"",VLOOKUP(K490,[1]Label!$A:$B,2,FALSE),"")</f>
        <v>TANCIS</v>
      </c>
      <c r="N490" s="35"/>
      <c r="O490" s="36"/>
      <c r="P490" s="33" t="str">
        <f t="shared" si="160"/>
        <v/>
      </c>
      <c r="Q490" s="33" t="str">
        <f>IF(O490&lt;&gt;"", VLOOKUP(O490, [1]Label!$A:$B, 2, FALSE), "")</f>
        <v/>
      </c>
      <c r="R490" s="35" t="s">
        <v>35</v>
      </c>
      <c r="S490" s="33" t="s">
        <v>44</v>
      </c>
      <c r="T490" s="33"/>
      <c r="U490" s="33"/>
      <c r="V490" s="35"/>
      <c r="W490" s="35"/>
      <c r="X490" s="35"/>
      <c r="Y490" s="35"/>
      <c r="Z490" s="44"/>
      <c r="AA490" s="44"/>
      <c r="AB490" s="44"/>
      <c r="AC490" s="33"/>
      <c r="AD490" s="33"/>
      <c r="AE490" s="33"/>
    </row>
    <row r="491" spans="1:32" s="37" customFormat="1" ht="17.45" customHeight="1">
      <c r="A491" s="32" t="s">
        <v>383</v>
      </c>
      <c r="B491" s="33" t="str">
        <f>VLOOKUP(A491,[1]screen!$G:$J,2,FALSE)</f>
        <v>공개 경매를 위한 자산 목록</v>
      </c>
      <c r="C491" s="33" t="str">
        <f t="shared" si="151"/>
        <v>List Assets for Public Auction(공개 경매를 위한 자산 목록)</v>
      </c>
      <c r="D491" s="33" t="str">
        <f>IF(B491&lt;&gt;"", VLOOKUP(B491,[1]screen!$A:$E,2,FALSE), "" )</f>
        <v>List Assets for Public Auction</v>
      </c>
      <c r="E491" s="14" t="s">
        <v>46</v>
      </c>
      <c r="F491" s="13" t="str">
        <f t="shared" si="140"/>
        <v>New(신규)</v>
      </c>
      <c r="G491" s="18" t="str">
        <f>IF(E491&lt;&gt;"",VLOOKUP(E491,[1]Label!$A:$B,2,FALSE),"")</f>
        <v>New</v>
      </c>
      <c r="H491" s="35"/>
      <c r="I491" s="33" t="str">
        <f t="shared" si="152"/>
        <v/>
      </c>
      <c r="J491" s="33" t="str">
        <f>IF(H491&lt;&gt;"", VLOOKUP(H491,[1]Label!$A:$E,2,FALSE),"")</f>
        <v/>
      </c>
      <c r="K491" s="34" t="s">
        <v>391</v>
      </c>
      <c r="L491" s="33" t="str">
        <f t="shared" si="153"/>
        <v>TANCIS(TANCIS)</v>
      </c>
      <c r="M491" s="33" t="str">
        <f>IF(K491&lt;&gt;"",VLOOKUP(K491,[1]Label!$A:$B,2,FALSE),"")</f>
        <v>TANCIS</v>
      </c>
      <c r="N491" s="35"/>
      <c r="O491" s="36" t="s">
        <v>392</v>
      </c>
      <c r="P491" s="33" t="str">
        <f t="shared" si="160"/>
        <v>Asset Application Registration Detail&lt;br&gt;(자산 신청 등록 상세)</v>
      </c>
      <c r="Q491" s="33" t="str">
        <f>IF(O491&lt;&gt;"", VLOOKUP(O491, [1]Label!$A:$B, 2, FALSE), "")</f>
        <v>Asset Application Registration Detail</v>
      </c>
      <c r="R491" s="35" t="s">
        <v>35</v>
      </c>
      <c r="S491" s="33" t="s">
        <v>44</v>
      </c>
      <c r="T491" s="33" t="s">
        <v>329</v>
      </c>
      <c r="U491" s="33"/>
      <c r="V491" s="35"/>
      <c r="W491" s="35"/>
      <c r="X491" s="35"/>
      <c r="Y491" s="35"/>
      <c r="Z491" s="44"/>
      <c r="AA491" s="44"/>
      <c r="AB491" s="44"/>
      <c r="AC491" s="44"/>
      <c r="AD491" s="44"/>
      <c r="AE491" s="44"/>
      <c r="AF491" s="53"/>
    </row>
    <row r="492" spans="1:32" s="16" customFormat="1" ht="17.45" customHeight="1">
      <c r="A492" s="39" t="s">
        <v>383</v>
      </c>
      <c r="B492" s="70" t="str">
        <f>VLOOKUP(A492,[1]screen!$G:$J,2,FALSE)</f>
        <v>공개 경매를 위한 자산 목록</v>
      </c>
      <c r="C492" s="13" t="str">
        <f t="shared" si="151"/>
        <v>List Assets for Public Auction(공개 경매를 위한 자산 목록)</v>
      </c>
      <c r="D492" s="70" t="str">
        <f>IF(B492&lt;&gt;"", VLOOKUP(B492,[1]screen!$A:$E,2,FALSE), "" )</f>
        <v>List Assets for Public Auction</v>
      </c>
      <c r="E492" s="14" t="s">
        <v>46</v>
      </c>
      <c r="F492" s="13" t="str">
        <f t="shared" si="140"/>
        <v>New(신규)</v>
      </c>
      <c r="G492" s="18" t="str">
        <f>IF(E492&lt;&gt;"",VLOOKUP(E492,[1]Label!$A:$B,2,FALSE),"")</f>
        <v>New</v>
      </c>
      <c r="H492" s="14"/>
      <c r="I492" s="13" t="str">
        <f t="shared" si="152"/>
        <v/>
      </c>
      <c r="J492" s="18" t="str">
        <f>IF(H492&lt;&gt;"", VLOOKUP(H492,[1]Label!$A:$E,2,FALSE),"")</f>
        <v/>
      </c>
      <c r="K492" s="29" t="s">
        <v>391</v>
      </c>
      <c r="L492" s="13" t="str">
        <f t="shared" si="153"/>
        <v>TANCIS(TANCIS)</v>
      </c>
      <c r="M492" s="18" t="str">
        <f>IF(K492&lt;&gt;"",VLOOKUP(K492,[1]Label!$A:$B,2,FALSE),"")</f>
        <v>TANCIS</v>
      </c>
      <c r="N492" s="41" t="s">
        <v>65</v>
      </c>
      <c r="O492" s="31"/>
      <c r="P492" s="13" t="str">
        <f t="shared" si="160"/>
        <v/>
      </c>
      <c r="Q492" s="18" t="str">
        <f>IF(O492&lt;&gt;"", VLOOKUP(O492, [1]Label!$A:$B, 2, FALSE), "")</f>
        <v/>
      </c>
      <c r="R492" s="14" t="s">
        <v>51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/>
      <c r="AD492" s="15"/>
      <c r="AE492" s="15"/>
      <c r="AF492" s="56"/>
    </row>
    <row r="493" spans="1:32" s="16" customFormat="1" ht="17.45" customHeight="1">
      <c r="A493" s="39" t="s">
        <v>383</v>
      </c>
      <c r="B493" s="70" t="str">
        <f>VLOOKUP(A493,[1]screen!$G:$J,2,FALSE)</f>
        <v>공개 경매를 위한 자산 목록</v>
      </c>
      <c r="C493" s="13" t="str">
        <f t="shared" si="151"/>
        <v>List Assets for Public Auction(공개 경매를 위한 자산 목록)</v>
      </c>
      <c r="D493" s="70" t="str">
        <f>IF(B493&lt;&gt;"", VLOOKUP(B493,[1]screen!$A:$E,2,FALSE), "" )</f>
        <v>List Assets for Public Auction</v>
      </c>
      <c r="E493" s="14" t="s">
        <v>46</v>
      </c>
      <c r="F493" s="13" t="str">
        <f t="shared" si="140"/>
        <v>New(신규)</v>
      </c>
      <c r="G493" s="18" t="str">
        <f>IF(E493&lt;&gt;"",VLOOKUP(E493,[1]Label!$A:$B,2,FALSE),"")</f>
        <v>New</v>
      </c>
      <c r="H493" s="14"/>
      <c r="I493" s="13" t="str">
        <f t="shared" si="152"/>
        <v/>
      </c>
      <c r="J493" s="18" t="str">
        <f>IF(H493&lt;&gt;"", VLOOKUP(H493,[1]Label!$A:$E,2,FALSE),"")</f>
        <v/>
      </c>
      <c r="K493" s="29" t="s">
        <v>391</v>
      </c>
      <c r="L493" s="13" t="str">
        <f t="shared" si="153"/>
        <v>TANCIS(TANCIS)</v>
      </c>
      <c r="M493" s="18" t="str">
        <f>IF(K493&lt;&gt;"",VLOOKUP(K493,[1]Label!$A:$B,2,FALSE),"")</f>
        <v>TANCIS</v>
      </c>
      <c r="N493" s="41" t="s">
        <v>65</v>
      </c>
      <c r="O493" s="31" t="s">
        <v>471</v>
      </c>
      <c r="P493" s="13" t="str">
        <f t="shared" si="160"/>
        <v>Link No&lt;br&gt;(Link No)</v>
      </c>
      <c r="Q493" s="18" t="str">
        <f>IF(O493&lt;&gt;"", VLOOKUP(O493, [1]Label!$A:$B, 2, FALSE), "")</f>
        <v>Link No</v>
      </c>
      <c r="R493" s="41" t="s">
        <v>35</v>
      </c>
      <c r="S493" s="13" t="s">
        <v>147</v>
      </c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473</v>
      </c>
      <c r="AD493" s="15" t="s">
        <v>473</v>
      </c>
      <c r="AE493" s="15" t="s">
        <v>473</v>
      </c>
      <c r="AF493" s="56"/>
    </row>
    <row r="494" spans="1:32" s="16" customFormat="1" ht="17.45" customHeight="1">
      <c r="A494" s="39" t="s">
        <v>383</v>
      </c>
      <c r="B494" s="70" t="str">
        <f>VLOOKUP(A494,[1]screen!$G:$J,2,FALSE)</f>
        <v>공개 경매를 위한 자산 목록</v>
      </c>
      <c r="C494" s="13" t="str">
        <f t="shared" si="151"/>
        <v>List Assets for Public Auction(공개 경매를 위한 자산 목록)</v>
      </c>
      <c r="D494" s="70" t="str">
        <f>IF(B494&lt;&gt;"", VLOOKUP(B494,[1]screen!$A:$E,2,FALSE), "" )</f>
        <v>List Assets for Public Auction</v>
      </c>
      <c r="E494" s="14" t="s">
        <v>46</v>
      </c>
      <c r="F494" s="13" t="str">
        <f t="shared" si="140"/>
        <v>New(신규)</v>
      </c>
      <c r="G494" s="18" t="str">
        <f>IF(E494&lt;&gt;"",VLOOKUP(E494,[1]Label!$A:$B,2,FALSE),"")</f>
        <v>New</v>
      </c>
      <c r="H494" s="14"/>
      <c r="I494" s="13" t="str">
        <f t="shared" si="152"/>
        <v/>
      </c>
      <c r="J494" s="18" t="str">
        <f>IF(H494&lt;&gt;"", VLOOKUP(H494,[1]Label!$A:$E,2,FALSE),"")</f>
        <v/>
      </c>
      <c r="K494" s="29" t="s">
        <v>391</v>
      </c>
      <c r="L494" s="13" t="str">
        <f t="shared" si="153"/>
        <v>TANCIS(TANCIS)</v>
      </c>
      <c r="M494" s="18" t="str">
        <f>IF(K494&lt;&gt;"",VLOOKUP(K494,[1]Label!$A:$B,2,FALSE),"")</f>
        <v>TANCIS</v>
      </c>
      <c r="N494" s="41" t="s">
        <v>65</v>
      </c>
      <c r="O494" s="31" t="s">
        <v>605</v>
      </c>
      <c r="P494" s="13" t="str">
        <f t="shared" si="160"/>
        <v>Inventory No&lt;br&gt;(재고 번호)</v>
      </c>
      <c r="Q494" s="18" t="str">
        <f>IF(O494&lt;&gt;"", VLOOKUP(O494, [1]Label!$A:$B, 2, FALSE), "")</f>
        <v>Inventory No</v>
      </c>
      <c r="R494" s="41" t="s">
        <v>35</v>
      </c>
      <c r="S494" s="13"/>
      <c r="T494" s="13"/>
      <c r="U494" s="13"/>
      <c r="V494" s="14"/>
      <c r="W494" s="14"/>
      <c r="X494" s="14"/>
      <c r="Y494" s="14"/>
      <c r="Z494" s="15"/>
      <c r="AA494" s="15"/>
      <c r="AB494" s="15"/>
      <c r="AC494" s="15"/>
      <c r="AD494" s="15"/>
      <c r="AE494" s="15"/>
      <c r="AF494" s="56"/>
    </row>
    <row r="495" spans="1:32" s="16" customFormat="1" ht="17.45" customHeight="1">
      <c r="A495" s="39" t="s">
        <v>383</v>
      </c>
      <c r="B495" s="70" t="str">
        <f>VLOOKUP(A495,[1]screen!$G:$J,2,FALSE)</f>
        <v>공개 경매를 위한 자산 목록</v>
      </c>
      <c r="C495" s="13" t="str">
        <f t="shared" si="151"/>
        <v>List Assets for Public Auction(공개 경매를 위한 자산 목록)</v>
      </c>
      <c r="D495" s="70" t="str">
        <f>IF(B495&lt;&gt;"", VLOOKUP(B495,[1]screen!$A:$E,2,FALSE), "" )</f>
        <v>List Assets for Public Auction</v>
      </c>
      <c r="E495" s="14" t="s">
        <v>46</v>
      </c>
      <c r="F495" s="13" t="str">
        <f t="shared" si="140"/>
        <v>New(신규)</v>
      </c>
      <c r="G495" s="18" t="str">
        <f>IF(E495&lt;&gt;"",VLOOKUP(E495,[1]Label!$A:$B,2,FALSE),"")</f>
        <v>New</v>
      </c>
      <c r="H495" s="14"/>
      <c r="I495" s="13" t="str">
        <f t="shared" si="152"/>
        <v/>
      </c>
      <c r="J495" s="18" t="str">
        <f>IF(H495&lt;&gt;"", VLOOKUP(H495,[1]Label!$A:$E,2,FALSE),"")</f>
        <v/>
      </c>
      <c r="K495" s="29" t="s">
        <v>391</v>
      </c>
      <c r="L495" s="13" t="str">
        <f t="shared" si="153"/>
        <v>TANCIS(TANCIS)</v>
      </c>
      <c r="M495" s="18" t="str">
        <f>IF(K495&lt;&gt;"",VLOOKUP(K495,[1]Label!$A:$B,2,FALSE),"")</f>
        <v>TANCIS</v>
      </c>
      <c r="N495" s="41" t="s">
        <v>65</v>
      </c>
      <c r="O495" s="31" t="s">
        <v>606</v>
      </c>
      <c r="P495" s="13" t="str">
        <f t="shared" si="160"/>
        <v>Asset Code&lt;br&gt;(자산 코드)</v>
      </c>
      <c r="Q495" s="18" t="str">
        <f>IF(O495&lt;&gt;"", VLOOKUP(O495, [1]Label!$A:$B, 2, FALSE), "")</f>
        <v>Asset Code</v>
      </c>
      <c r="R495" s="41" t="s">
        <v>35</v>
      </c>
      <c r="S495" s="13"/>
      <c r="T495" s="13"/>
      <c r="U495" s="13"/>
      <c r="V495" s="14"/>
      <c r="W495" s="14"/>
      <c r="X495" s="14"/>
      <c r="Y495" s="14"/>
      <c r="Z495" s="15"/>
      <c r="AA495" s="15"/>
      <c r="AB495" s="15"/>
      <c r="AC495" s="15"/>
      <c r="AD495" s="15"/>
      <c r="AE495" s="15"/>
      <c r="AF495" s="56"/>
    </row>
    <row r="496" spans="1:32" s="16" customFormat="1" ht="17.45" customHeight="1">
      <c r="A496" s="39" t="s">
        <v>383</v>
      </c>
      <c r="B496" s="70" t="str">
        <f>VLOOKUP(A496,[1]screen!$G:$J,2,FALSE)</f>
        <v>공개 경매를 위한 자산 목록</v>
      </c>
      <c r="C496" s="13" t="str">
        <f t="shared" si="151"/>
        <v>List Assets for Public Auction(공개 경매를 위한 자산 목록)</v>
      </c>
      <c r="D496" s="70" t="str">
        <f>IF(B496&lt;&gt;"", VLOOKUP(B496,[1]screen!$A:$E,2,FALSE), "" )</f>
        <v>List Assets for Public Auction</v>
      </c>
      <c r="E496" s="14" t="s">
        <v>46</v>
      </c>
      <c r="F496" s="13" t="str">
        <f t="shared" si="140"/>
        <v>New(신규)</v>
      </c>
      <c r="G496" s="18" t="str">
        <f>IF(E496&lt;&gt;"",VLOOKUP(E496,[1]Label!$A:$B,2,FALSE),"")</f>
        <v>New</v>
      </c>
      <c r="H496" s="14"/>
      <c r="I496" s="13" t="str">
        <f t="shared" si="152"/>
        <v/>
      </c>
      <c r="J496" s="18" t="str">
        <f>IF(H496&lt;&gt;"", VLOOKUP(H496,[1]Label!$A:$E,2,FALSE),"")</f>
        <v/>
      </c>
      <c r="K496" s="29" t="s">
        <v>391</v>
      </c>
      <c r="L496" s="13" t="str">
        <f t="shared" si="153"/>
        <v>TANCIS(TANCIS)</v>
      </c>
      <c r="M496" s="18" t="str">
        <f>IF(K496&lt;&gt;"",VLOOKUP(K496,[1]Label!$A:$B,2,FALSE),"")</f>
        <v>TANCIS</v>
      </c>
      <c r="N496" s="41" t="s">
        <v>65</v>
      </c>
      <c r="O496" s="31" t="s">
        <v>358</v>
      </c>
      <c r="P496" s="13" t="str">
        <f t="shared" si="160"/>
        <v>Asset Physical Location&lt;br&gt;(자산물리적위치)</v>
      </c>
      <c r="Q496" s="18" t="str">
        <f>IF(O496&lt;&gt;"", VLOOKUP(O496, [1]Label!$A:$B, 2, FALSE), "")</f>
        <v>Asset Physical Location</v>
      </c>
      <c r="R496" s="41" t="s">
        <v>35</v>
      </c>
      <c r="S496" s="13"/>
      <c r="T496" s="13"/>
      <c r="U496" s="13"/>
      <c r="V496" s="14"/>
      <c r="W496" s="14"/>
      <c r="X496" s="14"/>
      <c r="Y496" s="14"/>
      <c r="Z496" s="15"/>
      <c r="AA496" s="15"/>
      <c r="AB496" s="15"/>
      <c r="AC496" s="15" t="s">
        <v>362</v>
      </c>
      <c r="AD496" s="15" t="s">
        <v>362</v>
      </c>
      <c r="AE496" s="15" t="s">
        <v>362</v>
      </c>
      <c r="AF496" s="56"/>
    </row>
    <row r="497" spans="1:32" s="16" customFormat="1" ht="17.45" customHeight="1">
      <c r="A497" s="39" t="s">
        <v>383</v>
      </c>
      <c r="B497" s="70" t="str">
        <f>VLOOKUP(A497,[1]screen!$G:$J,2,FALSE)</f>
        <v>공개 경매를 위한 자산 목록</v>
      </c>
      <c r="C497" s="13" t="str">
        <f t="shared" si="151"/>
        <v>List Assets for Public Auction(공개 경매를 위한 자산 목록)</v>
      </c>
      <c r="D497" s="70" t="str">
        <f>IF(B497&lt;&gt;"", VLOOKUP(B497,[1]screen!$A:$E,2,FALSE), "" )</f>
        <v>List Assets for Public Auction</v>
      </c>
      <c r="E497" s="14" t="s">
        <v>46</v>
      </c>
      <c r="F497" s="13" t="str">
        <f t="shared" si="140"/>
        <v>New(신규)</v>
      </c>
      <c r="G497" s="18" t="str">
        <f>IF(E497&lt;&gt;"",VLOOKUP(E497,[1]Label!$A:$B,2,FALSE),"")</f>
        <v>New</v>
      </c>
      <c r="H497" s="14"/>
      <c r="I497" s="13" t="str">
        <f t="shared" si="152"/>
        <v/>
      </c>
      <c r="J497" s="18" t="str">
        <f>IF(H497&lt;&gt;"", VLOOKUP(H497,[1]Label!$A:$E,2,FALSE),"")</f>
        <v/>
      </c>
      <c r="K497" s="29" t="s">
        <v>391</v>
      </c>
      <c r="L497" s="13" t="str">
        <f t="shared" si="153"/>
        <v>TANCIS(TANCIS)</v>
      </c>
      <c r="M497" s="18" t="str">
        <f>IF(K497&lt;&gt;"",VLOOKUP(K497,[1]Label!$A:$B,2,FALSE),"")</f>
        <v>TANCIS</v>
      </c>
      <c r="N497" s="41" t="s">
        <v>65</v>
      </c>
      <c r="O497" s="31" t="s">
        <v>359</v>
      </c>
      <c r="P497" s="13" t="str">
        <f t="shared" si="160"/>
        <v>Asset Value(Tsh)&lt;br&gt;(자산가치(Tsh))</v>
      </c>
      <c r="Q497" s="18" t="str">
        <f>IF(O497&lt;&gt;"", VLOOKUP(O497, [1]Label!$A:$B, 2, FALSE), "")</f>
        <v>Asset Value(Tsh)</v>
      </c>
      <c r="R497" s="41" t="s">
        <v>35</v>
      </c>
      <c r="S497" s="13"/>
      <c r="T497" s="13"/>
      <c r="U497" s="13"/>
      <c r="V497" s="14"/>
      <c r="W497" s="14"/>
      <c r="X497" s="14"/>
      <c r="Y497" s="14"/>
      <c r="Z497" s="15"/>
      <c r="AA497" s="15"/>
      <c r="AB497" s="15"/>
      <c r="AC497" s="15" t="s">
        <v>476</v>
      </c>
      <c r="AD497" s="15" t="s">
        <v>476</v>
      </c>
      <c r="AE497" s="15" t="s">
        <v>476</v>
      </c>
      <c r="AF497" s="56"/>
    </row>
    <row r="498" spans="1:32" s="11" customFormat="1" ht="18.600000000000001" customHeight="1">
      <c r="A498" s="39" t="s">
        <v>383</v>
      </c>
      <c r="B498" s="9" t="str">
        <f>VLOOKUP(A498,[1]screen!$G:$J,2,FALSE)</f>
        <v>공개 경매를 위한 자산 목록</v>
      </c>
      <c r="C498" s="9" t="str">
        <f t="shared" si="151"/>
        <v>List Assets for Public Auction(공개 경매를 위한 자산 목록)</v>
      </c>
      <c r="D498" s="9" t="str">
        <f>IF(B498&lt;&gt;"", VLOOKUP(B498,[1]screen!$A:$E,2,FALSE), "" )</f>
        <v>List Assets for Public Auction</v>
      </c>
      <c r="E498" s="14" t="s">
        <v>46</v>
      </c>
      <c r="F498" s="13" t="str">
        <f t="shared" si="140"/>
        <v>New(신규)</v>
      </c>
      <c r="G498" s="18" t="str">
        <f>IF(E498&lt;&gt;"",VLOOKUP(E498,[1]Label!$A:$B,2,FALSE),"")</f>
        <v>New</v>
      </c>
      <c r="H498" s="10"/>
      <c r="I498" s="9" t="str">
        <f t="shared" si="152"/>
        <v/>
      </c>
      <c r="J498" s="9" t="str">
        <f>IF(H498&lt;&gt;"", VLOOKUP(H498,[1]Label!$A:$E,2,FALSE),"")</f>
        <v/>
      </c>
      <c r="K498" s="29" t="s">
        <v>391</v>
      </c>
      <c r="L498" s="9" t="str">
        <f t="shared" si="153"/>
        <v>TANCIS(TANCIS)</v>
      </c>
      <c r="M498" s="9" t="str">
        <f>IF(K498&lt;&gt;"",VLOOKUP(K498,[1]Label!$A:$B,2,FALSE),"")</f>
        <v>TANCIS</v>
      </c>
      <c r="N498" s="10"/>
      <c r="O498" s="28" t="s">
        <v>46</v>
      </c>
      <c r="P498" s="9" t="str">
        <f t="shared" si="160"/>
        <v>New&lt;br&gt;(신규)</v>
      </c>
      <c r="Q498" s="9" t="str">
        <f>IF(O498&lt;&gt;"", VLOOKUP(O498, [1]Label!$A:$B, 2, FALSE), "")</f>
        <v>New</v>
      </c>
      <c r="R498" s="10" t="s">
        <v>36</v>
      </c>
      <c r="S498" s="9" t="s">
        <v>41</v>
      </c>
      <c r="T498" s="9"/>
      <c r="U498" s="9"/>
      <c r="V498" s="10"/>
      <c r="W498" s="10"/>
      <c r="X498" s="10" t="s">
        <v>101</v>
      </c>
      <c r="Y498" s="10"/>
      <c r="Z498" s="8"/>
      <c r="AA498" s="8"/>
      <c r="AB498" s="8"/>
      <c r="AC498" s="8" t="s">
        <v>45</v>
      </c>
      <c r="AD498" s="8" t="s">
        <v>45</v>
      </c>
      <c r="AE498" s="8" t="s">
        <v>45</v>
      </c>
      <c r="AF498" s="51"/>
    </row>
    <row r="499" spans="1:32" s="11" customFormat="1" ht="18.600000000000001" customHeight="1">
      <c r="A499" s="39" t="s">
        <v>383</v>
      </c>
      <c r="B499" s="9" t="str">
        <f>VLOOKUP(A499,[1]screen!$G:$J,2,FALSE)</f>
        <v>공개 경매를 위한 자산 목록</v>
      </c>
      <c r="C499" s="9" t="str">
        <f t="shared" si="151"/>
        <v>List Assets for Public Auction(공개 경매를 위한 자산 목록)</v>
      </c>
      <c r="D499" s="9" t="str">
        <f>IF(B499&lt;&gt;"", VLOOKUP(B499,[1]screen!$A:$E,2,FALSE), "" )</f>
        <v>List Assets for Public Auction</v>
      </c>
      <c r="E499" s="14" t="s">
        <v>46</v>
      </c>
      <c r="F499" s="13" t="str">
        <f t="shared" si="140"/>
        <v>New(신규)</v>
      </c>
      <c r="G499" s="18" t="str">
        <f>IF(E499&lt;&gt;"",VLOOKUP(E499,[1]Label!$A:$B,2,FALSE),"")</f>
        <v>New</v>
      </c>
      <c r="H499" s="10"/>
      <c r="I499" s="9" t="str">
        <f t="shared" si="152"/>
        <v/>
      </c>
      <c r="J499" s="9" t="str">
        <f>IF(H499&lt;&gt;"", VLOOKUP(H499,[1]Label!$A:$E,2,FALSE),"")</f>
        <v/>
      </c>
      <c r="K499" s="29" t="s">
        <v>391</v>
      </c>
      <c r="L499" s="9" t="str">
        <f t="shared" si="153"/>
        <v>TANCIS(TANCIS)</v>
      </c>
      <c r="M499" s="9" t="str">
        <f>IF(K499&lt;&gt;"",VLOOKUP(K499,[1]Label!$A:$B,2,FALSE),"")</f>
        <v>TANCIS</v>
      </c>
      <c r="N499" s="10"/>
      <c r="O499" s="28" t="s">
        <v>247</v>
      </c>
      <c r="P499" s="9" t="str">
        <f t="shared" si="160"/>
        <v>Save&lt;br&gt;(저장)</v>
      </c>
      <c r="Q499" s="9" t="str">
        <f>IF(O499&lt;&gt;"", VLOOKUP(O499, [1]Label!$A:$B, 2, FALSE), "")</f>
        <v>Save</v>
      </c>
      <c r="R499" s="10" t="s">
        <v>36</v>
      </c>
      <c r="S499" s="9" t="s">
        <v>41</v>
      </c>
      <c r="T499" s="9"/>
      <c r="U499" s="9"/>
      <c r="V499" s="10"/>
      <c r="W499" s="10"/>
      <c r="X499" s="10" t="s">
        <v>101</v>
      </c>
      <c r="Y499" s="10"/>
      <c r="Z499" s="8"/>
      <c r="AA499" s="8"/>
      <c r="AB499" s="8"/>
      <c r="AC499" s="8"/>
      <c r="AD499" s="8"/>
      <c r="AE499" s="8"/>
      <c r="AF499" s="51"/>
    </row>
    <row r="500" spans="1:32" s="11" customFormat="1" ht="18.600000000000001" customHeight="1">
      <c r="A500" s="39" t="s">
        <v>383</v>
      </c>
      <c r="B500" s="9" t="str">
        <f>VLOOKUP(A500,[1]screen!$G:$J,2,FALSE)</f>
        <v>공개 경매를 위한 자산 목록</v>
      </c>
      <c r="C500" s="9" t="str">
        <f t="shared" si="151"/>
        <v>List Assets for Public Auction(공개 경매를 위한 자산 목록)</v>
      </c>
      <c r="D500" s="9" t="str">
        <f>IF(B500&lt;&gt;"", VLOOKUP(B500,[1]screen!$A:$E,2,FALSE), "" )</f>
        <v>List Assets for Public Auction</v>
      </c>
      <c r="E500" s="14" t="s">
        <v>46</v>
      </c>
      <c r="F500" s="13" t="str">
        <f t="shared" si="140"/>
        <v>New(신규)</v>
      </c>
      <c r="G500" s="18" t="str">
        <f>IF(E500&lt;&gt;"",VLOOKUP(E500,[1]Label!$A:$B,2,FALSE),"")</f>
        <v>New</v>
      </c>
      <c r="H500" s="10"/>
      <c r="I500" s="9" t="str">
        <f t="shared" si="152"/>
        <v/>
      </c>
      <c r="J500" s="9" t="str">
        <f>IF(H500&lt;&gt;"", VLOOKUP(H500,[1]Label!$A:$E,2,FALSE),"")</f>
        <v/>
      </c>
      <c r="K500" s="29" t="s">
        <v>391</v>
      </c>
      <c r="L500" s="9" t="str">
        <f t="shared" si="153"/>
        <v>TANCIS(TANCIS)</v>
      </c>
      <c r="M500" s="9" t="str">
        <f>IF(K500&lt;&gt;"",VLOOKUP(K500,[1]Label!$A:$B,2,FALSE),"")</f>
        <v>TANCIS</v>
      </c>
      <c r="N500" s="10"/>
      <c r="O500" s="28" t="s">
        <v>363</v>
      </c>
      <c r="P500" s="9" t="str">
        <f t="shared" si="160"/>
        <v>Modify&lt;br&gt;(수정하다)</v>
      </c>
      <c r="Q500" s="9" t="str">
        <f>IF(O500&lt;&gt;"", VLOOKUP(O500, [1]Label!$A:$B, 2, FALSE), "")</f>
        <v>Modify</v>
      </c>
      <c r="R500" s="10" t="s">
        <v>36</v>
      </c>
      <c r="S500" s="9" t="s">
        <v>41</v>
      </c>
      <c r="T500" s="9"/>
      <c r="U500" s="9"/>
      <c r="V500" s="10"/>
      <c r="W500" s="10"/>
      <c r="X500" s="10" t="s">
        <v>101</v>
      </c>
      <c r="Y500" s="10"/>
      <c r="Z500" s="8"/>
      <c r="AA500" s="8"/>
      <c r="AB500" s="8"/>
      <c r="AC500" s="8"/>
      <c r="AD500" s="8"/>
      <c r="AE500" s="8"/>
      <c r="AF500" s="51"/>
    </row>
    <row r="501" spans="1:32" s="11" customFormat="1" ht="18.600000000000001" customHeight="1">
      <c r="A501" s="39" t="s">
        <v>383</v>
      </c>
      <c r="B501" s="9" t="str">
        <f>VLOOKUP(A501,[1]screen!$G:$J,2,FALSE)</f>
        <v>공개 경매를 위한 자산 목록</v>
      </c>
      <c r="C501" s="9" t="str">
        <f t="shared" si="151"/>
        <v>List Assets for Public Auction(공개 경매를 위한 자산 목록)</v>
      </c>
      <c r="D501" s="9" t="str">
        <f>IF(B501&lt;&gt;"", VLOOKUP(B501,[1]screen!$A:$E,2,FALSE), "" )</f>
        <v>List Assets for Public Auction</v>
      </c>
      <c r="E501" s="14" t="s">
        <v>46</v>
      </c>
      <c r="F501" s="13" t="str">
        <f t="shared" si="140"/>
        <v>New(신규)</v>
      </c>
      <c r="G501" s="18" t="str">
        <f>IF(E501&lt;&gt;"",VLOOKUP(E501,[1]Label!$A:$B,2,FALSE),"")</f>
        <v>New</v>
      </c>
      <c r="H501" s="10"/>
      <c r="I501" s="9" t="str">
        <f t="shared" si="152"/>
        <v/>
      </c>
      <c r="J501" s="9" t="str">
        <f>IF(H501&lt;&gt;"", VLOOKUP(H501,[1]Label!$A:$E,2,FALSE),"")</f>
        <v/>
      </c>
      <c r="K501" s="29" t="s">
        <v>391</v>
      </c>
      <c r="L501" s="9" t="str">
        <f t="shared" si="153"/>
        <v>TANCIS(TANCIS)</v>
      </c>
      <c r="M501" s="9" t="str">
        <f>IF(K501&lt;&gt;"",VLOOKUP(K501,[1]Label!$A:$B,2,FALSE),"")</f>
        <v>TANCIS</v>
      </c>
      <c r="N501" s="10"/>
      <c r="O501" s="28" t="s">
        <v>287</v>
      </c>
      <c r="P501" s="9" t="str">
        <f t="shared" si="160"/>
        <v>Delete&lt;br&gt;(삭제)</v>
      </c>
      <c r="Q501" s="9" t="str">
        <f>IF(O501&lt;&gt;"", VLOOKUP(O501, [1]Label!$A:$B, 2, FALSE), "")</f>
        <v>Delete</v>
      </c>
      <c r="R501" s="10" t="s">
        <v>36</v>
      </c>
      <c r="S501" s="9" t="s">
        <v>41</v>
      </c>
      <c r="T501" s="9"/>
      <c r="U501" s="9"/>
      <c r="V501" s="10"/>
      <c r="W501" s="10"/>
      <c r="X501" s="10" t="s">
        <v>101</v>
      </c>
      <c r="Y501" s="10"/>
      <c r="Z501" s="8"/>
      <c r="AA501" s="8"/>
      <c r="AB501" s="8"/>
      <c r="AC501" s="8"/>
      <c r="AD501" s="8"/>
      <c r="AE501" s="8"/>
      <c r="AF501" s="51"/>
    </row>
    <row r="502" spans="1:32" s="37" customFormat="1" ht="17.45" customHeight="1">
      <c r="A502" s="32" t="s">
        <v>383</v>
      </c>
      <c r="B502" s="33" t="str">
        <f>VLOOKUP(A502,[1]screen!$G:$J,2,FALSE)</f>
        <v>공개 경매를 위한 자산 목록</v>
      </c>
      <c r="C502" s="33" t="str">
        <f t="shared" si="151"/>
        <v>List Assets for Public Auction(공개 경매를 위한 자산 목록)</v>
      </c>
      <c r="D502" s="33" t="str">
        <f>IF(B502&lt;&gt;"", VLOOKUP(B502,[1]screen!$A:$E,2,FALSE), "" )</f>
        <v>List Assets for Public Auction</v>
      </c>
      <c r="E502" s="14" t="s">
        <v>46</v>
      </c>
      <c r="F502" s="13" t="str">
        <f t="shared" si="140"/>
        <v>New(신규)</v>
      </c>
      <c r="G502" s="18" t="str">
        <f>IF(E502&lt;&gt;"",VLOOKUP(E502,[1]Label!$A:$B,2,FALSE),"")</f>
        <v>New</v>
      </c>
      <c r="H502" s="35"/>
      <c r="I502" s="33" t="str">
        <f t="shared" si="152"/>
        <v/>
      </c>
      <c r="J502" s="33" t="str">
        <f>IF(H502&lt;&gt;"", VLOOKUP(H502,[1]Label!$A:$E,2,FALSE),"")</f>
        <v/>
      </c>
      <c r="K502" s="34" t="s">
        <v>391</v>
      </c>
      <c r="L502" s="33" t="str">
        <f t="shared" si="153"/>
        <v>TANCIS(TANCIS)</v>
      </c>
      <c r="M502" s="33" t="str">
        <f>IF(K502&lt;&gt;"",VLOOKUP(K502,[1]Label!$A:$B,2,FALSE),"")</f>
        <v>TANCIS</v>
      </c>
      <c r="N502" s="35"/>
      <c r="O502" s="36" t="s">
        <v>393</v>
      </c>
      <c r="P502" s="33" t="str">
        <f t="shared" si="160"/>
        <v>General Information&lt;br&gt;(일반정보)</v>
      </c>
      <c r="Q502" s="33" t="str">
        <f>IF(O502&lt;&gt;"", VLOOKUP(O502, [1]Label!$A:$B, 2, FALSE), "")</f>
        <v>General Information</v>
      </c>
      <c r="R502" s="35" t="s">
        <v>35</v>
      </c>
      <c r="S502" s="33" t="s">
        <v>44</v>
      </c>
      <c r="T502" s="33" t="s">
        <v>329</v>
      </c>
      <c r="U502" s="33"/>
      <c r="V502" s="35"/>
      <c r="W502" s="35"/>
      <c r="X502" s="35"/>
      <c r="Y502" s="35"/>
      <c r="Z502" s="44"/>
      <c r="AA502" s="44"/>
      <c r="AB502" s="44"/>
      <c r="AC502" s="44"/>
      <c r="AD502" s="44"/>
      <c r="AE502" s="44"/>
      <c r="AF502" s="53"/>
    </row>
    <row r="503" spans="1:32" s="16" customFormat="1" ht="17.45" customHeight="1">
      <c r="A503" s="39" t="s">
        <v>383</v>
      </c>
      <c r="B503" s="70" t="str">
        <f>VLOOKUP(A503,[1]screen!$G:$J,2,FALSE)</f>
        <v>공개 경매를 위한 자산 목록</v>
      </c>
      <c r="C503" s="13" t="str">
        <f t="shared" si="151"/>
        <v>List Assets for Public Auction(공개 경매를 위한 자산 목록)</v>
      </c>
      <c r="D503" s="70" t="str">
        <f>IF(B503&lt;&gt;"", VLOOKUP(B503,[1]screen!$A:$E,2,FALSE), "" )</f>
        <v>List Assets for Public Auction</v>
      </c>
      <c r="E503" s="14" t="s">
        <v>46</v>
      </c>
      <c r="F503" s="13" t="str">
        <f t="shared" si="140"/>
        <v>New(신규)</v>
      </c>
      <c r="G503" s="18" t="str">
        <f>IF(E503&lt;&gt;"",VLOOKUP(E503,[1]Label!$A:$B,2,FALSE),"")</f>
        <v>New</v>
      </c>
      <c r="H503" s="14"/>
      <c r="I503" s="13" t="str">
        <f t="shared" si="152"/>
        <v/>
      </c>
      <c r="J503" s="18" t="str">
        <f>IF(H503&lt;&gt;"", VLOOKUP(H503,[1]Label!$A:$E,2,FALSE),"")</f>
        <v/>
      </c>
      <c r="K503" s="29" t="s">
        <v>391</v>
      </c>
      <c r="L503" s="13" t="str">
        <f t="shared" si="153"/>
        <v>TANCIS(TANCIS)</v>
      </c>
      <c r="M503" s="18" t="str">
        <f>IF(K503&lt;&gt;"",VLOOKUP(K503,[1]Label!$A:$B,2,FALSE),"")</f>
        <v>TANCIS</v>
      </c>
      <c r="N503" s="41" t="s">
        <v>19</v>
      </c>
      <c r="O503" s="31" t="s">
        <v>471</v>
      </c>
      <c r="P503" s="13" t="str">
        <f t="shared" si="160"/>
        <v>Link No&lt;br&gt;(Link No)</v>
      </c>
      <c r="Q503" s="18" t="str">
        <f>IF(O503&lt;&gt;"", VLOOKUP(O503, [1]Label!$A:$B, 2, FALSE), "")</f>
        <v>Link No</v>
      </c>
      <c r="R503" s="41" t="s">
        <v>35</v>
      </c>
      <c r="S503" s="13"/>
      <c r="T503" s="13"/>
      <c r="U503" s="13"/>
      <c r="V503" s="14" t="s">
        <v>53</v>
      </c>
      <c r="W503" s="14"/>
      <c r="X503" s="14"/>
      <c r="Y503" s="14"/>
      <c r="Z503" s="15"/>
      <c r="AA503" s="15"/>
      <c r="AB503" s="15"/>
      <c r="AC503" s="15" t="s">
        <v>472</v>
      </c>
      <c r="AD503" s="15" t="s">
        <v>472</v>
      </c>
      <c r="AE503" s="15" t="s">
        <v>472</v>
      </c>
      <c r="AF503" s="56"/>
    </row>
    <row r="504" spans="1:32" s="16" customFormat="1" ht="17.45" customHeight="1">
      <c r="A504" s="39" t="s">
        <v>383</v>
      </c>
      <c r="B504" s="70" t="str">
        <f>VLOOKUP(A504,[1]screen!$G:$J,2,FALSE)</f>
        <v>공개 경매를 위한 자산 목록</v>
      </c>
      <c r="C504" s="13" t="str">
        <f t="shared" si="151"/>
        <v>List Assets for Public Auction(공개 경매를 위한 자산 목록)</v>
      </c>
      <c r="D504" s="70" t="str">
        <f>IF(B504&lt;&gt;"", VLOOKUP(B504,[1]screen!$A:$E,2,FALSE), "" )</f>
        <v>List Assets for Public Auction</v>
      </c>
      <c r="E504" s="14" t="s">
        <v>46</v>
      </c>
      <c r="F504" s="13" t="str">
        <f t="shared" si="140"/>
        <v>New(신규)</v>
      </c>
      <c r="G504" s="18" t="str">
        <f>IF(E504&lt;&gt;"",VLOOKUP(E504,[1]Label!$A:$B,2,FALSE),"")</f>
        <v>New</v>
      </c>
      <c r="H504" s="14"/>
      <c r="I504" s="13" t="str">
        <f t="shared" si="152"/>
        <v/>
      </c>
      <c r="J504" s="18" t="str">
        <f>IF(H504&lt;&gt;"", VLOOKUP(H504,[1]Label!$A:$E,2,FALSE),"")</f>
        <v/>
      </c>
      <c r="K504" s="29" t="s">
        <v>391</v>
      </c>
      <c r="L504" s="13" t="str">
        <f t="shared" si="153"/>
        <v>TANCIS(TANCIS)</v>
      </c>
      <c r="M504" s="18" t="str">
        <f>IF(K504&lt;&gt;"",VLOOKUP(K504,[1]Label!$A:$B,2,FALSE),"")</f>
        <v>TANCIS</v>
      </c>
      <c r="N504" s="41" t="s">
        <v>19</v>
      </c>
      <c r="O504" s="31" t="s">
        <v>606</v>
      </c>
      <c r="P504" s="13" t="str">
        <f t="shared" si="160"/>
        <v>Asset Code&lt;br&gt;(자산 코드)</v>
      </c>
      <c r="Q504" s="18" t="str">
        <f>IF(O504&lt;&gt;"", VLOOKUP(O504, [1]Label!$A:$B, 2, FALSE), "")</f>
        <v>Asset Code</v>
      </c>
      <c r="R504" s="41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39" t="s">
        <v>383</v>
      </c>
      <c r="B505" s="70" t="str">
        <f>VLOOKUP(A505,[1]screen!$G:$J,2,FALSE)</f>
        <v>공개 경매를 위한 자산 목록</v>
      </c>
      <c r="C505" s="13" t="str">
        <f t="shared" si="151"/>
        <v>List Assets for Public Auction(공개 경매를 위한 자산 목록)</v>
      </c>
      <c r="D505" s="70" t="str">
        <f>IF(B505&lt;&gt;"", VLOOKUP(B505,[1]screen!$A:$E,2,FALSE), "" )</f>
        <v>List Assets for Public Auction</v>
      </c>
      <c r="E505" s="14" t="s">
        <v>46</v>
      </c>
      <c r="F505" s="13" t="str">
        <f t="shared" si="140"/>
        <v>New(신규)</v>
      </c>
      <c r="G505" s="18" t="str">
        <f>IF(E505&lt;&gt;"",VLOOKUP(E505,[1]Label!$A:$B,2,FALSE),"")</f>
        <v>New</v>
      </c>
      <c r="H505" s="14"/>
      <c r="I505" s="13" t="str">
        <f t="shared" si="152"/>
        <v/>
      </c>
      <c r="J505" s="18" t="str">
        <f>IF(H505&lt;&gt;"", VLOOKUP(H505,[1]Label!$A:$E,2,FALSE),"")</f>
        <v/>
      </c>
      <c r="K505" s="29" t="s">
        <v>391</v>
      </c>
      <c r="L505" s="13" t="str">
        <f t="shared" si="153"/>
        <v>TANCIS(TANCIS)</v>
      </c>
      <c r="M505" s="18" t="str">
        <f>IF(K505&lt;&gt;"",VLOOKUP(K505,[1]Label!$A:$B,2,FALSE),"")</f>
        <v>TANCIS</v>
      </c>
      <c r="N505" s="41" t="s">
        <v>19</v>
      </c>
      <c r="O505" s="31" t="s">
        <v>605</v>
      </c>
      <c r="P505" s="13" t="str">
        <f t="shared" si="160"/>
        <v>Inventory No&lt;br&gt;(재고 번호)</v>
      </c>
      <c r="Q505" s="18" t="str">
        <f>IF(O505&lt;&gt;"", VLOOKUP(O505, [1]Label!$A:$B, 2, FALSE), "")</f>
        <v>Inventory No</v>
      </c>
      <c r="R505" s="41" t="s">
        <v>35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16" customFormat="1" ht="17.45" customHeight="1">
      <c r="A506" s="39" t="s">
        <v>383</v>
      </c>
      <c r="B506" s="70" t="str">
        <f>VLOOKUP(A506,[1]screen!$G:$J,2,FALSE)</f>
        <v>공개 경매를 위한 자산 목록</v>
      </c>
      <c r="C506" s="13" t="str">
        <f t="shared" si="151"/>
        <v>List Assets for Public Auction(공개 경매를 위한 자산 목록)</v>
      </c>
      <c r="D506" s="70" t="str">
        <f>IF(B506&lt;&gt;"", VLOOKUP(B506,[1]screen!$A:$E,2,FALSE), "" )</f>
        <v>List Assets for Public Auction</v>
      </c>
      <c r="E506" s="14" t="s">
        <v>46</v>
      </c>
      <c r="F506" s="13" t="str">
        <f t="shared" ref="F506:F579" si="161">IF(E506&lt;&gt;"",G506&amp;"("&amp;E506&amp;")","")</f>
        <v>New(신규)</v>
      </c>
      <c r="G506" s="18" t="str">
        <f>IF(E506&lt;&gt;"",VLOOKUP(E506,[1]Label!$A:$B,2,FALSE),"")</f>
        <v>New</v>
      </c>
      <c r="H506" s="14"/>
      <c r="I506" s="13" t="str">
        <f t="shared" si="152"/>
        <v/>
      </c>
      <c r="J506" s="18" t="str">
        <f>IF(H506&lt;&gt;"", VLOOKUP(H506,[1]Label!$A:$E,2,FALSE),"")</f>
        <v/>
      </c>
      <c r="K506" s="29" t="s">
        <v>391</v>
      </c>
      <c r="L506" s="13" t="str">
        <f t="shared" si="153"/>
        <v>TANCIS(TANCIS)</v>
      </c>
      <c r="M506" s="18" t="str">
        <f>IF(K506&lt;&gt;"",VLOOKUP(K506,[1]Label!$A:$B,2,FALSE),"")</f>
        <v>TANCIS</v>
      </c>
      <c r="N506" s="41" t="s">
        <v>19</v>
      </c>
      <c r="O506" s="31" t="s">
        <v>710</v>
      </c>
      <c r="P506" s="13" t="str">
        <f t="shared" si="160"/>
        <v>Approval Date&lt;br&gt;(승인 일자)</v>
      </c>
      <c r="Q506" s="18" t="str">
        <f>IF(O506&lt;&gt;"", VLOOKUP(O506, [1]Label!$A:$B, 2, FALSE), "")</f>
        <v>Approval Date</v>
      </c>
      <c r="R506" s="14" t="s">
        <v>71</v>
      </c>
      <c r="S506" s="13"/>
      <c r="T506" s="13"/>
      <c r="U506" s="76"/>
      <c r="V506" s="14"/>
      <c r="W506" s="14" t="s">
        <v>53</v>
      </c>
      <c r="X506" s="14"/>
      <c r="Y506" s="14"/>
      <c r="Z506" s="15"/>
      <c r="AA506" s="15"/>
      <c r="AB506" s="15"/>
      <c r="AC506" s="15" t="s">
        <v>310</v>
      </c>
      <c r="AD506" s="15" t="s">
        <v>310</v>
      </c>
      <c r="AE506" s="15" t="s">
        <v>310</v>
      </c>
      <c r="AF506" s="56"/>
    </row>
    <row r="507" spans="1:32" s="16" customFormat="1" ht="17.45" customHeight="1">
      <c r="A507" s="39" t="s">
        <v>383</v>
      </c>
      <c r="B507" s="70" t="str">
        <f>VLOOKUP(A507,[1]screen!$G:$J,2,FALSE)</f>
        <v>공개 경매를 위한 자산 목록</v>
      </c>
      <c r="C507" s="13" t="str">
        <f t="shared" si="151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14" t="s">
        <v>46</v>
      </c>
      <c r="F507" s="13" t="str">
        <f t="shared" si="161"/>
        <v>New(신규)</v>
      </c>
      <c r="G507" s="18" t="str">
        <f>IF(E507&lt;&gt;"",VLOOKUP(E507,[1]Label!$A:$B,2,FALSE),"")</f>
        <v>New</v>
      </c>
      <c r="H507" s="14"/>
      <c r="I507" s="13" t="str">
        <f t="shared" si="152"/>
        <v/>
      </c>
      <c r="J507" s="18" t="str">
        <f>IF(H507&lt;&gt;"", VLOOKUP(H507,[1]Label!$A:$E,2,FALSE),"")</f>
        <v/>
      </c>
      <c r="K507" s="29" t="s">
        <v>391</v>
      </c>
      <c r="L507" s="13" t="str">
        <f t="shared" si="153"/>
        <v>TANCIS(TANCIS)</v>
      </c>
      <c r="M507" s="18" t="str">
        <f>IF(K507&lt;&gt;"",VLOOKUP(K507,[1]Label!$A:$B,2,FALSE),"")</f>
        <v>TANCIS</v>
      </c>
      <c r="N507" s="41" t="s">
        <v>19</v>
      </c>
      <c r="O507" s="31" t="s">
        <v>346</v>
      </c>
      <c r="P507" s="13" t="str">
        <f t="shared" si="160"/>
        <v>Deposit Place&lt;br&gt;(보관장소)</v>
      </c>
      <c r="Q507" s="18" t="str">
        <f>IF(O507&lt;&gt;"", VLOOKUP(O507, [1]Label!$A:$B, 2, FALSE), "")</f>
        <v>Deposit Place</v>
      </c>
      <c r="R507" s="14" t="s">
        <v>38</v>
      </c>
      <c r="S507" s="13"/>
      <c r="T507" s="13"/>
      <c r="U507" s="13"/>
      <c r="V507" s="14"/>
      <c r="W507" s="14" t="s">
        <v>53</v>
      </c>
      <c r="X507" s="14"/>
      <c r="Y507" s="14"/>
      <c r="Z507" s="15" t="s">
        <v>373</v>
      </c>
      <c r="AA507" s="15" t="s">
        <v>373</v>
      </c>
      <c r="AB507" s="15" t="s">
        <v>373</v>
      </c>
      <c r="AC507" s="15" t="s">
        <v>373</v>
      </c>
      <c r="AD507" s="15" t="s">
        <v>373</v>
      </c>
      <c r="AE507" s="15" t="s">
        <v>373</v>
      </c>
      <c r="AF507" s="56"/>
    </row>
    <row r="508" spans="1:32" s="16" customFormat="1" ht="17.45" customHeight="1">
      <c r="A508" s="39" t="s">
        <v>383</v>
      </c>
      <c r="B508" s="70" t="str">
        <f>VLOOKUP(A508,[1]screen!$G:$J,2,FALSE)</f>
        <v>공개 경매를 위한 자산 목록</v>
      </c>
      <c r="C508" s="13" t="str">
        <f t="shared" si="151"/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14" t="s">
        <v>46</v>
      </c>
      <c r="F508" s="13" t="str">
        <f t="shared" si="161"/>
        <v>New(신규)</v>
      </c>
      <c r="G508" s="18" t="str">
        <f>IF(E508&lt;&gt;"",VLOOKUP(E508,[1]Label!$A:$B,2,FALSE),"")</f>
        <v>New</v>
      </c>
      <c r="H508" s="14"/>
      <c r="I508" s="13" t="str">
        <f t="shared" si="152"/>
        <v/>
      </c>
      <c r="J508" s="18" t="str">
        <f>IF(H508&lt;&gt;"", VLOOKUP(H508,[1]Label!$A:$E,2,FALSE),"")</f>
        <v/>
      </c>
      <c r="K508" s="29" t="s">
        <v>391</v>
      </c>
      <c r="L508" s="13" t="str">
        <f t="shared" si="153"/>
        <v>TANCIS(TANCIS)</v>
      </c>
      <c r="M508" s="18" t="str">
        <f>IF(K508&lt;&gt;"",VLOOKUP(K508,[1]Label!$A:$B,2,FALSE),"")</f>
        <v>TANCIS</v>
      </c>
      <c r="N508" s="41" t="s">
        <v>19</v>
      </c>
      <c r="O508" s="31" t="s">
        <v>347</v>
      </c>
      <c r="P508" s="13" t="str">
        <f t="shared" si="160"/>
        <v>Reason for Deposit&lt;br&gt;(보관사유)</v>
      </c>
      <c r="Q508" s="18" t="str">
        <f>IF(O508&lt;&gt;"", VLOOKUP(O508, [1]Label!$A:$B, 2, FALSE), "")</f>
        <v>Reason for Deposit</v>
      </c>
      <c r="R508" s="14" t="s">
        <v>37</v>
      </c>
      <c r="S508" s="13"/>
      <c r="T508" s="13"/>
      <c r="U508" s="13"/>
      <c r="V508" s="14" t="s">
        <v>53</v>
      </c>
      <c r="W508" s="14" t="s">
        <v>53</v>
      </c>
      <c r="X508" s="14"/>
      <c r="Y508" s="14"/>
      <c r="Z508" s="15"/>
      <c r="AA508" s="15"/>
      <c r="AB508" s="15"/>
      <c r="AC508" s="15" t="s">
        <v>372</v>
      </c>
      <c r="AD508" s="15" t="s">
        <v>372</v>
      </c>
      <c r="AE508" s="15" t="s">
        <v>372</v>
      </c>
      <c r="AF508" s="56"/>
    </row>
    <row r="509" spans="1:32" s="16" customFormat="1" ht="17.45" customHeight="1">
      <c r="A509" s="39" t="s">
        <v>383</v>
      </c>
      <c r="B509" s="70" t="str">
        <f>VLOOKUP(A509,[1]screen!$G:$J,2,FALSE)</f>
        <v>공개 경매를 위한 자산 목록</v>
      </c>
      <c r="C509" s="13" t="str">
        <f t="shared" si="151"/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14" t="s">
        <v>46</v>
      </c>
      <c r="F509" s="13" t="str">
        <f t="shared" si="161"/>
        <v>New(신규)</v>
      </c>
      <c r="G509" s="18" t="str">
        <f>IF(E509&lt;&gt;"",VLOOKUP(E509,[1]Label!$A:$B,2,FALSE),"")</f>
        <v>New</v>
      </c>
      <c r="H509" s="14"/>
      <c r="I509" s="13" t="str">
        <f t="shared" si="152"/>
        <v/>
      </c>
      <c r="J509" s="18" t="str">
        <f>IF(H509&lt;&gt;"", VLOOKUP(H509,[1]Label!$A:$E,2,FALSE),"")</f>
        <v/>
      </c>
      <c r="K509" s="29" t="s">
        <v>391</v>
      </c>
      <c r="L509" s="13" t="str">
        <f t="shared" si="153"/>
        <v>TANCIS(TANCIS)</v>
      </c>
      <c r="M509" s="18" t="str">
        <f>IF(K509&lt;&gt;"",VLOOKUP(K509,[1]Label!$A:$B,2,FALSE),"")</f>
        <v>TANCIS</v>
      </c>
      <c r="N509" s="41"/>
      <c r="O509" s="31"/>
      <c r="P509" s="13" t="str">
        <f t="shared" si="160"/>
        <v/>
      </c>
      <c r="Q509" s="18" t="str">
        <f>IF(O509&lt;&gt;"", VLOOKUP(O509, [1]Label!$A:$B, 2, FALSE), "")</f>
        <v/>
      </c>
      <c r="R509" s="14" t="s">
        <v>35</v>
      </c>
      <c r="S509" s="13" t="s">
        <v>44</v>
      </c>
      <c r="T509" s="13"/>
      <c r="U509" s="13"/>
      <c r="V509" s="14"/>
      <c r="W509" s="14"/>
      <c r="X509" s="14"/>
      <c r="Y509" s="14"/>
      <c r="Z509" s="15"/>
      <c r="AA509" s="15"/>
      <c r="AB509" s="15"/>
      <c r="AC509" s="15"/>
      <c r="AD509" s="15"/>
      <c r="AE509" s="15"/>
      <c r="AF509" s="56"/>
    </row>
    <row r="510" spans="1:32" s="37" customFormat="1" ht="17.45" customHeight="1">
      <c r="A510" s="32" t="s">
        <v>383</v>
      </c>
      <c r="B510" s="33" t="str">
        <f>VLOOKUP(A510,[1]screen!$G:$J,2,FALSE)</f>
        <v>공개 경매를 위한 자산 목록</v>
      </c>
      <c r="C510" s="33" t="str">
        <f t="shared" si="151"/>
        <v>List Assets for Public Auction(공개 경매를 위한 자산 목록)</v>
      </c>
      <c r="D510" s="33" t="str">
        <f>IF(B510&lt;&gt;"", VLOOKUP(B510,[1]screen!$A:$E,2,FALSE), "" )</f>
        <v>List Assets for Public Auction</v>
      </c>
      <c r="E510" s="14" t="s">
        <v>46</v>
      </c>
      <c r="F510" s="13" t="str">
        <f t="shared" si="161"/>
        <v>New(신규)</v>
      </c>
      <c r="G510" s="18" t="str">
        <f>IF(E510&lt;&gt;"",VLOOKUP(E510,[1]Label!$A:$B,2,FALSE),"")</f>
        <v>New</v>
      </c>
      <c r="H510" s="35"/>
      <c r="I510" s="33" t="str">
        <f t="shared" si="152"/>
        <v/>
      </c>
      <c r="J510" s="33" t="str">
        <f>IF(H510&lt;&gt;"", VLOOKUP(H510,[1]Label!$A:$E,2,FALSE),"")</f>
        <v/>
      </c>
      <c r="K510" s="34" t="s">
        <v>391</v>
      </c>
      <c r="L510" s="33" t="str">
        <f t="shared" si="153"/>
        <v>TANCIS(TANCIS)</v>
      </c>
      <c r="M510" s="33" t="str">
        <f>IF(K510&lt;&gt;"",VLOOKUP(K510,[1]Label!$A:$B,2,FALSE),"")</f>
        <v>TANCIS</v>
      </c>
      <c r="N510" s="35"/>
      <c r="O510" s="36" t="s">
        <v>394</v>
      </c>
      <c r="P510" s="33" t="str">
        <f t="shared" si="160"/>
        <v>Asset Description&lt;br&gt;(자산설명)</v>
      </c>
      <c r="Q510" s="33" t="str">
        <f>IF(O510&lt;&gt;"", VLOOKUP(O510, [1]Label!$A:$B, 2, FALSE), "")</f>
        <v>Asset Description</v>
      </c>
      <c r="R510" s="35" t="s">
        <v>35</v>
      </c>
      <c r="S510" s="33" t="s">
        <v>44</v>
      </c>
      <c r="T510" s="33" t="s">
        <v>329</v>
      </c>
      <c r="U510" s="33"/>
      <c r="V510" s="35"/>
      <c r="W510" s="35"/>
      <c r="X510" s="35"/>
      <c r="Y510" s="35"/>
      <c r="Z510" s="44"/>
      <c r="AA510" s="44"/>
      <c r="AB510" s="44"/>
      <c r="AC510" s="44"/>
      <c r="AD510" s="44"/>
      <c r="AE510" s="44"/>
      <c r="AF510" s="53"/>
    </row>
    <row r="511" spans="1:32" s="37" customFormat="1" ht="17.45" customHeight="1">
      <c r="A511" s="39" t="s">
        <v>383</v>
      </c>
      <c r="B511" s="33" t="str">
        <f>VLOOKUP(A511,[1]screen!$G:$J,2,FALSE)</f>
        <v>공개 경매를 위한 자산 목록</v>
      </c>
      <c r="C511" s="33" t="str">
        <f t="shared" si="151"/>
        <v>List Assets for Public Auction(공개 경매를 위한 자산 목록)</v>
      </c>
      <c r="D511" s="33" t="str">
        <f>IF(B511&lt;&gt;"", VLOOKUP(B511,[1]screen!$A:$E,2,FALSE), "" )</f>
        <v>List Assets for Public Auction</v>
      </c>
      <c r="E511" s="14" t="s">
        <v>46</v>
      </c>
      <c r="F511" s="13" t="str">
        <f t="shared" si="161"/>
        <v>New(신규)</v>
      </c>
      <c r="G511" s="18" t="str">
        <f>IF(E511&lt;&gt;"",VLOOKUP(E511,[1]Label!$A:$B,2,FALSE),"")</f>
        <v>New</v>
      </c>
      <c r="H511" s="35"/>
      <c r="I511" s="33" t="str">
        <f t="shared" si="152"/>
        <v/>
      </c>
      <c r="J511" s="33" t="str">
        <f>IF(H511&lt;&gt;"", VLOOKUP(H511,[1]Label!$A:$E,2,FALSE),"")</f>
        <v/>
      </c>
      <c r="K511" s="29" t="s">
        <v>391</v>
      </c>
      <c r="L511" s="33" t="str">
        <f t="shared" si="153"/>
        <v>TANCIS(TANCIS)</v>
      </c>
      <c r="M511" s="33" t="str">
        <f>IF(K511&lt;&gt;"",VLOOKUP(K511,[1]Label!$A:$B,2,FALSE),"")</f>
        <v>TANCIS</v>
      </c>
      <c r="N511" s="41" t="s">
        <v>19</v>
      </c>
      <c r="O511" s="36" t="s">
        <v>348</v>
      </c>
      <c r="P511" s="33" t="str">
        <f t="shared" si="160"/>
        <v>Description of Assets&lt;br&gt;(자산들의 설명)</v>
      </c>
      <c r="Q511" s="33" t="str">
        <f>IF(O511&lt;&gt;"", VLOOKUP(O511, [1]Label!$A:$B, 2, FALSE), "")</f>
        <v>Description of Assets</v>
      </c>
      <c r="R511" s="35" t="s">
        <v>37</v>
      </c>
      <c r="S511" s="33"/>
      <c r="T511" s="33"/>
      <c r="U511" s="33"/>
      <c r="V511" s="35" t="s">
        <v>53</v>
      </c>
      <c r="W511" s="35" t="s">
        <v>53</v>
      </c>
      <c r="X511" s="35"/>
      <c r="Y511" s="35"/>
      <c r="Z511" s="44"/>
      <c r="AA511" s="44"/>
      <c r="AB511" s="44"/>
      <c r="AC511" s="44" t="s">
        <v>374</v>
      </c>
      <c r="AD511" s="44" t="s">
        <v>374</v>
      </c>
      <c r="AE511" s="44" t="s">
        <v>374</v>
      </c>
      <c r="AF511" s="53"/>
    </row>
    <row r="512" spans="1:32" s="7" customFormat="1" ht="17.45" customHeight="1">
      <c r="A512" s="39" t="s">
        <v>383</v>
      </c>
      <c r="B512" s="70" t="str">
        <f>VLOOKUP(A512,[1]screen!$G:$J,2,FALSE)</f>
        <v>공개 경매를 위한 자산 목록</v>
      </c>
      <c r="C512" s="70" t="str">
        <f t="shared" si="151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 t="s">
        <v>46</v>
      </c>
      <c r="F512" s="13" t="str">
        <f t="shared" si="161"/>
        <v>New(신규)</v>
      </c>
      <c r="G512" s="18" t="str">
        <f>IF(E512&lt;&gt;"",VLOOKUP(E512,[1]Label!$A:$B,2,FALSE),"")</f>
        <v>New</v>
      </c>
      <c r="H512" s="71"/>
      <c r="I512" s="70" t="str">
        <f t="shared" si="152"/>
        <v/>
      </c>
      <c r="J512" s="70" t="str">
        <f>IF(H512&lt;&gt;"", VLOOKUP(H512,[1]Label!$A:$E,2,FALSE),"")</f>
        <v/>
      </c>
      <c r="K512" s="29" t="s">
        <v>391</v>
      </c>
      <c r="L512" s="70" t="str">
        <f t="shared" si="153"/>
        <v>TANCIS(TANCIS)</v>
      </c>
      <c r="M512" s="70" t="str">
        <f>IF(K512&lt;&gt;"",VLOOKUP(K512,[1]Label!$A:$B,2,FALSE),"")</f>
        <v>TANCIS</v>
      </c>
      <c r="N512" s="41" t="s">
        <v>19</v>
      </c>
      <c r="O512" s="75" t="s">
        <v>349</v>
      </c>
      <c r="P512" s="70" t="str">
        <f t="shared" si="160"/>
        <v>Quantity&lt;br&gt;(수량)</v>
      </c>
      <c r="Q512" s="70" t="str">
        <f>IF(O512&lt;&gt;"", VLOOKUP(O512, [1]Label!$A:$B, 2, FALSE), "")</f>
        <v>Quantity</v>
      </c>
      <c r="R512" s="71" t="s">
        <v>37</v>
      </c>
      <c r="S512" s="70" t="s">
        <v>38</v>
      </c>
      <c r="T512" s="70"/>
      <c r="U512" s="70"/>
      <c r="V512" s="71"/>
      <c r="W512" s="71" t="s">
        <v>53</v>
      </c>
      <c r="X512" s="71"/>
      <c r="Y512" s="71"/>
      <c r="Z512" s="77" t="s">
        <v>378</v>
      </c>
      <c r="AA512" s="77" t="s">
        <v>378</v>
      </c>
      <c r="AB512" s="77" t="s">
        <v>378</v>
      </c>
      <c r="AC512" s="77" t="s">
        <v>407</v>
      </c>
      <c r="AD512" s="77" t="s">
        <v>407</v>
      </c>
      <c r="AE512" s="77" t="s">
        <v>330</v>
      </c>
      <c r="AF512" s="73"/>
    </row>
    <row r="513" spans="1:32" s="16" customFormat="1" ht="17.45" customHeight="1">
      <c r="A513" s="39" t="s">
        <v>383</v>
      </c>
      <c r="B513" s="70" t="str">
        <f>VLOOKUP(A513,[1]screen!$G:$J,2,FALSE)</f>
        <v>공개 경매를 위한 자산 목록</v>
      </c>
      <c r="C513" s="13" t="str">
        <f t="shared" si="151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4" t="s">
        <v>46</v>
      </c>
      <c r="F513" s="13" t="str">
        <f t="shared" si="161"/>
        <v>New(신규)</v>
      </c>
      <c r="G513" s="18" t="str">
        <f>IF(E513&lt;&gt;"",VLOOKUP(E513,[1]Label!$A:$B,2,FALSE),"")</f>
        <v>New</v>
      </c>
      <c r="H513" s="14"/>
      <c r="I513" s="13" t="str">
        <f t="shared" si="152"/>
        <v/>
      </c>
      <c r="J513" s="18" t="str">
        <f>IF(H513&lt;&gt;"", VLOOKUP(H513,[1]Label!$A:$E,2,FALSE),"")</f>
        <v/>
      </c>
      <c r="K513" s="29" t="s">
        <v>391</v>
      </c>
      <c r="L513" s="13" t="str">
        <f t="shared" si="153"/>
        <v>TANCIS(TANCIS)</v>
      </c>
      <c r="M513" s="18" t="str">
        <f>IF(K513&lt;&gt;"",VLOOKUP(K513,[1]Label!$A:$B,2,FALSE),"")</f>
        <v>TANCIS</v>
      </c>
      <c r="N513" s="41" t="s">
        <v>19</v>
      </c>
      <c r="O513" s="31" t="s">
        <v>350</v>
      </c>
      <c r="P513" s="13" t="str">
        <f t="shared" si="160"/>
        <v>Net Weight&lt;br&gt;(순중량)</v>
      </c>
      <c r="Q513" s="18" t="str">
        <f>IF(O513&lt;&gt;"", VLOOKUP(O513, [1]Label!$A:$B, 2, FALSE), "")</f>
        <v>Net Weight</v>
      </c>
      <c r="R513" s="14" t="s">
        <v>37</v>
      </c>
      <c r="S513" s="13" t="s">
        <v>38</v>
      </c>
      <c r="T513" s="13"/>
      <c r="U513" s="13"/>
      <c r="V513" s="14"/>
      <c r="W513" s="14"/>
      <c r="X513" s="14"/>
      <c r="Y513" s="14"/>
      <c r="Z513" s="15" t="s">
        <v>379</v>
      </c>
      <c r="AA513" s="15" t="s">
        <v>379</v>
      </c>
      <c r="AB513" s="15" t="s">
        <v>380</v>
      </c>
      <c r="AC513" s="15"/>
      <c r="AD513" s="15"/>
      <c r="AE513" s="15"/>
      <c r="AF513" s="56"/>
    </row>
    <row r="514" spans="1:32" s="16" customFormat="1" ht="17.45" customHeight="1">
      <c r="A514" s="39" t="s">
        <v>383</v>
      </c>
      <c r="B514" s="70" t="str">
        <f>VLOOKUP(A514,[1]screen!$G:$J,2,FALSE)</f>
        <v>공개 경매를 위한 자산 목록</v>
      </c>
      <c r="C514" s="13" t="str">
        <f t="shared" si="151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4" t="s">
        <v>46</v>
      </c>
      <c r="F514" s="13" t="str">
        <f t="shared" si="161"/>
        <v>New(신규)</v>
      </c>
      <c r="G514" s="18" t="str">
        <f>IF(E514&lt;&gt;"",VLOOKUP(E514,[1]Label!$A:$B,2,FALSE),"")</f>
        <v>New</v>
      </c>
      <c r="H514" s="14"/>
      <c r="I514" s="13" t="str">
        <f t="shared" si="152"/>
        <v/>
      </c>
      <c r="J514" s="18" t="str">
        <f>IF(H514&lt;&gt;"", VLOOKUP(H514,[1]Label!$A:$E,2,FALSE),"")</f>
        <v/>
      </c>
      <c r="K514" s="29" t="s">
        <v>391</v>
      </c>
      <c r="L514" s="13" t="str">
        <f t="shared" si="153"/>
        <v>TANCIS(TANCIS)</v>
      </c>
      <c r="M514" s="18" t="str">
        <f>IF(K514&lt;&gt;"",VLOOKUP(K514,[1]Label!$A:$B,2,FALSE),"")</f>
        <v>TANCIS</v>
      </c>
      <c r="N514" s="41" t="s">
        <v>19</v>
      </c>
      <c r="O514" s="31" t="s">
        <v>351</v>
      </c>
      <c r="P514" s="13" t="str">
        <f t="shared" si="160"/>
        <v>Asset Value&lt;br&gt;(자산가치)</v>
      </c>
      <c r="Q514" s="18" t="str">
        <f>IF(O514&lt;&gt;"", VLOOKUP(O514, [1]Label!$A:$B, 2, FALSE), "")</f>
        <v>Asset Value</v>
      </c>
      <c r="R514" s="14" t="s">
        <v>37</v>
      </c>
      <c r="S514" s="13" t="s">
        <v>38</v>
      </c>
      <c r="T514" s="13"/>
      <c r="U514" s="13"/>
      <c r="V514" s="14" t="s">
        <v>53</v>
      </c>
      <c r="W514" s="14" t="s">
        <v>53</v>
      </c>
      <c r="X514" s="14"/>
      <c r="Y514" s="14"/>
      <c r="Z514" s="15" t="s">
        <v>381</v>
      </c>
      <c r="AA514" s="15" t="s">
        <v>381</v>
      </c>
      <c r="AB514" s="15" t="s">
        <v>381</v>
      </c>
      <c r="AC514" s="15" t="s">
        <v>406</v>
      </c>
      <c r="AD514" s="15" t="s">
        <v>406</v>
      </c>
      <c r="AE514" s="15" t="s">
        <v>406</v>
      </c>
      <c r="AF514" s="56"/>
    </row>
    <row r="515" spans="1:32" s="37" customFormat="1" ht="17.45" customHeight="1">
      <c r="A515" s="32" t="s">
        <v>383</v>
      </c>
      <c r="B515" s="33" t="str">
        <f>VLOOKUP(A515,[1]screen!$G:$J,2,FALSE)</f>
        <v>공개 경매를 위한 자산 목록</v>
      </c>
      <c r="C515" s="33" t="str">
        <f t="shared" si="151"/>
        <v>List Assets for Public Auction(공개 경매를 위한 자산 목록)</v>
      </c>
      <c r="D515" s="33" t="str">
        <f>IF(B515&lt;&gt;"", VLOOKUP(B515,[1]screen!$A:$E,2,FALSE), "" )</f>
        <v>List Assets for Public Auction</v>
      </c>
      <c r="E515" s="14" t="s">
        <v>46</v>
      </c>
      <c r="F515" s="13" t="str">
        <f t="shared" si="161"/>
        <v>New(신규)</v>
      </c>
      <c r="G515" s="18" t="str">
        <f>IF(E515&lt;&gt;"",VLOOKUP(E515,[1]Label!$A:$B,2,FALSE),"")</f>
        <v>New</v>
      </c>
      <c r="H515" s="35"/>
      <c r="I515" s="33" t="str">
        <f t="shared" si="152"/>
        <v/>
      </c>
      <c r="J515" s="33" t="str">
        <f>IF(H515&lt;&gt;"", VLOOKUP(H515,[1]Label!$A:$E,2,FALSE),"")</f>
        <v/>
      </c>
      <c r="K515" s="34" t="s">
        <v>391</v>
      </c>
      <c r="L515" s="33" t="str">
        <f t="shared" si="153"/>
        <v>TANCIS(TANCIS)</v>
      </c>
      <c r="M515" s="33" t="str">
        <f>IF(K515&lt;&gt;"",VLOOKUP(K515,[1]Label!$A:$B,2,FALSE),"")</f>
        <v>TANCIS</v>
      </c>
      <c r="N515" s="35"/>
      <c r="O515" s="36"/>
      <c r="P515" s="33" t="str">
        <f t="shared" si="160"/>
        <v/>
      </c>
      <c r="Q515" s="33" t="str">
        <f>IF(O515&lt;&gt;"", VLOOKUP(O515, [1]Label!$A:$B, 2, FALSE), "")</f>
        <v/>
      </c>
      <c r="R515" s="35" t="s">
        <v>35</v>
      </c>
      <c r="S515" s="33" t="s">
        <v>44</v>
      </c>
      <c r="T515" s="33"/>
      <c r="U515" s="33"/>
      <c r="V515" s="35"/>
      <c r="W515" s="35"/>
      <c r="X515" s="35"/>
      <c r="Y515" s="35"/>
      <c r="Z515" s="44"/>
      <c r="AA515" s="44"/>
      <c r="AB515" s="44"/>
      <c r="AC515" s="44"/>
      <c r="AD515" s="44"/>
      <c r="AE515" s="44"/>
      <c r="AF515" s="53"/>
    </row>
    <row r="516" spans="1:32" s="95" customFormat="1" ht="17.45" customHeight="1">
      <c r="A516" s="85" t="s">
        <v>383</v>
      </c>
      <c r="B516" s="86" t="str">
        <f>VLOOKUP(A516,[1]screen!$G:$J,2,FALSE)</f>
        <v>공개 경매를 위한 자산 목록</v>
      </c>
      <c r="C516" s="86" t="str">
        <f t="shared" si="151"/>
        <v>List Assets for Public Auction(공개 경매를 위한 자산 목록)</v>
      </c>
      <c r="D516" s="86" t="str">
        <f>IF(B516&lt;&gt;"", VLOOKUP(B516,[1]screen!$A:$E,2,FALSE), "" )</f>
        <v>List Assets for Public Auction</v>
      </c>
      <c r="E516" s="87" t="s">
        <v>46</v>
      </c>
      <c r="F516" s="88" t="str">
        <f t="shared" si="161"/>
        <v>New(신규)</v>
      </c>
      <c r="G516" s="89" t="str">
        <f>IF(E516&lt;&gt;"",VLOOKUP(E516,[1]Label!$A:$B,2,FALSE),"")</f>
        <v>New</v>
      </c>
      <c r="H516" s="90"/>
      <c r="I516" s="86" t="str">
        <f t="shared" si="152"/>
        <v/>
      </c>
      <c r="J516" s="86" t="str">
        <f>IF(H516&lt;&gt;"", VLOOKUP(H516,[1]Label!$A:$E,2,FALSE),"")</f>
        <v/>
      </c>
      <c r="K516" s="91" t="s">
        <v>391</v>
      </c>
      <c r="L516" s="86" t="str">
        <f t="shared" si="153"/>
        <v>TANCIS(TANCIS)</v>
      </c>
      <c r="M516" s="86" t="str">
        <f>IF(K516&lt;&gt;"",VLOOKUP(K516,[1]Label!$A:$B,2,FALSE),"")</f>
        <v>TANCIS</v>
      </c>
      <c r="N516" s="90"/>
      <c r="O516" s="92" t="s">
        <v>395</v>
      </c>
      <c r="P516" s="86" t="str">
        <f t="shared" si="160"/>
        <v>Item&lt;br&gt;(품목)</v>
      </c>
      <c r="Q516" s="86" t="str">
        <f>IF(O516&lt;&gt;"", VLOOKUP(O516, [1]Label!$A:$B, 2, FALSE), "")</f>
        <v>Item</v>
      </c>
      <c r="R516" s="90" t="s">
        <v>35</v>
      </c>
      <c r="S516" s="86" t="s">
        <v>44</v>
      </c>
      <c r="T516" s="86" t="s">
        <v>329</v>
      </c>
      <c r="U516" s="86"/>
      <c r="V516" s="90"/>
      <c r="W516" s="90"/>
      <c r="X516" s="90"/>
      <c r="Y516" s="90"/>
      <c r="Z516" s="93"/>
      <c r="AA516" s="93"/>
      <c r="AB516" s="93"/>
      <c r="AC516" s="93"/>
      <c r="AD516" s="93"/>
      <c r="AE516" s="93"/>
      <c r="AF516" s="94"/>
    </row>
    <row r="517" spans="1:32" s="16" customFormat="1" ht="17.45" customHeight="1">
      <c r="A517" s="39" t="s">
        <v>383</v>
      </c>
      <c r="B517" s="70" t="str">
        <f>VLOOKUP(A517,[1]screen!$G:$J,2,FALSE)</f>
        <v>공개 경매를 위한 자산 목록</v>
      </c>
      <c r="C517" s="13" t="str">
        <f t="shared" si="151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 t="s">
        <v>46</v>
      </c>
      <c r="F517" s="13" t="str">
        <f t="shared" si="161"/>
        <v>New(신규)</v>
      </c>
      <c r="G517" s="18" t="str">
        <f>IF(E517&lt;&gt;"",VLOOKUP(E517,[1]Label!$A:$B,2,FALSE),"")</f>
        <v>New</v>
      </c>
      <c r="H517" s="14"/>
      <c r="I517" s="13" t="str">
        <f t="shared" si="152"/>
        <v/>
      </c>
      <c r="J517" s="18" t="str">
        <f>IF(H517&lt;&gt;"", VLOOKUP(H517,[1]Label!$A:$E,2,FALSE),"")</f>
        <v/>
      </c>
      <c r="K517" s="29" t="s">
        <v>391</v>
      </c>
      <c r="L517" s="13" t="str">
        <f t="shared" si="153"/>
        <v>TANCIS(TANCIS)</v>
      </c>
      <c r="M517" s="18" t="str">
        <f>IF(K517&lt;&gt;"",VLOOKUP(K517,[1]Label!$A:$B,2,FALSE),"")</f>
        <v>TANCIS</v>
      </c>
      <c r="N517" s="41" t="s">
        <v>65</v>
      </c>
      <c r="O517" s="31"/>
      <c r="P517" s="13" t="str">
        <f t="shared" si="160"/>
        <v/>
      </c>
      <c r="Q517" s="18" t="str">
        <f>IF(O517&lt;&gt;"", VLOOKUP(O517, [1]Label!$A:$B, 2, FALSE), "")</f>
        <v/>
      </c>
      <c r="R517" s="14" t="s">
        <v>51</v>
      </c>
      <c r="S517" s="13"/>
      <c r="T517" s="13"/>
      <c r="U517" s="13"/>
      <c r="V517" s="14"/>
      <c r="W517" s="14"/>
      <c r="X517" s="14"/>
      <c r="Y517" s="14"/>
      <c r="Z517" s="15"/>
      <c r="AA517" s="15"/>
      <c r="AB517" s="15"/>
      <c r="AC517" s="15"/>
      <c r="AD517" s="15"/>
      <c r="AE517" s="15"/>
      <c r="AF517" s="56"/>
    </row>
    <row r="518" spans="1:32" s="16" customFormat="1" ht="17.45" customHeight="1">
      <c r="A518" s="39" t="s">
        <v>383</v>
      </c>
      <c r="B518" s="70" t="str">
        <f>VLOOKUP(A518,[1]screen!$G:$J,2,FALSE)</f>
        <v>공개 경매를 위한 자산 목록</v>
      </c>
      <c r="C518" s="13" t="str">
        <f t="shared" si="151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 t="s">
        <v>46</v>
      </c>
      <c r="F518" s="13" t="str">
        <f t="shared" si="161"/>
        <v>New(신규)</v>
      </c>
      <c r="G518" s="18" t="str">
        <f>IF(E518&lt;&gt;"",VLOOKUP(E518,[1]Label!$A:$B,2,FALSE),"")</f>
        <v>New</v>
      </c>
      <c r="H518" s="14"/>
      <c r="I518" s="13" t="str">
        <f t="shared" si="152"/>
        <v/>
      </c>
      <c r="J518" s="18" t="str">
        <f>IF(H518&lt;&gt;"", VLOOKUP(H518,[1]Label!$A:$E,2,FALSE),"")</f>
        <v/>
      </c>
      <c r="K518" s="29" t="s">
        <v>391</v>
      </c>
      <c r="L518" s="13" t="str">
        <f t="shared" si="153"/>
        <v>TANCIS(TANCIS)</v>
      </c>
      <c r="M518" s="18" t="str">
        <f>IF(K518&lt;&gt;"",VLOOKUP(K518,[1]Label!$A:$B,2,FALSE),"")</f>
        <v>TANCIS</v>
      </c>
      <c r="N518" s="41" t="s">
        <v>65</v>
      </c>
      <c r="O518" s="31" t="s">
        <v>474</v>
      </c>
      <c r="P518" s="13" t="str">
        <f t="shared" si="160"/>
        <v>Item No&lt;br&gt;(Item No)</v>
      </c>
      <c r="Q518" s="18" t="str">
        <f>IF(O518&lt;&gt;"", VLOOKUP(O518, [1]Label!$A:$B, 2, FALSE), "")</f>
        <v>Item No</v>
      </c>
      <c r="R518" s="14" t="s">
        <v>35</v>
      </c>
      <c r="S518" s="13"/>
      <c r="T518" s="13"/>
      <c r="U518" s="13"/>
      <c r="V518" s="14"/>
      <c r="W518" s="14" t="s">
        <v>53</v>
      </c>
      <c r="X518" s="14" t="s">
        <v>101</v>
      </c>
      <c r="Y518" s="14"/>
      <c r="Z518" s="15"/>
      <c r="AA518" s="15"/>
      <c r="AB518" s="15"/>
      <c r="AC518" s="15" t="s">
        <v>475</v>
      </c>
      <c r="AD518" s="15" t="s">
        <v>475</v>
      </c>
      <c r="AE518" s="15" t="s">
        <v>475</v>
      </c>
      <c r="AF518" s="56"/>
    </row>
    <row r="519" spans="1:32" s="16" customFormat="1" ht="17.45" customHeight="1">
      <c r="A519" s="39" t="s">
        <v>383</v>
      </c>
      <c r="B519" s="70" t="str">
        <f>VLOOKUP(A519,[1]screen!$G:$J,2,FALSE)</f>
        <v>공개 경매를 위한 자산 목록</v>
      </c>
      <c r="C519" s="13" t="str">
        <f t="shared" si="151"/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 t="s">
        <v>46</v>
      </c>
      <c r="F519" s="13" t="str">
        <f t="shared" si="161"/>
        <v>New(신규)</v>
      </c>
      <c r="G519" s="18" t="str">
        <f>IF(E519&lt;&gt;"",VLOOKUP(E519,[1]Label!$A:$B,2,FALSE),"")</f>
        <v>New</v>
      </c>
      <c r="H519" s="14"/>
      <c r="I519" s="13" t="str">
        <f t="shared" si="152"/>
        <v/>
      </c>
      <c r="J519" s="18" t="str">
        <f>IF(H519&lt;&gt;"", VLOOKUP(H519,[1]Label!$A:$E,2,FALSE),"")</f>
        <v/>
      </c>
      <c r="K519" s="29" t="s">
        <v>391</v>
      </c>
      <c r="L519" s="13" t="str">
        <f t="shared" si="153"/>
        <v>TANCIS(TANCIS)</v>
      </c>
      <c r="M519" s="18" t="str">
        <f>IF(K519&lt;&gt;"",VLOOKUP(K519,[1]Label!$A:$B,2,FALSE),"")</f>
        <v>TANCIS</v>
      </c>
      <c r="N519" s="41" t="s">
        <v>65</v>
      </c>
      <c r="O519" s="31" t="s">
        <v>352</v>
      </c>
      <c r="P519" s="13" t="str">
        <f t="shared" si="160"/>
        <v>Type&lt;br&gt;(유형)</v>
      </c>
      <c r="Q519" s="18" t="str">
        <f>IF(O519&lt;&gt;"", VLOOKUP(O519, [1]Label!$A:$B, 2, FALSE), "")</f>
        <v>Type</v>
      </c>
      <c r="R519" s="14" t="s">
        <v>35</v>
      </c>
      <c r="S519" s="13"/>
      <c r="T519" s="13"/>
      <c r="U519" s="13"/>
      <c r="V519" s="14"/>
      <c r="W519" s="14" t="s">
        <v>53</v>
      </c>
      <c r="X519" s="14" t="s">
        <v>101</v>
      </c>
      <c r="Y519" s="14"/>
      <c r="Z519" s="15" t="s">
        <v>382</v>
      </c>
      <c r="AA519" s="15" t="s">
        <v>382</v>
      </c>
      <c r="AB519" s="15" t="s">
        <v>382</v>
      </c>
      <c r="AC519" s="15" t="s">
        <v>401</v>
      </c>
      <c r="AD519" s="15" t="s">
        <v>401</v>
      </c>
      <c r="AE519" s="15" t="s">
        <v>401</v>
      </c>
      <c r="AF519" s="56"/>
    </row>
    <row r="520" spans="1:32" s="16" customFormat="1" ht="17.45" customHeight="1">
      <c r="A520" s="39" t="s">
        <v>383</v>
      </c>
      <c r="B520" s="70" t="str">
        <f>VLOOKUP(A520,[1]screen!$G:$J,2,FALSE)</f>
        <v>공개 경매를 위한 자산 목록</v>
      </c>
      <c r="C520" s="13" t="str">
        <f t="shared" si="151"/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 t="s">
        <v>46</v>
      </c>
      <c r="F520" s="13" t="str">
        <f t="shared" si="161"/>
        <v>New(신규)</v>
      </c>
      <c r="G520" s="18" t="str">
        <f>IF(E520&lt;&gt;"",VLOOKUP(E520,[1]Label!$A:$B,2,FALSE),"")</f>
        <v>New</v>
      </c>
      <c r="H520" s="14"/>
      <c r="I520" s="13" t="str">
        <f t="shared" si="152"/>
        <v/>
      </c>
      <c r="J520" s="18" t="str">
        <f>IF(H520&lt;&gt;"", VLOOKUP(H520,[1]Label!$A:$E,2,FALSE),"")</f>
        <v/>
      </c>
      <c r="K520" s="29" t="s">
        <v>391</v>
      </c>
      <c r="L520" s="13" t="str">
        <f t="shared" si="153"/>
        <v>TANCIS(TANCIS)</v>
      </c>
      <c r="M520" s="18" t="str">
        <f>IF(K520&lt;&gt;"",VLOOKUP(K520,[1]Label!$A:$B,2,FALSE),"")</f>
        <v>TANCIS</v>
      </c>
      <c r="N520" s="41" t="s">
        <v>65</v>
      </c>
      <c r="O520" s="31" t="s">
        <v>357</v>
      </c>
      <c r="P520" s="13" t="str">
        <f t="shared" si="160"/>
        <v>Property Id/Chassis No&lt;br&gt;(소유물ID/차대번호)</v>
      </c>
      <c r="Q520" s="18" t="str">
        <f>IF(O520&lt;&gt;"", VLOOKUP(O520, [1]Label!$A:$B, 2, FALSE), "")</f>
        <v>Property Id/Chassis No</v>
      </c>
      <c r="R520" s="14" t="s">
        <v>35</v>
      </c>
      <c r="S520" s="13"/>
      <c r="T520" s="13"/>
      <c r="U520" s="13"/>
      <c r="V520" s="14"/>
      <c r="W520" s="14" t="s">
        <v>53</v>
      </c>
      <c r="X520" s="14" t="s">
        <v>101</v>
      </c>
      <c r="Y520" s="14"/>
      <c r="Z520" s="15"/>
      <c r="AA520" s="15"/>
      <c r="AB520" s="15"/>
      <c r="AC520" s="15" t="s">
        <v>483</v>
      </c>
      <c r="AD520" s="15" t="s">
        <v>483</v>
      </c>
      <c r="AE520" s="15" t="s">
        <v>483</v>
      </c>
      <c r="AF520" s="56"/>
    </row>
    <row r="521" spans="1:32" s="16" customFormat="1" ht="17.45" customHeight="1">
      <c r="A521" s="39" t="s">
        <v>383</v>
      </c>
      <c r="B521" s="70" t="str">
        <f>VLOOKUP(A521,[1]screen!$G:$J,2,FALSE)</f>
        <v>공개 경매를 위한 자산 목록</v>
      </c>
      <c r="C521" s="13" t="str">
        <f t="shared" si="151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 t="s">
        <v>46</v>
      </c>
      <c r="F521" s="13" t="str">
        <f t="shared" si="161"/>
        <v>New(신규)</v>
      </c>
      <c r="G521" s="18" t="str">
        <f>IF(E521&lt;&gt;"",VLOOKUP(E521,[1]Label!$A:$B,2,FALSE),"")</f>
        <v>New</v>
      </c>
      <c r="H521" s="14"/>
      <c r="I521" s="13" t="str">
        <f t="shared" si="152"/>
        <v/>
      </c>
      <c r="J521" s="18" t="str">
        <f>IF(H521&lt;&gt;"", VLOOKUP(H521,[1]Label!$A:$E,2,FALSE),"")</f>
        <v/>
      </c>
      <c r="K521" s="29" t="s">
        <v>391</v>
      </c>
      <c r="L521" s="13" t="str">
        <f t="shared" si="153"/>
        <v>TANCIS(TANCIS)</v>
      </c>
      <c r="M521" s="18" t="str">
        <f>IF(K521&lt;&gt;"",VLOOKUP(K521,[1]Label!$A:$B,2,FALSE),"")</f>
        <v>TANCIS</v>
      </c>
      <c r="N521" s="41" t="s">
        <v>65</v>
      </c>
      <c r="O521" s="31" t="s">
        <v>353</v>
      </c>
      <c r="P521" s="13" t="str">
        <f t="shared" si="160"/>
        <v>Item Description&lt;br&gt;(품목설명)</v>
      </c>
      <c r="Q521" s="18" t="str">
        <f>IF(O521&lt;&gt;"", VLOOKUP(O521, [1]Label!$A:$B, 2, FALSE), "")</f>
        <v>Item Description</v>
      </c>
      <c r="R521" s="14" t="s">
        <v>35</v>
      </c>
      <c r="S521" s="13"/>
      <c r="T521" s="13"/>
      <c r="U521" s="13"/>
      <c r="V521" s="14"/>
      <c r="W521" s="14"/>
      <c r="X521" s="14"/>
      <c r="Y521" s="14"/>
      <c r="Z521" s="15"/>
      <c r="AA521" s="15"/>
      <c r="AB521" s="15"/>
      <c r="AC521" s="15" t="s">
        <v>402</v>
      </c>
      <c r="AD521" s="15" t="s">
        <v>402</v>
      </c>
      <c r="AE521" s="15" t="s">
        <v>402</v>
      </c>
      <c r="AF521" s="56"/>
    </row>
    <row r="522" spans="1:32" s="16" customFormat="1" ht="17.45" customHeight="1">
      <c r="A522" s="39" t="s">
        <v>383</v>
      </c>
      <c r="B522" s="70" t="str">
        <f>VLOOKUP(A522,[1]screen!$G:$J,2,FALSE)</f>
        <v>공개 경매를 위한 자산 목록</v>
      </c>
      <c r="C522" s="13" t="str">
        <f t="shared" si="151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 t="s">
        <v>46</v>
      </c>
      <c r="F522" s="13" t="str">
        <f t="shared" si="161"/>
        <v>New(신규)</v>
      </c>
      <c r="G522" s="18" t="str">
        <f>IF(E522&lt;&gt;"",VLOOKUP(E522,[1]Label!$A:$B,2,FALSE),"")</f>
        <v>New</v>
      </c>
      <c r="H522" s="14"/>
      <c r="I522" s="13" t="str">
        <f t="shared" si="152"/>
        <v/>
      </c>
      <c r="J522" s="18" t="str">
        <f>IF(H522&lt;&gt;"", VLOOKUP(H522,[1]Label!$A:$E,2,FALSE),"")</f>
        <v/>
      </c>
      <c r="K522" s="29" t="s">
        <v>391</v>
      </c>
      <c r="L522" s="13" t="str">
        <f t="shared" si="153"/>
        <v>TANCIS(TANCIS)</v>
      </c>
      <c r="M522" s="18" t="str">
        <f>IF(K522&lt;&gt;"",VLOOKUP(K522,[1]Label!$A:$B,2,FALSE),"")</f>
        <v>TANCIS</v>
      </c>
      <c r="N522" s="41" t="s">
        <v>65</v>
      </c>
      <c r="O522" s="31" t="s">
        <v>349</v>
      </c>
      <c r="P522" s="13" t="str">
        <f t="shared" si="160"/>
        <v>Quantity&lt;br&gt;(수량)</v>
      </c>
      <c r="Q522" s="18" t="str">
        <f>IF(O522&lt;&gt;"", VLOOKUP(O522, [1]Label!$A:$B, 2, FALSE), "")</f>
        <v>Quantity</v>
      </c>
      <c r="R522" s="14" t="s">
        <v>35</v>
      </c>
      <c r="S522" s="70" t="s">
        <v>38</v>
      </c>
      <c r="T522" s="70"/>
      <c r="U522" s="70"/>
      <c r="V522" s="71"/>
      <c r="W522" s="71" t="s">
        <v>53</v>
      </c>
      <c r="X522" s="71"/>
      <c r="Y522" s="71"/>
      <c r="Z522" s="77" t="s">
        <v>378</v>
      </c>
      <c r="AA522" s="77" t="s">
        <v>378</v>
      </c>
      <c r="AB522" s="77" t="s">
        <v>378</v>
      </c>
      <c r="AC522" s="77" t="s">
        <v>403</v>
      </c>
      <c r="AD522" s="77" t="s">
        <v>403</v>
      </c>
      <c r="AE522" s="77" t="s">
        <v>403</v>
      </c>
      <c r="AF522" s="56"/>
    </row>
    <row r="523" spans="1:32" s="16" customFormat="1" ht="17.45" customHeight="1">
      <c r="A523" s="39" t="s">
        <v>383</v>
      </c>
      <c r="B523" s="70" t="str">
        <f>VLOOKUP(A523,[1]screen!$G:$J,2,FALSE)</f>
        <v>공개 경매를 위한 자산 목록</v>
      </c>
      <c r="C523" s="13" t="str">
        <f t="shared" si="151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 t="s">
        <v>46</v>
      </c>
      <c r="F523" s="13" t="str">
        <f t="shared" si="161"/>
        <v>New(신규)</v>
      </c>
      <c r="G523" s="18" t="str">
        <f>IF(E523&lt;&gt;"",VLOOKUP(E523,[1]Label!$A:$B,2,FALSE),"")</f>
        <v>New</v>
      </c>
      <c r="H523" s="14"/>
      <c r="I523" s="13" t="str">
        <f t="shared" si="152"/>
        <v/>
      </c>
      <c r="J523" s="18" t="str">
        <f>IF(H523&lt;&gt;"", VLOOKUP(H523,[1]Label!$A:$E,2,FALSE),"")</f>
        <v/>
      </c>
      <c r="K523" s="29" t="s">
        <v>391</v>
      </c>
      <c r="L523" s="13" t="str">
        <f t="shared" si="153"/>
        <v>TANCIS(TANCIS)</v>
      </c>
      <c r="M523" s="18" t="str">
        <f>IF(K523&lt;&gt;"",VLOOKUP(K523,[1]Label!$A:$B,2,FALSE),"")</f>
        <v>TANCIS</v>
      </c>
      <c r="N523" s="41" t="s">
        <v>65</v>
      </c>
      <c r="O523" s="31" t="s">
        <v>354</v>
      </c>
      <c r="P523" s="13" t="str">
        <f t="shared" si="160"/>
        <v>Weight&lt;br&gt;(중량)</v>
      </c>
      <c r="Q523" s="18" t="str">
        <f>IF(O523&lt;&gt;"", VLOOKUP(O523, [1]Label!$A:$B, 2, FALSE), "")</f>
        <v>Weight</v>
      </c>
      <c r="R523" s="14" t="s">
        <v>35</v>
      </c>
      <c r="S523" s="13" t="s">
        <v>38</v>
      </c>
      <c r="T523" s="13"/>
      <c r="U523" s="13"/>
      <c r="V523" s="14"/>
      <c r="W523" s="14"/>
      <c r="X523" s="14"/>
      <c r="Y523" s="14"/>
      <c r="Z523" s="15" t="s">
        <v>379</v>
      </c>
      <c r="AA523" s="15" t="s">
        <v>379</v>
      </c>
      <c r="AB523" s="15" t="s">
        <v>380</v>
      </c>
      <c r="AC523" s="15" t="s">
        <v>404</v>
      </c>
      <c r="AD523" s="15" t="s">
        <v>404</v>
      </c>
      <c r="AE523" s="15" t="s">
        <v>404</v>
      </c>
      <c r="AF523" s="56"/>
    </row>
    <row r="524" spans="1:32" s="16" customFormat="1" ht="17.45" customHeight="1">
      <c r="A524" s="39" t="s">
        <v>383</v>
      </c>
      <c r="B524" s="70" t="str">
        <f>VLOOKUP(A524,[1]screen!$G:$J,2,FALSE)</f>
        <v>공개 경매를 위한 자산 목록</v>
      </c>
      <c r="C524" s="13" t="str">
        <f t="shared" si="151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 t="s">
        <v>46</v>
      </c>
      <c r="F524" s="13" t="str">
        <f t="shared" si="161"/>
        <v>New(신규)</v>
      </c>
      <c r="G524" s="18" t="str">
        <f>IF(E524&lt;&gt;"",VLOOKUP(E524,[1]Label!$A:$B,2,FALSE),"")</f>
        <v>New</v>
      </c>
      <c r="H524" s="14"/>
      <c r="I524" s="13" t="str">
        <f t="shared" si="152"/>
        <v/>
      </c>
      <c r="J524" s="18" t="str">
        <f>IF(H524&lt;&gt;"", VLOOKUP(H524,[1]Label!$A:$E,2,FALSE),"")</f>
        <v/>
      </c>
      <c r="K524" s="29" t="s">
        <v>391</v>
      </c>
      <c r="L524" s="13" t="str">
        <f t="shared" si="153"/>
        <v>TANCIS(TANCIS)</v>
      </c>
      <c r="M524" s="18" t="str">
        <f>IF(K524&lt;&gt;"",VLOOKUP(K524,[1]Label!$A:$B,2,FALSE),"")</f>
        <v>TANCIS</v>
      </c>
      <c r="N524" s="41" t="s">
        <v>65</v>
      </c>
      <c r="O524" s="31" t="s">
        <v>355</v>
      </c>
      <c r="P524" s="13" t="str">
        <f t="shared" si="160"/>
        <v>Item Value&lt;br&gt;(품목가격)</v>
      </c>
      <c r="Q524" s="18" t="str">
        <f>IF(O524&lt;&gt;"", VLOOKUP(O524, [1]Label!$A:$B, 2, FALSE), "")</f>
        <v>Item Value</v>
      </c>
      <c r="R524" s="14" t="s">
        <v>35</v>
      </c>
      <c r="S524" s="13"/>
      <c r="T524" s="13"/>
      <c r="U524" s="13"/>
      <c r="V524" s="14"/>
      <c r="W524" s="14"/>
      <c r="X524" s="14"/>
      <c r="Y524" s="14"/>
      <c r="Z524" s="15"/>
      <c r="AA524" s="15"/>
      <c r="AB524" s="15"/>
      <c r="AC524" s="15" t="s">
        <v>405</v>
      </c>
      <c r="AD524" s="15" t="s">
        <v>405</v>
      </c>
      <c r="AE524" s="15" t="s">
        <v>405</v>
      </c>
      <c r="AF524" s="56"/>
    </row>
    <row r="525" spans="1:32" s="11" customFormat="1" ht="18.600000000000001" customHeight="1">
      <c r="A525" s="39" t="s">
        <v>383</v>
      </c>
      <c r="B525" s="9" t="str">
        <f>VLOOKUP(A525,[1]screen!$G:$J,2,FALSE)</f>
        <v>공개 경매를 위한 자산 목록</v>
      </c>
      <c r="C525" s="9" t="str">
        <f t="shared" ref="C525:C538" si="162">IF(B525&lt;&gt;"",D525&amp;"("&amp;B525&amp;")","")</f>
        <v>List Assets for Public Auction(공개 경매를 위한 자산 목록)</v>
      </c>
      <c r="D525" s="9" t="str">
        <f>IF(B525&lt;&gt;"", VLOOKUP(B525,[1]screen!$A:$E,2,FALSE), "" )</f>
        <v>List Assets for Public Auction</v>
      </c>
      <c r="E525" s="14" t="s">
        <v>46</v>
      </c>
      <c r="F525" s="13" t="str">
        <f t="shared" si="161"/>
        <v>New(신규)</v>
      </c>
      <c r="G525" s="18" t="str">
        <f>IF(E525&lt;&gt;"",VLOOKUP(E525,[1]Label!$A:$B,2,FALSE),"")</f>
        <v>New</v>
      </c>
      <c r="H525" s="10"/>
      <c r="I525" s="9" t="str">
        <f t="shared" ref="I525:I538" si="163">IF(H525&lt;&gt;"",J525&amp;"("&amp;H525&amp;")","")</f>
        <v/>
      </c>
      <c r="J525" s="9" t="str">
        <f>IF(H525&lt;&gt;"", VLOOKUP(H525,[1]Label!$A:$E,2,FALSE),"")</f>
        <v/>
      </c>
      <c r="K525" s="29" t="s">
        <v>391</v>
      </c>
      <c r="L525" s="9" t="str">
        <f t="shared" ref="L525:L538" si="164">IF(K525&lt;&gt;"",M525&amp;"("&amp;K525&amp;")","")</f>
        <v>TANCIS(TANCIS)</v>
      </c>
      <c r="M525" s="9" t="str">
        <f>IF(K525&lt;&gt;"",VLOOKUP(K525,[1]Label!$A:$B,2,FALSE),"")</f>
        <v>TANCIS</v>
      </c>
      <c r="N525" s="10"/>
      <c r="O525" s="28" t="s">
        <v>46</v>
      </c>
      <c r="P525" s="9" t="str">
        <f t="shared" si="160"/>
        <v>New&lt;br&gt;(신규)</v>
      </c>
      <c r="Q525" s="9" t="str">
        <f>IF(O525&lt;&gt;"", VLOOKUP(O525, [1]Label!$A:$B, 2, FALSE), "")</f>
        <v>New</v>
      </c>
      <c r="R525" s="10" t="s">
        <v>36</v>
      </c>
      <c r="S525" s="9" t="s">
        <v>41</v>
      </c>
      <c r="T525" s="9"/>
      <c r="U525" s="9"/>
      <c r="V525" s="10"/>
      <c r="W525" s="10"/>
      <c r="X525" s="10" t="s">
        <v>101</v>
      </c>
      <c r="Y525" s="10"/>
      <c r="Z525" s="46" t="s">
        <v>485</v>
      </c>
      <c r="AA525" s="46" t="s">
        <v>485</v>
      </c>
      <c r="AB525" s="46" t="s">
        <v>485</v>
      </c>
      <c r="AC525" s="8" t="s">
        <v>45</v>
      </c>
      <c r="AD525" s="8" t="s">
        <v>45</v>
      </c>
      <c r="AE525" s="8" t="s">
        <v>45</v>
      </c>
      <c r="AF525" s="51"/>
    </row>
    <row r="526" spans="1:32" s="11" customFormat="1" ht="18.600000000000001" customHeight="1">
      <c r="A526" s="39" t="s">
        <v>383</v>
      </c>
      <c r="B526" s="9" t="str">
        <f>VLOOKUP(A526,[1]screen!$G:$J,2,FALSE)</f>
        <v>공개 경매를 위한 자산 목록</v>
      </c>
      <c r="C526" s="9" t="str">
        <f t="shared" si="162"/>
        <v>List Assets for Public Auction(공개 경매를 위한 자산 목록)</v>
      </c>
      <c r="D526" s="9" t="str">
        <f>IF(B526&lt;&gt;"", VLOOKUP(B526,[1]screen!$A:$E,2,FALSE), "" )</f>
        <v>List Assets for Public Auction</v>
      </c>
      <c r="E526" s="14" t="s">
        <v>46</v>
      </c>
      <c r="F526" s="13" t="str">
        <f t="shared" si="161"/>
        <v>New(신규)</v>
      </c>
      <c r="G526" s="18" t="str">
        <f>IF(E526&lt;&gt;"",VLOOKUP(E526,[1]Label!$A:$B,2,FALSE),"")</f>
        <v>New</v>
      </c>
      <c r="H526" s="10"/>
      <c r="I526" s="9" t="str">
        <f t="shared" si="163"/>
        <v/>
      </c>
      <c r="J526" s="9" t="str">
        <f>IF(H526&lt;&gt;"", VLOOKUP(H526,[1]Label!$A:$E,2,FALSE),"")</f>
        <v/>
      </c>
      <c r="K526" s="29" t="s">
        <v>391</v>
      </c>
      <c r="L526" s="9" t="str">
        <f t="shared" si="164"/>
        <v>TANCIS(TANCIS)</v>
      </c>
      <c r="M526" s="9" t="str">
        <f>IF(K526&lt;&gt;"",VLOOKUP(K526,[1]Label!$A:$B,2,FALSE),"")</f>
        <v>TANCIS</v>
      </c>
      <c r="N526" s="10"/>
      <c r="O526" s="28" t="s">
        <v>247</v>
      </c>
      <c r="P526" s="9" t="str">
        <f t="shared" si="160"/>
        <v>Save&lt;br&gt;(저장)</v>
      </c>
      <c r="Q526" s="9" t="str">
        <f>IF(O526&lt;&gt;"", VLOOKUP(O526, [1]Label!$A:$B, 2, FALSE), "")</f>
        <v>Save</v>
      </c>
      <c r="R526" s="10" t="s">
        <v>36</v>
      </c>
      <c r="S526" s="9" t="s">
        <v>41</v>
      </c>
      <c r="T526" s="9"/>
      <c r="U526" s="9"/>
      <c r="V526" s="10"/>
      <c r="W526" s="10"/>
      <c r="X526" s="10" t="s">
        <v>101</v>
      </c>
      <c r="Y526" s="10"/>
      <c r="Z526" s="8"/>
      <c r="AA526" s="8"/>
      <c r="AB526" s="8"/>
      <c r="AC526" s="8"/>
      <c r="AD526" s="8"/>
      <c r="AE526" s="8"/>
      <c r="AF526" s="51"/>
    </row>
    <row r="527" spans="1:32" s="11" customFormat="1" ht="18.600000000000001" customHeight="1">
      <c r="A527" s="39" t="s">
        <v>383</v>
      </c>
      <c r="B527" s="9" t="str">
        <f>VLOOKUP(A527,[1]screen!$G:$J,2,FALSE)</f>
        <v>공개 경매를 위한 자산 목록</v>
      </c>
      <c r="C527" s="9" t="str">
        <f t="shared" si="162"/>
        <v>List Assets for Public Auction(공개 경매를 위한 자산 목록)</v>
      </c>
      <c r="D527" s="9" t="str">
        <f>IF(B527&lt;&gt;"", VLOOKUP(B527,[1]screen!$A:$E,2,FALSE), "" )</f>
        <v>List Assets for Public Auction</v>
      </c>
      <c r="E527" s="14" t="s">
        <v>46</v>
      </c>
      <c r="F527" s="13" t="str">
        <f t="shared" si="161"/>
        <v>New(신규)</v>
      </c>
      <c r="G527" s="18" t="str">
        <f>IF(E527&lt;&gt;"",VLOOKUP(E527,[1]Label!$A:$B,2,FALSE),"")</f>
        <v>New</v>
      </c>
      <c r="H527" s="10"/>
      <c r="I527" s="9" t="str">
        <f t="shared" si="163"/>
        <v/>
      </c>
      <c r="J527" s="9" t="str">
        <f>IF(H527&lt;&gt;"", VLOOKUP(H527,[1]Label!$A:$E,2,FALSE),"")</f>
        <v/>
      </c>
      <c r="K527" s="29" t="s">
        <v>391</v>
      </c>
      <c r="L527" s="9" t="str">
        <f t="shared" si="164"/>
        <v>TANCIS(TANCIS)</v>
      </c>
      <c r="M527" s="9" t="str">
        <f>IF(K527&lt;&gt;"",VLOOKUP(K527,[1]Label!$A:$B,2,FALSE),"")</f>
        <v>TANCIS</v>
      </c>
      <c r="N527" s="10"/>
      <c r="O527" s="28" t="s">
        <v>363</v>
      </c>
      <c r="P527" s="9" t="str">
        <f t="shared" si="160"/>
        <v>Modify&lt;br&gt;(수정하다)</v>
      </c>
      <c r="Q527" s="9" t="str">
        <f>IF(O527&lt;&gt;"", VLOOKUP(O527, [1]Label!$A:$B, 2, FALSE), "")</f>
        <v>Modify</v>
      </c>
      <c r="R527" s="10" t="s">
        <v>36</v>
      </c>
      <c r="S527" s="9" t="s">
        <v>41</v>
      </c>
      <c r="T527" s="9"/>
      <c r="U527" s="9"/>
      <c r="V527" s="10"/>
      <c r="W527" s="10"/>
      <c r="X527" s="10" t="s">
        <v>101</v>
      </c>
      <c r="Y527" s="10"/>
      <c r="Z527" s="8"/>
      <c r="AA527" s="8"/>
      <c r="AB527" s="8"/>
      <c r="AC527" s="8"/>
      <c r="AD527" s="8"/>
      <c r="AE527" s="8"/>
      <c r="AF527" s="51"/>
    </row>
    <row r="528" spans="1:32" s="11" customFormat="1" ht="18.600000000000001" customHeight="1">
      <c r="A528" s="39" t="s">
        <v>383</v>
      </c>
      <c r="B528" s="9" t="str">
        <f>VLOOKUP(A528,[1]screen!$G:$J,2,FALSE)</f>
        <v>공개 경매를 위한 자산 목록</v>
      </c>
      <c r="C528" s="9" t="str">
        <f t="shared" si="162"/>
        <v>List Assets for Public Auction(공개 경매를 위한 자산 목록)</v>
      </c>
      <c r="D528" s="9" t="str">
        <f>IF(B528&lt;&gt;"", VLOOKUP(B528,[1]screen!$A:$E,2,FALSE), "" )</f>
        <v>List Assets for Public Auction</v>
      </c>
      <c r="E528" s="14" t="s">
        <v>46</v>
      </c>
      <c r="F528" s="13" t="str">
        <f t="shared" si="161"/>
        <v>New(신규)</v>
      </c>
      <c r="G528" s="18" t="str">
        <f>IF(E528&lt;&gt;"",VLOOKUP(E528,[1]Label!$A:$B,2,FALSE),"")</f>
        <v>New</v>
      </c>
      <c r="H528" s="10"/>
      <c r="I528" s="9" t="str">
        <f t="shared" si="163"/>
        <v/>
      </c>
      <c r="J528" s="9" t="str">
        <f>IF(H528&lt;&gt;"", VLOOKUP(H528,[1]Label!$A:$E,2,FALSE),"")</f>
        <v/>
      </c>
      <c r="K528" s="29" t="s">
        <v>391</v>
      </c>
      <c r="L528" s="9" t="str">
        <f t="shared" si="164"/>
        <v>TANCIS(TANCIS)</v>
      </c>
      <c r="M528" s="9" t="str">
        <f>IF(K528&lt;&gt;"",VLOOKUP(K528,[1]Label!$A:$B,2,FALSE),"")</f>
        <v>TANCIS</v>
      </c>
      <c r="N528" s="10"/>
      <c r="O528" s="28" t="s">
        <v>287</v>
      </c>
      <c r="P528" s="9" t="str">
        <f t="shared" si="160"/>
        <v>Delete&lt;br&gt;(삭제)</v>
      </c>
      <c r="Q528" s="9" t="str">
        <f>IF(O528&lt;&gt;"", VLOOKUP(O528, [1]Label!$A:$B, 2, FALSE), "")</f>
        <v>Delete</v>
      </c>
      <c r="R528" s="10" t="s">
        <v>36</v>
      </c>
      <c r="S528" s="9" t="s">
        <v>41</v>
      </c>
      <c r="T528" s="9"/>
      <c r="U528" s="9"/>
      <c r="V528" s="10"/>
      <c r="W528" s="10"/>
      <c r="X528" s="10" t="s">
        <v>101</v>
      </c>
      <c r="Y528" s="10"/>
      <c r="Z528" s="8"/>
      <c r="AA528" s="8"/>
      <c r="AB528" s="8"/>
      <c r="AC528" s="8"/>
      <c r="AD528" s="8"/>
      <c r="AE528" s="8"/>
      <c r="AF528" s="51"/>
    </row>
    <row r="529" spans="1:32" s="16" customFormat="1" ht="17.45" customHeight="1">
      <c r="A529" s="39" t="s">
        <v>383</v>
      </c>
      <c r="B529" s="70" t="str">
        <f>VLOOKUP(A529,[1]screen!$G:$J,2,FALSE)</f>
        <v>공개 경매를 위한 자산 목록</v>
      </c>
      <c r="C529" s="13" t="str">
        <f t="shared" si="162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46</v>
      </c>
      <c r="F529" s="13" t="str">
        <f t="shared" si="161"/>
        <v>New(신규)</v>
      </c>
      <c r="G529" s="18" t="str">
        <f>IF(E529&lt;&gt;"",VLOOKUP(E529,[1]Label!$A:$B,2,FALSE),"")</f>
        <v>New</v>
      </c>
      <c r="H529" s="14"/>
      <c r="I529" s="13" t="str">
        <f t="shared" si="163"/>
        <v/>
      </c>
      <c r="J529" s="18" t="str">
        <f>IF(H529&lt;&gt;"", VLOOKUP(H529,[1]Label!$A:$E,2,FALSE),"")</f>
        <v/>
      </c>
      <c r="K529" s="29" t="s">
        <v>391</v>
      </c>
      <c r="L529" s="13" t="str">
        <f t="shared" si="164"/>
        <v>TANCIS(TANCIS)</v>
      </c>
      <c r="M529" s="18" t="str">
        <f>IF(K529&lt;&gt;"",VLOOKUP(K529,[1]Label!$A:$B,2,FALSE),"")</f>
        <v>TANCIS</v>
      </c>
      <c r="N529" s="41" t="s">
        <v>19</v>
      </c>
      <c r="O529" s="31" t="s">
        <v>474</v>
      </c>
      <c r="P529" s="13" t="str">
        <f t="shared" si="160"/>
        <v>Item No&lt;br&gt;(Item No)</v>
      </c>
      <c r="Q529" s="18" t="str">
        <f>IF(O529&lt;&gt;"", VLOOKUP(O529, [1]Label!$A:$B, 2, FALSE), "")</f>
        <v>Item No</v>
      </c>
      <c r="R529" s="14" t="s">
        <v>35</v>
      </c>
      <c r="S529" s="13"/>
      <c r="T529" s="13"/>
      <c r="U529" s="13"/>
      <c r="V529" s="14"/>
      <c r="W529" s="14" t="s">
        <v>53</v>
      </c>
      <c r="X529" s="14" t="s">
        <v>101</v>
      </c>
      <c r="Y529" s="14"/>
      <c r="Z529" s="15"/>
      <c r="AA529" s="15"/>
      <c r="AB529" s="15"/>
      <c r="AC529" s="15" t="s">
        <v>478</v>
      </c>
      <c r="AD529" s="15" t="s">
        <v>478</v>
      </c>
      <c r="AE529" s="15" t="s">
        <v>478</v>
      </c>
      <c r="AF529" s="56"/>
    </row>
    <row r="530" spans="1:32" s="16" customFormat="1" ht="17.45" customHeight="1">
      <c r="A530" s="39" t="s">
        <v>383</v>
      </c>
      <c r="B530" s="70" t="str">
        <f>VLOOKUP(A530,[1]screen!$G:$J,2,FALSE)</f>
        <v>공개 경매를 위한 자산 목록</v>
      </c>
      <c r="C530" s="13" t="str">
        <f t="shared" si="162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46</v>
      </c>
      <c r="F530" s="13" t="str">
        <f t="shared" si="161"/>
        <v>New(신규)</v>
      </c>
      <c r="G530" s="18" t="str">
        <f>IF(E530&lt;&gt;"",VLOOKUP(E530,[1]Label!$A:$B,2,FALSE),"")</f>
        <v>New</v>
      </c>
      <c r="H530" s="14"/>
      <c r="I530" s="13" t="str">
        <f t="shared" si="163"/>
        <v/>
      </c>
      <c r="J530" s="18" t="str">
        <f>IF(H530&lt;&gt;"", VLOOKUP(H530,[1]Label!$A:$E,2,FALSE),"")</f>
        <v/>
      </c>
      <c r="K530" s="29" t="s">
        <v>391</v>
      </c>
      <c r="L530" s="13" t="str">
        <f t="shared" si="164"/>
        <v>TANCIS(TANCIS)</v>
      </c>
      <c r="M530" s="18" t="str">
        <f>IF(K530&lt;&gt;"",VLOOKUP(K530,[1]Label!$A:$B,2,FALSE),"")</f>
        <v>TANCIS</v>
      </c>
      <c r="N530" s="41" t="s">
        <v>19</v>
      </c>
      <c r="O530" s="31" t="s">
        <v>352</v>
      </c>
      <c r="P530" s="13" t="str">
        <f t="shared" si="160"/>
        <v>Type&lt;br&gt;(유형)</v>
      </c>
      <c r="Q530" s="18" t="str">
        <f>IF(O530&lt;&gt;"", VLOOKUP(O530, [1]Label!$A:$B, 2, FALSE), "")</f>
        <v>Type</v>
      </c>
      <c r="R530" s="14" t="s">
        <v>35</v>
      </c>
      <c r="S530" s="13"/>
      <c r="T530" s="13"/>
      <c r="U530" s="13"/>
      <c r="V530" s="14"/>
      <c r="W530" s="14" t="s">
        <v>53</v>
      </c>
      <c r="X530" s="14" t="s">
        <v>101</v>
      </c>
      <c r="Y530" s="14"/>
      <c r="Z530" s="15"/>
      <c r="AA530" s="15"/>
      <c r="AB530" s="15"/>
      <c r="AC530" s="15" t="s">
        <v>479</v>
      </c>
      <c r="AD530" s="15" t="s">
        <v>479</v>
      </c>
      <c r="AE530" s="15" t="s">
        <v>479</v>
      </c>
      <c r="AF530" s="56"/>
    </row>
    <row r="531" spans="1:32" s="16" customFormat="1" ht="17.45" customHeight="1">
      <c r="A531" s="39" t="s">
        <v>383</v>
      </c>
      <c r="B531" s="70" t="str">
        <f>VLOOKUP(A531,[1]screen!$G:$J,2,FALSE)</f>
        <v>공개 경매를 위한 자산 목록</v>
      </c>
      <c r="C531" s="13" t="str">
        <f t="shared" si="162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46</v>
      </c>
      <c r="F531" s="13" t="str">
        <f t="shared" si="161"/>
        <v>New(신규)</v>
      </c>
      <c r="G531" s="18" t="str">
        <f>IF(E531&lt;&gt;"",VLOOKUP(E531,[1]Label!$A:$B,2,FALSE),"")</f>
        <v>New</v>
      </c>
      <c r="H531" s="14"/>
      <c r="I531" s="13" t="str">
        <f t="shared" si="163"/>
        <v/>
      </c>
      <c r="J531" s="18" t="str">
        <f>IF(H531&lt;&gt;"", VLOOKUP(H531,[1]Label!$A:$E,2,FALSE),"")</f>
        <v/>
      </c>
      <c r="K531" s="29" t="s">
        <v>391</v>
      </c>
      <c r="L531" s="13" t="str">
        <f t="shared" si="164"/>
        <v>TANCIS(TANCIS)</v>
      </c>
      <c r="M531" s="18" t="str">
        <f>IF(K531&lt;&gt;"",VLOOKUP(K531,[1]Label!$A:$B,2,FALSE),"")</f>
        <v>TANCIS</v>
      </c>
      <c r="N531" s="41" t="s">
        <v>19</v>
      </c>
      <c r="O531" s="31" t="s">
        <v>357</v>
      </c>
      <c r="P531" s="13" t="str">
        <f t="shared" si="160"/>
        <v>Property Id/Chassis No&lt;br&gt;(소유물ID/차대번호)</v>
      </c>
      <c r="Q531" s="18" t="str">
        <f>IF(O531&lt;&gt;"", VLOOKUP(O531, [1]Label!$A:$B, 2, FALSE), "")</f>
        <v>Property Id/Chassis No</v>
      </c>
      <c r="R531" s="14" t="s">
        <v>35</v>
      </c>
      <c r="S531" s="13"/>
      <c r="T531" s="13"/>
      <c r="U531" s="13"/>
      <c r="V531" s="14"/>
      <c r="W531" s="14" t="s">
        <v>53</v>
      </c>
      <c r="X531" s="14" t="s">
        <v>101</v>
      </c>
      <c r="Y531" s="14"/>
      <c r="Z531" s="15"/>
      <c r="AA531" s="15"/>
      <c r="AB531" s="15"/>
      <c r="AC531" s="15" t="s">
        <v>480</v>
      </c>
      <c r="AD531" s="15" t="s">
        <v>480</v>
      </c>
      <c r="AE531" s="15" t="s">
        <v>480</v>
      </c>
      <c r="AF531" s="56"/>
    </row>
    <row r="532" spans="1:32" s="16" customFormat="1" ht="17.45" customHeight="1">
      <c r="A532" s="39" t="s">
        <v>383</v>
      </c>
      <c r="B532" s="70" t="str">
        <f>VLOOKUP(A532,[1]screen!$G:$J,2,FALSE)</f>
        <v>공개 경매를 위한 자산 목록</v>
      </c>
      <c r="C532" s="13" t="str">
        <f t="shared" si="162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46</v>
      </c>
      <c r="F532" s="13" t="str">
        <f t="shared" si="161"/>
        <v>New(신규)</v>
      </c>
      <c r="G532" s="18" t="str">
        <f>IF(E532&lt;&gt;"",VLOOKUP(E532,[1]Label!$A:$B,2,FALSE),"")</f>
        <v>New</v>
      </c>
      <c r="H532" s="14"/>
      <c r="I532" s="13" t="str">
        <f t="shared" si="163"/>
        <v/>
      </c>
      <c r="J532" s="18" t="str">
        <f>IF(H532&lt;&gt;"", VLOOKUP(H532,[1]Label!$A:$E,2,FALSE),"")</f>
        <v/>
      </c>
      <c r="K532" s="29" t="s">
        <v>391</v>
      </c>
      <c r="L532" s="13" t="str">
        <f t="shared" si="164"/>
        <v>TANCIS(TANCIS)</v>
      </c>
      <c r="M532" s="18" t="str">
        <f>IF(K532&lt;&gt;"",VLOOKUP(K532,[1]Label!$A:$B,2,FALSE),"")</f>
        <v>TANCIS</v>
      </c>
      <c r="N532" s="41" t="s">
        <v>19</v>
      </c>
      <c r="O532" s="31" t="s">
        <v>353</v>
      </c>
      <c r="P532" s="13" t="str">
        <f t="shared" si="160"/>
        <v>Item Description&lt;br&gt;(품목설명)</v>
      </c>
      <c r="Q532" s="18" t="str">
        <f>IF(O532&lt;&gt;"", VLOOKUP(O532, [1]Label!$A:$B, 2, FALSE), "")</f>
        <v>Item Description</v>
      </c>
      <c r="R532" s="14" t="s">
        <v>37</v>
      </c>
      <c r="S532" s="13"/>
      <c r="T532" s="13"/>
      <c r="U532" s="13"/>
      <c r="V532" s="14"/>
      <c r="W532" s="14"/>
      <c r="X532" s="14"/>
      <c r="Y532" s="14"/>
      <c r="Z532" s="15"/>
      <c r="AA532" s="15"/>
      <c r="AB532" s="15"/>
      <c r="AC532" s="15" t="s">
        <v>481</v>
      </c>
      <c r="AD532" s="15" t="s">
        <v>481</v>
      </c>
      <c r="AE532" s="15" t="s">
        <v>481</v>
      </c>
      <c r="AF532" s="56"/>
    </row>
    <row r="533" spans="1:32" s="16" customFormat="1" ht="17.45" customHeight="1">
      <c r="A533" s="39" t="s">
        <v>383</v>
      </c>
      <c r="B533" s="70" t="str">
        <f>VLOOKUP(A533,[1]screen!$G:$J,2,FALSE)</f>
        <v>공개 경매를 위한 자산 목록</v>
      </c>
      <c r="C533" s="13" t="str">
        <f t="shared" si="162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46</v>
      </c>
      <c r="F533" s="13" t="str">
        <f t="shared" si="161"/>
        <v>New(신규)</v>
      </c>
      <c r="G533" s="18" t="str">
        <f>IF(E533&lt;&gt;"",VLOOKUP(E533,[1]Label!$A:$B,2,FALSE),"")</f>
        <v>New</v>
      </c>
      <c r="H533" s="14"/>
      <c r="I533" s="13" t="str">
        <f t="shared" si="163"/>
        <v/>
      </c>
      <c r="J533" s="18" t="str">
        <f>IF(H533&lt;&gt;"", VLOOKUP(H533,[1]Label!$A:$E,2,FALSE),"")</f>
        <v/>
      </c>
      <c r="K533" s="29" t="s">
        <v>391</v>
      </c>
      <c r="L533" s="13" t="str">
        <f t="shared" si="164"/>
        <v>TANCIS(TANCIS)</v>
      </c>
      <c r="M533" s="18" t="str">
        <f>IF(K533&lt;&gt;"",VLOOKUP(K533,[1]Label!$A:$B,2,FALSE),"")</f>
        <v>TANCIS</v>
      </c>
      <c r="N533" s="41" t="s">
        <v>19</v>
      </c>
      <c r="O533" s="31" t="s">
        <v>349</v>
      </c>
      <c r="P533" s="13" t="str">
        <f t="shared" si="160"/>
        <v>Quantity&lt;br&gt;(수량)</v>
      </c>
      <c r="Q533" s="18" t="str">
        <f>IF(O533&lt;&gt;"", VLOOKUP(O533, [1]Label!$A:$B, 2, FALSE), "")</f>
        <v>Quantity</v>
      </c>
      <c r="R533" s="14" t="s">
        <v>37</v>
      </c>
      <c r="S533" s="70" t="s">
        <v>38</v>
      </c>
      <c r="T533" s="70"/>
      <c r="U533" s="70"/>
      <c r="V533" s="71"/>
      <c r="W533" s="71" t="s">
        <v>53</v>
      </c>
      <c r="X533" s="71"/>
      <c r="Y533" s="71"/>
      <c r="Z533" s="77" t="s">
        <v>378</v>
      </c>
      <c r="AA533" s="77" t="s">
        <v>378</v>
      </c>
      <c r="AB533" s="77" t="s">
        <v>378</v>
      </c>
      <c r="AC533" s="77" t="s">
        <v>330</v>
      </c>
      <c r="AD533" s="77" t="s">
        <v>330</v>
      </c>
      <c r="AE533" s="77" t="s">
        <v>330</v>
      </c>
      <c r="AF533" s="56"/>
    </row>
    <row r="534" spans="1:32" s="16" customFormat="1" ht="17.45" customHeight="1">
      <c r="A534" s="39" t="s">
        <v>383</v>
      </c>
      <c r="B534" s="70" t="str">
        <f>VLOOKUP(A534,[1]screen!$G:$J,2,FALSE)</f>
        <v>공개 경매를 위한 자산 목록</v>
      </c>
      <c r="C534" s="13" t="str">
        <f t="shared" si="162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46</v>
      </c>
      <c r="F534" s="13" t="str">
        <f t="shared" si="161"/>
        <v>New(신규)</v>
      </c>
      <c r="G534" s="18" t="str">
        <f>IF(E534&lt;&gt;"",VLOOKUP(E534,[1]Label!$A:$B,2,FALSE),"")</f>
        <v>New</v>
      </c>
      <c r="H534" s="14"/>
      <c r="I534" s="13" t="str">
        <f t="shared" si="163"/>
        <v/>
      </c>
      <c r="J534" s="18" t="str">
        <f>IF(H534&lt;&gt;"", VLOOKUP(H534,[1]Label!$A:$E,2,FALSE),"")</f>
        <v/>
      </c>
      <c r="K534" s="29" t="s">
        <v>391</v>
      </c>
      <c r="L534" s="13" t="str">
        <f t="shared" si="164"/>
        <v>TANCIS(TANCIS)</v>
      </c>
      <c r="M534" s="18" t="str">
        <f>IF(K534&lt;&gt;"",VLOOKUP(K534,[1]Label!$A:$B,2,FALSE),"")</f>
        <v>TANCIS</v>
      </c>
      <c r="N534" s="41" t="s">
        <v>19</v>
      </c>
      <c r="O534" s="31" t="s">
        <v>354</v>
      </c>
      <c r="P534" s="13" t="str">
        <f t="shared" si="160"/>
        <v>Weight&lt;br&gt;(중량)</v>
      </c>
      <c r="Q534" s="18" t="str">
        <f>IF(O534&lt;&gt;"", VLOOKUP(O534, [1]Label!$A:$B, 2, FALSE), "")</f>
        <v>Weight</v>
      </c>
      <c r="R534" s="14" t="s">
        <v>37</v>
      </c>
      <c r="S534" s="13" t="s">
        <v>38</v>
      </c>
      <c r="T534" s="13"/>
      <c r="U534" s="13"/>
      <c r="V534" s="14"/>
      <c r="W534" s="14"/>
      <c r="X534" s="14"/>
      <c r="Y534" s="14"/>
      <c r="Z534" s="15" t="s">
        <v>379</v>
      </c>
      <c r="AA534" s="15" t="s">
        <v>379</v>
      </c>
      <c r="AB534" s="15" t="s">
        <v>380</v>
      </c>
      <c r="AC534" s="15"/>
      <c r="AD534" s="15"/>
      <c r="AE534" s="15"/>
      <c r="AF534" s="56"/>
    </row>
    <row r="535" spans="1:32" s="16" customFormat="1" ht="17.45" customHeight="1">
      <c r="A535" s="39" t="s">
        <v>383</v>
      </c>
      <c r="B535" s="70" t="str">
        <f>VLOOKUP(A535,[1]screen!$G:$J,2,FALSE)</f>
        <v>공개 경매를 위한 자산 목록</v>
      </c>
      <c r="C535" s="13" t="str">
        <f t="shared" si="162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46</v>
      </c>
      <c r="F535" s="13" t="str">
        <f t="shared" si="161"/>
        <v>New(신규)</v>
      </c>
      <c r="G535" s="18" t="str">
        <f>IF(E535&lt;&gt;"",VLOOKUP(E535,[1]Label!$A:$B,2,FALSE),"")</f>
        <v>New</v>
      </c>
      <c r="H535" s="14"/>
      <c r="I535" s="13" t="str">
        <f t="shared" si="163"/>
        <v/>
      </c>
      <c r="J535" s="18" t="str">
        <f>IF(H535&lt;&gt;"", VLOOKUP(H535,[1]Label!$A:$E,2,FALSE),"")</f>
        <v/>
      </c>
      <c r="K535" s="29" t="s">
        <v>391</v>
      </c>
      <c r="L535" s="13" t="str">
        <f t="shared" si="164"/>
        <v>TANCIS(TANCIS)</v>
      </c>
      <c r="M535" s="18" t="str">
        <f>IF(K535&lt;&gt;"",VLOOKUP(K535,[1]Label!$A:$B,2,FALSE),"")</f>
        <v>TANCIS</v>
      </c>
      <c r="N535" s="41" t="s">
        <v>19</v>
      </c>
      <c r="O535" s="31" t="s">
        <v>355</v>
      </c>
      <c r="P535" s="13" t="str">
        <f t="shared" ref="P535:P539" si="165">IF(O535&lt;&gt;"",Q535&amp;"&lt;br&gt;("&amp;O535&amp;")","")</f>
        <v>Item Value&lt;br&gt;(품목가격)</v>
      </c>
      <c r="Q535" s="18" t="str">
        <f>IF(O535&lt;&gt;"", VLOOKUP(O535, [1]Label!$A:$B, 2, FALSE), "")</f>
        <v>Item Value</v>
      </c>
      <c r="R535" s="14" t="s">
        <v>37</v>
      </c>
      <c r="S535" s="13"/>
      <c r="T535" s="13"/>
      <c r="U535" s="13"/>
      <c r="V535" s="14"/>
      <c r="W535" s="14"/>
      <c r="X535" s="14"/>
      <c r="Y535" s="14"/>
      <c r="Z535" s="15"/>
      <c r="AA535" s="15"/>
      <c r="AB535" s="15"/>
      <c r="AC535" s="15" t="s">
        <v>482</v>
      </c>
      <c r="AD535" s="15" t="s">
        <v>482</v>
      </c>
      <c r="AE535" s="15" t="s">
        <v>482</v>
      </c>
      <c r="AF535" s="56"/>
    </row>
    <row r="536" spans="1:32" s="16" customFormat="1" ht="17.45" customHeight="1">
      <c r="A536" s="39" t="s">
        <v>383</v>
      </c>
      <c r="B536" s="70" t="str">
        <f>VLOOKUP(A536,[1]screen!$G:$J,2,FALSE)</f>
        <v>공개 경매를 위한 자산 목록</v>
      </c>
      <c r="C536" s="13" t="str">
        <f t="shared" si="162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46</v>
      </c>
      <c r="F536" s="13" t="str">
        <f t="shared" si="161"/>
        <v>New(신규)</v>
      </c>
      <c r="G536" s="18" t="str">
        <f>IF(E536&lt;&gt;"",VLOOKUP(E536,[1]Label!$A:$B,2,FALSE),"")</f>
        <v>New</v>
      </c>
      <c r="H536" s="14"/>
      <c r="I536" s="13" t="str">
        <f t="shared" si="163"/>
        <v/>
      </c>
      <c r="J536" s="18" t="str">
        <f>IF(H536&lt;&gt;"", VLOOKUP(H536,[1]Label!$A:$E,2,FALSE),"")</f>
        <v/>
      </c>
      <c r="K536" s="29" t="s">
        <v>391</v>
      </c>
      <c r="L536" s="13" t="str">
        <f t="shared" si="164"/>
        <v>TANCIS(TANCIS)</v>
      </c>
      <c r="M536" s="18" t="str">
        <f>IF(K536&lt;&gt;"",VLOOKUP(K536,[1]Label!$A:$B,2,FALSE),"")</f>
        <v>TANCIS</v>
      </c>
      <c r="N536" s="41" t="s">
        <v>19</v>
      </c>
      <c r="O536" s="31" t="s">
        <v>356</v>
      </c>
      <c r="P536" s="13" t="str">
        <f t="shared" si="165"/>
        <v>Veh Y/N&lt;br&gt;(차량Y/N)</v>
      </c>
      <c r="Q536" s="18" t="str">
        <f>IF(O536&lt;&gt;"", VLOOKUP(O536, [1]Label!$A:$B, 2, FALSE), "")</f>
        <v>Veh Y/N</v>
      </c>
      <c r="R536" s="14" t="s">
        <v>36</v>
      </c>
      <c r="S536" s="13" t="s">
        <v>50</v>
      </c>
      <c r="T536" s="13"/>
      <c r="U536" s="13"/>
      <c r="V536" s="14"/>
      <c r="W536" s="14"/>
      <c r="X536" s="14"/>
      <c r="Y536" s="14"/>
      <c r="Z536" s="46" t="s">
        <v>441</v>
      </c>
      <c r="AA536" s="46" t="s">
        <v>441</v>
      </c>
      <c r="AB536" s="46" t="s">
        <v>441</v>
      </c>
      <c r="AC536" s="15"/>
      <c r="AD536" s="15"/>
      <c r="AE536" s="15"/>
      <c r="AF536" s="56"/>
    </row>
    <row r="537" spans="1:32" s="37" customFormat="1" ht="17.45" customHeight="1">
      <c r="A537" s="32" t="s">
        <v>383</v>
      </c>
      <c r="B537" s="33" t="str">
        <f>VLOOKUP(A537,[1]screen!$G:$J,2,FALSE)</f>
        <v>공개 경매를 위한 자산 목록</v>
      </c>
      <c r="C537" s="33" t="str">
        <f t="shared" si="162"/>
        <v>List Assets for Public Auction(공개 경매를 위한 자산 목록)</v>
      </c>
      <c r="D537" s="33" t="str">
        <f>IF(B537&lt;&gt;"", VLOOKUP(B537,[1]screen!$A:$E,2,FALSE), "" )</f>
        <v>List Assets for Public Auction</v>
      </c>
      <c r="E537" s="14" t="s">
        <v>46</v>
      </c>
      <c r="F537" s="13" t="str">
        <f t="shared" ref="F537:F546" si="166">IF(E537&lt;&gt;"",G537&amp;"("&amp;E537&amp;")","")</f>
        <v>New(신규)</v>
      </c>
      <c r="G537" s="18" t="str">
        <f>IF(E537&lt;&gt;"",VLOOKUP(E537,[1]Label!$A:$B,2,FALSE),"")</f>
        <v>New</v>
      </c>
      <c r="H537" s="35"/>
      <c r="I537" s="33" t="str">
        <f t="shared" si="163"/>
        <v/>
      </c>
      <c r="J537" s="33" t="str">
        <f>IF(H537&lt;&gt;"", VLOOKUP(H537,[1]Label!$A:$E,2,FALSE),"")</f>
        <v/>
      </c>
      <c r="K537" s="34" t="s">
        <v>391</v>
      </c>
      <c r="L537" s="33" t="str">
        <f t="shared" si="164"/>
        <v>TANCIS(TANCIS)</v>
      </c>
      <c r="M537" s="33" t="str">
        <f>IF(K537&lt;&gt;"",VLOOKUP(K537,[1]Label!$A:$B,2,FALSE),"")</f>
        <v>TANCIS</v>
      </c>
      <c r="N537" s="35"/>
      <c r="O537" s="36"/>
      <c r="P537" s="33" t="str">
        <f t="shared" si="165"/>
        <v/>
      </c>
      <c r="Q537" s="33" t="str">
        <f>IF(O537&lt;&gt;"", VLOOKUP(O537, [1]Label!$A:$B, 2, FALSE), "")</f>
        <v/>
      </c>
      <c r="R537" s="35" t="s">
        <v>35</v>
      </c>
      <c r="S537" s="33" t="s">
        <v>44</v>
      </c>
      <c r="T537" s="33"/>
      <c r="U537" s="33"/>
      <c r="V537" s="35"/>
      <c r="W537" s="35"/>
      <c r="X537" s="35"/>
      <c r="Y537" s="35"/>
      <c r="Z537" s="44"/>
      <c r="AA537" s="44"/>
      <c r="AB537" s="44"/>
      <c r="AC537" s="44"/>
      <c r="AD537" s="44"/>
      <c r="AE537" s="44"/>
      <c r="AF537" s="53"/>
    </row>
    <row r="538" spans="1:32" s="95" customFormat="1" ht="17.45" customHeight="1">
      <c r="A538" s="85" t="s">
        <v>383</v>
      </c>
      <c r="B538" s="86" t="str">
        <f>VLOOKUP(A538,[1]screen!$G:$J,2,FALSE)</f>
        <v>공개 경매를 위한 자산 목록</v>
      </c>
      <c r="C538" s="86" t="str">
        <f t="shared" si="162"/>
        <v>List Assets for Public Auction(공개 경매를 위한 자산 목록)</v>
      </c>
      <c r="D538" s="86" t="str">
        <f>IF(B538&lt;&gt;"", VLOOKUP(B538,[1]screen!$A:$E,2,FALSE), "" )</f>
        <v>List Assets for Public Auction</v>
      </c>
      <c r="E538" s="87" t="s">
        <v>46</v>
      </c>
      <c r="F538" s="88" t="str">
        <f t="shared" si="166"/>
        <v>New(신규)</v>
      </c>
      <c r="G538" s="89" t="str">
        <f>IF(E538&lt;&gt;"",VLOOKUP(E538,[1]Label!$A:$B,2,FALSE),"")</f>
        <v>New</v>
      </c>
      <c r="H538" s="90"/>
      <c r="I538" s="86" t="str">
        <f t="shared" si="163"/>
        <v/>
      </c>
      <c r="J538" s="86" t="str">
        <f>IF(H538&lt;&gt;"", VLOOKUP(H538,[1]Label!$A:$E,2,FALSE),"")</f>
        <v/>
      </c>
      <c r="K538" s="91" t="s">
        <v>391</v>
      </c>
      <c r="L538" s="86" t="str">
        <f t="shared" si="164"/>
        <v>TANCIS(TANCIS)</v>
      </c>
      <c r="M538" s="86" t="str">
        <f>IF(K538&lt;&gt;"",VLOOKUP(K538,[1]Label!$A:$B,2,FALSE),"")</f>
        <v>TANCIS</v>
      </c>
      <c r="N538" s="90"/>
      <c r="O538" s="92" t="s">
        <v>544</v>
      </c>
      <c r="P538" s="86" t="str">
        <f t="shared" si="165"/>
        <v>Pohto Zone&lt;br&gt;(포토존)</v>
      </c>
      <c r="Q538" s="86" t="str">
        <f>IF(O538&lt;&gt;"", VLOOKUP(O538, [1]Label!$A:$B, 2, FALSE), "")</f>
        <v>Pohto Zone</v>
      </c>
      <c r="R538" s="90" t="s">
        <v>35</v>
      </c>
      <c r="S538" s="86" t="s">
        <v>44</v>
      </c>
      <c r="T538" s="86" t="s">
        <v>329</v>
      </c>
      <c r="U538" s="86"/>
      <c r="V538" s="90"/>
      <c r="W538" s="90"/>
      <c r="X538" s="90"/>
      <c r="Y538" s="90"/>
      <c r="Z538" s="93"/>
      <c r="AA538" s="93"/>
      <c r="AB538" s="93"/>
      <c r="AC538" s="93"/>
      <c r="AD538" s="93"/>
      <c r="AE538" s="93"/>
      <c r="AF538" s="94"/>
    </row>
    <row r="539" spans="1:32" s="16" customFormat="1" ht="17.45" customHeight="1">
      <c r="A539" s="39" t="s">
        <v>383</v>
      </c>
      <c r="B539" s="70" t="str">
        <f>VLOOKUP(A539,[1]screen!$G:$J,2,FALSE)</f>
        <v>공개 경매를 위한 자산 목록</v>
      </c>
      <c r="C539" s="13" t="str">
        <f t="shared" ref="C539:C546" si="167">IF(B539&lt;&gt;"",D539&amp;"("&amp;B539&amp;")","")</f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46</v>
      </c>
      <c r="F539" s="13" t="str">
        <f t="shared" si="166"/>
        <v>New(신규)</v>
      </c>
      <c r="G539" s="18" t="str">
        <f>IF(E539&lt;&gt;"",VLOOKUP(E539,[1]Label!$A:$B,2,FALSE),"")</f>
        <v>New</v>
      </c>
      <c r="H539" s="14"/>
      <c r="I539" s="13" t="str">
        <f t="shared" ref="I539:I546" si="168">IF(H539&lt;&gt;"",J539&amp;"("&amp;H539&amp;")","")</f>
        <v/>
      </c>
      <c r="J539" s="18" t="str">
        <f>IF(H539&lt;&gt;"", VLOOKUP(H539,[1]Label!$A:$E,2,FALSE),"")</f>
        <v/>
      </c>
      <c r="K539" s="29" t="s">
        <v>391</v>
      </c>
      <c r="L539" s="13" t="str">
        <f t="shared" ref="L539:L546" si="169">IF(K539&lt;&gt;"",M539&amp;"("&amp;K539&amp;")","")</f>
        <v>TANCIS(TANCIS)</v>
      </c>
      <c r="M539" s="18" t="str">
        <f>IF(K539&lt;&gt;"",VLOOKUP(K539,[1]Label!$A:$B,2,FALSE),"")</f>
        <v>TANCIS</v>
      </c>
      <c r="N539" s="41" t="s">
        <v>19</v>
      </c>
      <c r="O539" s="31" t="s">
        <v>545</v>
      </c>
      <c r="P539" s="13" t="str">
        <f t="shared" si="165"/>
        <v>Choose File&lt;br&gt;(파일 선택)</v>
      </c>
      <c r="Q539" s="18" t="str">
        <f>IF(O539&lt;&gt;"", VLOOKUP(O539, [1]Label!$A:$B, 2, FALSE), "")</f>
        <v>Choose File</v>
      </c>
      <c r="R539" s="14" t="s">
        <v>55</v>
      </c>
      <c r="S539" s="13"/>
      <c r="T539" s="13"/>
      <c r="U539" s="13"/>
      <c r="V539" s="14"/>
      <c r="W539" s="14"/>
      <c r="X539" s="14"/>
      <c r="Y539" s="14"/>
      <c r="Z539" s="15"/>
      <c r="AA539" s="15"/>
      <c r="AB539" s="15"/>
      <c r="AC539" s="15"/>
      <c r="AD539" s="15"/>
      <c r="AE539" s="15"/>
      <c r="AF539" s="56"/>
    </row>
    <row r="540" spans="1:32" s="16" customFormat="1" ht="17.45" customHeight="1">
      <c r="A540" s="39" t="s">
        <v>383</v>
      </c>
      <c r="B540" s="70" t="str">
        <f>VLOOKUP(A540,[1]screen!$G:$J,2,FALSE)</f>
        <v>공개 경매를 위한 자산 목록</v>
      </c>
      <c r="C540" s="13" t="str">
        <f t="shared" si="167"/>
        <v>List Assets for Public Auction(공개 경매를 위한 자산 목록)</v>
      </c>
      <c r="D540" s="70" t="str">
        <f>IF(B540&lt;&gt;"", VLOOKUP(B540,[1]screen!$A:$E,2,FALSE), "" )</f>
        <v>List Assets for Public Auction</v>
      </c>
      <c r="E540" s="14" t="s">
        <v>46</v>
      </c>
      <c r="F540" s="13" t="str">
        <f t="shared" si="166"/>
        <v>New(신규)</v>
      </c>
      <c r="G540" s="18" t="str">
        <f>IF(E540&lt;&gt;"",VLOOKUP(E540,[1]Label!$A:$B,2,FALSE),"")</f>
        <v>New</v>
      </c>
      <c r="H540" s="14"/>
      <c r="I540" s="13" t="str">
        <f t="shared" si="168"/>
        <v/>
      </c>
      <c r="J540" s="18" t="str">
        <f>IF(H540&lt;&gt;"", VLOOKUP(H540,[1]Label!$A:$E,2,FALSE),"")</f>
        <v/>
      </c>
      <c r="K540" s="29" t="s">
        <v>391</v>
      </c>
      <c r="L540" s="13" t="str">
        <f t="shared" si="169"/>
        <v>TANCIS(TANCIS)</v>
      </c>
      <c r="M540" s="18" t="str">
        <f>IF(K540&lt;&gt;"",VLOOKUP(K540,[1]Label!$A:$B,2,FALSE),"")</f>
        <v>TANCIS</v>
      </c>
      <c r="N540" s="41" t="s">
        <v>19</v>
      </c>
      <c r="O540" s="31" t="s">
        <v>545</v>
      </c>
      <c r="P540" s="13" t="str">
        <f t="shared" ref="P540:P546" si="170">IF(O540&lt;&gt;"",Q540&amp;"&lt;br&gt;("&amp;O540&amp;")","")</f>
        <v>Choose File&lt;br&gt;(파일 선택)</v>
      </c>
      <c r="Q540" s="18" t="str">
        <f>IF(O540&lt;&gt;"", VLOOKUP(O540, [1]Label!$A:$B, 2, FALSE), "")</f>
        <v>Choose File</v>
      </c>
      <c r="R540" s="14" t="s">
        <v>55</v>
      </c>
      <c r="S540" s="13"/>
      <c r="T540" s="13"/>
      <c r="U540" s="13"/>
      <c r="V540" s="14"/>
      <c r="W540" s="14"/>
      <c r="X540" s="14"/>
      <c r="Y540" s="14"/>
      <c r="Z540" s="15"/>
      <c r="AA540" s="15"/>
      <c r="AB540" s="15"/>
      <c r="AC540" s="15"/>
      <c r="AD540" s="15"/>
      <c r="AE540" s="15"/>
      <c r="AF540" s="56"/>
    </row>
    <row r="541" spans="1:32" s="16" customFormat="1" ht="17.45" customHeight="1">
      <c r="A541" s="39" t="s">
        <v>383</v>
      </c>
      <c r="B541" s="70" t="str">
        <f>VLOOKUP(A541,[1]screen!$G:$J,2,FALSE)</f>
        <v>공개 경매를 위한 자산 목록</v>
      </c>
      <c r="C541" s="13" t="str">
        <f t="shared" si="167"/>
        <v>List Assets for Public Auction(공개 경매를 위한 자산 목록)</v>
      </c>
      <c r="D541" s="70" t="str">
        <f>IF(B541&lt;&gt;"", VLOOKUP(B541,[1]screen!$A:$E,2,FALSE), "" )</f>
        <v>List Assets for Public Auction</v>
      </c>
      <c r="E541" s="14" t="s">
        <v>46</v>
      </c>
      <c r="F541" s="13" t="str">
        <f t="shared" si="166"/>
        <v>New(신규)</v>
      </c>
      <c r="G541" s="18" t="str">
        <f>IF(E541&lt;&gt;"",VLOOKUP(E541,[1]Label!$A:$B,2,FALSE),"")</f>
        <v>New</v>
      </c>
      <c r="H541" s="14"/>
      <c r="I541" s="13" t="str">
        <f t="shared" si="168"/>
        <v/>
      </c>
      <c r="J541" s="18" t="str">
        <f>IF(H541&lt;&gt;"", VLOOKUP(H541,[1]Label!$A:$E,2,FALSE),"")</f>
        <v/>
      </c>
      <c r="K541" s="29" t="s">
        <v>391</v>
      </c>
      <c r="L541" s="13" t="str">
        <f t="shared" si="169"/>
        <v>TANCIS(TANCIS)</v>
      </c>
      <c r="M541" s="18" t="str">
        <f>IF(K541&lt;&gt;"",VLOOKUP(K541,[1]Label!$A:$B,2,FALSE),"")</f>
        <v>TANCIS</v>
      </c>
      <c r="N541" s="41" t="s">
        <v>19</v>
      </c>
      <c r="O541" s="31" t="s">
        <v>545</v>
      </c>
      <c r="P541" s="13" t="str">
        <f t="shared" si="170"/>
        <v>Choose File&lt;br&gt;(파일 선택)</v>
      </c>
      <c r="Q541" s="18" t="str">
        <f>IF(O541&lt;&gt;"", VLOOKUP(O541, [1]Label!$A:$B, 2, FALSE), "")</f>
        <v>Choose File</v>
      </c>
      <c r="R541" s="14" t="s">
        <v>55</v>
      </c>
      <c r="S541" s="13"/>
      <c r="T541" s="13"/>
      <c r="U541" s="13"/>
      <c r="V541" s="14"/>
      <c r="W541" s="14"/>
      <c r="X541" s="14"/>
      <c r="Y541" s="14"/>
      <c r="Z541" s="15"/>
      <c r="AA541" s="15"/>
      <c r="AB541" s="15"/>
      <c r="AC541" s="15"/>
      <c r="AD541" s="15"/>
      <c r="AE541" s="15"/>
      <c r="AF541" s="56"/>
    </row>
    <row r="542" spans="1:32" s="16" customFormat="1" ht="17.45" customHeight="1">
      <c r="A542" s="39" t="s">
        <v>383</v>
      </c>
      <c r="B542" s="70" t="str">
        <f>VLOOKUP(A542,[1]screen!$G:$J,2,FALSE)</f>
        <v>공개 경매를 위한 자산 목록</v>
      </c>
      <c r="C542" s="13" t="str">
        <f t="shared" si="167"/>
        <v>List Assets for Public Auction(공개 경매를 위한 자산 목록)</v>
      </c>
      <c r="D542" s="70" t="str">
        <f>IF(B542&lt;&gt;"", VLOOKUP(B542,[1]screen!$A:$E,2,FALSE), "" )</f>
        <v>List Assets for Public Auction</v>
      </c>
      <c r="E542" s="14" t="s">
        <v>46</v>
      </c>
      <c r="F542" s="13" t="str">
        <f t="shared" si="166"/>
        <v>New(신규)</v>
      </c>
      <c r="G542" s="18" t="str">
        <f>IF(E542&lt;&gt;"",VLOOKUP(E542,[1]Label!$A:$B,2,FALSE),"")</f>
        <v>New</v>
      </c>
      <c r="H542" s="14"/>
      <c r="I542" s="13" t="str">
        <f t="shared" si="168"/>
        <v/>
      </c>
      <c r="J542" s="18" t="str">
        <f>IF(H542&lt;&gt;"", VLOOKUP(H542,[1]Label!$A:$E,2,FALSE),"")</f>
        <v/>
      </c>
      <c r="K542" s="29" t="s">
        <v>391</v>
      </c>
      <c r="L542" s="13" t="str">
        <f t="shared" si="169"/>
        <v>TANCIS(TANCIS)</v>
      </c>
      <c r="M542" s="18" t="str">
        <f>IF(K542&lt;&gt;"",VLOOKUP(K542,[1]Label!$A:$B,2,FALSE),"")</f>
        <v>TANCIS</v>
      </c>
      <c r="N542" s="41" t="s">
        <v>19</v>
      </c>
      <c r="O542" s="31" t="s">
        <v>545</v>
      </c>
      <c r="P542" s="13" t="str">
        <f t="shared" si="170"/>
        <v>Choose File&lt;br&gt;(파일 선택)</v>
      </c>
      <c r="Q542" s="18" t="str">
        <f>IF(O542&lt;&gt;"", VLOOKUP(O542, [1]Label!$A:$B, 2, FALSE), "")</f>
        <v>Choose File</v>
      </c>
      <c r="R542" s="14" t="s">
        <v>55</v>
      </c>
      <c r="S542" s="13"/>
      <c r="T542" s="13"/>
      <c r="U542" s="13"/>
      <c r="V542" s="14"/>
      <c r="W542" s="14"/>
      <c r="X542" s="14"/>
      <c r="Y542" s="14"/>
      <c r="Z542" s="15"/>
      <c r="AA542" s="15"/>
      <c r="AB542" s="15"/>
      <c r="AC542" s="15"/>
      <c r="AD542" s="15"/>
      <c r="AE542" s="15"/>
      <c r="AF542" s="56"/>
    </row>
    <row r="543" spans="1:32" s="16" customFormat="1" ht="17.45" customHeight="1">
      <c r="A543" s="39" t="s">
        <v>383</v>
      </c>
      <c r="B543" s="70" t="str">
        <f>VLOOKUP(A543,[1]screen!$G:$J,2,FALSE)</f>
        <v>공개 경매를 위한 자산 목록</v>
      </c>
      <c r="C543" s="13" t="str">
        <f t="shared" si="167"/>
        <v>List Assets for Public Auction(공개 경매를 위한 자산 목록)</v>
      </c>
      <c r="D543" s="70" t="str">
        <f>IF(B543&lt;&gt;"", VLOOKUP(B543,[1]screen!$A:$E,2,FALSE), "" )</f>
        <v>List Assets for Public Auction</v>
      </c>
      <c r="E543" s="14" t="s">
        <v>46</v>
      </c>
      <c r="F543" s="13" t="str">
        <f t="shared" si="166"/>
        <v>New(신규)</v>
      </c>
      <c r="G543" s="18" t="str">
        <f>IF(E543&lt;&gt;"",VLOOKUP(E543,[1]Label!$A:$B,2,FALSE),"")</f>
        <v>New</v>
      </c>
      <c r="H543" s="14"/>
      <c r="I543" s="13" t="str">
        <f t="shared" si="168"/>
        <v/>
      </c>
      <c r="J543" s="18" t="str">
        <f>IF(H543&lt;&gt;"", VLOOKUP(H543,[1]Label!$A:$E,2,FALSE),"")</f>
        <v/>
      </c>
      <c r="K543" s="29" t="s">
        <v>391</v>
      </c>
      <c r="L543" s="13" t="str">
        <f t="shared" si="169"/>
        <v>TANCIS(TANCIS)</v>
      </c>
      <c r="M543" s="18" t="str">
        <f>IF(K543&lt;&gt;"",VLOOKUP(K543,[1]Label!$A:$B,2,FALSE),"")</f>
        <v>TANCIS</v>
      </c>
      <c r="N543" s="41" t="s">
        <v>19</v>
      </c>
      <c r="O543" s="31" t="s">
        <v>545</v>
      </c>
      <c r="P543" s="13" t="str">
        <f t="shared" si="170"/>
        <v>Choose File&lt;br&gt;(파일 선택)</v>
      </c>
      <c r="Q543" s="18" t="str">
        <f>IF(O543&lt;&gt;"", VLOOKUP(O543, [1]Label!$A:$B, 2, FALSE), "")</f>
        <v>Choose File</v>
      </c>
      <c r="R543" s="14" t="s">
        <v>55</v>
      </c>
      <c r="S543" s="13"/>
      <c r="T543" s="13"/>
      <c r="U543" s="13"/>
      <c r="V543" s="14"/>
      <c r="W543" s="14"/>
      <c r="X543" s="14"/>
      <c r="Y543" s="14"/>
      <c r="Z543" s="15"/>
      <c r="AA543" s="15"/>
      <c r="AB543" s="15"/>
      <c r="AC543" s="15"/>
      <c r="AD543" s="15"/>
      <c r="AE543" s="15"/>
      <c r="AF543" s="56"/>
    </row>
    <row r="544" spans="1:32" s="16" customFormat="1" ht="17.45" customHeight="1">
      <c r="A544" s="39" t="s">
        <v>383</v>
      </c>
      <c r="B544" s="70" t="str">
        <f>VLOOKUP(A544,[1]screen!$G:$J,2,FALSE)</f>
        <v>공개 경매를 위한 자산 목록</v>
      </c>
      <c r="C544" s="13" t="str">
        <f t="shared" si="167"/>
        <v>List Assets for Public Auction(공개 경매를 위한 자산 목록)</v>
      </c>
      <c r="D544" s="70" t="str">
        <f>IF(B544&lt;&gt;"", VLOOKUP(B544,[1]screen!$A:$E,2,FALSE), "" )</f>
        <v>List Assets for Public Auction</v>
      </c>
      <c r="E544" s="14" t="s">
        <v>46</v>
      </c>
      <c r="F544" s="13" t="str">
        <f t="shared" si="166"/>
        <v>New(신규)</v>
      </c>
      <c r="G544" s="18" t="str">
        <f>IF(E544&lt;&gt;"",VLOOKUP(E544,[1]Label!$A:$B,2,FALSE),"")</f>
        <v>New</v>
      </c>
      <c r="H544" s="14"/>
      <c r="I544" s="13" t="str">
        <f t="shared" si="168"/>
        <v/>
      </c>
      <c r="J544" s="18" t="str">
        <f>IF(H544&lt;&gt;"", VLOOKUP(H544,[1]Label!$A:$E,2,FALSE),"")</f>
        <v/>
      </c>
      <c r="K544" s="29" t="s">
        <v>391</v>
      </c>
      <c r="L544" s="13" t="str">
        <f t="shared" si="169"/>
        <v>TANCIS(TANCIS)</v>
      </c>
      <c r="M544" s="18" t="str">
        <f>IF(K544&lt;&gt;"",VLOOKUP(K544,[1]Label!$A:$B,2,FALSE),"")</f>
        <v>TANCIS</v>
      </c>
      <c r="N544" s="41" t="s">
        <v>19</v>
      </c>
      <c r="O544" s="31" t="s">
        <v>545</v>
      </c>
      <c r="P544" s="13" t="str">
        <f t="shared" si="170"/>
        <v>Choose File&lt;br&gt;(파일 선택)</v>
      </c>
      <c r="Q544" s="18" t="str">
        <f>IF(O544&lt;&gt;"", VLOOKUP(O544, [1]Label!$A:$B, 2, FALSE), "")</f>
        <v>Choose File</v>
      </c>
      <c r="R544" s="14" t="s">
        <v>55</v>
      </c>
      <c r="S544" s="13"/>
      <c r="T544" s="13"/>
      <c r="U544" s="13"/>
      <c r="V544" s="14"/>
      <c r="W544" s="14"/>
      <c r="X544" s="14"/>
      <c r="Y544" s="14"/>
      <c r="Z544" s="15"/>
      <c r="AA544" s="15"/>
      <c r="AB544" s="15"/>
      <c r="AC544" s="15"/>
      <c r="AD544" s="15"/>
      <c r="AE544" s="15"/>
      <c r="AF544" s="56"/>
    </row>
    <row r="545" spans="1:32" s="16" customFormat="1" ht="17.45" customHeight="1">
      <c r="A545" s="39" t="s">
        <v>383</v>
      </c>
      <c r="B545" s="70" t="str">
        <f>VLOOKUP(A545,[1]screen!$G:$J,2,FALSE)</f>
        <v>공개 경매를 위한 자산 목록</v>
      </c>
      <c r="C545" s="13" t="str">
        <f t="shared" si="167"/>
        <v>List Assets for Public Auction(공개 경매를 위한 자산 목록)</v>
      </c>
      <c r="D545" s="70" t="str">
        <f>IF(B545&lt;&gt;"", VLOOKUP(B545,[1]screen!$A:$E,2,FALSE), "" )</f>
        <v>List Assets for Public Auction</v>
      </c>
      <c r="E545" s="14" t="s">
        <v>46</v>
      </c>
      <c r="F545" s="13" t="str">
        <f t="shared" si="166"/>
        <v>New(신규)</v>
      </c>
      <c r="G545" s="18" t="str">
        <f>IF(E545&lt;&gt;"",VLOOKUP(E545,[1]Label!$A:$B,2,FALSE),"")</f>
        <v>New</v>
      </c>
      <c r="H545" s="14"/>
      <c r="I545" s="13" t="str">
        <f t="shared" si="168"/>
        <v/>
      </c>
      <c r="J545" s="18" t="str">
        <f>IF(H545&lt;&gt;"", VLOOKUP(H545,[1]Label!$A:$E,2,FALSE),"")</f>
        <v/>
      </c>
      <c r="K545" s="29" t="s">
        <v>391</v>
      </c>
      <c r="L545" s="13" t="str">
        <f t="shared" si="169"/>
        <v>TANCIS(TANCIS)</v>
      </c>
      <c r="M545" s="18" t="str">
        <f>IF(K545&lt;&gt;"",VLOOKUP(K545,[1]Label!$A:$B,2,FALSE),"")</f>
        <v>TANCIS</v>
      </c>
      <c r="N545" s="41" t="s">
        <v>19</v>
      </c>
      <c r="O545" s="31" t="s">
        <v>545</v>
      </c>
      <c r="P545" s="13" t="str">
        <f t="shared" si="170"/>
        <v>Choose File&lt;br&gt;(파일 선택)</v>
      </c>
      <c r="Q545" s="18" t="str">
        <f>IF(O545&lt;&gt;"", VLOOKUP(O545, [1]Label!$A:$B, 2, FALSE), "")</f>
        <v>Choose File</v>
      </c>
      <c r="R545" s="14" t="s">
        <v>55</v>
      </c>
      <c r="S545" s="13"/>
      <c r="T545" s="13"/>
      <c r="U545" s="13"/>
      <c r="V545" s="14"/>
      <c r="W545" s="14"/>
      <c r="X545" s="14"/>
      <c r="Y545" s="14"/>
      <c r="Z545" s="15"/>
      <c r="AA545" s="15"/>
      <c r="AB545" s="15"/>
      <c r="AC545" s="15"/>
      <c r="AD545" s="15"/>
      <c r="AE545" s="15"/>
      <c r="AF545" s="56"/>
    </row>
    <row r="546" spans="1:32" s="16" customFormat="1" ht="17.45" customHeight="1">
      <c r="A546" s="39" t="s">
        <v>383</v>
      </c>
      <c r="B546" s="70" t="str">
        <f>VLOOKUP(A546,[1]screen!$G:$J,2,FALSE)</f>
        <v>공개 경매를 위한 자산 목록</v>
      </c>
      <c r="C546" s="13" t="str">
        <f t="shared" si="167"/>
        <v>List Assets for Public Auction(공개 경매를 위한 자산 목록)</v>
      </c>
      <c r="D546" s="70" t="str">
        <f>IF(B546&lt;&gt;"", VLOOKUP(B546,[1]screen!$A:$E,2,FALSE), "" )</f>
        <v>List Assets for Public Auction</v>
      </c>
      <c r="E546" s="14" t="s">
        <v>46</v>
      </c>
      <c r="F546" s="13" t="str">
        <f t="shared" si="166"/>
        <v>New(신규)</v>
      </c>
      <c r="G546" s="18" t="str">
        <f>IF(E546&lt;&gt;"",VLOOKUP(E546,[1]Label!$A:$B,2,FALSE),"")</f>
        <v>New</v>
      </c>
      <c r="H546" s="14"/>
      <c r="I546" s="13" t="str">
        <f t="shared" si="168"/>
        <v/>
      </c>
      <c r="J546" s="18" t="str">
        <f>IF(H546&lt;&gt;"", VLOOKUP(H546,[1]Label!$A:$E,2,FALSE),"")</f>
        <v/>
      </c>
      <c r="K546" s="29" t="s">
        <v>391</v>
      </c>
      <c r="L546" s="13" t="str">
        <f t="shared" si="169"/>
        <v>TANCIS(TANCIS)</v>
      </c>
      <c r="M546" s="18" t="str">
        <f>IF(K546&lt;&gt;"",VLOOKUP(K546,[1]Label!$A:$B,2,FALSE),"")</f>
        <v>TANCIS</v>
      </c>
      <c r="N546" s="41" t="s">
        <v>19</v>
      </c>
      <c r="O546" s="31" t="s">
        <v>545</v>
      </c>
      <c r="P546" s="13" t="str">
        <f t="shared" si="170"/>
        <v>Choose File&lt;br&gt;(파일 선택)</v>
      </c>
      <c r="Q546" s="18" t="str">
        <f>IF(O546&lt;&gt;"", VLOOKUP(O546, [1]Label!$A:$B, 2, FALSE), "")</f>
        <v>Choose File</v>
      </c>
      <c r="R546" s="14" t="s">
        <v>55</v>
      </c>
      <c r="S546" s="13"/>
      <c r="T546" s="13"/>
      <c r="U546" s="13"/>
      <c r="V546" s="14"/>
      <c r="W546" s="14"/>
      <c r="X546" s="14"/>
      <c r="Y546" s="14"/>
      <c r="Z546" s="15"/>
      <c r="AA546" s="15"/>
      <c r="AB546" s="15"/>
      <c r="AC546" s="15"/>
      <c r="AD546" s="15"/>
      <c r="AE546" s="15"/>
      <c r="AF546" s="56"/>
    </row>
    <row r="547" spans="1:32" s="16" customFormat="1" ht="17.45" customHeight="1">
      <c r="A547" s="39" t="s">
        <v>383</v>
      </c>
      <c r="B547" s="70" t="str">
        <f>VLOOKUP(A547,[1]screen!$G:$J,2,FALSE)</f>
        <v>공개 경매를 위한 자산 목록</v>
      </c>
      <c r="C547" s="13" t="str">
        <f t="shared" ref="C547" si="171">IF(B547&lt;&gt;"",D547&amp;"("&amp;B547&amp;")","")</f>
        <v>List Assets for Public Auction(공개 경매를 위한 자산 목록)</v>
      </c>
      <c r="D547" s="70" t="str">
        <f>IF(B547&lt;&gt;"", VLOOKUP(B547,[1]screen!$A:$E,2,FALSE), "" )</f>
        <v>List Assets for Public Auction</v>
      </c>
      <c r="E547" s="14" t="s">
        <v>46</v>
      </c>
      <c r="F547" s="13" t="str">
        <f t="shared" ref="F547" si="172">IF(E547&lt;&gt;"",G547&amp;"("&amp;E547&amp;")","")</f>
        <v>New(신규)</v>
      </c>
      <c r="G547" s="18" t="str">
        <f>IF(E547&lt;&gt;"",VLOOKUP(E547,[1]Label!$A:$B,2,FALSE),"")</f>
        <v>New</v>
      </c>
      <c r="H547" s="14"/>
      <c r="I547" s="13" t="str">
        <f t="shared" ref="I547" si="173">IF(H547&lt;&gt;"",J547&amp;"("&amp;H547&amp;")","")</f>
        <v/>
      </c>
      <c r="J547" s="18" t="str">
        <f>IF(H547&lt;&gt;"", VLOOKUP(H547,[1]Label!$A:$E,2,FALSE),"")</f>
        <v/>
      </c>
      <c r="K547" s="29" t="s">
        <v>391</v>
      </c>
      <c r="L547" s="13" t="str">
        <f t="shared" ref="L547" si="174">IF(K547&lt;&gt;"",M547&amp;"("&amp;K547&amp;")","")</f>
        <v>TANCIS(TANCIS)</v>
      </c>
      <c r="M547" s="18" t="str">
        <f>IF(K547&lt;&gt;"",VLOOKUP(K547,[1]Label!$A:$B,2,FALSE),"")</f>
        <v>TANCIS</v>
      </c>
      <c r="N547" s="41" t="s">
        <v>19</v>
      </c>
      <c r="O547" s="31" t="s">
        <v>545</v>
      </c>
      <c r="P547" s="13" t="str">
        <f t="shared" ref="P547" si="175">IF(O547&lt;&gt;"",Q547&amp;"&lt;br&gt;("&amp;O547&amp;")","")</f>
        <v>Choose File&lt;br&gt;(파일 선택)</v>
      </c>
      <c r="Q547" s="18" t="str">
        <f>IF(O547&lt;&gt;"", VLOOKUP(O547, [1]Label!$A:$B, 2, FALSE), "")</f>
        <v>Choose File</v>
      </c>
      <c r="R547" s="14" t="s">
        <v>55</v>
      </c>
      <c r="S547" s="13"/>
      <c r="T547" s="13"/>
      <c r="U547" s="13"/>
      <c r="V547" s="14"/>
      <c r="W547" s="14"/>
      <c r="X547" s="14"/>
      <c r="Y547" s="14"/>
      <c r="Z547" s="15"/>
      <c r="AA547" s="15"/>
      <c r="AB547" s="15"/>
      <c r="AC547" s="15"/>
      <c r="AD547" s="15"/>
      <c r="AE547" s="15"/>
      <c r="AF547" s="56"/>
    </row>
    <row r="548" spans="1:32" s="16" customFormat="1" ht="17.45" customHeight="1">
      <c r="A548" s="39" t="s">
        <v>383</v>
      </c>
      <c r="B548" s="70" t="str">
        <f>VLOOKUP(A548,[1]screen!$G:$J,2,FALSE)</f>
        <v>공개 경매를 위한 자산 목록</v>
      </c>
      <c r="C548" s="13" t="str">
        <f>IF(B548&lt;&gt;"",D548&amp;"("&amp;B548&amp;")","")</f>
        <v>List Assets for Public Auction(공개 경매를 위한 자산 목록)</v>
      </c>
      <c r="D548" s="70" t="str">
        <f>IF(B548&lt;&gt;"", VLOOKUP(B548,[1]screen!$A:$E,2,FALSE), "" )</f>
        <v>List Assets for Public Auction</v>
      </c>
      <c r="E548" s="14" t="s">
        <v>46</v>
      </c>
      <c r="F548" s="13" t="str">
        <f t="shared" ref="F548" si="176">IF(E548&lt;&gt;"",G548&amp;"("&amp;E548&amp;")","")</f>
        <v>New(신규)</v>
      </c>
      <c r="G548" s="18" t="str">
        <f>IF(E548&lt;&gt;"",VLOOKUP(E548,[1]Label!$A:$B,2,FALSE),"")</f>
        <v>New</v>
      </c>
      <c r="H548" s="14"/>
      <c r="I548" s="13" t="str">
        <f>IF(H548&lt;&gt;"",J548&amp;"("&amp;H548&amp;")","")</f>
        <v/>
      </c>
      <c r="J548" s="18" t="str">
        <f>IF(H548&lt;&gt;"", VLOOKUP(H548,[1]Label!$A:$E,2,FALSE),"")</f>
        <v/>
      </c>
      <c r="K548" s="29"/>
      <c r="L548" s="13" t="str">
        <f>IF(K548&lt;&gt;"",M548&amp;"("&amp;K548&amp;")","")</f>
        <v/>
      </c>
      <c r="M548" s="18" t="str">
        <f>IF(K548&lt;&gt;"",VLOOKUP(K548,[1]Label!$A:$B,2,FALSE),"")</f>
        <v/>
      </c>
      <c r="N548" s="41"/>
      <c r="O548" s="31"/>
      <c r="P548" s="13" t="str">
        <f>IF(O548&lt;&gt;"",Q548&amp;"&lt;br&gt;("&amp;O548&amp;")","")</f>
        <v/>
      </c>
      <c r="Q548" s="18" t="str">
        <f>IF(O548&lt;&gt;"", VLOOKUP(O548, [1]Label!$A:$B, 2, FALSE), "")</f>
        <v/>
      </c>
      <c r="R548" s="14" t="s">
        <v>35</v>
      </c>
      <c r="S548" s="13" t="s">
        <v>44</v>
      </c>
      <c r="T548" s="13"/>
      <c r="U548" s="13"/>
      <c r="V548" s="14"/>
      <c r="W548" s="14"/>
      <c r="X548" s="14"/>
      <c r="Y548" s="14"/>
      <c r="Z548" s="15"/>
      <c r="AA548" s="15"/>
      <c r="AB548" s="15"/>
      <c r="AC548" s="15"/>
      <c r="AD548" s="15"/>
      <c r="AE548" s="15"/>
      <c r="AF548" s="56"/>
    </row>
    <row r="549" spans="1:32" s="16" customFormat="1" ht="17.45" customHeight="1">
      <c r="A549" s="39" t="s">
        <v>383</v>
      </c>
      <c r="B549" s="70" t="str">
        <f>VLOOKUP(A549,[1]screen!$G:$J,2,FALSE)</f>
        <v>공개 경매를 위한 자산 목록</v>
      </c>
      <c r="C549" s="13" t="str">
        <f>IF(B549&lt;&gt;"",D549&amp;"("&amp;B549&amp;")","")</f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46</v>
      </c>
      <c r="F549" s="13" t="str">
        <f t="shared" si="161"/>
        <v>New(신규)</v>
      </c>
      <c r="G549" s="18" t="str">
        <f>IF(E549&lt;&gt;"",VLOOKUP(E549,[1]Label!$A:$B,2,FALSE),"")</f>
        <v>New</v>
      </c>
      <c r="H549" s="14" t="s">
        <v>278</v>
      </c>
      <c r="I549" s="13" t="str">
        <f>IF(H549&lt;&gt;"",J549&amp;"("&amp;H549&amp;")","")</f>
        <v>Requirement(요구사항)</v>
      </c>
      <c r="J549" s="18" t="str">
        <f>IF(H549&lt;&gt;"", VLOOKUP(H549,[1]Label!$A:$E,2,FALSE),"")</f>
        <v>Requirement</v>
      </c>
      <c r="K549" s="29"/>
      <c r="L549" s="13" t="str">
        <f>IF(K549&lt;&gt;"",M549&amp;"("&amp;K549&amp;")","")</f>
        <v/>
      </c>
      <c r="M549" s="18" t="str">
        <f>IF(K549&lt;&gt;"",VLOOKUP(K549,[1]Label!$A:$B,2,FALSE),"")</f>
        <v/>
      </c>
      <c r="N549" s="41" t="s">
        <v>19</v>
      </c>
      <c r="O549" s="31" t="s">
        <v>277</v>
      </c>
      <c r="P549" s="13" t="str">
        <f>IF(O549&lt;&gt;"",Q549&amp;"&lt;br&gt;("&amp;O549&amp;")","")</f>
        <v>Remarks&lt;br&gt;(비고)</v>
      </c>
      <c r="Q549" s="18" t="str">
        <f>IF(O549&lt;&gt;"", VLOOKUP(O549, [1]Label!$A:$B, 2, FALSE), "")</f>
        <v>Remarks</v>
      </c>
      <c r="R549" s="14" t="s">
        <v>52</v>
      </c>
      <c r="S549" s="13"/>
      <c r="T549" s="13"/>
      <c r="U549" s="13"/>
      <c r="V549" s="14" t="s">
        <v>53</v>
      </c>
      <c r="W549" s="14"/>
      <c r="X549" s="14"/>
      <c r="Y549" s="14"/>
      <c r="Z549" s="15"/>
      <c r="AA549" s="15"/>
      <c r="AB549" s="15"/>
      <c r="AC549" s="15" t="s">
        <v>328</v>
      </c>
      <c r="AD549" s="15" t="s">
        <v>328</v>
      </c>
      <c r="AE549" s="15" t="s">
        <v>328</v>
      </c>
      <c r="AF549" s="56"/>
    </row>
    <row r="550" spans="1:32" ht="18.600000000000001" customHeight="1">
      <c r="A550" s="39" t="s">
        <v>383</v>
      </c>
      <c r="B550" s="70" t="str">
        <f>VLOOKUP(A550,[1]screen!$G:$J,2,FALSE)</f>
        <v>공개 경매를 위한 자산 목록</v>
      </c>
      <c r="C550" s="40" t="str">
        <f>IF(B550&lt;&gt;"",D550&amp;"("&amp;B550&amp;")","")</f>
        <v>List Assets for Public Auction(공개 경매를 위한 자산 목록)</v>
      </c>
      <c r="D550" s="70" t="str">
        <f>IF(B550&lt;&gt;"", VLOOKUP(B550,[1]screen!$A:$E,2,FALSE), "" )</f>
        <v>List Assets for Public Auction</v>
      </c>
      <c r="E550" s="14" t="s">
        <v>46</v>
      </c>
      <c r="F550" s="13" t="str">
        <f t="shared" si="161"/>
        <v>New(신규)</v>
      </c>
      <c r="G550" s="18" t="str">
        <f>IF(E550&lt;&gt;"",VLOOKUP(E550,[1]Label!$A:$B,2,FALSE),"")</f>
        <v>New</v>
      </c>
      <c r="H550" s="14" t="s">
        <v>278</v>
      </c>
      <c r="I550" s="13" t="str">
        <f>IF(H550&lt;&gt;"",J550&amp;"("&amp;H550&amp;")","")</f>
        <v>Requirement(요구사항)</v>
      </c>
      <c r="J550" s="18" t="str">
        <f>IF(H550&lt;&gt;"", VLOOKUP(H550,[1]Label!$A:$E,2,FALSE),"")</f>
        <v>Requirement</v>
      </c>
      <c r="K550" s="42"/>
      <c r="L550" s="40" t="str">
        <f>IF(K550&lt;&gt;"",M550&amp;"("&amp;K550&amp;")","")</f>
        <v/>
      </c>
      <c r="M550" s="18" t="str">
        <f>IF(K550&lt;&gt;"",VLOOKUP(K550,[1]Label!$A:$B,2,FALSE),"")</f>
        <v/>
      </c>
      <c r="N550" s="41" t="s">
        <v>19</v>
      </c>
      <c r="O550" s="43" t="s">
        <v>43</v>
      </c>
      <c r="P550" s="40" t="str">
        <f>IF(O550&lt;&gt;"",Q550&amp;"&lt;br&gt;("&amp;O550&amp;")","")</f>
        <v>Attachments&lt;br&gt;(첨부파일)</v>
      </c>
      <c r="Q550" s="18" t="str">
        <f>IF(O550&lt;&gt;"", VLOOKUP(O550, [1]Label!$A:$B, 2, FALSE), "")</f>
        <v>Attachments</v>
      </c>
      <c r="R550" s="41" t="s">
        <v>55</v>
      </c>
      <c r="S550" s="40"/>
      <c r="T550" s="40"/>
      <c r="U550" s="40"/>
      <c r="V550" s="14" t="s">
        <v>53</v>
      </c>
      <c r="W550" s="41"/>
      <c r="X550" s="41"/>
      <c r="Y550" s="41"/>
      <c r="Z550" s="39"/>
      <c r="AA550" s="39"/>
      <c r="AB550" s="39"/>
      <c r="AC550" s="47" t="s">
        <v>197</v>
      </c>
      <c r="AD550" s="47" t="s">
        <v>197</v>
      </c>
      <c r="AE550" s="47" t="s">
        <v>197</v>
      </c>
      <c r="AF550" s="57"/>
    </row>
    <row r="551" spans="1:32" s="16" customFormat="1" ht="17.45" customHeight="1">
      <c r="A551" s="39" t="s">
        <v>383</v>
      </c>
      <c r="B551" s="70" t="str">
        <f>VLOOKUP(A551,[1]screen!$G:$J,2,FALSE)</f>
        <v>공개 경매를 위한 자산 목록</v>
      </c>
      <c r="C551" s="13" t="str">
        <f>IF(B551&lt;&gt;"",D551&amp;"("&amp;B551&amp;")","")</f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46</v>
      </c>
      <c r="F551" s="13" t="str">
        <f t="shared" si="161"/>
        <v>New(신규)</v>
      </c>
      <c r="G551" s="18" t="str">
        <f>IF(E551&lt;&gt;"",VLOOKUP(E551,[1]Label!$A:$B,2,FALSE),"")</f>
        <v>New</v>
      </c>
      <c r="H551" s="14" t="s">
        <v>278</v>
      </c>
      <c r="I551" s="13" t="str">
        <f>IF(H551&lt;&gt;"",J551&amp;"("&amp;H551&amp;")","")</f>
        <v>Requirement(요구사항)</v>
      </c>
      <c r="J551" s="18" t="str">
        <f>IF(H551&lt;&gt;"", VLOOKUP(H551,[1]Label!$A:$E,2,FALSE),"")</f>
        <v>Requirement</v>
      </c>
      <c r="K551" s="29"/>
      <c r="L551" s="13" t="str">
        <f>IF(K551&lt;&gt;"",M551&amp;"("&amp;K551&amp;")","")</f>
        <v/>
      </c>
      <c r="M551" s="18" t="str">
        <f>IF(K551&lt;&gt;"",VLOOKUP(K551,[1]Label!$A:$B,2,FALSE),"")</f>
        <v/>
      </c>
      <c r="N551" s="14"/>
      <c r="O551" s="31"/>
      <c r="P551" s="13" t="str">
        <f>IF(O551&lt;&gt;"",Q551&amp;"&lt;br&gt;("&amp;O551&amp;")","")</f>
        <v/>
      </c>
      <c r="Q551" s="18" t="str">
        <f>IF(O551&lt;&gt;"", VLOOKUP(O551, [1]Label!$A:$B, 2, FALSE), "")</f>
        <v/>
      </c>
      <c r="R551" s="14" t="s">
        <v>35</v>
      </c>
      <c r="S551" s="13" t="s">
        <v>44</v>
      </c>
      <c r="T551" s="13"/>
      <c r="U551" s="13"/>
      <c r="V551" s="14"/>
      <c r="W551" s="14"/>
      <c r="X551" s="14"/>
      <c r="Y551" s="14"/>
      <c r="Z551" s="15"/>
      <c r="AA551" s="15"/>
      <c r="AB551" s="15"/>
      <c r="AC551" s="15"/>
      <c r="AD551" s="15"/>
      <c r="AE551" s="15"/>
      <c r="AF551" s="56"/>
    </row>
    <row r="552" spans="1:32" s="11" customFormat="1" ht="17.45" customHeight="1">
      <c r="A552" s="39" t="s">
        <v>383</v>
      </c>
      <c r="B552" s="70" t="str">
        <f>VLOOKUP(A552,[1]screen!$G:$J,2,FALSE)</f>
        <v>공개 경매를 위한 자산 목록</v>
      </c>
      <c r="C552" s="9" t="str">
        <f t="shared" ref="C552:C587" si="177"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46</v>
      </c>
      <c r="F552" s="13" t="str">
        <f t="shared" si="161"/>
        <v>New(신규)</v>
      </c>
      <c r="G552" s="18" t="str">
        <f>IF(E552&lt;&gt;"",VLOOKUP(E552,[1]Label!$A:$B,2,FALSE),"")</f>
        <v>New</v>
      </c>
      <c r="H552" s="10" t="s">
        <v>278</v>
      </c>
      <c r="I552" s="9" t="str">
        <f t="shared" ref="I552:I587" si="178">IF(H552&lt;&gt;"",J552&amp;"("&amp;H552&amp;")","")</f>
        <v>Requirement(요구사항)</v>
      </c>
      <c r="J552" s="9" t="str">
        <f>IF(H552&lt;&gt;"", VLOOKUP(H552,[1]Label!$A:$E,2,FALSE),"")</f>
        <v>Requirement</v>
      </c>
      <c r="K552" s="28"/>
      <c r="L552" s="9" t="str">
        <f t="shared" ref="L552:L587" si="179">IF(K552&lt;&gt;"",M552&amp;"("&amp;K552&amp;")","")</f>
        <v/>
      </c>
      <c r="M552" s="9" t="str">
        <f>IF(K552&lt;&gt;"",VLOOKUP(K552,[1]Label!$A:$B,2,FALSE),"")</f>
        <v/>
      </c>
      <c r="N552" s="10"/>
      <c r="O552" s="25" t="s">
        <v>247</v>
      </c>
      <c r="P552" s="9" t="str">
        <f t="shared" ref="P552:P587" si="180">IF(O552&lt;&gt;"",Q552&amp;"&lt;br&gt;("&amp;O552&amp;")","")</f>
        <v>Save&lt;br&gt;(저장)</v>
      </c>
      <c r="Q552" s="9" t="str">
        <f>IF(O552&lt;&gt;"", VLOOKUP(O552, [1]Label!$A:$B, 2, FALSE), "")</f>
        <v>Save</v>
      </c>
      <c r="R552" s="10" t="s">
        <v>36</v>
      </c>
      <c r="S552" s="66" t="s">
        <v>50</v>
      </c>
      <c r="T552" s="9"/>
      <c r="U552" s="9"/>
      <c r="V552" s="10"/>
      <c r="W552" s="10"/>
      <c r="X552" s="10"/>
      <c r="Y552" s="10"/>
      <c r="Z552" s="46"/>
      <c r="AA552" s="46"/>
      <c r="AB552" s="46"/>
      <c r="AC552" s="46"/>
      <c r="AD552" s="46"/>
      <c r="AE552" s="46"/>
      <c r="AF552" s="68"/>
    </row>
    <row r="553" spans="1:32" s="11" customFormat="1" ht="17.45" customHeight="1">
      <c r="A553" s="39" t="s">
        <v>383</v>
      </c>
      <c r="B553" s="70" t="str">
        <f>VLOOKUP(A553,[1]screen!$G:$J,2,FALSE)</f>
        <v>공개 경매를 위한 자산 목록</v>
      </c>
      <c r="C553" s="9" t="str">
        <f t="shared" si="177"/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46</v>
      </c>
      <c r="F553" s="13" t="str">
        <f t="shared" si="161"/>
        <v>New(신규)</v>
      </c>
      <c r="G553" s="18" t="str">
        <f>IF(E553&lt;&gt;"",VLOOKUP(E553,[1]Label!$A:$B,2,FALSE),"")</f>
        <v>New</v>
      </c>
      <c r="H553" s="10" t="s">
        <v>278</v>
      </c>
      <c r="I553" s="9" t="str">
        <f t="shared" si="178"/>
        <v>Requirement(요구사항)</v>
      </c>
      <c r="J553" s="9" t="str">
        <f>IF(H553&lt;&gt;"", VLOOKUP(H553,[1]Label!$A:$E,2,FALSE),"")</f>
        <v>Requirement</v>
      </c>
      <c r="K553" s="28"/>
      <c r="L553" s="9" t="str">
        <f t="shared" si="179"/>
        <v/>
      </c>
      <c r="M553" s="9" t="str">
        <f>IF(K553&lt;&gt;"",VLOOKUP(K553,[1]Label!$A:$B,2,FALSE),"")</f>
        <v/>
      </c>
      <c r="N553" s="10"/>
      <c r="O553" s="25" t="s">
        <v>287</v>
      </c>
      <c r="P553" s="9" t="str">
        <f t="shared" si="180"/>
        <v>Delete&lt;br&gt;(삭제)</v>
      </c>
      <c r="Q553" s="9" t="str">
        <f>IF(O553&lt;&gt;"", VLOOKUP(O553, [1]Label!$A:$B, 2, FALSE), "")</f>
        <v>Delete</v>
      </c>
      <c r="R553" s="10" t="s">
        <v>36</v>
      </c>
      <c r="S553" s="67" t="s">
        <v>288</v>
      </c>
      <c r="T553" s="9"/>
      <c r="U553" s="9"/>
      <c r="V553" s="10"/>
      <c r="W553" s="10"/>
      <c r="X553" s="10"/>
      <c r="Y553" s="10"/>
      <c r="Z553" s="46"/>
      <c r="AA553" s="46"/>
      <c r="AB553" s="46"/>
      <c r="AC553" s="46"/>
      <c r="AD553" s="46"/>
      <c r="AE553" s="46"/>
      <c r="AF553" s="68"/>
    </row>
    <row r="554" spans="1:32" s="11" customFormat="1" ht="17.45" customHeight="1">
      <c r="A554" s="39" t="s">
        <v>383</v>
      </c>
      <c r="B554" s="70" t="str">
        <f>VLOOKUP(A554,[1]screen!$G:$J,2,FALSE)</f>
        <v>공개 경매를 위한 자산 목록</v>
      </c>
      <c r="C554" s="9" t="str">
        <f t="shared" si="177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46</v>
      </c>
      <c r="F554" s="13" t="str">
        <f t="shared" si="161"/>
        <v>New(신규)</v>
      </c>
      <c r="G554" s="18" t="str">
        <f>IF(E554&lt;&gt;"",VLOOKUP(E554,[1]Label!$A:$B,2,FALSE),"")</f>
        <v>New</v>
      </c>
      <c r="H554" s="10" t="s">
        <v>278</v>
      </c>
      <c r="I554" s="9" t="str">
        <f t="shared" si="178"/>
        <v>Requirement(요구사항)</v>
      </c>
      <c r="J554" s="9" t="str">
        <f>IF(H554&lt;&gt;"", VLOOKUP(H554,[1]Label!$A:$E,2,FALSE),"")</f>
        <v>Requirement</v>
      </c>
      <c r="K554" s="28"/>
      <c r="L554" s="9" t="str">
        <f t="shared" si="179"/>
        <v/>
      </c>
      <c r="M554" s="9" t="str">
        <f>IF(K554&lt;&gt;"",VLOOKUP(K554,[1]Label!$A:$B,2,FALSE),"")</f>
        <v/>
      </c>
      <c r="N554" s="10"/>
      <c r="O554" s="25" t="s">
        <v>243</v>
      </c>
      <c r="P554" s="9" t="str">
        <f t="shared" si="180"/>
        <v>Request approval&lt;br&gt;(승인 요청)</v>
      </c>
      <c r="Q554" s="9" t="str">
        <f>IF(O554&lt;&gt;"", VLOOKUP(O554, [1]Label!$A:$B, 2, FALSE), "")</f>
        <v>Request approval</v>
      </c>
      <c r="R554" s="10" t="s">
        <v>36</v>
      </c>
      <c r="S554" s="66" t="s">
        <v>289</v>
      </c>
      <c r="T554" s="9"/>
      <c r="U554" s="9"/>
      <c r="V554" s="10"/>
      <c r="W554" s="10"/>
      <c r="X554" s="10"/>
      <c r="Y554" s="10"/>
      <c r="Z554" s="46"/>
      <c r="AA554" s="46"/>
      <c r="AB554" s="46"/>
      <c r="AC554" s="46"/>
      <c r="AD554" s="46"/>
      <c r="AE554" s="46"/>
      <c r="AF554" s="68"/>
    </row>
    <row r="555" spans="1:32" s="16" customFormat="1" ht="18.600000000000001" customHeight="1">
      <c r="A555" s="39" t="s">
        <v>383</v>
      </c>
      <c r="B555" s="70" t="str">
        <f>VLOOKUP(A555,[1]screen!$G:$J,2,FALSE)</f>
        <v>공개 경매를 위한 자산 목록</v>
      </c>
      <c r="C555" s="13" t="str">
        <f t="shared" si="177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46</v>
      </c>
      <c r="F555" s="13" t="str">
        <f t="shared" si="161"/>
        <v>New(신규)</v>
      </c>
      <c r="G555" s="18" t="str">
        <f>IF(E555&lt;&gt;"",VLOOKUP(E555,[1]Label!$A:$B,2,FALSE),"")</f>
        <v>New</v>
      </c>
      <c r="H555" s="14"/>
      <c r="I555" s="13" t="str">
        <f t="shared" si="178"/>
        <v/>
      </c>
      <c r="J555" s="18" t="str">
        <f>IF(H555&lt;&gt;"", VLOOKUP(H555,[1]Label!$A:$E,2,FALSE),"")</f>
        <v/>
      </c>
      <c r="K555" s="29"/>
      <c r="L555" s="13" t="str">
        <f t="shared" si="179"/>
        <v/>
      </c>
      <c r="M555" s="18" t="str">
        <f>IF(K555&lt;&gt;"",VLOOKUP(K555,[1]Label!$A:$B,2,FALSE),"")</f>
        <v/>
      </c>
      <c r="N555" s="14"/>
      <c r="O555" s="31"/>
      <c r="P555" s="33" t="str">
        <f t="shared" si="180"/>
        <v/>
      </c>
      <c r="Q555" s="18" t="str">
        <f>IF(O555&lt;&gt;"", VLOOKUP(O555, [1]Label!$A:$B, 2, FALSE), "")</f>
        <v/>
      </c>
      <c r="R555" s="14" t="s">
        <v>35</v>
      </c>
      <c r="S555" s="13" t="s">
        <v>44</v>
      </c>
      <c r="T555" s="13"/>
      <c r="U555" s="13"/>
      <c r="V555" s="14"/>
      <c r="W555" s="14"/>
      <c r="X555" s="14"/>
      <c r="Y555" s="14"/>
      <c r="Z555" s="12"/>
      <c r="AA555" s="12"/>
      <c r="AB555" s="12"/>
      <c r="AC555" s="12"/>
      <c r="AD555" s="12"/>
      <c r="AE555" s="12"/>
      <c r="AF555" s="52"/>
    </row>
    <row r="556" spans="1:32" s="37" customFormat="1" ht="17.45" customHeight="1">
      <c r="A556" s="32" t="s">
        <v>408</v>
      </c>
      <c r="B556" s="33" t="str">
        <f>VLOOKUP(A556,[1]screen!$G:$J,2,FALSE)</f>
        <v>차량 정보</v>
      </c>
      <c r="C556" s="33" t="str">
        <f t="shared" si="177"/>
        <v>Vehicle Information(차량 정보)</v>
      </c>
      <c r="D556" s="33" t="str">
        <f>IF(B556&lt;&gt;"", VLOOKUP(B556,[1]screen!$A:$E,2,FALSE), "" )</f>
        <v>Vehicle Information</v>
      </c>
      <c r="E556" s="35"/>
      <c r="F556" s="33" t="str">
        <f t="shared" si="161"/>
        <v/>
      </c>
      <c r="G556" s="33" t="str">
        <f>IF(E556&lt;&gt;"",VLOOKUP(E556,[1]Label!$A:$B,2,FALSE),"")</f>
        <v/>
      </c>
      <c r="H556" s="35"/>
      <c r="I556" s="33" t="str">
        <f t="shared" si="178"/>
        <v/>
      </c>
      <c r="J556" s="33" t="str">
        <f>IF(H556&lt;&gt;"", VLOOKUP(H556,[1]Label!$A:$E,2,FALSE),"")</f>
        <v/>
      </c>
      <c r="K556" s="34"/>
      <c r="L556" s="33" t="str">
        <f t="shared" si="179"/>
        <v/>
      </c>
      <c r="M556" s="33" t="str">
        <f>IF(K556&lt;&gt;"",VLOOKUP(K556,[1]Label!$A:$B,2,FALSE),"")</f>
        <v/>
      </c>
      <c r="N556" s="35" t="s">
        <v>198</v>
      </c>
      <c r="O556" s="110" t="s">
        <v>409</v>
      </c>
      <c r="P556" s="33" t="str">
        <f t="shared" si="180"/>
        <v>Vehicle Registration&lt;br&gt;(차량 등록)</v>
      </c>
      <c r="Q556" s="33" t="str">
        <f>IF(O556&lt;&gt;"", VLOOKUP(O556, [1]Label!$A:$B, 2, FALSE), "")</f>
        <v>Vehicle Registration</v>
      </c>
      <c r="R556" s="35" t="s">
        <v>37</v>
      </c>
      <c r="S556" s="33"/>
      <c r="T556" s="33" t="s">
        <v>442</v>
      </c>
      <c r="U556" s="33"/>
      <c r="V556" s="35" t="s">
        <v>53</v>
      </c>
      <c r="W556" s="35"/>
      <c r="X556" s="35"/>
      <c r="Y556" s="35"/>
      <c r="Z556" s="44"/>
      <c r="AA556" s="44"/>
      <c r="AB556" s="44"/>
      <c r="AC556" s="44"/>
      <c r="AD556" s="44"/>
      <c r="AE556" s="44"/>
      <c r="AF556" s="53"/>
    </row>
    <row r="557" spans="1:32" s="37" customFormat="1" ht="17.45" customHeight="1">
      <c r="A557" s="32" t="s">
        <v>408</v>
      </c>
      <c r="B557" s="33" t="str">
        <f>VLOOKUP(A557,[1]screen!$G:$J,2,FALSE)</f>
        <v>차량 정보</v>
      </c>
      <c r="C557" s="33" t="str">
        <f t="shared" si="177"/>
        <v>Vehicle Information(차량 정보)</v>
      </c>
      <c r="D557" s="33" t="str">
        <f>IF(B557&lt;&gt;"", VLOOKUP(B557,[1]screen!$A:$E,2,FALSE), "" )</f>
        <v>Vehicle Information</v>
      </c>
      <c r="E557" s="35"/>
      <c r="F557" s="33" t="str">
        <f t="shared" si="161"/>
        <v/>
      </c>
      <c r="G557" s="33" t="str">
        <f>IF(E557&lt;&gt;"",VLOOKUP(E557,[1]Label!$A:$B,2,FALSE),"")</f>
        <v/>
      </c>
      <c r="H557" s="35"/>
      <c r="I557" s="33" t="str">
        <f t="shared" si="178"/>
        <v/>
      </c>
      <c r="J557" s="33" t="str">
        <f>IF(H557&lt;&gt;"", VLOOKUP(H557,[1]Label!$A:$E,2,FALSE),"")</f>
        <v/>
      </c>
      <c r="K557" s="34"/>
      <c r="L557" s="33" t="str">
        <f t="shared" si="179"/>
        <v/>
      </c>
      <c r="M557" s="33" t="str">
        <f>IF(K557&lt;&gt;"",VLOOKUP(K557,[1]Label!$A:$B,2,FALSE),"")</f>
        <v/>
      </c>
      <c r="N557" s="35" t="s">
        <v>19</v>
      </c>
      <c r="O557" s="110" t="s">
        <v>410</v>
      </c>
      <c r="P557" s="33" t="str">
        <f t="shared" si="180"/>
        <v>Chassis No. &lt;br&gt;(샤시 번호)</v>
      </c>
      <c r="Q557" s="33" t="str">
        <f>IF(O557&lt;&gt;"", VLOOKUP(O557, [1]Label!$A:$B, 2, FALSE), "")</f>
        <v xml:space="preserve">Chassis No. </v>
      </c>
      <c r="R557" s="35" t="s">
        <v>37</v>
      </c>
      <c r="S557" s="33"/>
      <c r="T557" s="33"/>
      <c r="U557" s="33"/>
      <c r="V557" s="35"/>
      <c r="W557" s="35" t="s">
        <v>53</v>
      </c>
      <c r="X557" s="35"/>
      <c r="Y557" s="35"/>
      <c r="Z557" s="44"/>
      <c r="AA557" s="44"/>
      <c r="AB557" s="44"/>
      <c r="AC557" s="44"/>
      <c r="AD557" s="44"/>
      <c r="AE557" s="44"/>
      <c r="AF557" s="53"/>
    </row>
    <row r="558" spans="1:32" s="37" customFormat="1" ht="17.45" customHeight="1">
      <c r="A558" s="32" t="s">
        <v>408</v>
      </c>
      <c r="B558" s="33" t="str">
        <f>VLOOKUP(A558,[1]screen!$G:$J,2,FALSE)</f>
        <v>차량 정보</v>
      </c>
      <c r="C558" s="33" t="str">
        <f t="shared" si="177"/>
        <v>Vehicle Information(차량 정보)</v>
      </c>
      <c r="D558" s="33" t="str">
        <f>IF(B558&lt;&gt;"", VLOOKUP(B558,[1]screen!$A:$E,2,FALSE), "" )</f>
        <v>Vehicle Information</v>
      </c>
      <c r="E558" s="35"/>
      <c r="F558" s="33" t="str">
        <f t="shared" si="161"/>
        <v/>
      </c>
      <c r="G558" s="33" t="str">
        <f>IF(E558&lt;&gt;"",VLOOKUP(E558,[1]Label!$A:$B,2,FALSE),"")</f>
        <v/>
      </c>
      <c r="H558" s="35"/>
      <c r="I558" s="33" t="str">
        <f t="shared" si="178"/>
        <v/>
      </c>
      <c r="J558" s="33" t="str">
        <f>IF(H558&lt;&gt;"", VLOOKUP(H558,[1]Label!$A:$E,2,FALSE),"")</f>
        <v/>
      </c>
      <c r="K558" s="34"/>
      <c r="L558" s="33" t="str">
        <f t="shared" si="179"/>
        <v/>
      </c>
      <c r="M558" s="33" t="str">
        <f>IF(K558&lt;&gt;"",VLOOKUP(K558,[1]Label!$A:$B,2,FALSE),"")</f>
        <v/>
      </c>
      <c r="N558" s="35" t="s">
        <v>19</v>
      </c>
      <c r="O558" s="110" t="s">
        <v>426</v>
      </c>
      <c r="P558" s="33" t="str">
        <f t="shared" si="180"/>
        <v>Year of Make&lt;br&gt;(제조 연도)</v>
      </c>
      <c r="Q558" s="33" t="str">
        <f>IF(O558&lt;&gt;"", VLOOKUP(O558, [1]Label!$A:$B, 2, FALSE), "")</f>
        <v>Year of Make</v>
      </c>
      <c r="R558" s="35" t="s">
        <v>37</v>
      </c>
      <c r="S558" s="33"/>
      <c r="T558" s="33"/>
      <c r="U558" s="33"/>
      <c r="V558" s="35"/>
      <c r="W558" s="35" t="s">
        <v>53</v>
      </c>
      <c r="X558" s="35"/>
      <c r="Y558" s="35"/>
      <c r="Z558" s="44"/>
      <c r="AA558" s="44"/>
      <c r="AB558" s="44"/>
      <c r="AC558" s="44"/>
      <c r="AD558" s="44"/>
      <c r="AE558" s="44"/>
      <c r="AF558" s="53"/>
    </row>
    <row r="559" spans="1:32" s="37" customFormat="1" ht="17.45" customHeight="1">
      <c r="A559" s="32" t="s">
        <v>408</v>
      </c>
      <c r="B559" s="33" t="str">
        <f>VLOOKUP(A559,[1]screen!$G:$J,2,FALSE)</f>
        <v>차량 정보</v>
      </c>
      <c r="C559" s="33" t="str">
        <f t="shared" si="177"/>
        <v>Vehicle Information(차량 정보)</v>
      </c>
      <c r="D559" s="33" t="str">
        <f>IF(B559&lt;&gt;"", VLOOKUP(B559,[1]screen!$A:$E,2,FALSE), "" )</f>
        <v>Vehicle Information</v>
      </c>
      <c r="E559" s="35"/>
      <c r="F559" s="33" t="str">
        <f t="shared" si="161"/>
        <v/>
      </c>
      <c r="G559" s="33" t="str">
        <f>IF(E559&lt;&gt;"",VLOOKUP(E559,[1]Label!$A:$B,2,FALSE),"")</f>
        <v/>
      </c>
      <c r="H559" s="35"/>
      <c r="I559" s="33" t="str">
        <f t="shared" si="178"/>
        <v/>
      </c>
      <c r="J559" s="33" t="str">
        <f>IF(H559&lt;&gt;"", VLOOKUP(H559,[1]Label!$A:$E,2,FALSE),"")</f>
        <v/>
      </c>
      <c r="K559" s="34"/>
      <c r="L559" s="33" t="str">
        <f t="shared" si="179"/>
        <v/>
      </c>
      <c r="M559" s="33" t="str">
        <f>IF(K559&lt;&gt;"",VLOOKUP(K559,[1]Label!$A:$B,2,FALSE),"")</f>
        <v/>
      </c>
      <c r="N559" s="35" t="s">
        <v>19</v>
      </c>
      <c r="O559" s="110" t="s">
        <v>411</v>
      </c>
      <c r="P559" s="33" t="str">
        <f t="shared" si="180"/>
        <v>Make/Manufacturer &lt;br&gt;(제조/제조자)</v>
      </c>
      <c r="Q559" s="33" t="str">
        <f>IF(O559&lt;&gt;"", VLOOKUP(O559, [1]Label!$A:$B, 2, FALSE), "")</f>
        <v xml:space="preserve">Make/Manufacturer </v>
      </c>
      <c r="R559" s="35" t="s">
        <v>37</v>
      </c>
      <c r="S559" s="33" t="s">
        <v>443</v>
      </c>
      <c r="T559" s="33"/>
      <c r="U559" s="33"/>
      <c r="V559" s="35"/>
      <c r="W559" s="35" t="s">
        <v>53</v>
      </c>
      <c r="X559" s="35"/>
      <c r="Y559" s="35"/>
      <c r="Z559" s="44" t="s">
        <v>465</v>
      </c>
      <c r="AA559" s="44" t="s">
        <v>465</v>
      </c>
      <c r="AB559" s="44" t="s">
        <v>465</v>
      </c>
      <c r="AC559" s="44"/>
      <c r="AD559" s="44"/>
      <c r="AE559" s="44"/>
      <c r="AF559" s="53"/>
    </row>
    <row r="560" spans="1:32" s="37" customFormat="1" ht="17.45" customHeight="1">
      <c r="A560" s="32" t="s">
        <v>408</v>
      </c>
      <c r="B560" s="33" t="str">
        <f>VLOOKUP(A560,[1]screen!$G:$J,2,FALSE)</f>
        <v>차량 정보</v>
      </c>
      <c r="C560" s="33" t="str">
        <f t="shared" si="177"/>
        <v>Vehicle Information(차량 정보)</v>
      </c>
      <c r="D560" s="33" t="str">
        <f>IF(B560&lt;&gt;"", VLOOKUP(B560,[1]screen!$A:$E,2,FALSE), "" )</f>
        <v>Vehicle Information</v>
      </c>
      <c r="E560" s="35"/>
      <c r="F560" s="33" t="str">
        <f t="shared" si="161"/>
        <v/>
      </c>
      <c r="G560" s="33" t="str">
        <f>IF(E560&lt;&gt;"",VLOOKUP(E560,[1]Label!$A:$B,2,FALSE),"")</f>
        <v/>
      </c>
      <c r="H560" s="35"/>
      <c r="I560" s="33" t="str">
        <f t="shared" si="178"/>
        <v/>
      </c>
      <c r="J560" s="33" t="str">
        <f>IF(H560&lt;&gt;"", VLOOKUP(H560,[1]Label!$A:$E,2,FALSE),"")</f>
        <v/>
      </c>
      <c r="K560" s="34"/>
      <c r="L560" s="33" t="str">
        <f t="shared" si="179"/>
        <v/>
      </c>
      <c r="M560" s="33" t="str">
        <f>IF(K560&lt;&gt;"",VLOOKUP(K560,[1]Label!$A:$B,2,FALSE),"")</f>
        <v/>
      </c>
      <c r="N560" s="35" t="s">
        <v>19</v>
      </c>
      <c r="O560" s="110" t="s">
        <v>427</v>
      </c>
      <c r="P560" s="33" t="str">
        <f t="shared" si="180"/>
        <v>Model Type &lt;br&gt;(모델 유형)</v>
      </c>
      <c r="Q560" s="33" t="str">
        <f>IF(O560&lt;&gt;"", VLOOKUP(O560, [1]Label!$A:$B, 2, FALSE), "")</f>
        <v xml:space="preserve">Model Type </v>
      </c>
      <c r="R560" s="35" t="s">
        <v>37</v>
      </c>
      <c r="S560" s="33" t="s">
        <v>443</v>
      </c>
      <c r="T560" s="33"/>
      <c r="U560" s="33"/>
      <c r="V560" s="35"/>
      <c r="W560" s="35" t="s">
        <v>53</v>
      </c>
      <c r="X560" s="35"/>
      <c r="Y560" s="35"/>
      <c r="Z560" s="44" t="s">
        <v>466</v>
      </c>
      <c r="AA560" s="44" t="s">
        <v>466</v>
      </c>
      <c r="AB560" s="44" t="s">
        <v>466</v>
      </c>
      <c r="AC560" s="44"/>
      <c r="AD560" s="44"/>
      <c r="AE560" s="44"/>
      <c r="AF560" s="53"/>
    </row>
    <row r="561" spans="1:32" s="37" customFormat="1" ht="17.45" customHeight="1">
      <c r="A561" s="32" t="s">
        <v>408</v>
      </c>
      <c r="B561" s="33" t="str">
        <f>VLOOKUP(A561,[1]screen!$G:$J,2,FALSE)</f>
        <v>차량 정보</v>
      </c>
      <c r="C561" s="33" t="str">
        <f t="shared" si="177"/>
        <v>Vehicle Information(차량 정보)</v>
      </c>
      <c r="D561" s="33" t="str">
        <f>IF(B561&lt;&gt;"", VLOOKUP(B561,[1]screen!$A:$E,2,FALSE), "" )</f>
        <v>Vehicle Information</v>
      </c>
      <c r="E561" s="35"/>
      <c r="F561" s="33" t="str">
        <f t="shared" si="161"/>
        <v/>
      </c>
      <c r="G561" s="33" t="str">
        <f>IF(E561&lt;&gt;"",VLOOKUP(E561,[1]Label!$A:$B,2,FALSE),"")</f>
        <v/>
      </c>
      <c r="H561" s="35"/>
      <c r="I561" s="33" t="str">
        <f t="shared" si="178"/>
        <v/>
      </c>
      <c r="J561" s="33" t="str">
        <f>IF(H561&lt;&gt;"", VLOOKUP(H561,[1]Label!$A:$E,2,FALSE),"")</f>
        <v/>
      </c>
      <c r="K561" s="34"/>
      <c r="L561" s="33" t="str">
        <f t="shared" si="179"/>
        <v/>
      </c>
      <c r="M561" s="33" t="str">
        <f>IF(K561&lt;&gt;"",VLOOKUP(K561,[1]Label!$A:$B,2,FALSE),"")</f>
        <v/>
      </c>
      <c r="N561" s="35" t="s">
        <v>19</v>
      </c>
      <c r="O561" s="110" t="s">
        <v>412</v>
      </c>
      <c r="P561" s="33" t="str">
        <f t="shared" si="180"/>
        <v>Model Number&lt;br&gt;(모델 번호)</v>
      </c>
      <c r="Q561" s="33" t="str">
        <f>IF(O561&lt;&gt;"", VLOOKUP(O561, [1]Label!$A:$B, 2, FALSE), "")</f>
        <v>Model Number</v>
      </c>
      <c r="R561" s="35" t="s">
        <v>37</v>
      </c>
      <c r="S561" s="33" t="s">
        <v>443</v>
      </c>
      <c r="T561" s="33"/>
      <c r="U561" s="33"/>
      <c r="V561" s="35"/>
      <c r="W561" s="35" t="s">
        <v>53</v>
      </c>
      <c r="X561" s="35"/>
      <c r="Y561" s="35"/>
      <c r="Z561" s="44" t="s">
        <v>467</v>
      </c>
      <c r="AA561" s="44" t="s">
        <v>467</v>
      </c>
      <c r="AB561" s="44" t="s">
        <v>467</v>
      </c>
      <c r="AC561" s="44"/>
      <c r="AD561" s="44"/>
      <c r="AE561" s="44"/>
      <c r="AF561" s="53"/>
    </row>
    <row r="562" spans="1:32" s="37" customFormat="1" ht="17.45" customHeight="1">
      <c r="A562" s="32" t="s">
        <v>408</v>
      </c>
      <c r="B562" s="33" t="str">
        <f>VLOOKUP(A562,[1]screen!$G:$J,2,FALSE)</f>
        <v>차량 정보</v>
      </c>
      <c r="C562" s="33" t="str">
        <f t="shared" si="177"/>
        <v>Vehicle Information(차량 정보)</v>
      </c>
      <c r="D562" s="33" t="str">
        <f>IF(B562&lt;&gt;"", VLOOKUP(B562,[1]screen!$A:$E,2,FALSE), "" )</f>
        <v>Vehicle Information</v>
      </c>
      <c r="E562" s="35"/>
      <c r="F562" s="33" t="str">
        <f t="shared" si="161"/>
        <v/>
      </c>
      <c r="G562" s="33" t="str">
        <f>IF(E562&lt;&gt;"",VLOOKUP(E562,[1]Label!$A:$B,2,FALSE),"")</f>
        <v/>
      </c>
      <c r="H562" s="35"/>
      <c r="I562" s="33" t="str">
        <f t="shared" si="178"/>
        <v/>
      </c>
      <c r="J562" s="33" t="str">
        <f>IF(H562&lt;&gt;"", VLOOKUP(H562,[1]Label!$A:$E,2,FALSE),"")</f>
        <v/>
      </c>
      <c r="K562" s="34"/>
      <c r="L562" s="33" t="str">
        <f t="shared" si="179"/>
        <v/>
      </c>
      <c r="M562" s="33" t="str">
        <f>IF(K562&lt;&gt;"",VLOOKUP(K562,[1]Label!$A:$B,2,FALSE),"")</f>
        <v/>
      </c>
      <c r="N562" s="35" t="s">
        <v>19</v>
      </c>
      <c r="O562" s="110" t="s">
        <v>428</v>
      </c>
      <c r="P562" s="33" t="str">
        <f t="shared" si="180"/>
        <v>Propelled By &lt;br&gt;(추진자)</v>
      </c>
      <c r="Q562" s="33" t="str">
        <f>IF(O562&lt;&gt;"", VLOOKUP(O562, [1]Label!$A:$B, 2, FALSE), "")</f>
        <v xml:space="preserve">Propelled By </v>
      </c>
      <c r="R562" s="35" t="s">
        <v>38</v>
      </c>
      <c r="S562" s="33"/>
      <c r="T562" s="33"/>
      <c r="U562" s="33"/>
      <c r="V562" s="35"/>
      <c r="W562" s="35" t="s">
        <v>53</v>
      </c>
      <c r="X562" s="35"/>
      <c r="Y562" s="35"/>
      <c r="Z562" s="44" t="s">
        <v>445</v>
      </c>
      <c r="AA562" s="44" t="s">
        <v>458</v>
      </c>
      <c r="AB562" s="44" t="s">
        <v>444</v>
      </c>
      <c r="AC562" s="44" t="s">
        <v>445</v>
      </c>
      <c r="AD562" s="44" t="s">
        <v>458</v>
      </c>
      <c r="AE562" s="44" t="s">
        <v>444</v>
      </c>
      <c r="AF562" s="53"/>
    </row>
    <row r="563" spans="1:32" s="37" customFormat="1" ht="17.45" customHeight="1">
      <c r="A563" s="32" t="s">
        <v>408</v>
      </c>
      <c r="B563" s="33" t="str">
        <f>VLOOKUP(A563,[1]screen!$G:$J,2,FALSE)</f>
        <v>차량 정보</v>
      </c>
      <c r="C563" s="33" t="str">
        <f t="shared" si="177"/>
        <v>Vehicle Information(차량 정보)</v>
      </c>
      <c r="D563" s="33" t="str">
        <f>IF(B563&lt;&gt;"", VLOOKUP(B563,[1]screen!$A:$E,2,FALSE), "" )</f>
        <v>Vehicle Information</v>
      </c>
      <c r="E563" s="35"/>
      <c r="F563" s="33" t="str">
        <f t="shared" si="161"/>
        <v/>
      </c>
      <c r="G563" s="33" t="str">
        <f>IF(E563&lt;&gt;"",VLOOKUP(E563,[1]Label!$A:$B,2,FALSE),"")</f>
        <v/>
      </c>
      <c r="H563" s="35"/>
      <c r="I563" s="33" t="str">
        <f t="shared" si="178"/>
        <v/>
      </c>
      <c r="J563" s="33" t="str">
        <f>IF(H563&lt;&gt;"", VLOOKUP(H563,[1]Label!$A:$E,2,FALSE),"")</f>
        <v/>
      </c>
      <c r="K563" s="34"/>
      <c r="L563" s="33" t="str">
        <f t="shared" si="179"/>
        <v/>
      </c>
      <c r="M563" s="33" t="str">
        <f>IF(K563&lt;&gt;"",VLOOKUP(K563,[1]Label!$A:$B,2,FALSE),"")</f>
        <v/>
      </c>
      <c r="N563" s="35" t="s">
        <v>19</v>
      </c>
      <c r="O563" s="110" t="s">
        <v>413</v>
      </c>
      <c r="P563" s="33" t="str">
        <f t="shared" si="180"/>
        <v>Body Type&lt;br&gt;(차체 유형)</v>
      </c>
      <c r="Q563" s="33" t="str">
        <f>IF(O563&lt;&gt;"", VLOOKUP(O563, [1]Label!$A:$B, 2, FALSE), "")</f>
        <v>Body Type</v>
      </c>
      <c r="R563" s="35" t="s">
        <v>37</v>
      </c>
      <c r="S563" s="33" t="s">
        <v>443</v>
      </c>
      <c r="T563" s="33"/>
      <c r="U563" s="33"/>
      <c r="V563" s="35"/>
      <c r="W563" s="35" t="s">
        <v>53</v>
      </c>
      <c r="X563" s="35"/>
      <c r="Y563" s="35"/>
      <c r="Z563" s="44" t="s">
        <v>468</v>
      </c>
      <c r="AA563" s="44" t="s">
        <v>468</v>
      </c>
      <c r="AB563" s="44" t="s">
        <v>468</v>
      </c>
      <c r="AC563" s="44"/>
      <c r="AD563" s="44"/>
      <c r="AE563" s="44"/>
      <c r="AF563" s="53"/>
    </row>
    <row r="564" spans="1:32" s="37" customFormat="1" ht="17.45" customHeight="1">
      <c r="A564" s="32" t="s">
        <v>408</v>
      </c>
      <c r="B564" s="33" t="str">
        <f>VLOOKUP(A564,[1]screen!$G:$J,2,FALSE)</f>
        <v>차량 정보</v>
      </c>
      <c r="C564" s="33" t="str">
        <f t="shared" si="177"/>
        <v>Vehicle Information(차량 정보)</v>
      </c>
      <c r="D564" s="33" t="str">
        <f>IF(B564&lt;&gt;"", VLOOKUP(B564,[1]screen!$A:$E,2,FALSE), "" )</f>
        <v>Vehicle Information</v>
      </c>
      <c r="E564" s="35"/>
      <c r="F564" s="33" t="str">
        <f t="shared" si="161"/>
        <v/>
      </c>
      <c r="G564" s="33" t="str">
        <f>IF(E564&lt;&gt;"",VLOOKUP(E564,[1]Label!$A:$B,2,FALSE),"")</f>
        <v/>
      </c>
      <c r="H564" s="35"/>
      <c r="I564" s="33" t="str">
        <f t="shared" si="178"/>
        <v/>
      </c>
      <c r="J564" s="33" t="str">
        <f>IF(H564&lt;&gt;"", VLOOKUP(H564,[1]Label!$A:$E,2,FALSE),"")</f>
        <v/>
      </c>
      <c r="K564" s="34"/>
      <c r="L564" s="33" t="str">
        <f t="shared" si="179"/>
        <v/>
      </c>
      <c r="M564" s="33" t="str">
        <f>IF(K564&lt;&gt;"",VLOOKUP(K564,[1]Label!$A:$B,2,FALSE),"")</f>
        <v/>
      </c>
      <c r="N564" s="35" t="s">
        <v>19</v>
      </c>
      <c r="O564" s="110" t="s">
        <v>429</v>
      </c>
      <c r="P564" s="33" t="str">
        <f t="shared" si="180"/>
        <v>Transmission Type &lt;br&gt;(전송 유형)</v>
      </c>
      <c r="Q564" s="33" t="str">
        <f>IF(O564&lt;&gt;"", VLOOKUP(O564, [1]Label!$A:$B, 2, FALSE), "")</f>
        <v xml:space="preserve">Transmission Type </v>
      </c>
      <c r="R564" s="35" t="s">
        <v>38</v>
      </c>
      <c r="S564" s="33"/>
      <c r="T564" s="33"/>
      <c r="U564" s="33"/>
      <c r="V564" s="35"/>
      <c r="W564" s="35" t="s">
        <v>53</v>
      </c>
      <c r="X564" s="35"/>
      <c r="Y564" s="35"/>
      <c r="Z564" s="44" t="s">
        <v>447</v>
      </c>
      <c r="AA564" s="44" t="s">
        <v>459</v>
      </c>
      <c r="AB564" s="44" t="s">
        <v>446</v>
      </c>
      <c r="AC564" s="44" t="s">
        <v>447</v>
      </c>
      <c r="AD564" s="44" t="s">
        <v>459</v>
      </c>
      <c r="AE564" s="44" t="s">
        <v>446</v>
      </c>
      <c r="AF564" s="53"/>
    </row>
    <row r="565" spans="1:32" s="37" customFormat="1" ht="17.45" customHeight="1">
      <c r="A565" s="32" t="s">
        <v>408</v>
      </c>
      <c r="B565" s="33" t="str">
        <f>VLOOKUP(A565,[1]screen!$G:$J,2,FALSE)</f>
        <v>차량 정보</v>
      </c>
      <c r="C565" s="33" t="str">
        <f t="shared" si="177"/>
        <v>Vehicle Information(차량 정보)</v>
      </c>
      <c r="D565" s="33" t="str">
        <f>IF(B565&lt;&gt;"", VLOOKUP(B565,[1]screen!$A:$E,2,FALSE), "" )</f>
        <v>Vehicle Information</v>
      </c>
      <c r="E565" s="35"/>
      <c r="F565" s="33" t="str">
        <f t="shared" si="161"/>
        <v/>
      </c>
      <c r="G565" s="33" t="str">
        <f>IF(E565&lt;&gt;"",VLOOKUP(E565,[1]Label!$A:$B,2,FALSE),"")</f>
        <v/>
      </c>
      <c r="H565" s="35"/>
      <c r="I565" s="33" t="str">
        <f t="shared" si="178"/>
        <v/>
      </c>
      <c r="J565" s="33" t="str">
        <f>IF(H565&lt;&gt;"", VLOOKUP(H565,[1]Label!$A:$E,2,FALSE),"")</f>
        <v/>
      </c>
      <c r="K565" s="34"/>
      <c r="L565" s="33" t="str">
        <f t="shared" si="179"/>
        <v/>
      </c>
      <c r="M565" s="33" t="str">
        <f>IF(K565&lt;&gt;"",VLOOKUP(K565,[1]Label!$A:$B,2,FALSE),"")</f>
        <v/>
      </c>
      <c r="N565" s="35" t="s">
        <v>19</v>
      </c>
      <c r="O565" s="110" t="s">
        <v>414</v>
      </c>
      <c r="P565" s="33" t="str">
        <f t="shared" si="180"/>
        <v>Category &lt;br&gt;(범주)</v>
      </c>
      <c r="Q565" s="33" t="str">
        <f>IF(O565&lt;&gt;"", VLOOKUP(O565, [1]Label!$A:$B, 2, FALSE), "")</f>
        <v xml:space="preserve">Category </v>
      </c>
      <c r="R565" s="35" t="s">
        <v>38</v>
      </c>
      <c r="S565" s="33"/>
      <c r="T565" s="33"/>
      <c r="U565" s="33"/>
      <c r="V565" s="35"/>
      <c r="W565" s="35" t="s">
        <v>53</v>
      </c>
      <c r="X565" s="35"/>
      <c r="Y565" s="35"/>
      <c r="Z565" s="44" t="s">
        <v>449</v>
      </c>
      <c r="AA565" s="44" t="s">
        <v>460</v>
      </c>
      <c r="AB565" s="44" t="s">
        <v>448</v>
      </c>
      <c r="AC565" s="44" t="s">
        <v>449</v>
      </c>
      <c r="AD565" s="44" t="s">
        <v>460</v>
      </c>
      <c r="AE565" s="44" t="s">
        <v>448</v>
      </c>
      <c r="AF565" s="53"/>
    </row>
    <row r="566" spans="1:32" s="37" customFormat="1" ht="17.45" customHeight="1">
      <c r="A566" s="32" t="s">
        <v>408</v>
      </c>
      <c r="B566" s="33" t="str">
        <f>VLOOKUP(A566,[1]screen!$G:$J,2,FALSE)</f>
        <v>차량 정보</v>
      </c>
      <c r="C566" s="33" t="str">
        <f t="shared" si="177"/>
        <v>Vehicle Information(차량 정보)</v>
      </c>
      <c r="D566" s="33" t="str">
        <f>IF(B566&lt;&gt;"", VLOOKUP(B566,[1]screen!$A:$E,2,FALSE), "" )</f>
        <v>Vehicle Information</v>
      </c>
      <c r="E566" s="35"/>
      <c r="F566" s="33" t="str">
        <f t="shared" si="161"/>
        <v/>
      </c>
      <c r="G566" s="33" t="str">
        <f>IF(E566&lt;&gt;"",VLOOKUP(E566,[1]Label!$A:$B,2,FALSE),"")</f>
        <v/>
      </c>
      <c r="H566" s="35"/>
      <c r="I566" s="33" t="str">
        <f t="shared" si="178"/>
        <v/>
      </c>
      <c r="J566" s="33" t="str">
        <f>IF(H566&lt;&gt;"", VLOOKUP(H566,[1]Label!$A:$E,2,FALSE),"")</f>
        <v/>
      </c>
      <c r="K566" s="34"/>
      <c r="L566" s="33" t="str">
        <f t="shared" si="179"/>
        <v/>
      </c>
      <c r="M566" s="33" t="str">
        <f>IF(K566&lt;&gt;"",VLOOKUP(K566,[1]Label!$A:$B,2,FALSE),"")</f>
        <v/>
      </c>
      <c r="N566" s="35" t="s">
        <v>19</v>
      </c>
      <c r="O566" s="110" t="s">
        <v>430</v>
      </c>
      <c r="P566" s="33" t="str">
        <f t="shared" si="180"/>
        <v>Tare Weight &lt;br&gt;(타르 무게)</v>
      </c>
      <c r="Q566" s="33" t="str">
        <f>IF(O566&lt;&gt;"", VLOOKUP(O566, [1]Label!$A:$B, 2, FALSE), "")</f>
        <v xml:space="preserve">Tare Weight </v>
      </c>
      <c r="R566" s="35" t="s">
        <v>37</v>
      </c>
      <c r="S566" s="33"/>
      <c r="T566" s="33"/>
      <c r="U566" s="33"/>
      <c r="V566" s="35"/>
      <c r="W566" s="35" t="s">
        <v>53</v>
      </c>
      <c r="X566" s="35"/>
      <c r="Y566" s="35"/>
      <c r="Z566" s="44"/>
      <c r="AA566" s="44"/>
      <c r="AB566" s="44"/>
      <c r="AC566" s="44"/>
      <c r="AD566" s="44"/>
      <c r="AE566" s="44"/>
      <c r="AF566" s="53"/>
    </row>
    <row r="567" spans="1:32" s="37" customFormat="1" ht="17.45" customHeight="1">
      <c r="A567" s="32" t="s">
        <v>408</v>
      </c>
      <c r="B567" s="33" t="str">
        <f>VLOOKUP(A567,[1]screen!$G:$J,2,FALSE)</f>
        <v>차량 정보</v>
      </c>
      <c r="C567" s="33" t="str">
        <f t="shared" si="177"/>
        <v>Vehicle Information(차량 정보)</v>
      </c>
      <c r="D567" s="33" t="str">
        <f>IF(B567&lt;&gt;"", VLOOKUP(B567,[1]screen!$A:$E,2,FALSE), "" )</f>
        <v>Vehicle Information</v>
      </c>
      <c r="E567" s="35"/>
      <c r="F567" s="33" t="str">
        <f t="shared" si="161"/>
        <v/>
      </c>
      <c r="G567" s="33" t="str">
        <f>IF(E567&lt;&gt;"",VLOOKUP(E567,[1]Label!$A:$B,2,FALSE),"")</f>
        <v/>
      </c>
      <c r="H567" s="35"/>
      <c r="I567" s="33" t="str">
        <f t="shared" si="178"/>
        <v/>
      </c>
      <c r="J567" s="33" t="str">
        <f>IF(H567&lt;&gt;"", VLOOKUP(H567,[1]Label!$A:$E,2,FALSE),"")</f>
        <v/>
      </c>
      <c r="K567" s="34"/>
      <c r="L567" s="33" t="str">
        <f t="shared" si="179"/>
        <v/>
      </c>
      <c r="M567" s="33" t="str">
        <f>IF(K567&lt;&gt;"",VLOOKUP(K567,[1]Label!$A:$B,2,FALSE),"")</f>
        <v/>
      </c>
      <c r="N567" s="35" t="s">
        <v>19</v>
      </c>
      <c r="O567" s="110" t="s">
        <v>415</v>
      </c>
      <c r="P567" s="33" t="str">
        <f t="shared" si="180"/>
        <v>Gross Weight &lt;br&gt;(총중량)</v>
      </c>
      <c r="Q567" s="33" t="str">
        <f>IF(O567&lt;&gt;"", VLOOKUP(O567, [1]Label!$A:$B, 2, FALSE), "")</f>
        <v xml:space="preserve">Gross Weight </v>
      </c>
      <c r="R567" s="35" t="s">
        <v>37</v>
      </c>
      <c r="S567" s="33"/>
      <c r="T567" s="33"/>
      <c r="U567" s="33"/>
      <c r="V567" s="35"/>
      <c r="W567" s="35" t="s">
        <v>53</v>
      </c>
      <c r="X567" s="35"/>
      <c r="Y567" s="35"/>
      <c r="Z567" s="44"/>
      <c r="AA567" s="44"/>
      <c r="AB567" s="44"/>
      <c r="AC567" s="44"/>
      <c r="AD567" s="44"/>
      <c r="AE567" s="44"/>
      <c r="AF567" s="53"/>
    </row>
    <row r="568" spans="1:32" s="37" customFormat="1" ht="17.45" customHeight="1">
      <c r="A568" s="32" t="s">
        <v>408</v>
      </c>
      <c r="B568" s="33" t="str">
        <f>VLOOKUP(A568,[1]screen!$G:$J,2,FALSE)</f>
        <v>차량 정보</v>
      </c>
      <c r="C568" s="33" t="str">
        <f t="shared" si="177"/>
        <v>Vehicle Information(차량 정보)</v>
      </c>
      <c r="D568" s="33" t="str">
        <f>IF(B568&lt;&gt;"", VLOOKUP(B568,[1]screen!$A:$E,2,FALSE), "" )</f>
        <v>Vehicle Information</v>
      </c>
      <c r="E568" s="35"/>
      <c r="F568" s="33" t="str">
        <f t="shared" si="161"/>
        <v/>
      </c>
      <c r="G568" s="33" t="str">
        <f>IF(E568&lt;&gt;"",VLOOKUP(E568,[1]Label!$A:$B,2,FALSE),"")</f>
        <v/>
      </c>
      <c r="H568" s="35"/>
      <c r="I568" s="33" t="str">
        <f t="shared" si="178"/>
        <v/>
      </c>
      <c r="J568" s="33" t="str">
        <f>IF(H568&lt;&gt;"", VLOOKUP(H568,[1]Label!$A:$E,2,FALSE),"")</f>
        <v/>
      </c>
      <c r="K568" s="34"/>
      <c r="L568" s="33" t="str">
        <f t="shared" si="179"/>
        <v/>
      </c>
      <c r="M568" s="33" t="str">
        <f>IF(K568&lt;&gt;"",VLOOKUP(K568,[1]Label!$A:$B,2,FALSE),"")</f>
        <v/>
      </c>
      <c r="N568" s="35" t="s">
        <v>19</v>
      </c>
      <c r="O568" s="110" t="s">
        <v>431</v>
      </c>
      <c r="P568" s="33" t="str">
        <f t="shared" si="180"/>
        <v>Engine No. &lt;br&gt;(엔진 번호)</v>
      </c>
      <c r="Q568" s="33" t="str">
        <f>IF(O568&lt;&gt;"", VLOOKUP(O568, [1]Label!$A:$B, 2, FALSE), "")</f>
        <v xml:space="preserve">Engine No. </v>
      </c>
      <c r="R568" s="35" t="s">
        <v>37</v>
      </c>
      <c r="S568" s="33"/>
      <c r="T568" s="33"/>
      <c r="U568" s="33"/>
      <c r="V568" s="35"/>
      <c r="W568" s="35" t="s">
        <v>53</v>
      </c>
      <c r="X568" s="35"/>
      <c r="Y568" s="35"/>
      <c r="Z568" s="44"/>
      <c r="AA568" s="44"/>
      <c r="AB568" s="44"/>
      <c r="AC568" s="44"/>
      <c r="AD568" s="44"/>
      <c r="AE568" s="44"/>
      <c r="AF568" s="53"/>
    </row>
    <row r="569" spans="1:32" s="37" customFormat="1" ht="17.45" customHeight="1">
      <c r="A569" s="32" t="s">
        <v>408</v>
      </c>
      <c r="B569" s="33" t="str">
        <f>VLOOKUP(A569,[1]screen!$G:$J,2,FALSE)</f>
        <v>차량 정보</v>
      </c>
      <c r="C569" s="33" t="str">
        <f t="shared" si="177"/>
        <v>Vehicle Information(차량 정보)</v>
      </c>
      <c r="D569" s="33" t="str">
        <f>IF(B569&lt;&gt;"", VLOOKUP(B569,[1]screen!$A:$E,2,FALSE), "" )</f>
        <v>Vehicle Information</v>
      </c>
      <c r="E569" s="35"/>
      <c r="F569" s="33" t="str">
        <f t="shared" si="161"/>
        <v/>
      </c>
      <c r="G569" s="33" t="str">
        <f>IF(E569&lt;&gt;"",VLOOKUP(E569,[1]Label!$A:$B,2,FALSE),"")</f>
        <v/>
      </c>
      <c r="H569" s="35"/>
      <c r="I569" s="33" t="str">
        <f t="shared" si="178"/>
        <v/>
      </c>
      <c r="J569" s="33" t="str">
        <f>IF(H569&lt;&gt;"", VLOOKUP(H569,[1]Label!$A:$E,2,FALSE),"")</f>
        <v/>
      </c>
      <c r="K569" s="34"/>
      <c r="L569" s="33" t="str">
        <f t="shared" si="179"/>
        <v/>
      </c>
      <c r="M569" s="33" t="str">
        <f>IF(K569&lt;&gt;"",VLOOKUP(K569,[1]Label!$A:$B,2,FALSE),"")</f>
        <v/>
      </c>
      <c r="N569" s="35" t="s">
        <v>19</v>
      </c>
      <c r="O569" s="110" t="s">
        <v>416</v>
      </c>
      <c r="P569" s="33" t="str">
        <f t="shared" si="180"/>
        <v>Seating Capacity &lt;br&gt;(용량 조회)</v>
      </c>
      <c r="Q569" s="33" t="str">
        <f>IF(O569&lt;&gt;"", VLOOKUP(O569, [1]Label!$A:$B, 2, FALSE), "")</f>
        <v xml:space="preserve">Seating Capacity </v>
      </c>
      <c r="R569" s="35" t="s">
        <v>37</v>
      </c>
      <c r="S569" s="33"/>
      <c r="T569" s="33"/>
      <c r="U569" s="33"/>
      <c r="V569" s="35"/>
      <c r="W569" s="35" t="s">
        <v>53</v>
      </c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37" customFormat="1" ht="17.45" customHeight="1">
      <c r="A570" s="32" t="s">
        <v>408</v>
      </c>
      <c r="B570" s="33" t="str">
        <f>VLOOKUP(A570,[1]screen!$G:$J,2,FALSE)</f>
        <v>차량 정보</v>
      </c>
      <c r="C570" s="33" t="str">
        <f t="shared" si="177"/>
        <v>Vehicle Information(차량 정보)</v>
      </c>
      <c r="D570" s="33" t="str">
        <f>IF(B570&lt;&gt;"", VLOOKUP(B570,[1]screen!$A:$E,2,FALSE), "" )</f>
        <v>Vehicle Information</v>
      </c>
      <c r="E570" s="35"/>
      <c r="F570" s="33" t="str">
        <f t="shared" si="161"/>
        <v/>
      </c>
      <c r="G570" s="33" t="str">
        <f>IF(E570&lt;&gt;"",VLOOKUP(E570,[1]Label!$A:$B,2,FALSE),"")</f>
        <v/>
      </c>
      <c r="H570" s="35"/>
      <c r="I570" s="33" t="str">
        <f t="shared" si="178"/>
        <v/>
      </c>
      <c r="J570" s="33" t="str">
        <f>IF(H570&lt;&gt;"", VLOOKUP(H570,[1]Label!$A:$E,2,FALSE),"")</f>
        <v/>
      </c>
      <c r="K570" s="34"/>
      <c r="L570" s="33" t="str">
        <f t="shared" si="179"/>
        <v/>
      </c>
      <c r="M570" s="33" t="str">
        <f>IF(K570&lt;&gt;"",VLOOKUP(K570,[1]Label!$A:$B,2,FALSE),"")</f>
        <v/>
      </c>
      <c r="N570" s="35" t="s">
        <v>19</v>
      </c>
      <c r="O570" s="110" t="s">
        <v>432</v>
      </c>
      <c r="P570" s="33" t="str">
        <f t="shared" si="180"/>
        <v>Purchase Date&lt;br&gt;(구입 일자)</v>
      </c>
      <c r="Q570" s="33" t="str">
        <f>IF(O570&lt;&gt;"", VLOOKUP(O570, [1]Label!$A:$B, 2, FALSE), "")</f>
        <v>Purchase Date</v>
      </c>
      <c r="R570" s="35" t="s">
        <v>71</v>
      </c>
      <c r="S570" s="33"/>
      <c r="T570" s="33"/>
      <c r="U570" s="33"/>
      <c r="V570" s="35"/>
      <c r="W570" s="35"/>
      <c r="X570" s="35"/>
      <c r="Y570" s="35"/>
      <c r="Z570" s="44"/>
      <c r="AA570" s="44"/>
      <c r="AB570" s="44"/>
      <c r="AC570" s="44"/>
      <c r="AD570" s="44"/>
      <c r="AE570" s="44"/>
      <c r="AF570" s="53"/>
    </row>
    <row r="571" spans="1:32" s="37" customFormat="1" ht="17.45" customHeight="1">
      <c r="A571" s="32" t="s">
        <v>408</v>
      </c>
      <c r="B571" s="33" t="str">
        <f>VLOOKUP(A571,[1]screen!$G:$J,2,FALSE)</f>
        <v>차량 정보</v>
      </c>
      <c r="C571" s="33" t="str">
        <f t="shared" si="177"/>
        <v>Vehicle Information(차량 정보)</v>
      </c>
      <c r="D571" s="33" t="str">
        <f>IF(B571&lt;&gt;"", VLOOKUP(B571,[1]screen!$A:$E,2,FALSE), "" )</f>
        <v>Vehicle Information</v>
      </c>
      <c r="E571" s="35"/>
      <c r="F571" s="33" t="str">
        <f t="shared" si="161"/>
        <v/>
      </c>
      <c r="G571" s="33" t="str">
        <f>IF(E571&lt;&gt;"",VLOOKUP(E571,[1]Label!$A:$B,2,FALSE),"")</f>
        <v/>
      </c>
      <c r="H571" s="35"/>
      <c r="I571" s="33" t="str">
        <f t="shared" si="178"/>
        <v/>
      </c>
      <c r="J571" s="33" t="str">
        <f>IF(H571&lt;&gt;"", VLOOKUP(H571,[1]Label!$A:$E,2,FALSE),"")</f>
        <v/>
      </c>
      <c r="K571" s="34"/>
      <c r="L571" s="33" t="str">
        <f t="shared" si="179"/>
        <v/>
      </c>
      <c r="M571" s="33" t="str">
        <f>IF(K571&lt;&gt;"",VLOOKUP(K571,[1]Label!$A:$B,2,FALSE),"")</f>
        <v/>
      </c>
      <c r="N571" s="35" t="s">
        <v>19</v>
      </c>
      <c r="O571" s="110" t="s">
        <v>417</v>
      </c>
      <c r="P571" s="33" t="str">
        <f t="shared" si="180"/>
        <v>Colour&lt;br&gt;(색상)</v>
      </c>
      <c r="Q571" s="33" t="str">
        <f>IF(O571&lt;&gt;"", VLOOKUP(O571, [1]Label!$A:$B, 2, FALSE), "")</f>
        <v>Colour</v>
      </c>
      <c r="R571" s="35" t="s">
        <v>37</v>
      </c>
      <c r="S571" s="33" t="s">
        <v>443</v>
      </c>
      <c r="T571" s="33"/>
      <c r="U571" s="33"/>
      <c r="V571" s="35"/>
      <c r="W571" s="35" t="s">
        <v>53</v>
      </c>
      <c r="X571" s="35"/>
      <c r="Y571" s="35"/>
      <c r="Z571" s="44" t="s">
        <v>469</v>
      </c>
      <c r="AA571" s="44" t="s">
        <v>469</v>
      </c>
      <c r="AB571" s="44" t="s">
        <v>469</v>
      </c>
      <c r="AC571" s="44"/>
      <c r="AD571" s="44"/>
      <c r="AE571" s="44"/>
      <c r="AF571" s="53"/>
    </row>
    <row r="572" spans="1:32" s="37" customFormat="1" ht="17.45" customHeight="1">
      <c r="A572" s="32" t="s">
        <v>408</v>
      </c>
      <c r="B572" s="33" t="str">
        <f>VLOOKUP(A572,[1]screen!$G:$J,2,FALSE)</f>
        <v>차량 정보</v>
      </c>
      <c r="C572" s="33" t="str">
        <f>IF(B572&lt;&gt;"",D572&amp;"("&amp;B572&amp;")","")</f>
        <v>Vehicle Information(차량 정보)</v>
      </c>
      <c r="D572" s="33" t="str">
        <f>IF(B572&lt;&gt;"", VLOOKUP(B572,[1]screen!$A:$E,2,FALSE), "" )</f>
        <v>Vehicle Information</v>
      </c>
      <c r="E572" s="35"/>
      <c r="F572" s="33" t="str">
        <f>IF(E572&lt;&gt;"",G572&amp;"("&amp;E572&amp;")","")</f>
        <v/>
      </c>
      <c r="G572" s="33" t="str">
        <f>IF(E572&lt;&gt;"",VLOOKUP(E572,[1]Label!$A:$B,2,FALSE),"")</f>
        <v/>
      </c>
      <c r="H572" s="35"/>
      <c r="I572" s="33" t="str">
        <f>IF(H572&lt;&gt;"",J572&amp;"("&amp;H572&amp;")","")</f>
        <v/>
      </c>
      <c r="J572" s="33" t="str">
        <f>IF(H572&lt;&gt;"", VLOOKUP(H572,[1]Label!$A:$E,2,FALSE),"")</f>
        <v/>
      </c>
      <c r="K572" s="34"/>
      <c r="L572" s="33" t="str">
        <f>IF(K572&lt;&gt;"",M572&amp;"("&amp;K572&amp;")","")</f>
        <v/>
      </c>
      <c r="M572" s="33" t="str">
        <f>IF(K572&lt;&gt;"",VLOOKUP(K572,[1]Label!$A:$B,2,FALSE),"")</f>
        <v/>
      </c>
      <c r="N572" s="35" t="s">
        <v>19</v>
      </c>
      <c r="O572" s="110" t="s">
        <v>433</v>
      </c>
      <c r="P572" s="33" t="str">
        <f>IF(O572&lt;&gt;"",Q572&amp;"&lt;br&gt;("&amp;O572&amp;")","")</f>
        <v>Engine Capacity &lt;br&gt;(엔진 용량)</v>
      </c>
      <c r="Q572" s="33" t="str">
        <f>IF(O572&lt;&gt;"", VLOOKUP(O572, [1]Label!$A:$B, 2, FALSE), "")</f>
        <v xml:space="preserve">Engine Capacity </v>
      </c>
      <c r="R572" s="35" t="s">
        <v>37</v>
      </c>
      <c r="S572" s="33"/>
      <c r="T572" s="33"/>
      <c r="U572" s="33"/>
      <c r="V572" s="35"/>
      <c r="W572" s="35" t="s">
        <v>53</v>
      </c>
      <c r="X572" s="35"/>
      <c r="Y572" s="35"/>
      <c r="Z572" s="44"/>
      <c r="AA572" s="44"/>
      <c r="AB572" s="44"/>
      <c r="AC572" s="44"/>
      <c r="AD572" s="44"/>
      <c r="AE572" s="44"/>
      <c r="AF572" s="53"/>
    </row>
    <row r="573" spans="1:32" s="37" customFormat="1" ht="17.45" customHeight="1">
      <c r="A573" s="32" t="s">
        <v>408</v>
      </c>
      <c r="B573" s="33" t="str">
        <f>VLOOKUP(A573,[1]screen!$G:$J,2,FALSE)</f>
        <v>차량 정보</v>
      </c>
      <c r="C573" s="33" t="str">
        <f t="shared" si="177"/>
        <v>Vehicle Information(차량 정보)</v>
      </c>
      <c r="D573" s="33" t="str">
        <f>IF(B573&lt;&gt;"", VLOOKUP(B573,[1]screen!$A:$E,2,FALSE), "" )</f>
        <v>Vehicle Information</v>
      </c>
      <c r="E573" s="35"/>
      <c r="F573" s="33" t="str">
        <f t="shared" si="161"/>
        <v/>
      </c>
      <c r="G573" s="33" t="str">
        <f>IF(E573&lt;&gt;"",VLOOKUP(E573,[1]Label!$A:$B,2,FALSE),"")</f>
        <v/>
      </c>
      <c r="H573" s="35"/>
      <c r="I573" s="33" t="str">
        <f t="shared" si="178"/>
        <v/>
      </c>
      <c r="J573" s="33" t="str">
        <f>IF(H573&lt;&gt;"", VLOOKUP(H573,[1]Label!$A:$E,2,FALSE),"")</f>
        <v/>
      </c>
      <c r="K573" s="34"/>
      <c r="L573" s="33" t="str">
        <f t="shared" si="179"/>
        <v/>
      </c>
      <c r="M573" s="33" t="str">
        <f>IF(K573&lt;&gt;"",VLOOKUP(K573,[1]Label!$A:$B,2,FALSE),"")</f>
        <v/>
      </c>
      <c r="N573" s="35" t="s">
        <v>19</v>
      </c>
      <c r="O573" s="110" t="s">
        <v>418</v>
      </c>
      <c r="P573" s="33" t="str">
        <f t="shared" si="180"/>
        <v>Engine KW Capacity&lt;br&gt;(엔진 KW 용량)</v>
      </c>
      <c r="Q573" s="33" t="str">
        <f>IF(O573&lt;&gt;"", VLOOKUP(O573, [1]Label!$A:$B, 2, FALSE), "")</f>
        <v>Engine KW Capacity</v>
      </c>
      <c r="R573" s="35" t="s">
        <v>37</v>
      </c>
      <c r="S573" s="33"/>
      <c r="T573" s="33"/>
      <c r="U573" s="33"/>
      <c r="V573" s="35"/>
      <c r="W573" s="35"/>
      <c r="X573" s="35"/>
      <c r="Y573" s="35"/>
      <c r="Z573" s="44"/>
      <c r="AA573" s="44"/>
      <c r="AB573" s="44"/>
      <c r="AC573" s="44"/>
      <c r="AD573" s="44"/>
      <c r="AE573" s="44"/>
      <c r="AF573" s="53"/>
    </row>
    <row r="574" spans="1:32" s="37" customFormat="1" ht="17.45" customHeight="1">
      <c r="A574" s="32" t="s">
        <v>408</v>
      </c>
      <c r="B574" s="33" t="str">
        <f>VLOOKUP(A574,[1]screen!$G:$J,2,FALSE)</f>
        <v>차량 정보</v>
      </c>
      <c r="C574" s="33" t="str">
        <f>IF(B574&lt;&gt;"",D574&amp;"("&amp;B574&amp;")","")</f>
        <v>Vehicle Information(차량 정보)</v>
      </c>
      <c r="D574" s="33" t="str">
        <f>IF(B574&lt;&gt;"", VLOOKUP(B574,[1]screen!$A:$E,2,FALSE), "" )</f>
        <v>Vehicle Information</v>
      </c>
      <c r="E574" s="35"/>
      <c r="F574" s="33" t="str">
        <f>IF(E574&lt;&gt;"",G574&amp;"("&amp;E574&amp;")","")</f>
        <v/>
      </c>
      <c r="G574" s="33" t="str">
        <f>IF(E574&lt;&gt;"",VLOOKUP(E574,[1]Label!$A:$B,2,FALSE),"")</f>
        <v/>
      </c>
      <c r="H574" s="35"/>
      <c r="I574" s="33" t="str">
        <f>IF(H574&lt;&gt;"",J574&amp;"("&amp;H574&amp;")","")</f>
        <v/>
      </c>
      <c r="J574" s="33" t="str">
        <f>IF(H574&lt;&gt;"", VLOOKUP(H574,[1]Label!$A:$E,2,FALSE),"")</f>
        <v/>
      </c>
      <c r="K574" s="34"/>
      <c r="L574" s="33" t="str">
        <f>IF(K574&lt;&gt;"",M574&amp;"("&amp;K574&amp;")","")</f>
        <v/>
      </c>
      <c r="M574" s="33" t="str">
        <f>IF(K574&lt;&gt;"",VLOOKUP(K574,[1]Label!$A:$B,2,FALSE),"")</f>
        <v/>
      </c>
      <c r="N574" s="35" t="s">
        <v>19</v>
      </c>
      <c r="O574" s="110" t="s">
        <v>434</v>
      </c>
      <c r="P574" s="33" t="str">
        <f>IF(O574&lt;&gt;"",Q574&amp;"&lt;br&gt;("&amp;O574&amp;")","")</f>
        <v>Engine horse power&lt;br&gt;(엔진 마력)</v>
      </c>
      <c r="Q574" s="33" t="str">
        <f>IF(O574&lt;&gt;"", VLOOKUP(O574, [1]Label!$A:$B, 2, FALSE), "")</f>
        <v>Engine horse power</v>
      </c>
      <c r="R574" s="35" t="s">
        <v>37</v>
      </c>
      <c r="S574" s="33"/>
      <c r="T574" s="33"/>
      <c r="U574" s="33"/>
      <c r="V574" s="35"/>
      <c r="W574" s="35"/>
      <c r="X574" s="35"/>
      <c r="Y574" s="35"/>
      <c r="Z574" s="44"/>
      <c r="AA574" s="44"/>
      <c r="AB574" s="44"/>
      <c r="AC574" s="44"/>
      <c r="AD574" s="44"/>
      <c r="AE574" s="44"/>
      <c r="AF574" s="53"/>
    </row>
    <row r="575" spans="1:32" s="37" customFormat="1" ht="17.45" customHeight="1">
      <c r="A575" s="32" t="s">
        <v>408</v>
      </c>
      <c r="B575" s="33" t="str">
        <f>VLOOKUP(A575,[1]screen!$G:$J,2,FALSE)</f>
        <v>차량 정보</v>
      </c>
      <c r="C575" s="33" t="str">
        <f t="shared" si="177"/>
        <v>Vehicle Information(차량 정보)</v>
      </c>
      <c r="D575" s="33" t="str">
        <f>IF(B575&lt;&gt;"", VLOOKUP(B575,[1]screen!$A:$E,2,FALSE), "" )</f>
        <v>Vehicle Information</v>
      </c>
      <c r="E575" s="35"/>
      <c r="F575" s="33" t="str">
        <f t="shared" si="161"/>
        <v/>
      </c>
      <c r="G575" s="33" t="str">
        <f>IF(E575&lt;&gt;"",VLOOKUP(E575,[1]Label!$A:$B,2,FALSE),"")</f>
        <v/>
      </c>
      <c r="H575" s="35"/>
      <c r="I575" s="33" t="str">
        <f t="shared" si="178"/>
        <v/>
      </c>
      <c r="J575" s="33" t="str">
        <f>IF(H575&lt;&gt;"", VLOOKUP(H575,[1]Label!$A:$E,2,FALSE),"")</f>
        <v/>
      </c>
      <c r="K575" s="34"/>
      <c r="L575" s="33" t="str">
        <f t="shared" si="179"/>
        <v/>
      </c>
      <c r="M575" s="33" t="str">
        <f>IF(K575&lt;&gt;"",VLOOKUP(K575,[1]Label!$A:$B,2,FALSE),"")</f>
        <v/>
      </c>
      <c r="N575" s="35" t="s">
        <v>19</v>
      </c>
      <c r="O575" s="110" t="s">
        <v>419</v>
      </c>
      <c r="P575" s="33" t="str">
        <f t="shared" si="180"/>
        <v>Number of Axle&lt;br&gt;(축의 번호)</v>
      </c>
      <c r="Q575" s="33" t="str">
        <f>IF(O575&lt;&gt;"", VLOOKUP(O575, [1]Label!$A:$B, 2, FALSE), "")</f>
        <v>Number of Axle</v>
      </c>
      <c r="R575" s="35" t="s">
        <v>37</v>
      </c>
      <c r="S575" s="33"/>
      <c r="T575" s="33"/>
      <c r="U575" s="33"/>
      <c r="V575" s="35"/>
      <c r="W575" s="35" t="s">
        <v>53</v>
      </c>
      <c r="X575" s="35"/>
      <c r="Y575" s="35"/>
      <c r="Z575" s="44"/>
      <c r="AA575" s="44"/>
      <c r="AB575" s="44"/>
      <c r="AC575" s="44"/>
      <c r="AD575" s="44"/>
      <c r="AE575" s="44"/>
      <c r="AF575" s="53"/>
    </row>
    <row r="576" spans="1:32" s="37" customFormat="1" ht="17.45" customHeight="1">
      <c r="A576" s="32" t="s">
        <v>408</v>
      </c>
      <c r="B576" s="33" t="str">
        <f>VLOOKUP(A576,[1]screen!$G:$J,2,FALSE)</f>
        <v>차량 정보</v>
      </c>
      <c r="C576" s="33" t="str">
        <f>IF(B576&lt;&gt;"",D576&amp;"("&amp;B576&amp;")","")</f>
        <v>Vehicle Information(차량 정보)</v>
      </c>
      <c r="D576" s="33" t="str">
        <f>IF(B576&lt;&gt;"", VLOOKUP(B576,[1]screen!$A:$E,2,FALSE), "" )</f>
        <v>Vehicle Information</v>
      </c>
      <c r="E576" s="35"/>
      <c r="F576" s="33" t="str">
        <f>IF(E576&lt;&gt;"",G576&amp;"("&amp;E576&amp;")","")</f>
        <v/>
      </c>
      <c r="G576" s="33" t="str">
        <f>IF(E576&lt;&gt;"",VLOOKUP(E576,[1]Label!$A:$B,2,FALSE),"")</f>
        <v/>
      </c>
      <c r="H576" s="35"/>
      <c r="I576" s="33" t="str">
        <f>IF(H576&lt;&gt;"",J576&amp;"("&amp;H576&amp;")","")</f>
        <v/>
      </c>
      <c r="J576" s="33" t="str">
        <f>IF(H576&lt;&gt;"", VLOOKUP(H576,[1]Label!$A:$E,2,FALSE),"")</f>
        <v/>
      </c>
      <c r="K576" s="34"/>
      <c r="L576" s="33" t="str">
        <f>IF(K576&lt;&gt;"",M576&amp;"("&amp;K576&amp;")","")</f>
        <v/>
      </c>
      <c r="M576" s="33" t="str">
        <f>IF(K576&lt;&gt;"",VLOOKUP(K576,[1]Label!$A:$B,2,FALSE),"")</f>
        <v/>
      </c>
      <c r="N576" s="35" t="s">
        <v>19</v>
      </c>
      <c r="O576" s="110" t="s">
        <v>435</v>
      </c>
      <c r="P576" s="33" t="str">
        <f>IF(O576&lt;&gt;"",Q576&amp;"&lt;br&gt;("&amp;O576&amp;")","")</f>
        <v>Axle Distance&lt;br&gt;(차축 거리)</v>
      </c>
      <c r="Q576" s="33" t="str">
        <f>IF(O576&lt;&gt;"", VLOOKUP(O576, [1]Label!$A:$B, 2, FALSE), "")</f>
        <v>Axle Distance</v>
      </c>
      <c r="R576" s="35" t="s">
        <v>37</v>
      </c>
      <c r="S576" s="33"/>
      <c r="T576" s="33"/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37" customFormat="1" ht="17.45" customHeight="1">
      <c r="A577" s="32" t="s">
        <v>408</v>
      </c>
      <c r="B577" s="33" t="str">
        <f>VLOOKUP(A577,[1]screen!$G:$J,2,FALSE)</f>
        <v>차량 정보</v>
      </c>
      <c r="C577" s="33" t="str">
        <f t="shared" si="177"/>
        <v>Vehicle Information(차량 정보)</v>
      </c>
      <c r="D577" s="33" t="str">
        <f>IF(B577&lt;&gt;"", VLOOKUP(B577,[1]screen!$A:$E,2,FALSE), "" )</f>
        <v>Vehicle Information</v>
      </c>
      <c r="E577" s="35"/>
      <c r="F577" s="33" t="str">
        <f t="shared" si="161"/>
        <v/>
      </c>
      <c r="G577" s="33" t="str">
        <f>IF(E577&lt;&gt;"",VLOOKUP(E577,[1]Label!$A:$B,2,FALSE),"")</f>
        <v/>
      </c>
      <c r="H577" s="35"/>
      <c r="I577" s="33" t="str">
        <f t="shared" si="178"/>
        <v/>
      </c>
      <c r="J577" s="33" t="str">
        <f>IF(H577&lt;&gt;"", VLOOKUP(H577,[1]Label!$A:$E,2,FALSE),"")</f>
        <v/>
      </c>
      <c r="K577" s="34"/>
      <c r="L577" s="33" t="str">
        <f t="shared" si="179"/>
        <v/>
      </c>
      <c r="M577" s="33" t="str">
        <f>IF(K577&lt;&gt;"",VLOOKUP(K577,[1]Label!$A:$B,2,FALSE),"")</f>
        <v/>
      </c>
      <c r="N577" s="35" t="s">
        <v>19</v>
      </c>
      <c r="O577" s="110" t="s">
        <v>420</v>
      </c>
      <c r="P577" s="33" t="str">
        <f t="shared" si="180"/>
        <v>Owner Category &lt;br&gt;(소유주 범주)</v>
      </c>
      <c r="Q577" s="33" t="str">
        <f>IF(O577&lt;&gt;"", VLOOKUP(O577, [1]Label!$A:$B, 2, FALSE), "")</f>
        <v xml:space="preserve">Owner Category </v>
      </c>
      <c r="R577" s="35" t="s">
        <v>38</v>
      </c>
      <c r="S577" s="33"/>
      <c r="T577" s="33"/>
      <c r="U577" s="33"/>
      <c r="V577" s="35"/>
      <c r="W577" s="35" t="s">
        <v>53</v>
      </c>
      <c r="X577" s="35"/>
      <c r="Y577" s="35"/>
      <c r="Z577" s="44" t="s">
        <v>451</v>
      </c>
      <c r="AA577" s="44" t="s">
        <v>461</v>
      </c>
      <c r="AB577" s="44" t="s">
        <v>450</v>
      </c>
      <c r="AC577" s="44" t="s">
        <v>451</v>
      </c>
      <c r="AD577" s="44" t="s">
        <v>461</v>
      </c>
      <c r="AE577" s="44" t="s">
        <v>450</v>
      </c>
      <c r="AF577" s="53"/>
    </row>
    <row r="578" spans="1:32" s="37" customFormat="1" ht="17.45" customHeight="1">
      <c r="A578" s="32" t="s">
        <v>408</v>
      </c>
      <c r="B578" s="33" t="str">
        <f>VLOOKUP(A578,[1]screen!$G:$J,2,FALSE)</f>
        <v>차량 정보</v>
      </c>
      <c r="C578" s="33" t="str">
        <f>IF(B578&lt;&gt;"",D578&amp;"("&amp;B578&amp;")","")</f>
        <v>Vehicle Information(차량 정보)</v>
      </c>
      <c r="D578" s="33" t="str">
        <f>IF(B578&lt;&gt;"", VLOOKUP(B578,[1]screen!$A:$E,2,FALSE), "" )</f>
        <v>Vehicle Information</v>
      </c>
      <c r="E578" s="35"/>
      <c r="F578" s="33" t="str">
        <f>IF(E578&lt;&gt;"",G578&amp;"("&amp;E578&amp;")","")</f>
        <v/>
      </c>
      <c r="G578" s="33" t="str">
        <f>IF(E578&lt;&gt;"",VLOOKUP(E578,[1]Label!$A:$B,2,FALSE),"")</f>
        <v/>
      </c>
      <c r="H578" s="35"/>
      <c r="I578" s="33" t="str">
        <f>IF(H578&lt;&gt;"",J578&amp;"("&amp;H578&amp;")","")</f>
        <v/>
      </c>
      <c r="J578" s="33" t="str">
        <f>IF(H578&lt;&gt;"", VLOOKUP(H578,[1]Label!$A:$E,2,FALSE),"")</f>
        <v/>
      </c>
      <c r="K578" s="34"/>
      <c r="L578" s="33" t="str">
        <f>IF(K578&lt;&gt;"",M578&amp;"("&amp;K578&amp;")","")</f>
        <v/>
      </c>
      <c r="M578" s="33" t="str">
        <f>IF(K578&lt;&gt;"",VLOOKUP(K578,[1]Label!$A:$B,2,FALSE),"")</f>
        <v/>
      </c>
      <c r="N578" s="35" t="s">
        <v>19</v>
      </c>
      <c r="O578" s="110" t="s">
        <v>436</v>
      </c>
      <c r="P578" s="33" t="str">
        <f>IF(O578&lt;&gt;"",Q578&amp;"&lt;br&gt;("&amp;O578&amp;")","")</f>
        <v>Vehicle Usage &lt;br&gt;(차량 사용)</v>
      </c>
      <c r="Q578" s="33" t="str">
        <f>IF(O578&lt;&gt;"", VLOOKUP(O578, [1]Label!$A:$B, 2, FALSE), "")</f>
        <v xml:space="preserve">Vehicle Usage </v>
      </c>
      <c r="R578" s="35" t="s">
        <v>38</v>
      </c>
      <c r="S578" s="33"/>
      <c r="T578" s="33"/>
      <c r="U578" s="33"/>
      <c r="V578" s="35"/>
      <c r="W578" s="35" t="s">
        <v>53</v>
      </c>
      <c r="X578" s="35"/>
      <c r="Y578" s="35"/>
      <c r="Z578" s="44" t="s">
        <v>453</v>
      </c>
      <c r="AA578" s="44" t="s">
        <v>462</v>
      </c>
      <c r="AB578" s="44" t="s">
        <v>452</v>
      </c>
      <c r="AC578" s="44" t="s">
        <v>453</v>
      </c>
      <c r="AD578" s="44" t="s">
        <v>462</v>
      </c>
      <c r="AE578" s="44" t="s">
        <v>452</v>
      </c>
      <c r="AF578" s="53"/>
    </row>
    <row r="579" spans="1:32" s="37" customFormat="1" ht="17.45" customHeight="1">
      <c r="A579" s="32" t="s">
        <v>408</v>
      </c>
      <c r="B579" s="33" t="str">
        <f>VLOOKUP(A579,[1]screen!$G:$J,2,FALSE)</f>
        <v>차량 정보</v>
      </c>
      <c r="C579" s="33" t="str">
        <f t="shared" si="177"/>
        <v>Vehicle Information(차량 정보)</v>
      </c>
      <c r="D579" s="33" t="str">
        <f>IF(B579&lt;&gt;"", VLOOKUP(B579,[1]screen!$A:$E,2,FALSE), "" )</f>
        <v>Vehicle Information</v>
      </c>
      <c r="E579" s="35"/>
      <c r="F579" s="33" t="str">
        <f t="shared" si="161"/>
        <v/>
      </c>
      <c r="G579" s="33" t="str">
        <f>IF(E579&lt;&gt;"",VLOOKUP(E579,[1]Label!$A:$B,2,FALSE),"")</f>
        <v/>
      </c>
      <c r="H579" s="35"/>
      <c r="I579" s="33" t="str">
        <f t="shared" si="178"/>
        <v/>
      </c>
      <c r="J579" s="33" t="str">
        <f>IF(H579&lt;&gt;"", VLOOKUP(H579,[1]Label!$A:$E,2,FALSE),"")</f>
        <v/>
      </c>
      <c r="K579" s="34"/>
      <c r="L579" s="33" t="str">
        <f t="shared" si="179"/>
        <v/>
      </c>
      <c r="M579" s="33" t="str">
        <f>IF(K579&lt;&gt;"",VLOOKUP(K579,[1]Label!$A:$B,2,FALSE),"")</f>
        <v/>
      </c>
      <c r="N579" s="35" t="s">
        <v>19</v>
      </c>
      <c r="O579" s="110" t="s">
        <v>421</v>
      </c>
      <c r="P579" s="33" t="str">
        <f t="shared" si="180"/>
        <v>Fuel Type&lt;br&gt;(연료 유형)</v>
      </c>
      <c r="Q579" s="33" t="str">
        <f>IF(O579&lt;&gt;"", VLOOKUP(O579, [1]Label!$A:$B, 2, FALSE), "")</f>
        <v>Fuel Type</v>
      </c>
      <c r="R579" s="35" t="s">
        <v>38</v>
      </c>
      <c r="S579" s="33"/>
      <c r="T579" s="33"/>
      <c r="U579" s="33"/>
      <c r="V579" s="35"/>
      <c r="W579" s="35" t="s">
        <v>53</v>
      </c>
      <c r="X579" s="35"/>
      <c r="Y579" s="35"/>
      <c r="Z579" s="44" t="s">
        <v>455</v>
      </c>
      <c r="AA579" s="44" t="s">
        <v>463</v>
      </c>
      <c r="AB579" s="44" t="s">
        <v>454</v>
      </c>
      <c r="AC579" s="44" t="s">
        <v>455</v>
      </c>
      <c r="AD579" s="44" t="s">
        <v>463</v>
      </c>
      <c r="AE579" s="44" t="s">
        <v>454</v>
      </c>
      <c r="AF579" s="53"/>
    </row>
    <row r="580" spans="1:32" s="37" customFormat="1" ht="17.45" customHeight="1">
      <c r="A580" s="32" t="s">
        <v>408</v>
      </c>
      <c r="B580" s="33" t="str">
        <f>VLOOKUP(A580,[1]screen!$G:$J,2,FALSE)</f>
        <v>차량 정보</v>
      </c>
      <c r="C580" s="33" t="str">
        <f>IF(B580&lt;&gt;"",D580&amp;"("&amp;B580&amp;")","")</f>
        <v>Vehicle Information(차량 정보)</v>
      </c>
      <c r="D580" s="33" t="str">
        <f>IF(B580&lt;&gt;"", VLOOKUP(B580,[1]screen!$A:$E,2,FALSE), "" )</f>
        <v>Vehicle Information</v>
      </c>
      <c r="E580" s="35"/>
      <c r="F580" s="33" t="str">
        <f>IF(E580&lt;&gt;"",G580&amp;"("&amp;E580&amp;")","")</f>
        <v/>
      </c>
      <c r="G580" s="33" t="str">
        <f>IF(E580&lt;&gt;"",VLOOKUP(E580,[1]Label!$A:$B,2,FALSE),"")</f>
        <v/>
      </c>
      <c r="H580" s="35"/>
      <c r="I580" s="33" t="str">
        <f>IF(H580&lt;&gt;"",J580&amp;"("&amp;H580&amp;")","")</f>
        <v/>
      </c>
      <c r="J580" s="33" t="str">
        <f>IF(H580&lt;&gt;"", VLOOKUP(H580,[1]Label!$A:$E,2,FALSE),"")</f>
        <v/>
      </c>
      <c r="K580" s="34"/>
      <c r="L580" s="33" t="str">
        <f>IF(K580&lt;&gt;"",M580&amp;"("&amp;K580&amp;")","")</f>
        <v/>
      </c>
      <c r="M580" s="33" t="str">
        <f>IF(K580&lt;&gt;"",VLOOKUP(K580,[1]Label!$A:$B,2,FALSE),"")</f>
        <v/>
      </c>
      <c r="N580" s="35" t="s">
        <v>19</v>
      </c>
      <c r="O580" s="110" t="s">
        <v>437</v>
      </c>
      <c r="P580" s="33" t="str">
        <f>IF(O580&lt;&gt;"",Q580&amp;"&lt;br&gt;("&amp;O580&amp;")","")</f>
        <v>SARPCO Certificate No.&lt;br&gt;(SARPCO 인증서 번호)</v>
      </c>
      <c r="Q580" s="33" t="str">
        <f>IF(O580&lt;&gt;"", VLOOKUP(O580, [1]Label!$A:$B, 2, FALSE), "")</f>
        <v>SARPCO Certificate No.</v>
      </c>
      <c r="R580" s="35" t="s">
        <v>37</v>
      </c>
      <c r="S580" s="33"/>
      <c r="T580" s="33"/>
      <c r="U580" s="33"/>
      <c r="V580" s="35"/>
      <c r="W580" s="35"/>
      <c r="X580" s="35"/>
      <c r="Y580" s="35"/>
      <c r="Z580" s="44"/>
      <c r="AA580" s="44"/>
      <c r="AB580" s="44"/>
      <c r="AC580" s="44"/>
      <c r="AD580" s="44"/>
      <c r="AE580" s="44"/>
      <c r="AF580" s="53"/>
    </row>
    <row r="581" spans="1:32" s="37" customFormat="1" ht="17.45" customHeight="1">
      <c r="A581" s="32" t="s">
        <v>408</v>
      </c>
      <c r="B581" s="33" t="str">
        <f>VLOOKUP(A581,[1]screen!$G:$J,2,FALSE)</f>
        <v>차량 정보</v>
      </c>
      <c r="C581" s="33" t="str">
        <f t="shared" si="177"/>
        <v>Vehicle Information(차량 정보)</v>
      </c>
      <c r="D581" s="33" t="str">
        <f>IF(B581&lt;&gt;"", VLOOKUP(B581,[1]screen!$A:$E,2,FALSE), "" )</f>
        <v>Vehicle Information</v>
      </c>
      <c r="E581" s="35"/>
      <c r="F581" s="33" t="str">
        <f t="shared" ref="F581:F587" si="181">IF(E581&lt;&gt;"",G581&amp;"("&amp;E581&amp;")","")</f>
        <v/>
      </c>
      <c r="G581" s="33" t="str">
        <f>IF(E581&lt;&gt;"",VLOOKUP(E581,[1]Label!$A:$B,2,FALSE),"")</f>
        <v/>
      </c>
      <c r="H581" s="35"/>
      <c r="I581" s="33" t="str">
        <f t="shared" si="178"/>
        <v/>
      </c>
      <c r="J581" s="33" t="str">
        <f>IF(H581&lt;&gt;"", VLOOKUP(H581,[1]Label!$A:$E,2,FALSE),"")</f>
        <v/>
      </c>
      <c r="K581" s="34"/>
      <c r="L581" s="33" t="str">
        <f t="shared" si="179"/>
        <v/>
      </c>
      <c r="M581" s="33" t="str">
        <f>IF(K581&lt;&gt;"",VLOOKUP(K581,[1]Label!$A:$B,2,FALSE),"")</f>
        <v/>
      </c>
      <c r="N581" s="35" t="s">
        <v>19</v>
      </c>
      <c r="O581" s="110" t="s">
        <v>422</v>
      </c>
      <c r="P581" s="33" t="str">
        <f t="shared" si="180"/>
        <v>Foreign Registration No.&lt;br&gt;(국외 등록 번호)</v>
      </c>
      <c r="Q581" s="33" t="str">
        <f>IF(O581&lt;&gt;"", VLOOKUP(O581, [1]Label!$A:$B, 2, FALSE), "")</f>
        <v>Foreign Registration No.</v>
      </c>
      <c r="R581" s="35" t="s">
        <v>37</v>
      </c>
      <c r="S581" s="33"/>
      <c r="T581" s="33"/>
      <c r="U581" s="33"/>
      <c r="V581" s="35"/>
      <c r="W581" s="35"/>
      <c r="X581" s="35"/>
      <c r="Y581" s="35"/>
      <c r="Z581" s="44"/>
      <c r="AA581" s="44"/>
      <c r="AB581" s="44"/>
      <c r="AC581" s="44"/>
      <c r="AD581" s="44"/>
      <c r="AE581" s="44"/>
      <c r="AF581" s="53"/>
    </row>
    <row r="582" spans="1:32" s="37" customFormat="1" ht="17.45" customHeight="1">
      <c r="A582" s="32" t="s">
        <v>408</v>
      </c>
      <c r="B582" s="33" t="str">
        <f>VLOOKUP(A582,[1]screen!$G:$J,2,FALSE)</f>
        <v>차량 정보</v>
      </c>
      <c r="C582" s="33" t="str">
        <f>IF(B582&lt;&gt;"",D582&amp;"("&amp;B582&amp;")","")</f>
        <v>Vehicle Information(차량 정보)</v>
      </c>
      <c r="D582" s="33" t="str">
        <f>IF(B582&lt;&gt;"", VLOOKUP(B582,[1]screen!$A:$E,2,FALSE), "" )</f>
        <v>Vehicle Information</v>
      </c>
      <c r="E582" s="35"/>
      <c r="F582" s="33" t="str">
        <f>IF(E582&lt;&gt;"",G582&amp;"("&amp;E582&amp;")","")</f>
        <v/>
      </c>
      <c r="G582" s="33" t="str">
        <f>IF(E582&lt;&gt;"",VLOOKUP(E582,[1]Label!$A:$B,2,FALSE),"")</f>
        <v/>
      </c>
      <c r="H582" s="35"/>
      <c r="I582" s="33" t="str">
        <f>IF(H582&lt;&gt;"",J582&amp;"("&amp;H582&amp;")","")</f>
        <v/>
      </c>
      <c r="J582" s="33" t="str">
        <f>IF(H582&lt;&gt;"", VLOOKUP(H582,[1]Label!$A:$E,2,FALSE),"")</f>
        <v/>
      </c>
      <c r="K582" s="34"/>
      <c r="L582" s="33" t="str">
        <f>IF(K582&lt;&gt;"",M582&amp;"("&amp;K582&amp;")","")</f>
        <v/>
      </c>
      <c r="M582" s="33" t="str">
        <f>IF(K582&lt;&gt;"",VLOOKUP(K582,[1]Label!$A:$B,2,FALSE),"")</f>
        <v/>
      </c>
      <c r="N582" s="35" t="s">
        <v>19</v>
      </c>
      <c r="O582" s="110" t="s">
        <v>438</v>
      </c>
      <c r="P582" s="33" t="str">
        <f>IF(O582&lt;&gt;"",Q582&amp;"&lt;br&gt;("&amp;O582&amp;")","")</f>
        <v>Insurance Company Name&lt;br&gt;(보험회사 명)</v>
      </c>
      <c r="Q582" s="33" t="str">
        <f>IF(O582&lt;&gt;"", VLOOKUP(O582, [1]Label!$A:$B, 2, FALSE), "")</f>
        <v>Insurance Company Name</v>
      </c>
      <c r="R582" s="35" t="s">
        <v>37</v>
      </c>
      <c r="S582" s="33"/>
      <c r="T582" s="33"/>
      <c r="U582" s="33"/>
      <c r="V582" s="35"/>
      <c r="W582" s="35"/>
      <c r="X582" s="35"/>
      <c r="Y582" s="35"/>
      <c r="Z582" s="44"/>
      <c r="AA582" s="44"/>
      <c r="AB582" s="44"/>
      <c r="AC582" s="44"/>
      <c r="AD582" s="44"/>
      <c r="AE582" s="44"/>
      <c r="AF582" s="53"/>
    </row>
    <row r="583" spans="1:32" s="37" customFormat="1" ht="17.45" customHeight="1">
      <c r="A583" s="32" t="s">
        <v>408</v>
      </c>
      <c r="B583" s="33" t="str">
        <f>VLOOKUP(A583,[1]screen!$G:$J,2,FALSE)</f>
        <v>차량 정보</v>
      </c>
      <c r="C583" s="33" t="str">
        <f t="shared" si="177"/>
        <v>Vehicle Information(차량 정보)</v>
      </c>
      <c r="D583" s="33" t="str">
        <f>IF(B583&lt;&gt;"", VLOOKUP(B583,[1]screen!$A:$E,2,FALSE), "" )</f>
        <v>Vehicle Information</v>
      </c>
      <c r="E583" s="35"/>
      <c r="F583" s="33" t="str">
        <f t="shared" si="181"/>
        <v/>
      </c>
      <c r="G583" s="33" t="str">
        <f>IF(E583&lt;&gt;"",VLOOKUP(E583,[1]Label!$A:$B,2,FALSE),"")</f>
        <v/>
      </c>
      <c r="H583" s="35"/>
      <c r="I583" s="33" t="str">
        <f t="shared" si="178"/>
        <v/>
      </c>
      <c r="J583" s="33" t="str">
        <f>IF(H583&lt;&gt;"", VLOOKUP(H583,[1]Label!$A:$E,2,FALSE),"")</f>
        <v/>
      </c>
      <c r="K583" s="34"/>
      <c r="L583" s="33" t="str">
        <f t="shared" si="179"/>
        <v/>
      </c>
      <c r="M583" s="33" t="str">
        <f>IF(K583&lt;&gt;"",VLOOKUP(K583,[1]Label!$A:$B,2,FALSE),"")</f>
        <v/>
      </c>
      <c r="N583" s="35" t="s">
        <v>19</v>
      </c>
      <c r="O583" s="110" t="s">
        <v>423</v>
      </c>
      <c r="P583" s="33" t="str">
        <f t="shared" si="180"/>
        <v>Insurance Type&lt;br&gt;(보험 유형)</v>
      </c>
      <c r="Q583" s="33" t="str">
        <f>IF(O583&lt;&gt;"", VLOOKUP(O583, [1]Label!$A:$B, 2, FALSE), "")</f>
        <v>Insurance Type</v>
      </c>
      <c r="R583" s="35" t="s">
        <v>38</v>
      </c>
      <c r="S583" s="33"/>
      <c r="T583" s="33"/>
      <c r="U583" s="33"/>
      <c r="V583" s="35"/>
      <c r="W583" s="35"/>
      <c r="X583" s="35"/>
      <c r="Y583" s="35"/>
      <c r="Z583" s="44" t="s">
        <v>457</v>
      </c>
      <c r="AA583" s="44" t="s">
        <v>464</v>
      </c>
      <c r="AB583" s="44" t="s">
        <v>456</v>
      </c>
      <c r="AC583" s="44" t="s">
        <v>457</v>
      </c>
      <c r="AD583" s="44" t="s">
        <v>464</v>
      </c>
      <c r="AE583" s="44" t="s">
        <v>456</v>
      </c>
      <c r="AF583" s="53"/>
    </row>
    <row r="584" spans="1:32" s="37" customFormat="1" ht="17.45" customHeight="1">
      <c r="A584" s="32" t="s">
        <v>408</v>
      </c>
      <c r="B584" s="33" t="str">
        <f>VLOOKUP(A584,[1]screen!$G:$J,2,FALSE)</f>
        <v>차량 정보</v>
      </c>
      <c r="C584" s="33" t="str">
        <f>IF(B584&lt;&gt;"",D584&amp;"("&amp;B584&amp;")","")</f>
        <v>Vehicle Information(차량 정보)</v>
      </c>
      <c r="D584" s="33" t="str">
        <f>IF(B584&lt;&gt;"", VLOOKUP(B584,[1]screen!$A:$E,2,FALSE), "" )</f>
        <v>Vehicle Information</v>
      </c>
      <c r="E584" s="35"/>
      <c r="F584" s="33" t="str">
        <f>IF(E584&lt;&gt;"",G584&amp;"("&amp;E584&amp;")","")</f>
        <v/>
      </c>
      <c r="G584" s="33" t="str">
        <f>IF(E584&lt;&gt;"",VLOOKUP(E584,[1]Label!$A:$B,2,FALSE),"")</f>
        <v/>
      </c>
      <c r="H584" s="35"/>
      <c r="I584" s="33" t="str">
        <f>IF(H584&lt;&gt;"",J584&amp;"("&amp;H584&amp;")","")</f>
        <v/>
      </c>
      <c r="J584" s="33" t="str">
        <f>IF(H584&lt;&gt;"", VLOOKUP(H584,[1]Label!$A:$E,2,FALSE),"")</f>
        <v/>
      </c>
      <c r="K584" s="34"/>
      <c r="L584" s="33" t="str">
        <f>IF(K584&lt;&gt;"",M584&amp;"("&amp;K584&amp;")","")</f>
        <v/>
      </c>
      <c r="M584" s="33" t="str">
        <f>IF(K584&lt;&gt;"",VLOOKUP(K584,[1]Label!$A:$B,2,FALSE),"")</f>
        <v/>
      </c>
      <c r="N584" s="35" t="s">
        <v>19</v>
      </c>
      <c r="O584" s="110" t="s">
        <v>439</v>
      </c>
      <c r="P584" s="33" t="str">
        <f>IF(O584&lt;&gt;"",Q584&amp;"&lt;br&gt;("&amp;O584&amp;")","")</f>
        <v>Insurance No.&lt;br&gt;(보험 번호)</v>
      </c>
      <c r="Q584" s="33" t="str">
        <f>IF(O584&lt;&gt;"", VLOOKUP(O584, [1]Label!$A:$B, 2, FALSE), "")</f>
        <v>Insurance No.</v>
      </c>
      <c r="R584" s="35" t="s">
        <v>37</v>
      </c>
      <c r="S584" s="33"/>
      <c r="T584" s="33"/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2" t="s">
        <v>408</v>
      </c>
      <c r="B585" s="33" t="str">
        <f>VLOOKUP(A585,[1]screen!$G:$J,2,FALSE)</f>
        <v>차량 정보</v>
      </c>
      <c r="C585" s="33" t="str">
        <f t="shared" si="177"/>
        <v>Vehicle Information(차량 정보)</v>
      </c>
      <c r="D585" s="33" t="str">
        <f>IF(B585&lt;&gt;"", VLOOKUP(B585,[1]screen!$A:$E,2,FALSE), "" )</f>
        <v>Vehicle Information</v>
      </c>
      <c r="E585" s="35"/>
      <c r="F585" s="33" t="str">
        <f t="shared" si="181"/>
        <v/>
      </c>
      <c r="G585" s="33" t="str">
        <f>IF(E585&lt;&gt;"",VLOOKUP(E585,[1]Label!$A:$B,2,FALSE),"")</f>
        <v/>
      </c>
      <c r="H585" s="35"/>
      <c r="I585" s="33" t="str">
        <f t="shared" si="178"/>
        <v/>
      </c>
      <c r="J585" s="33" t="str">
        <f>IF(H585&lt;&gt;"", VLOOKUP(H585,[1]Label!$A:$E,2,FALSE),"")</f>
        <v/>
      </c>
      <c r="K585" s="34"/>
      <c r="L585" s="33" t="str">
        <f t="shared" si="179"/>
        <v/>
      </c>
      <c r="M585" s="33" t="str">
        <f>IF(K585&lt;&gt;"",VLOOKUP(K585,[1]Label!$A:$B,2,FALSE),"")</f>
        <v/>
      </c>
      <c r="N585" s="35" t="s">
        <v>19</v>
      </c>
      <c r="O585" s="110" t="s">
        <v>424</v>
      </c>
      <c r="P585" s="33" t="str">
        <f t="shared" si="180"/>
        <v>Insurance Start Day&lt;br&gt;(보험 시작일자)</v>
      </c>
      <c r="Q585" s="33" t="str">
        <f>IF(O585&lt;&gt;"", VLOOKUP(O585, [1]Label!$A:$B, 2, FALSE), "")</f>
        <v>Insurance Start Day</v>
      </c>
      <c r="R585" s="35" t="s">
        <v>71</v>
      </c>
      <c r="S585" s="33"/>
      <c r="T585" s="33"/>
      <c r="U585" s="33"/>
      <c r="V585" s="35"/>
      <c r="W585" s="35"/>
      <c r="X585" s="35"/>
      <c r="Y585" s="35"/>
      <c r="Z585" s="44"/>
      <c r="AA585" s="44"/>
      <c r="AB585" s="44"/>
      <c r="AC585" s="44"/>
      <c r="AD585" s="44"/>
      <c r="AE585" s="44"/>
      <c r="AF585" s="53"/>
    </row>
    <row r="586" spans="1:32" s="37" customFormat="1" ht="17.45" customHeight="1">
      <c r="A586" s="32" t="s">
        <v>408</v>
      </c>
      <c r="B586" s="33" t="str">
        <f>VLOOKUP(A586,[1]screen!$G:$J,2,FALSE)</f>
        <v>차량 정보</v>
      </c>
      <c r="C586" s="33" t="str">
        <f>IF(B586&lt;&gt;"",D586&amp;"("&amp;B586&amp;")","")</f>
        <v>Vehicle Information(차량 정보)</v>
      </c>
      <c r="D586" s="33" t="str">
        <f>IF(B586&lt;&gt;"", VLOOKUP(B586,[1]screen!$A:$E,2,FALSE), "" )</f>
        <v>Vehicle Information</v>
      </c>
      <c r="E586" s="35"/>
      <c r="F586" s="33" t="str">
        <f>IF(E586&lt;&gt;"",G586&amp;"("&amp;E586&amp;")","")</f>
        <v/>
      </c>
      <c r="G586" s="33" t="str">
        <f>IF(E586&lt;&gt;"",VLOOKUP(E586,[1]Label!$A:$B,2,FALSE),"")</f>
        <v/>
      </c>
      <c r="H586" s="35"/>
      <c r="I586" s="33" t="str">
        <f>IF(H586&lt;&gt;"",J586&amp;"("&amp;H586&amp;")","")</f>
        <v/>
      </c>
      <c r="J586" s="33" t="str">
        <f>IF(H586&lt;&gt;"", VLOOKUP(H586,[1]Label!$A:$E,2,FALSE),"")</f>
        <v/>
      </c>
      <c r="K586" s="34"/>
      <c r="L586" s="33" t="str">
        <f>IF(K586&lt;&gt;"",M586&amp;"("&amp;K586&amp;")","")</f>
        <v/>
      </c>
      <c r="M586" s="33" t="str">
        <f>IF(K586&lt;&gt;"",VLOOKUP(K586,[1]Label!$A:$B,2,FALSE),"")</f>
        <v/>
      </c>
      <c r="N586" s="35" t="s">
        <v>19</v>
      </c>
      <c r="O586" s="110" t="s">
        <v>440</v>
      </c>
      <c r="P586" s="33" t="str">
        <f>IF(O586&lt;&gt;"",Q586&amp;"&lt;br&gt;("&amp;O586&amp;")","")</f>
        <v>Insurance Expiry Day&lt;br&gt;(보험 만료일)</v>
      </c>
      <c r="Q586" s="33" t="str">
        <f>IF(O586&lt;&gt;"", VLOOKUP(O586, [1]Label!$A:$B, 2, FALSE), "")</f>
        <v>Insurance Expiry Day</v>
      </c>
      <c r="R586" s="35" t="s">
        <v>71</v>
      </c>
      <c r="S586" s="33"/>
      <c r="T586" s="33"/>
      <c r="U586" s="33"/>
      <c r="V586" s="35"/>
      <c r="W586" s="35"/>
      <c r="X586" s="35"/>
      <c r="Y586" s="35"/>
      <c r="Z586" s="44"/>
      <c r="AA586" s="44"/>
      <c r="AB586" s="44"/>
      <c r="AC586" s="44"/>
      <c r="AD586" s="44"/>
      <c r="AE586" s="44"/>
      <c r="AF586" s="53"/>
    </row>
    <row r="587" spans="1:32" s="37" customFormat="1" ht="17.45" customHeight="1">
      <c r="A587" s="32" t="s">
        <v>408</v>
      </c>
      <c r="B587" s="33" t="str">
        <f>VLOOKUP(A587,[1]screen!$G:$J,2,FALSE)</f>
        <v>차량 정보</v>
      </c>
      <c r="C587" s="33" t="str">
        <f t="shared" si="177"/>
        <v>Vehicle Information(차량 정보)</v>
      </c>
      <c r="D587" s="33" t="str">
        <f>IF(B587&lt;&gt;"", VLOOKUP(B587,[1]screen!$A:$E,2,FALSE), "" )</f>
        <v>Vehicle Information</v>
      </c>
      <c r="E587" s="35"/>
      <c r="F587" s="33" t="str">
        <f t="shared" si="181"/>
        <v/>
      </c>
      <c r="G587" s="33" t="str">
        <f>IF(E587&lt;&gt;"",VLOOKUP(E587,[1]Label!$A:$B,2,FALSE),"")</f>
        <v/>
      </c>
      <c r="H587" s="35"/>
      <c r="I587" s="33" t="str">
        <f t="shared" si="178"/>
        <v/>
      </c>
      <c r="J587" s="33" t="str">
        <f>IF(H587&lt;&gt;"", VLOOKUP(H587,[1]Label!$A:$E,2,FALSE),"")</f>
        <v/>
      </c>
      <c r="K587" s="34"/>
      <c r="L587" s="33" t="str">
        <f t="shared" si="179"/>
        <v/>
      </c>
      <c r="M587" s="33" t="str">
        <f>IF(K587&lt;&gt;"",VLOOKUP(K587,[1]Label!$A:$B,2,FALSE),"")</f>
        <v/>
      </c>
      <c r="N587" s="35" t="s">
        <v>19</v>
      </c>
      <c r="O587" s="110" t="s">
        <v>425</v>
      </c>
      <c r="P587" s="33" t="str">
        <f t="shared" si="180"/>
        <v>Imported From &lt;br&gt;(수입원)</v>
      </c>
      <c r="Q587" s="33" t="str">
        <f>IF(O587&lt;&gt;"", VLOOKUP(O587, [1]Label!$A:$B, 2, FALSE), "")</f>
        <v xml:space="preserve">Imported From </v>
      </c>
      <c r="R587" s="35" t="s">
        <v>37</v>
      </c>
      <c r="S587" s="33" t="s">
        <v>443</v>
      </c>
      <c r="T587" s="33"/>
      <c r="U587" s="33"/>
      <c r="V587" s="35"/>
      <c r="W587" s="35" t="s">
        <v>53</v>
      </c>
      <c r="X587" s="35"/>
      <c r="Y587" s="35"/>
      <c r="Z587" s="44" t="s">
        <v>470</v>
      </c>
      <c r="AA587" s="44" t="s">
        <v>470</v>
      </c>
      <c r="AB587" s="44" t="s">
        <v>470</v>
      </c>
      <c r="AC587" s="44"/>
      <c r="AD587" s="44"/>
      <c r="AE587" s="44"/>
      <c r="AF587" s="53"/>
    </row>
    <row r="588" spans="1:32" s="37" customFormat="1" ht="17.45" customHeight="1">
      <c r="A588" s="32" t="s">
        <v>408</v>
      </c>
      <c r="B588" s="33" t="str">
        <f>VLOOKUP(A588,[1]screen!$G:$J,2,FALSE)</f>
        <v>차량 정보</v>
      </c>
      <c r="C588" s="33" t="str">
        <f>IF(B588&lt;&gt;"",D588&amp;"("&amp;B588&amp;")","")</f>
        <v>Vehicle Information(차량 정보)</v>
      </c>
      <c r="D588" s="33" t="str">
        <f>IF(B588&lt;&gt;"", VLOOKUP(B588,[1]screen!$A:$E,2,FALSE), "" )</f>
        <v>Vehicle Information</v>
      </c>
      <c r="E588" s="35"/>
      <c r="F588" s="33" t="str">
        <f>IF(E588&lt;&gt;"",G588&amp;"("&amp;E588&amp;")","")</f>
        <v/>
      </c>
      <c r="G588" s="33" t="str">
        <f>IF(E588&lt;&gt;"",VLOOKUP(E588,[1]Label!$A:$B,2,FALSE),"")</f>
        <v/>
      </c>
      <c r="H588" s="35"/>
      <c r="I588" s="33" t="str">
        <f>IF(H588&lt;&gt;"",J588&amp;"("&amp;H588&amp;")","")</f>
        <v/>
      </c>
      <c r="J588" s="33" t="str">
        <f>IF(H588&lt;&gt;"", VLOOKUP(H588,[1]Label!$A:$E,2,FALSE),"")</f>
        <v/>
      </c>
      <c r="K588" s="34"/>
      <c r="L588" s="33" t="str">
        <f>IF(K588&lt;&gt;"",M588&amp;"("&amp;K588&amp;")","")</f>
        <v/>
      </c>
      <c r="M588" s="33" t="str">
        <f>IF(K588&lt;&gt;"",VLOOKUP(K588,[1]Label!$A:$B,2,FALSE),"")</f>
        <v/>
      </c>
      <c r="N588" s="35"/>
      <c r="O588" s="108" t="s">
        <v>247</v>
      </c>
      <c r="P588" s="33" t="str">
        <f>IF(O588&lt;&gt;"",Q588&amp;"&lt;br&gt;("&amp;O588&amp;")","")</f>
        <v>Save&lt;br&gt;(저장)</v>
      </c>
      <c r="Q588" s="33" t="str">
        <f>IF(O588&lt;&gt;"", VLOOKUP(O588, [1]Label!$A:$B, 2, FALSE), "")</f>
        <v>Save</v>
      </c>
      <c r="R588" s="35" t="s">
        <v>36</v>
      </c>
      <c r="S588" s="109" t="s">
        <v>289</v>
      </c>
      <c r="T588" s="33"/>
      <c r="U588" s="33"/>
      <c r="V588" s="35"/>
      <c r="W588" s="35"/>
      <c r="X588" s="35"/>
      <c r="Y588" s="35"/>
      <c r="Z588" s="44"/>
      <c r="AA588" s="44"/>
      <c r="AB588" s="44"/>
      <c r="AC588" s="44"/>
      <c r="AD588" s="44"/>
      <c r="AE588" s="44"/>
      <c r="AF588" s="53"/>
    </row>
    <row r="589" spans="1:32" s="16" customFormat="1" ht="18.600000000000001" customHeight="1">
      <c r="A589" s="39" t="s">
        <v>484</v>
      </c>
      <c r="B589" s="70" t="str">
        <f>VLOOKUP(A589,[1]screen!$G:$J,2,FALSE)</f>
        <v>IDRAS 자산 조회</v>
      </c>
      <c r="C589" s="13" t="str">
        <f t="shared" ref="C589:C593" si="182">IF(B589&lt;&gt;"",D589&amp;"("&amp;B589&amp;")","")</f>
        <v>IDRAS Asset Search(IDRAS 자산 조회)</v>
      </c>
      <c r="D589" s="70" t="str">
        <f>IF(B589&lt;&gt;"", VLOOKUP(B589,[1]screen!$A:$E,2,FALSE), "" )</f>
        <v>IDRAS Asset Search</v>
      </c>
      <c r="E589" s="14"/>
      <c r="F589" s="13"/>
      <c r="G589" s="18"/>
      <c r="H589" s="14"/>
      <c r="I589" s="13" t="str">
        <f t="shared" ref="I589:I593" si="183">IF(H589&lt;&gt;"",J589&amp;"("&amp;H589&amp;")","")</f>
        <v/>
      </c>
      <c r="J589" s="18" t="str">
        <f>IF(H589&lt;&gt;"", VLOOKUP(H589,[1]Label!$A:$E,2,FALSE),"")</f>
        <v/>
      </c>
      <c r="K589" s="29"/>
      <c r="L589" s="13" t="str">
        <f t="shared" ref="L589:L593" si="184">IF(K589&lt;&gt;"",M589&amp;"("&amp;K589&amp;")","")</f>
        <v/>
      </c>
      <c r="M589" s="18" t="str">
        <f>IF(K589&lt;&gt;"",VLOOKUP(K589,[1]Label!$A:$B,2,FALSE),"")</f>
        <v/>
      </c>
      <c r="N589" s="41" t="s">
        <v>19</v>
      </c>
      <c r="O589" s="31" t="s">
        <v>342</v>
      </c>
      <c r="P589" s="18" t="str">
        <f t="shared" ref="P589:P593" si="185">IF(O589&lt;&gt;"",Q589&amp;"&lt;br&gt;("&amp;O589&amp;")","")</f>
        <v>Taxpayer TIN&lt;br&gt;(납세자 식별번호)</v>
      </c>
      <c r="Q589" s="18" t="str">
        <f>IF(O589&lt;&gt;"", VLOOKUP(O589, [1]Label!$A:$B, 2, FALSE), "")</f>
        <v>Taxpayer TIN</v>
      </c>
      <c r="R589" s="14" t="s">
        <v>35</v>
      </c>
      <c r="S589" s="13" t="s">
        <v>44</v>
      </c>
      <c r="T589" s="13"/>
      <c r="U589" s="13"/>
      <c r="V589" s="14"/>
      <c r="W589" s="14"/>
      <c r="X589" s="14"/>
      <c r="Y589" s="14"/>
      <c r="Z589" s="12"/>
      <c r="AA589" s="12"/>
      <c r="AB589" s="12"/>
      <c r="AC589" s="12" t="s">
        <v>156</v>
      </c>
      <c r="AD589" s="12" t="s">
        <v>156</v>
      </c>
      <c r="AE589" s="12" t="s">
        <v>156</v>
      </c>
      <c r="AF589" s="52"/>
    </row>
    <row r="590" spans="1:32" s="16" customFormat="1" ht="18.600000000000001" customHeight="1">
      <c r="A590" s="39" t="s">
        <v>484</v>
      </c>
      <c r="B590" s="70" t="str">
        <f>VLOOKUP(A590,[1]screen!$G:$J,2,FALSE)</f>
        <v>IDRAS 자산 조회</v>
      </c>
      <c r="C590" s="13" t="str">
        <f t="shared" si="182"/>
        <v>IDRAS Asset Search(IDRAS 자산 조회)</v>
      </c>
      <c r="D590" s="70" t="str">
        <f>IF(B590&lt;&gt;"", VLOOKUP(B590,[1]screen!$A:$E,2,FALSE), "" )</f>
        <v>IDRAS Asset Search</v>
      </c>
      <c r="E590" s="14"/>
      <c r="F590" s="13"/>
      <c r="G590" s="18"/>
      <c r="H590" s="14"/>
      <c r="I590" s="13" t="str">
        <f t="shared" si="183"/>
        <v/>
      </c>
      <c r="J590" s="18" t="str">
        <f>IF(H590&lt;&gt;"", VLOOKUP(H590,[1]Label!$A:$E,2,FALSE),"")</f>
        <v/>
      </c>
      <c r="K590" s="29"/>
      <c r="L590" s="13" t="str">
        <f t="shared" si="184"/>
        <v/>
      </c>
      <c r="M590" s="18" t="str">
        <f>IF(K590&lt;&gt;"",VLOOKUP(K590,[1]Label!$A:$B,2,FALSE),"")</f>
        <v/>
      </c>
      <c r="N590" s="41" t="s">
        <v>19</v>
      </c>
      <c r="O590" s="31" t="s">
        <v>283</v>
      </c>
      <c r="P590" s="18" t="str">
        <f t="shared" si="185"/>
        <v>Taxpayer's Name&lt;br&gt;(납세자 이름)</v>
      </c>
      <c r="Q590" s="18" t="str">
        <f>IF(O590&lt;&gt;"", VLOOKUP(O590, [1]Label!$A:$B, 2, FALSE), "")</f>
        <v>Taxpayer's Name</v>
      </c>
      <c r="R590" s="14" t="s">
        <v>35</v>
      </c>
      <c r="S590" s="13" t="s">
        <v>44</v>
      </c>
      <c r="T590" s="13"/>
      <c r="U590" s="13"/>
      <c r="V590" s="14"/>
      <c r="W590" s="14"/>
      <c r="X590" s="14"/>
      <c r="Y590" s="14"/>
      <c r="Z590" s="12"/>
      <c r="AA590" s="12"/>
      <c r="AB590" s="12"/>
      <c r="AC590" s="12" t="s">
        <v>152</v>
      </c>
      <c r="AD590" s="12" t="s">
        <v>152</v>
      </c>
      <c r="AE590" s="12" t="s">
        <v>152</v>
      </c>
      <c r="AF590" s="52"/>
    </row>
    <row r="591" spans="1:32" s="37" customFormat="1" ht="17.45" customHeight="1">
      <c r="A591" s="39" t="s">
        <v>484</v>
      </c>
      <c r="B591" s="33" t="str">
        <f>VLOOKUP(A591,[1]screen!$G:$J,2,FALSE)</f>
        <v>IDRAS 자산 조회</v>
      </c>
      <c r="C591" s="33" t="str">
        <f t="shared" si="182"/>
        <v>IDRAS Asset Search(IDRAS 자산 조회)</v>
      </c>
      <c r="D591" s="33" t="str">
        <f>IF(B591&lt;&gt;"", VLOOKUP(B591,[1]screen!$A:$E,2,FALSE), "" )</f>
        <v>IDRAS Asset Search</v>
      </c>
      <c r="E591" s="14"/>
      <c r="F591" s="13" t="str">
        <f t="shared" ref="F591:F619" si="186">IF(E591&lt;&gt;"",G591&amp;"("&amp;E591&amp;")","")</f>
        <v/>
      </c>
      <c r="G591" s="18" t="str">
        <f>IF(E591&lt;&gt;"",VLOOKUP(E591,[1]Label!$A:$B,2,FALSE),"")</f>
        <v/>
      </c>
      <c r="H591" s="35"/>
      <c r="I591" s="33" t="str">
        <f t="shared" si="183"/>
        <v/>
      </c>
      <c r="J591" s="33" t="str">
        <f>IF(H591&lt;&gt;"", VLOOKUP(H591,[1]Label!$A:$E,2,FALSE),"")</f>
        <v/>
      </c>
      <c r="K591" s="34"/>
      <c r="L591" s="33" t="str">
        <f t="shared" si="184"/>
        <v/>
      </c>
      <c r="M591" s="33" t="str">
        <f>IF(K591&lt;&gt;"",VLOOKUP(K591,[1]Label!$A:$B,2,FALSE),"")</f>
        <v/>
      </c>
      <c r="N591" s="35"/>
      <c r="O591" s="36"/>
      <c r="P591" s="33" t="str">
        <f t="shared" si="185"/>
        <v/>
      </c>
      <c r="Q591" s="33" t="str">
        <f>IF(O591&lt;&gt;"", VLOOKUP(O591, [1]Label!$A:$B, 2, FALSE), "")</f>
        <v/>
      </c>
      <c r="R591" s="35" t="s">
        <v>35</v>
      </c>
      <c r="S591" s="33" t="s">
        <v>44</v>
      </c>
      <c r="T591" s="33"/>
      <c r="U591" s="33"/>
      <c r="V591" s="35"/>
      <c r="W591" s="35"/>
      <c r="X591" s="35"/>
      <c r="Y591" s="35"/>
      <c r="Z591" s="44"/>
      <c r="AA591" s="44"/>
      <c r="AB591" s="44"/>
      <c r="AC591" s="44"/>
      <c r="AD591" s="44"/>
      <c r="AE591" s="44"/>
      <c r="AF591" s="53"/>
    </row>
    <row r="592" spans="1:32" s="37" customFormat="1" ht="17.45" customHeight="1">
      <c r="A592" s="39" t="s">
        <v>484</v>
      </c>
      <c r="B592" s="33" t="str">
        <f>VLOOKUP(A592,[1]screen!$G:$J,2,FALSE)</f>
        <v>IDRAS 자산 조회</v>
      </c>
      <c r="C592" s="33" t="str">
        <f t="shared" si="182"/>
        <v>IDRAS Asset Search(IDRAS 자산 조회)</v>
      </c>
      <c r="D592" s="33" t="str">
        <f>IF(B592&lt;&gt;"", VLOOKUP(B592,[1]screen!$A:$E,2,FALSE), "" )</f>
        <v>IDRAS Asset Search</v>
      </c>
      <c r="E592" s="14"/>
      <c r="F592" s="13" t="str">
        <f t="shared" si="186"/>
        <v/>
      </c>
      <c r="G592" s="18" t="str">
        <f>IF(E592&lt;&gt;"",VLOOKUP(E592,[1]Label!$A:$B,2,FALSE),"")</f>
        <v/>
      </c>
      <c r="H592" s="35"/>
      <c r="I592" s="33" t="str">
        <f t="shared" si="183"/>
        <v/>
      </c>
      <c r="J592" s="33" t="str">
        <f>IF(H592&lt;&gt;"", VLOOKUP(H592,[1]Label!$A:$E,2,FALSE),"")</f>
        <v/>
      </c>
      <c r="K592" s="34"/>
      <c r="L592" s="33" t="str">
        <f t="shared" si="184"/>
        <v/>
      </c>
      <c r="M592" s="33" t="str">
        <f>IF(K592&lt;&gt;"",VLOOKUP(K592,[1]Label!$A:$B,2,FALSE),"")</f>
        <v/>
      </c>
      <c r="N592" s="35"/>
      <c r="O592" s="36" t="s">
        <v>397</v>
      </c>
      <c r="P592" s="33" t="str">
        <f t="shared" si="185"/>
        <v>Asset List&lt;br&gt;(자산목록)</v>
      </c>
      <c r="Q592" s="33" t="str">
        <f>IF(O592&lt;&gt;"", VLOOKUP(O592, [1]Label!$A:$B, 2, FALSE), "")</f>
        <v>Asset List</v>
      </c>
      <c r="R592" s="35" t="s">
        <v>35</v>
      </c>
      <c r="S592" s="33" t="s">
        <v>44</v>
      </c>
      <c r="T592" s="33" t="s">
        <v>329</v>
      </c>
      <c r="U592" s="33"/>
      <c r="V592" s="35"/>
      <c r="W592" s="35"/>
      <c r="X592" s="35"/>
      <c r="Y592" s="35"/>
      <c r="Z592" s="44"/>
      <c r="AA592" s="44"/>
      <c r="AB592" s="44"/>
      <c r="AC592" s="44"/>
      <c r="AD592" s="44"/>
      <c r="AE592" s="44"/>
      <c r="AF592" s="53"/>
    </row>
    <row r="593" spans="1:32" ht="17.45" customHeight="1">
      <c r="A593" s="39" t="s">
        <v>484</v>
      </c>
      <c r="B593" s="70" t="str">
        <f>VLOOKUP(A593,[1]screen!$G:$J,2,FALSE)</f>
        <v>IDRAS 자산 조회</v>
      </c>
      <c r="C593" s="40" t="str">
        <f t="shared" si="182"/>
        <v>IDRAS Asset Search(IDRAS 자산 조회)</v>
      </c>
      <c r="D593" s="70" t="str">
        <f>IF(B593&lt;&gt;"", VLOOKUP(B593,[1]screen!$A:$E,2,FALSE), "" )</f>
        <v>IDRAS Asset Search</v>
      </c>
      <c r="E593" s="36"/>
      <c r="F593" s="13" t="str">
        <f t="shared" si="186"/>
        <v/>
      </c>
      <c r="G593" s="18" t="str">
        <f>IF(E593&lt;&gt;"",VLOOKUP(E593,[1]Label!$A:$B,2,FALSE),"")</f>
        <v/>
      </c>
      <c r="H593" s="14"/>
      <c r="I593" s="40" t="str">
        <f t="shared" si="183"/>
        <v/>
      </c>
      <c r="J593" s="40" t="str">
        <f>IF(H593&lt;&gt;"", VLOOKUP(H593,[1]Label!$A:$E,2,FALSE),"")</f>
        <v/>
      </c>
      <c r="K593" s="72"/>
      <c r="L593" s="40" t="str">
        <f t="shared" si="184"/>
        <v/>
      </c>
      <c r="M593" s="40" t="str">
        <f>IF(K593&lt;&gt;"",VLOOKUP(K593,[1]Label!$A:$B,2,FALSE),"")</f>
        <v/>
      </c>
      <c r="N593" s="41" t="s">
        <v>19</v>
      </c>
      <c r="O593" s="31" t="s">
        <v>265</v>
      </c>
      <c r="P593" s="40" t="str">
        <f t="shared" si="185"/>
        <v>Asset Category&lt;br&gt;(자산 분류)</v>
      </c>
      <c r="Q593" s="40" t="str">
        <f>IF(O593&lt;&gt;"", VLOOKUP(O593, [1]Label!$A:$B, 2, FALSE), "")</f>
        <v>Asset Category</v>
      </c>
      <c r="R593" s="41" t="s">
        <v>38</v>
      </c>
      <c r="S593" s="40"/>
      <c r="T593" s="40"/>
      <c r="U593" s="40"/>
      <c r="V593" s="41"/>
      <c r="W593" s="41"/>
      <c r="X593" s="41"/>
      <c r="Y593" s="41"/>
      <c r="Z593" s="47" t="s">
        <v>364</v>
      </c>
      <c r="AA593" s="47" t="s">
        <v>365</v>
      </c>
      <c r="AB593" s="47" t="s">
        <v>366</v>
      </c>
      <c r="AC593" s="47" t="s">
        <v>364</v>
      </c>
      <c r="AD593" s="47" t="s">
        <v>365</v>
      </c>
      <c r="AE593" s="47" t="s">
        <v>366</v>
      </c>
      <c r="AF593" s="59"/>
    </row>
    <row r="594" spans="1:32" ht="17.45" customHeight="1">
      <c r="A594" s="39" t="s">
        <v>484</v>
      </c>
      <c r="B594" s="70" t="str">
        <f>VLOOKUP(A594,[1]screen!$G:$J,2,FALSE)</f>
        <v>IDRAS 자산 조회</v>
      </c>
      <c r="C594" s="40" t="str">
        <f>IF(B594&lt;&gt;"",D594&amp;"("&amp;B594&amp;")","")</f>
        <v>IDRAS Asset Search(IDRAS 자산 조회)</v>
      </c>
      <c r="D594" s="70" t="str">
        <f>IF(B594&lt;&gt;"", VLOOKUP(B594,[1]screen!$A:$E,2,FALSE), "" )</f>
        <v>IDRAS Asset Search</v>
      </c>
      <c r="E594" s="36"/>
      <c r="F594" s="13" t="str">
        <f t="shared" si="186"/>
        <v/>
      </c>
      <c r="G594" s="18" t="str">
        <f>IF(E594&lt;&gt;"",VLOOKUP(E594,[1]Label!$A:$B,2,FALSE),"")</f>
        <v/>
      </c>
      <c r="H594" s="14"/>
      <c r="I594" s="40" t="str">
        <f>IF(H594&lt;&gt;"",J594&amp;"("&amp;H594&amp;")","")</f>
        <v/>
      </c>
      <c r="J594" s="40" t="str">
        <f>IF(H594&lt;&gt;"", VLOOKUP(H594,[1]Label!$A:$E,2,FALSE),"")</f>
        <v/>
      </c>
      <c r="K594" s="72"/>
      <c r="L594" s="40" t="str">
        <f>IF(K594&lt;&gt;"",M594&amp;"("&amp;K594&amp;")","")</f>
        <v/>
      </c>
      <c r="M594" s="40" t="str">
        <f>IF(K594&lt;&gt;"",VLOOKUP(K594,[1]Label!$A:$B,2,FALSE),"")</f>
        <v/>
      </c>
      <c r="N594" s="41" t="s">
        <v>19</v>
      </c>
      <c r="O594" s="31" t="s">
        <v>266</v>
      </c>
      <c r="P594" s="40" t="str">
        <f>IF(O594&lt;&gt;"",Q594&amp;"&lt;br&gt;("&amp;O594&amp;")","")</f>
        <v>Asset Type&lt;br&gt;(자산 유형)</v>
      </c>
      <c r="Q594" s="40" t="str">
        <f>IF(O594&lt;&gt;"", VLOOKUP(O594, [1]Label!$A:$B, 2, FALSE), "")</f>
        <v>Asset Type</v>
      </c>
      <c r="R594" s="41" t="s">
        <v>38</v>
      </c>
      <c r="S594" s="40"/>
      <c r="T594" s="40"/>
      <c r="U594" s="40"/>
      <c r="V594" s="41"/>
      <c r="W594" s="41"/>
      <c r="X594" s="41"/>
      <c r="Y594" s="41"/>
      <c r="Z594" s="47" t="s">
        <v>375</v>
      </c>
      <c r="AA594" s="47" t="s">
        <v>376</v>
      </c>
      <c r="AB594" s="47" t="s">
        <v>377</v>
      </c>
      <c r="AC594" s="47" t="s">
        <v>375</v>
      </c>
      <c r="AD594" s="47" t="s">
        <v>376</v>
      </c>
      <c r="AE594" s="47" t="s">
        <v>377</v>
      </c>
      <c r="AF594" s="59"/>
    </row>
    <row r="595" spans="1:32" s="11" customFormat="1" ht="18.600000000000001" customHeight="1">
      <c r="A595" s="39" t="s">
        <v>484</v>
      </c>
      <c r="B595" s="70" t="str">
        <f>VLOOKUP(A595,[1]screen!$G:$J,2,FALSE)</f>
        <v>IDRAS 자산 조회</v>
      </c>
      <c r="C595" s="9" t="str">
        <f t="shared" ref="C595:C620" si="187">IF(B595&lt;&gt;"",D595&amp;"("&amp;B595&amp;")","")</f>
        <v>IDRAS Asset Search(IDRAS 자산 조회)</v>
      </c>
      <c r="D595" s="70" t="str">
        <f>IF(B595&lt;&gt;"", VLOOKUP(B595,[1]screen!$A:$E,2,FALSE), "" )</f>
        <v>IDRAS Asset Search</v>
      </c>
      <c r="E595" s="36"/>
      <c r="F595" s="13" t="str">
        <f t="shared" si="186"/>
        <v/>
      </c>
      <c r="G595" s="18" t="str">
        <f>IF(E595&lt;&gt;"",VLOOKUP(E595,[1]Label!$A:$B,2,FALSE),"")</f>
        <v/>
      </c>
      <c r="H595" s="14"/>
      <c r="I595" s="9" t="str">
        <f t="shared" ref="I595:I621" si="188">IF(H595&lt;&gt;"",J595&amp;"("&amp;H595&amp;")","")</f>
        <v/>
      </c>
      <c r="J595" s="9" t="str">
        <f>IF(H595&lt;&gt;"", VLOOKUP(H595,[1]Label!$A:$E,2,FALSE),"")</f>
        <v/>
      </c>
      <c r="K595" s="72"/>
      <c r="L595" s="9" t="str">
        <f t="shared" ref="L595:L621" si="189">IF(K595&lt;&gt;"",M595&amp;"("&amp;K595&amp;")","")</f>
        <v/>
      </c>
      <c r="M595" s="9" t="str">
        <f>IF(K595&lt;&gt;"",VLOOKUP(K595,[1]Label!$A:$B,2,FALSE),"")</f>
        <v/>
      </c>
      <c r="N595" s="10"/>
      <c r="O595" s="24" t="s">
        <v>47</v>
      </c>
      <c r="P595" s="9" t="str">
        <f t="shared" ref="P595:P602" si="190">IF(O595&lt;&gt;"",Q595&amp;"&lt;br&gt;("&amp;O595&amp;")","")</f>
        <v>Reset&lt;br&gt;(초기화)</v>
      </c>
      <c r="Q595" s="9" t="str">
        <f>IF(O595&lt;&gt;"", VLOOKUP(O595, [1]Label!$A:$B, 2, FALSE), "")</f>
        <v>Reset</v>
      </c>
      <c r="R595" s="10" t="s">
        <v>36</v>
      </c>
      <c r="S595" s="9" t="s">
        <v>41</v>
      </c>
      <c r="T595" s="8" t="s">
        <v>48</v>
      </c>
      <c r="U595" s="9"/>
      <c r="V595" s="10"/>
      <c r="W595" s="10"/>
      <c r="X595" s="10"/>
      <c r="Y595" s="10"/>
      <c r="Z595" s="8"/>
      <c r="AA595" s="8"/>
      <c r="AB595" s="8"/>
      <c r="AC595" s="8" t="s">
        <v>45</v>
      </c>
      <c r="AD595" s="8" t="s">
        <v>45</v>
      </c>
      <c r="AE595" s="8" t="s">
        <v>45</v>
      </c>
      <c r="AF595" s="51"/>
    </row>
    <row r="596" spans="1:32" s="11" customFormat="1" ht="18.600000000000001" customHeight="1">
      <c r="A596" s="39" t="s">
        <v>484</v>
      </c>
      <c r="B596" s="70" t="str">
        <f>VLOOKUP(A596,[1]screen!$G:$J,2,FALSE)</f>
        <v>IDRAS 자산 조회</v>
      </c>
      <c r="C596" s="9" t="str">
        <f t="shared" si="187"/>
        <v>IDRAS Asset Search(IDRAS 자산 조회)</v>
      </c>
      <c r="D596" s="70" t="str">
        <f>IF(B596&lt;&gt;"", VLOOKUP(B596,[1]screen!$A:$E,2,FALSE), "" )</f>
        <v>IDRAS Asset Search</v>
      </c>
      <c r="E596" s="36"/>
      <c r="F596" s="13" t="str">
        <f t="shared" si="186"/>
        <v/>
      </c>
      <c r="G596" s="18" t="str">
        <f>IF(E596&lt;&gt;"",VLOOKUP(E596,[1]Label!$A:$B,2,FALSE),"")</f>
        <v/>
      </c>
      <c r="H596" s="14"/>
      <c r="I596" s="9" t="str">
        <f t="shared" si="188"/>
        <v/>
      </c>
      <c r="J596" s="9" t="str">
        <f>IF(H596&lt;&gt;"", VLOOKUP(H596,[1]Label!$A:$E,2,FALSE),"")</f>
        <v/>
      </c>
      <c r="K596" s="72"/>
      <c r="L596" s="9" t="str">
        <f t="shared" si="189"/>
        <v/>
      </c>
      <c r="M596" s="9" t="str">
        <f>IF(K596&lt;&gt;"",VLOOKUP(K596,[1]Label!$A:$B,2,FALSE),"")</f>
        <v/>
      </c>
      <c r="N596" s="10"/>
      <c r="O596" s="25" t="s">
        <v>39</v>
      </c>
      <c r="P596" s="9" t="str">
        <f t="shared" si="190"/>
        <v>Search&lt;br&gt;(조회)</v>
      </c>
      <c r="Q596" s="9" t="str">
        <f>IF(O596&lt;&gt;"", VLOOKUP(O596, [1]Label!$A:$B, 2, FALSE), "")</f>
        <v>Search</v>
      </c>
      <c r="R596" s="10" t="s">
        <v>36</v>
      </c>
      <c r="S596" s="9"/>
      <c r="T596" s="9" t="s">
        <v>8</v>
      </c>
      <c r="U596" s="9"/>
      <c r="V596" s="10"/>
      <c r="W596" s="10"/>
      <c r="X596" s="10"/>
      <c r="Y596" s="10"/>
      <c r="Z596" s="8"/>
      <c r="AA596" s="8"/>
      <c r="AB596" s="8"/>
      <c r="AC596" s="8"/>
      <c r="AD596" s="8"/>
      <c r="AE596" s="8"/>
      <c r="AF596" s="51"/>
    </row>
    <row r="597" spans="1:32" s="16" customFormat="1" ht="17.45" customHeight="1">
      <c r="A597" s="39" t="s">
        <v>484</v>
      </c>
      <c r="B597" s="70" t="str">
        <f>VLOOKUP(A597,[1]screen!$G:$J,2,FALSE)</f>
        <v>IDRAS 자산 조회</v>
      </c>
      <c r="C597" s="13" t="str">
        <f t="shared" si="187"/>
        <v>IDRAS Asset Search(IDRAS 자산 조회)</v>
      </c>
      <c r="D597" s="70" t="str">
        <f>IF(B597&lt;&gt;"", VLOOKUP(B597,[1]screen!$A:$E,2,FALSE), "" )</f>
        <v>IDRAS Asset Search</v>
      </c>
      <c r="E597" s="36"/>
      <c r="F597" s="13" t="str">
        <f t="shared" si="186"/>
        <v/>
      </c>
      <c r="G597" s="18" t="str">
        <f>IF(E597&lt;&gt;"",VLOOKUP(E597,[1]Label!$A:$B,2,FALSE),"")</f>
        <v/>
      </c>
      <c r="H597" s="14"/>
      <c r="I597" s="13" t="str">
        <f t="shared" si="188"/>
        <v/>
      </c>
      <c r="J597" s="18" t="str">
        <f>IF(H597&lt;&gt;"", VLOOKUP(H597,[1]Label!$A:$E,2,FALSE),"")</f>
        <v/>
      </c>
      <c r="K597" s="72"/>
      <c r="L597" s="13" t="str">
        <f t="shared" si="189"/>
        <v/>
      </c>
      <c r="M597" s="18" t="str">
        <f>IF(K597&lt;&gt;"",VLOOKUP(K597,[1]Label!$A:$B,2,FALSE),"")</f>
        <v/>
      </c>
      <c r="N597" s="14" t="s">
        <v>65</v>
      </c>
      <c r="O597" s="31"/>
      <c r="P597" s="13" t="str">
        <f t="shared" si="190"/>
        <v/>
      </c>
      <c r="Q597" s="18" t="str">
        <f>IF(O597&lt;&gt;"", VLOOKUP(O597, [1]Label!$A:$B, 2, FALSE), "")</f>
        <v/>
      </c>
      <c r="R597" s="14" t="s">
        <v>51</v>
      </c>
      <c r="S597" s="13"/>
      <c r="T597" s="13"/>
      <c r="U597" s="13"/>
      <c r="V597" s="14"/>
      <c r="W597" s="14"/>
      <c r="X597" s="14"/>
      <c r="Y597" s="14"/>
      <c r="Z597" s="15"/>
      <c r="AA597" s="15"/>
      <c r="AB597" s="15"/>
      <c r="AC597" s="15"/>
      <c r="AD597" s="15"/>
      <c r="AE597" s="15"/>
      <c r="AF597" s="56"/>
    </row>
    <row r="598" spans="1:32" s="16" customFormat="1" ht="17.45" customHeight="1">
      <c r="A598" s="39" t="s">
        <v>484</v>
      </c>
      <c r="B598" s="70" t="str">
        <f>VLOOKUP(A598,[1]screen!$G:$J,2,FALSE)</f>
        <v>IDRAS 자산 조회</v>
      </c>
      <c r="C598" s="13" t="str">
        <f t="shared" si="187"/>
        <v>IDRAS Asset Search(IDRAS 자산 조회)</v>
      </c>
      <c r="D598" s="70" t="str">
        <f>IF(B598&lt;&gt;"", VLOOKUP(B598,[1]screen!$A:$E,2,FALSE), "" )</f>
        <v>IDRAS Asset Search</v>
      </c>
      <c r="E598" s="36"/>
      <c r="F598" s="13" t="str">
        <f t="shared" si="186"/>
        <v/>
      </c>
      <c r="G598" s="18" t="str">
        <f>IF(E598&lt;&gt;"",VLOOKUP(E598,[1]Label!$A:$B,2,FALSE),"")</f>
        <v/>
      </c>
      <c r="H598" s="14"/>
      <c r="I598" s="13" t="str">
        <f t="shared" si="188"/>
        <v/>
      </c>
      <c r="J598" s="18" t="str">
        <f>IF(H598&lt;&gt;"", VLOOKUP(H598,[1]Label!$A:$E,2,FALSE),"")</f>
        <v/>
      </c>
      <c r="K598" s="72"/>
      <c r="L598" s="13" t="str">
        <f t="shared" si="189"/>
        <v/>
      </c>
      <c r="M598" s="18" t="str">
        <f>IF(K598&lt;&gt;"",VLOOKUP(K598,[1]Label!$A:$B,2,FALSE),"")</f>
        <v/>
      </c>
      <c r="N598" s="14" t="s">
        <v>65</v>
      </c>
      <c r="O598" s="31" t="s">
        <v>261</v>
      </c>
      <c r="P598" s="13" t="str">
        <f t="shared" si="190"/>
        <v>Asset No.&lt;br&gt;(자산 번호)</v>
      </c>
      <c r="Q598" s="18" t="str">
        <f>IF(O598&lt;&gt;"", VLOOKUP(O598, [1]Label!$A:$B, 2, FALSE), "")</f>
        <v>Asset No.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187</v>
      </c>
      <c r="AD598" s="15" t="s">
        <v>187</v>
      </c>
      <c r="AE598" s="15" t="s">
        <v>187</v>
      </c>
      <c r="AF598" s="56"/>
    </row>
    <row r="599" spans="1:32" s="16" customFormat="1" ht="17.45" customHeight="1">
      <c r="A599" s="39" t="s">
        <v>484</v>
      </c>
      <c r="B599" s="70" t="str">
        <f>VLOOKUP(A599,[1]screen!$G:$J,2,FALSE)</f>
        <v>IDRAS 자산 조회</v>
      </c>
      <c r="C599" s="13" t="str">
        <f t="shared" si="187"/>
        <v>IDRAS Asset Search(IDRAS 자산 조회)</v>
      </c>
      <c r="D599" s="70" t="str">
        <f>IF(B599&lt;&gt;"", VLOOKUP(B599,[1]screen!$A:$E,2,FALSE), "" )</f>
        <v>IDRAS Asset Search</v>
      </c>
      <c r="E599" s="36"/>
      <c r="F599" s="13" t="str">
        <f t="shared" si="186"/>
        <v/>
      </c>
      <c r="G599" s="18" t="str">
        <f>IF(E599&lt;&gt;"",VLOOKUP(E599,[1]Label!$A:$B,2,FALSE),"")</f>
        <v/>
      </c>
      <c r="H599" s="14"/>
      <c r="I599" s="13" t="str">
        <f t="shared" si="188"/>
        <v/>
      </c>
      <c r="J599" s="18" t="str">
        <f>IF(H599&lt;&gt;"", VLOOKUP(H599,[1]Label!$A:$E,2,FALSE),"")</f>
        <v/>
      </c>
      <c r="K599" s="72"/>
      <c r="L599" s="13" t="str">
        <f t="shared" si="189"/>
        <v/>
      </c>
      <c r="M599" s="18" t="str">
        <f>IF(K599&lt;&gt;"",VLOOKUP(K599,[1]Label!$A:$B,2,FALSE),"")</f>
        <v/>
      </c>
      <c r="N599" s="14" t="s">
        <v>65</v>
      </c>
      <c r="O599" s="31" t="s">
        <v>265</v>
      </c>
      <c r="P599" s="13" t="str">
        <f t="shared" si="190"/>
        <v>Asset Category&lt;br&gt;(자산 분류)</v>
      </c>
      <c r="Q599" s="18" t="str">
        <f>IF(O599&lt;&gt;"", VLOOKUP(O599, [1]Label!$A:$B, 2, FALSE), "")</f>
        <v>Asset Category</v>
      </c>
      <c r="R599" s="14" t="s">
        <v>35</v>
      </c>
      <c r="S599" s="13"/>
      <c r="T599" s="13"/>
      <c r="U599" s="13"/>
      <c r="V599" s="14"/>
      <c r="W599" s="14"/>
      <c r="X599" s="14"/>
      <c r="Y599" s="14"/>
      <c r="Z599" s="15"/>
      <c r="AA599" s="15"/>
      <c r="AB599" s="15"/>
      <c r="AC599" s="77" t="s">
        <v>367</v>
      </c>
      <c r="AD599" s="77" t="s">
        <v>368</v>
      </c>
      <c r="AE599" s="77" t="s">
        <v>369</v>
      </c>
      <c r="AF599" s="56"/>
    </row>
    <row r="600" spans="1:32" s="16" customFormat="1" ht="17.45" customHeight="1">
      <c r="A600" s="39" t="s">
        <v>484</v>
      </c>
      <c r="B600" s="70" t="str">
        <f>VLOOKUP(A600,[1]screen!$G:$J,2,FALSE)</f>
        <v>IDRAS 자산 조회</v>
      </c>
      <c r="C600" s="13" t="str">
        <f t="shared" si="187"/>
        <v>IDRAS Asset Search(IDRAS 자산 조회)</v>
      </c>
      <c r="D600" s="70" t="str">
        <f>IF(B600&lt;&gt;"", VLOOKUP(B600,[1]screen!$A:$E,2,FALSE), "" )</f>
        <v>IDRAS Asset Search</v>
      </c>
      <c r="E600" s="36"/>
      <c r="F600" s="13" t="str">
        <f t="shared" si="186"/>
        <v/>
      </c>
      <c r="G600" s="18" t="str">
        <f>IF(E600&lt;&gt;"",VLOOKUP(E600,[1]Label!$A:$B,2,FALSE),"")</f>
        <v/>
      </c>
      <c r="H600" s="14"/>
      <c r="I600" s="13" t="str">
        <f t="shared" si="188"/>
        <v/>
      </c>
      <c r="J600" s="18" t="str">
        <f>IF(H600&lt;&gt;"", VLOOKUP(H600,[1]Label!$A:$E,2,FALSE),"")</f>
        <v/>
      </c>
      <c r="K600" s="72"/>
      <c r="L600" s="13" t="str">
        <f t="shared" si="189"/>
        <v/>
      </c>
      <c r="M600" s="18" t="str">
        <f>IF(K600&lt;&gt;"",VLOOKUP(K600,[1]Label!$A:$B,2,FALSE),"")</f>
        <v/>
      </c>
      <c r="N600" s="14" t="s">
        <v>65</v>
      </c>
      <c r="O600" s="31" t="s">
        <v>266</v>
      </c>
      <c r="P600" s="13" t="str">
        <f t="shared" si="190"/>
        <v>Asset Type&lt;br&gt;(자산 유형)</v>
      </c>
      <c r="Q600" s="18" t="str">
        <f>IF(O600&lt;&gt;"", VLOOKUP(O600, [1]Label!$A:$B, 2, FALSE), "")</f>
        <v>Asset Type</v>
      </c>
      <c r="R600" s="14" t="s">
        <v>35</v>
      </c>
      <c r="S600" s="13"/>
      <c r="T600" s="13"/>
      <c r="U600" s="13"/>
      <c r="V600" s="14"/>
      <c r="W600" s="14"/>
      <c r="X600" s="14"/>
      <c r="Y600" s="14"/>
      <c r="Z600" s="15"/>
      <c r="AA600" s="15"/>
      <c r="AB600" s="15"/>
      <c r="AC600" s="47" t="s">
        <v>375</v>
      </c>
      <c r="AD600" s="47" t="s">
        <v>376</v>
      </c>
      <c r="AE600" s="47" t="s">
        <v>377</v>
      </c>
      <c r="AF600" s="56"/>
    </row>
    <row r="601" spans="1:32" s="16" customFormat="1" ht="17.45" customHeight="1">
      <c r="A601" s="39" t="s">
        <v>484</v>
      </c>
      <c r="B601" s="70" t="str">
        <f>VLOOKUP(A601,[1]screen!$G:$J,2,FALSE)</f>
        <v>IDRAS 자산 조회</v>
      </c>
      <c r="C601" s="13" t="str">
        <f t="shared" si="187"/>
        <v>IDRAS Asset Search(IDRAS 자산 조회)</v>
      </c>
      <c r="D601" s="70" t="str">
        <f>IF(B601&lt;&gt;"", VLOOKUP(B601,[1]screen!$A:$E,2,FALSE), "" )</f>
        <v>IDRAS Asset Search</v>
      </c>
      <c r="E601" s="36"/>
      <c r="F601" s="13" t="str">
        <f t="shared" si="186"/>
        <v/>
      </c>
      <c r="G601" s="18" t="str">
        <f>IF(E601&lt;&gt;"",VLOOKUP(E601,[1]Label!$A:$B,2,FALSE),"")</f>
        <v/>
      </c>
      <c r="H601" s="14"/>
      <c r="I601" s="13" t="str">
        <f t="shared" si="188"/>
        <v/>
      </c>
      <c r="J601" s="18" t="str">
        <f>IF(H601&lt;&gt;"", VLOOKUP(H601,[1]Label!$A:$E,2,FALSE),"")</f>
        <v/>
      </c>
      <c r="K601" s="72"/>
      <c r="L601" s="13" t="str">
        <f t="shared" si="189"/>
        <v/>
      </c>
      <c r="M601" s="18" t="str">
        <f>IF(K601&lt;&gt;"",VLOOKUP(K601,[1]Label!$A:$B,2,FALSE),"")</f>
        <v/>
      </c>
      <c r="N601" s="14" t="s">
        <v>65</v>
      </c>
      <c r="O601" s="31" t="s">
        <v>267</v>
      </c>
      <c r="P601" s="13" t="str">
        <f t="shared" si="190"/>
        <v>Asset Name&lt;br&gt;(자산 이름)</v>
      </c>
      <c r="Q601" s="18" t="str">
        <f>IF(O601&lt;&gt;"", VLOOKUP(O601, [1]Label!$A:$B, 2, FALSE), "")</f>
        <v>Asset Name</v>
      </c>
      <c r="R601" s="14" t="s">
        <v>35</v>
      </c>
      <c r="S601" s="13"/>
      <c r="T601" s="13"/>
      <c r="U601" s="13"/>
      <c r="V601" s="14"/>
      <c r="W601" s="14"/>
      <c r="X601" s="14"/>
      <c r="Y601" s="14"/>
      <c r="Z601" s="15"/>
      <c r="AA601" s="15"/>
      <c r="AB601" s="15"/>
      <c r="AC601" s="15" t="s">
        <v>188</v>
      </c>
      <c r="AD601" s="15" t="s">
        <v>188</v>
      </c>
      <c r="AE601" s="15" t="s">
        <v>188</v>
      </c>
      <c r="AF601" s="56"/>
    </row>
    <row r="602" spans="1:32" s="16" customFormat="1" ht="17.45" customHeight="1">
      <c r="A602" s="39" t="s">
        <v>484</v>
      </c>
      <c r="B602" s="70" t="str">
        <f>VLOOKUP(A602,[1]screen!$G:$J,2,FALSE)</f>
        <v>IDRAS 자산 조회</v>
      </c>
      <c r="C602" s="13" t="str">
        <f t="shared" si="187"/>
        <v>IDRAS Asset Search(IDRAS 자산 조회)</v>
      </c>
      <c r="D602" s="70" t="str">
        <f>IF(B602&lt;&gt;"", VLOOKUP(B602,[1]screen!$A:$E,2,FALSE), "" )</f>
        <v>IDRAS Asset Search</v>
      </c>
      <c r="E602" s="36"/>
      <c r="F602" s="13" t="str">
        <f t="shared" si="186"/>
        <v/>
      </c>
      <c r="G602" s="18" t="str">
        <f>IF(E602&lt;&gt;"",VLOOKUP(E602,[1]Label!$A:$B,2,FALSE),"")</f>
        <v/>
      </c>
      <c r="H602" s="14"/>
      <c r="I602" s="13" t="str">
        <f t="shared" si="188"/>
        <v/>
      </c>
      <c r="J602" s="18" t="str">
        <f>IF(H602&lt;&gt;"", VLOOKUP(H602,[1]Label!$A:$E,2,FALSE),"")</f>
        <v/>
      </c>
      <c r="K602" s="72"/>
      <c r="L602" s="13" t="str">
        <f t="shared" si="189"/>
        <v/>
      </c>
      <c r="M602" s="18" t="str">
        <f>IF(K602&lt;&gt;"",VLOOKUP(K602,[1]Label!$A:$B,2,FALSE),"")</f>
        <v/>
      </c>
      <c r="N602" s="14" t="s">
        <v>65</v>
      </c>
      <c r="O602" s="31" t="s">
        <v>236</v>
      </c>
      <c r="P602" s="13" t="str">
        <f t="shared" si="190"/>
        <v>Valuation Amount (TZS)&lt;br&gt;(평가 금액 (TZS))</v>
      </c>
      <c r="Q602" s="18" t="str">
        <f>IF(O602&lt;&gt;"", VLOOKUP(O602, [1]Label!$A:$B, 2, FALSE), "")</f>
        <v>Valuation Amount (TZS)</v>
      </c>
      <c r="R602" s="14" t="s">
        <v>35</v>
      </c>
      <c r="S602" s="13"/>
      <c r="T602" s="13"/>
      <c r="U602" s="13"/>
      <c r="V602" s="14"/>
      <c r="W602" s="14"/>
      <c r="X602" s="14"/>
      <c r="Y602" s="14"/>
      <c r="Z602" s="15"/>
      <c r="AA602" s="15"/>
      <c r="AB602" s="15"/>
      <c r="AC602" s="15" t="s">
        <v>396</v>
      </c>
      <c r="AD602" s="15" t="s">
        <v>396</v>
      </c>
      <c r="AE602" s="15" t="s">
        <v>396</v>
      </c>
      <c r="AF602" s="56"/>
    </row>
    <row r="603" spans="1:32" s="37" customFormat="1" ht="18.600000000000001" customHeight="1">
      <c r="A603" s="39" t="s">
        <v>484</v>
      </c>
      <c r="B603" s="70" t="str">
        <f>VLOOKUP(A603,[1]screen!$G:$J,2,FALSE)</f>
        <v>IDRAS 자산 조회</v>
      </c>
      <c r="C603" s="33" t="str">
        <f t="shared" si="187"/>
        <v>IDRAS Asset Search(IDRAS 자산 조회)</v>
      </c>
      <c r="D603" s="70" t="str">
        <f>IF(B603&lt;&gt;"", VLOOKUP(B603,[1]screen!$A:$E,2,FALSE), "" )</f>
        <v>IDRAS Asset Search</v>
      </c>
      <c r="E603" s="36"/>
      <c r="F603" s="13" t="str">
        <f t="shared" si="186"/>
        <v/>
      </c>
      <c r="G603" s="18" t="str">
        <f>IF(E603&lt;&gt;"",VLOOKUP(E603,[1]Label!$A:$B,2,FALSE),"")</f>
        <v/>
      </c>
      <c r="H603" s="14"/>
      <c r="I603" s="33" t="str">
        <f t="shared" si="188"/>
        <v/>
      </c>
      <c r="J603" s="18" t="str">
        <f>IF(H603&lt;&gt;"", VLOOKUP(H603,[1]Label!$A:$E,2,FALSE),"")</f>
        <v/>
      </c>
      <c r="K603" s="72"/>
      <c r="L603" s="33" t="str">
        <f t="shared" si="189"/>
        <v/>
      </c>
      <c r="M603" s="18" t="str">
        <f>IF(K603&lt;&gt;"",VLOOKUP(K603,[1]Label!$A:$B,2,FALSE),"")</f>
        <v/>
      </c>
      <c r="N603" s="35"/>
      <c r="O603" s="36"/>
      <c r="P603" s="33"/>
      <c r="Q603" s="18" t="str">
        <f>IF(O603&lt;&gt;"", VLOOKUP(O603, [1]Label!$A:$B, 2, FALSE), "")</f>
        <v/>
      </c>
      <c r="R603" s="35" t="s">
        <v>35</v>
      </c>
      <c r="S603" s="33" t="s">
        <v>44</v>
      </c>
      <c r="T603" s="33"/>
      <c r="U603" s="33"/>
      <c r="V603" s="35"/>
      <c r="W603" s="35"/>
      <c r="X603" s="35"/>
      <c r="Y603" s="35"/>
      <c r="Z603" s="32"/>
      <c r="AA603" s="32"/>
      <c r="AB603" s="32"/>
      <c r="AC603" s="32"/>
      <c r="AD603" s="32"/>
      <c r="AE603" s="32"/>
      <c r="AF603" s="54"/>
    </row>
    <row r="604" spans="1:32" ht="17.45" customHeight="1">
      <c r="A604" s="39" t="s">
        <v>484</v>
      </c>
      <c r="B604" s="70" t="str">
        <f>VLOOKUP(A604,[1]screen!$G:$J,2,FALSE)</f>
        <v>IDRAS 자산 조회</v>
      </c>
      <c r="C604" s="40" t="str">
        <f t="shared" si="187"/>
        <v>IDRAS Asset Search(IDRAS 자산 조회)</v>
      </c>
      <c r="D604" s="70" t="str">
        <f>IF(B604&lt;&gt;"", VLOOKUP(B604,[1]screen!$A:$E,2,FALSE), "" )</f>
        <v>IDRAS Asset Search</v>
      </c>
      <c r="E604" s="41"/>
      <c r="F604" s="40" t="str">
        <f t="shared" si="186"/>
        <v/>
      </c>
      <c r="G604" s="18" t="str">
        <f>IF(E604&lt;&gt;"",VLOOKUP(E604,[1]Label!$A:$B,2,FALSE),"")</f>
        <v/>
      </c>
      <c r="H604" s="41"/>
      <c r="I604" s="40" t="str">
        <f t="shared" si="188"/>
        <v/>
      </c>
      <c r="J604" s="18" t="str">
        <f>IF(H604&lt;&gt;"", VLOOKUP(H604,[1]Label!$A:$E,2,FALSE),"")</f>
        <v/>
      </c>
      <c r="K604" s="72"/>
      <c r="L604" s="40" t="str">
        <f t="shared" si="189"/>
        <v/>
      </c>
      <c r="M604" s="18" t="str">
        <f>IF(K604&lt;&gt;"",VLOOKUP(K604,[1]Label!$A:$B,2,FALSE),"")</f>
        <v/>
      </c>
      <c r="N604" s="41" t="s">
        <v>19</v>
      </c>
      <c r="O604" s="43" t="s">
        <v>265</v>
      </c>
      <c r="P604" s="40" t="str">
        <f t="shared" ref="P604:P621" si="191">IF(O604&lt;&gt;"",Q604&amp;"&lt;br&gt;("&amp;O604&amp;")","")</f>
        <v>Asset Category&lt;br&gt;(자산 분류)</v>
      </c>
      <c r="Q604" s="18" t="str">
        <f>IF(O604&lt;&gt;"", VLOOKUP(O604, [1]Label!$A:$B, 2, FALSE), "")</f>
        <v>Asset Category</v>
      </c>
      <c r="R604" s="41" t="s">
        <v>35</v>
      </c>
      <c r="S604" s="40"/>
      <c r="T604" s="40"/>
      <c r="U604" s="40"/>
      <c r="V604" s="41"/>
      <c r="W604" s="41"/>
      <c r="X604" s="41"/>
      <c r="Y604" s="41"/>
      <c r="Z604" s="47"/>
      <c r="AA604" s="47"/>
      <c r="AB604" s="47"/>
      <c r="AC604" s="47" t="s">
        <v>142</v>
      </c>
      <c r="AD604" s="47" t="s">
        <v>142</v>
      </c>
      <c r="AE604" s="47" t="s">
        <v>142</v>
      </c>
      <c r="AF604" s="59"/>
    </row>
    <row r="605" spans="1:32" ht="17.45" customHeight="1">
      <c r="A605" s="39" t="s">
        <v>484</v>
      </c>
      <c r="B605" s="70" t="str">
        <f>VLOOKUP(A605,[1]screen!$G:$J,2,FALSE)</f>
        <v>IDRAS 자산 조회</v>
      </c>
      <c r="C605" s="40" t="str">
        <f t="shared" si="187"/>
        <v>IDRAS Asset Search(IDRAS 자산 조회)</v>
      </c>
      <c r="D605" s="70" t="str">
        <f>IF(B605&lt;&gt;"", VLOOKUP(B605,[1]screen!$A:$E,2,FALSE), "" )</f>
        <v>IDRAS Asset Search</v>
      </c>
      <c r="E605" s="41"/>
      <c r="F605" s="40" t="str">
        <f t="shared" si="186"/>
        <v/>
      </c>
      <c r="G605" s="18" t="str">
        <f>IF(E605&lt;&gt;"",VLOOKUP(E605,[1]Label!$A:$B,2,FALSE),"")</f>
        <v/>
      </c>
      <c r="H605" s="41"/>
      <c r="I605" s="40" t="str">
        <f t="shared" si="188"/>
        <v/>
      </c>
      <c r="J605" s="18" t="str">
        <f>IF(H605&lt;&gt;"", VLOOKUP(H605,[1]Label!$A:$E,2,FALSE),"")</f>
        <v/>
      </c>
      <c r="K605" s="72"/>
      <c r="L605" s="40" t="str">
        <f t="shared" si="189"/>
        <v/>
      </c>
      <c r="M605" s="18" t="str">
        <f>IF(K605&lt;&gt;"",VLOOKUP(K605,[1]Label!$A:$B,2,FALSE),"")</f>
        <v/>
      </c>
      <c r="N605" s="41" t="s">
        <v>19</v>
      </c>
      <c r="O605" s="43" t="s">
        <v>266</v>
      </c>
      <c r="P605" s="40" t="str">
        <f t="shared" si="191"/>
        <v>Asset Type&lt;br&gt;(자산 유형)</v>
      </c>
      <c r="Q605" s="18" t="str">
        <f>IF(O605&lt;&gt;"", VLOOKUP(O605, [1]Label!$A:$B, 2, FALSE), "")</f>
        <v>Asset Type</v>
      </c>
      <c r="R605" s="41" t="s">
        <v>35</v>
      </c>
      <c r="S605" s="40"/>
      <c r="T605" s="40"/>
      <c r="U605" s="40"/>
      <c r="V605" s="41"/>
      <c r="W605" s="41"/>
      <c r="X605" s="41"/>
      <c r="Y605" s="41"/>
      <c r="Z605" s="47"/>
      <c r="AA605" s="47"/>
      <c r="AB605" s="47"/>
      <c r="AC605" s="47" t="s">
        <v>143</v>
      </c>
      <c r="AD605" s="47" t="s">
        <v>143</v>
      </c>
      <c r="AE605" s="47" t="s">
        <v>143</v>
      </c>
      <c r="AF605" s="59"/>
    </row>
    <row r="606" spans="1:32" ht="17.45" customHeight="1">
      <c r="A606" s="39" t="s">
        <v>484</v>
      </c>
      <c r="B606" s="70" t="str">
        <f>VLOOKUP(A606,[1]screen!$G:$J,2,FALSE)</f>
        <v>IDRAS 자산 조회</v>
      </c>
      <c r="C606" s="40" t="str">
        <f t="shared" si="187"/>
        <v>IDRAS Asset Search(IDRAS 자산 조회)</v>
      </c>
      <c r="D606" s="70" t="str">
        <f>IF(B606&lt;&gt;"", VLOOKUP(B606,[1]screen!$A:$E,2,FALSE), "" )</f>
        <v>IDRAS Asset Search</v>
      </c>
      <c r="E606" s="41"/>
      <c r="F606" s="40" t="str">
        <f t="shared" si="186"/>
        <v/>
      </c>
      <c r="G606" s="18" t="str">
        <f>IF(E606&lt;&gt;"",VLOOKUP(E606,[1]Label!$A:$B,2,FALSE),"")</f>
        <v/>
      </c>
      <c r="H606" s="41"/>
      <c r="I606" s="40" t="str">
        <f t="shared" si="188"/>
        <v/>
      </c>
      <c r="J606" s="18" t="str">
        <f>IF(H606&lt;&gt;"", VLOOKUP(H606,[1]Label!$A:$E,2,FALSE),"")</f>
        <v/>
      </c>
      <c r="K606" s="72"/>
      <c r="L606" s="40" t="str">
        <f t="shared" si="189"/>
        <v/>
      </c>
      <c r="M606" s="18" t="str">
        <f>IF(K606&lt;&gt;"",VLOOKUP(K606,[1]Label!$A:$B,2,FALSE),"")</f>
        <v/>
      </c>
      <c r="N606" s="41" t="s">
        <v>19</v>
      </c>
      <c r="O606" s="43" t="s">
        <v>267</v>
      </c>
      <c r="P606" s="40" t="str">
        <f t="shared" si="191"/>
        <v>Asset Name&lt;br&gt;(자산 이름)</v>
      </c>
      <c r="Q606" s="18" t="str">
        <f>IF(O606&lt;&gt;"", VLOOKUP(O606, [1]Label!$A:$B, 2, FALSE), "")</f>
        <v>Asset Name</v>
      </c>
      <c r="R606" s="41" t="s">
        <v>35</v>
      </c>
      <c r="S606" s="40"/>
      <c r="T606" s="40"/>
      <c r="U606" s="40"/>
      <c r="V606" s="41" t="s">
        <v>53</v>
      </c>
      <c r="W606" s="41"/>
      <c r="X606" s="41"/>
      <c r="Y606" s="41"/>
      <c r="Z606" s="47"/>
      <c r="AA606" s="47"/>
      <c r="AB606" s="47"/>
      <c r="AC606" s="47" t="s">
        <v>143</v>
      </c>
      <c r="AD606" s="47" t="s">
        <v>143</v>
      </c>
      <c r="AE606" s="47" t="s">
        <v>143</v>
      </c>
      <c r="AF606" s="59"/>
    </row>
    <row r="607" spans="1:32" ht="17.45" customHeight="1">
      <c r="A607" s="39" t="s">
        <v>484</v>
      </c>
      <c r="B607" s="70" t="str">
        <f>VLOOKUP(A607,[1]screen!$G:$J,2,FALSE)</f>
        <v>IDRAS 자산 조회</v>
      </c>
      <c r="C607" s="40" t="str">
        <f t="shared" si="187"/>
        <v>IDRAS Asset Search(IDRAS 자산 조회)</v>
      </c>
      <c r="D607" s="70" t="str">
        <f>IF(B607&lt;&gt;"", VLOOKUP(B607,[1]screen!$A:$E,2,FALSE), "" )</f>
        <v>IDRAS Asset Search</v>
      </c>
      <c r="E607" s="41"/>
      <c r="F607" s="40" t="str">
        <f t="shared" si="186"/>
        <v/>
      </c>
      <c r="G607" s="18" t="str">
        <f>IF(E607&lt;&gt;"",VLOOKUP(E607,[1]Label!$A:$B,2,FALSE),"")</f>
        <v/>
      </c>
      <c r="H607" s="41"/>
      <c r="I607" s="40" t="str">
        <f t="shared" si="188"/>
        <v/>
      </c>
      <c r="J607" s="18" t="str">
        <f>IF(H607&lt;&gt;"", VLOOKUP(H607,[1]Label!$A:$E,2,FALSE),"")</f>
        <v/>
      </c>
      <c r="K607" s="72"/>
      <c r="L607" s="40" t="str">
        <f t="shared" si="189"/>
        <v/>
      </c>
      <c r="M607" s="18" t="str">
        <f>IF(K607&lt;&gt;"",VLOOKUP(K607,[1]Label!$A:$B,2,FALSE),"")</f>
        <v/>
      </c>
      <c r="N607" s="41" t="s">
        <v>19</v>
      </c>
      <c r="O607" s="43" t="s">
        <v>268</v>
      </c>
      <c r="P607" s="40" t="str">
        <f t="shared" si="191"/>
        <v>Registration Authority&lt;br&gt;(등록 기관)</v>
      </c>
      <c r="Q607" s="18" t="str">
        <f>IF(O607&lt;&gt;"", VLOOKUP(O607, [1]Label!$A:$B, 2, FALSE), "")</f>
        <v>Registration Authority</v>
      </c>
      <c r="R607" s="41" t="s">
        <v>35</v>
      </c>
      <c r="S607" s="40"/>
      <c r="T607" s="40"/>
      <c r="U607" s="40"/>
      <c r="V607" s="41" t="s">
        <v>53</v>
      </c>
      <c r="W607" s="41"/>
      <c r="X607" s="41"/>
      <c r="Y607" s="41"/>
      <c r="Z607" s="47"/>
      <c r="AA607" s="47"/>
      <c r="AB607" s="47"/>
      <c r="AC607" s="47" t="s">
        <v>62</v>
      </c>
      <c r="AD607" s="47" t="s">
        <v>62</v>
      </c>
      <c r="AE607" s="47" t="s">
        <v>62</v>
      </c>
      <c r="AF607" s="59"/>
    </row>
    <row r="608" spans="1:32" s="64" customFormat="1" ht="17.45" customHeight="1">
      <c r="A608" s="39" t="s">
        <v>484</v>
      </c>
      <c r="B608" s="70" t="str">
        <f>VLOOKUP(A608,[1]screen!$G:$J,2,FALSE)</f>
        <v>IDRAS 자산 조회</v>
      </c>
      <c r="C608" s="60" t="str">
        <f t="shared" si="187"/>
        <v>IDRAS Asset Search(IDRAS 자산 조회)</v>
      </c>
      <c r="D608" s="70" t="str">
        <f>IF(B608&lt;&gt;"", VLOOKUP(B608,[1]screen!$A:$E,2,FALSE), "" )</f>
        <v>IDRAS Asset Search</v>
      </c>
      <c r="E608" s="41"/>
      <c r="F608" s="60" t="str">
        <f t="shared" si="186"/>
        <v/>
      </c>
      <c r="G608" s="18" t="str">
        <f>IF(E608&lt;&gt;"",VLOOKUP(E608,[1]Label!$A:$B,2,FALSE),"")</f>
        <v/>
      </c>
      <c r="H608" s="41"/>
      <c r="I608" s="60" t="str">
        <f t="shared" si="188"/>
        <v/>
      </c>
      <c r="J608" s="18" t="str">
        <f>IF(H608&lt;&gt;"", VLOOKUP(H608,[1]Label!$A:$E,2,FALSE),"")</f>
        <v/>
      </c>
      <c r="K608" s="72"/>
      <c r="L608" s="60" t="str">
        <f t="shared" si="189"/>
        <v/>
      </c>
      <c r="M608" s="18" t="str">
        <f>IF(K608&lt;&gt;"",VLOOKUP(K608,[1]Label!$A:$B,2,FALSE),"")</f>
        <v/>
      </c>
      <c r="N608" s="61" t="s">
        <v>198</v>
      </c>
      <c r="O608" s="38" t="s">
        <v>199</v>
      </c>
      <c r="P608" s="60" t="str">
        <f t="shared" si="191"/>
        <v>Block No&lt;br&gt;(블록 번호)</v>
      </c>
      <c r="Q608" s="18" t="str">
        <f>IF(O608&lt;&gt;"", VLOOKUP(O608, [1]Label!$A:$B, 2, FALSE), "")</f>
        <v>Block No</v>
      </c>
      <c r="R608" s="61" t="s">
        <v>35</v>
      </c>
      <c r="S608" s="60"/>
      <c r="T608" s="60"/>
      <c r="U608" s="60"/>
      <c r="V608" s="61"/>
      <c r="W608" s="61"/>
      <c r="X608" s="61"/>
      <c r="Y608" s="61"/>
      <c r="Z608" s="62"/>
      <c r="AA608" s="62"/>
      <c r="AB608" s="62"/>
      <c r="AC608" s="62" t="s">
        <v>190</v>
      </c>
      <c r="AD608" s="62" t="s">
        <v>190</v>
      </c>
      <c r="AE608" s="62" t="s">
        <v>190</v>
      </c>
      <c r="AF608" s="63"/>
    </row>
    <row r="609" spans="1:32" s="64" customFormat="1" ht="17.45" customHeight="1">
      <c r="A609" s="39" t="s">
        <v>484</v>
      </c>
      <c r="B609" s="70" t="str">
        <f>VLOOKUP(A609,[1]screen!$G:$J,2,FALSE)</f>
        <v>IDRAS 자산 조회</v>
      </c>
      <c r="C609" s="60" t="str">
        <f t="shared" si="187"/>
        <v>IDRAS Asset Search(IDRAS 자산 조회)</v>
      </c>
      <c r="D609" s="70" t="str">
        <f>IF(B609&lt;&gt;"", VLOOKUP(B609,[1]screen!$A:$E,2,FALSE), "" )</f>
        <v>IDRAS Asset Search</v>
      </c>
      <c r="E609" s="41"/>
      <c r="F609" s="60" t="str">
        <f t="shared" si="186"/>
        <v/>
      </c>
      <c r="G609" s="18" t="str">
        <f>IF(E609&lt;&gt;"",VLOOKUP(E609,[1]Label!$A:$B,2,FALSE),"")</f>
        <v/>
      </c>
      <c r="H609" s="41"/>
      <c r="I609" s="60" t="str">
        <f t="shared" si="188"/>
        <v/>
      </c>
      <c r="J609" s="18" t="str">
        <f>IF(H609&lt;&gt;"", VLOOKUP(H609,[1]Label!$A:$E,2,FALSE),"")</f>
        <v/>
      </c>
      <c r="K609" s="72"/>
      <c r="L609" s="60" t="str">
        <f t="shared" si="189"/>
        <v/>
      </c>
      <c r="M609" s="18" t="str">
        <f>IF(K609&lt;&gt;"",VLOOKUP(K609,[1]Label!$A:$B,2,FALSE),"")</f>
        <v/>
      </c>
      <c r="N609" s="61" t="s">
        <v>198</v>
      </c>
      <c r="O609" s="38" t="s">
        <v>200</v>
      </c>
      <c r="P609" s="60" t="str">
        <f t="shared" si="191"/>
        <v>Plot No&lt;br&gt;(필지 번호)</v>
      </c>
      <c r="Q609" s="18" t="str">
        <f>IF(O609&lt;&gt;"", VLOOKUP(O609, [1]Label!$A:$B, 2, FALSE), "")</f>
        <v>Plot No</v>
      </c>
      <c r="R609" s="61" t="s">
        <v>35</v>
      </c>
      <c r="S609" s="60"/>
      <c r="T609" s="60"/>
      <c r="U609" s="60"/>
      <c r="W609" s="61"/>
      <c r="X609" s="61"/>
      <c r="Y609" s="61"/>
      <c r="Z609" s="62"/>
      <c r="AA609" s="62"/>
      <c r="AB609" s="62"/>
      <c r="AC609" s="62" t="s">
        <v>191</v>
      </c>
      <c r="AD609" s="62" t="s">
        <v>191</v>
      </c>
      <c r="AE609" s="62" t="s">
        <v>191</v>
      </c>
      <c r="AF609" s="63"/>
    </row>
    <row r="610" spans="1:32" s="64" customFormat="1" ht="17.45" customHeight="1">
      <c r="A610" s="39" t="s">
        <v>484</v>
      </c>
      <c r="B610" s="70" t="str">
        <f>VLOOKUP(A610,[1]screen!$G:$J,2,FALSE)</f>
        <v>IDRAS 자산 조회</v>
      </c>
      <c r="C610" s="60" t="str">
        <f t="shared" si="187"/>
        <v>IDRAS Asset Search(IDRAS 자산 조회)</v>
      </c>
      <c r="D610" s="70" t="str">
        <f>IF(B610&lt;&gt;"", VLOOKUP(B610,[1]screen!$A:$E,2,FALSE), "" )</f>
        <v>IDRAS Asset Search</v>
      </c>
      <c r="E610" s="41"/>
      <c r="F610" s="60" t="str">
        <f t="shared" si="186"/>
        <v/>
      </c>
      <c r="G610" s="18" t="str">
        <f>IF(E610&lt;&gt;"",VLOOKUP(E610,[1]Label!$A:$B,2,FALSE),"")</f>
        <v/>
      </c>
      <c r="H610" s="41"/>
      <c r="I610" s="60" t="str">
        <f t="shared" si="188"/>
        <v/>
      </c>
      <c r="J610" s="18" t="str">
        <f>IF(H610&lt;&gt;"", VLOOKUP(H610,[1]Label!$A:$E,2,FALSE),"")</f>
        <v/>
      </c>
      <c r="K610" s="72"/>
      <c r="L610" s="60" t="str">
        <f t="shared" si="189"/>
        <v/>
      </c>
      <c r="M610" s="18" t="str">
        <f>IF(K610&lt;&gt;"",VLOOKUP(K610,[1]Label!$A:$B,2,FALSE),"")</f>
        <v/>
      </c>
      <c r="N610" s="61" t="s">
        <v>198</v>
      </c>
      <c r="O610" s="38" t="s">
        <v>203</v>
      </c>
      <c r="P610" s="60" t="str">
        <f t="shared" si="191"/>
        <v>Certificate No&lt;br&gt;(증서 번호)</v>
      </c>
      <c r="Q610" s="18" t="str">
        <f>IF(O610&lt;&gt;"", VLOOKUP(O610, [1]Label!$A:$B, 2, FALSE), "")</f>
        <v>Certificate No</v>
      </c>
      <c r="R610" s="61" t="s">
        <v>35</v>
      </c>
      <c r="S610" s="60" t="s">
        <v>44</v>
      </c>
      <c r="T610" s="60"/>
      <c r="U610" s="60"/>
      <c r="V610" s="61"/>
      <c r="W610" s="61"/>
      <c r="X610" s="61"/>
      <c r="Y610" s="61"/>
      <c r="Z610" s="62"/>
      <c r="AA610" s="62"/>
      <c r="AB610" s="62"/>
      <c r="AC610" s="62" t="s">
        <v>192</v>
      </c>
      <c r="AD610" s="62" t="s">
        <v>192</v>
      </c>
      <c r="AE610" s="62" t="s">
        <v>192</v>
      </c>
      <c r="AF610" s="63"/>
    </row>
    <row r="611" spans="1:32" s="64" customFormat="1" ht="17.45" customHeight="1">
      <c r="A611" s="39" t="s">
        <v>484</v>
      </c>
      <c r="B611" s="70" t="str">
        <f>VLOOKUP(A611,[1]screen!$G:$J,2,FALSE)</f>
        <v>IDRAS 자산 조회</v>
      </c>
      <c r="C611" s="60" t="str">
        <f t="shared" si="187"/>
        <v>IDRAS Asset Search(IDRAS 자산 조회)</v>
      </c>
      <c r="D611" s="70" t="str">
        <f>IF(B611&lt;&gt;"", VLOOKUP(B611,[1]screen!$A:$E,2,FALSE), "" )</f>
        <v>IDRAS Asset Search</v>
      </c>
      <c r="E611" s="41"/>
      <c r="F611" s="60" t="str">
        <f t="shared" si="186"/>
        <v/>
      </c>
      <c r="G611" s="18" t="str">
        <f>IF(E611&lt;&gt;"",VLOOKUP(E611,[1]Label!$A:$B,2,FALSE),"")</f>
        <v/>
      </c>
      <c r="H611" s="41"/>
      <c r="I611" s="60" t="str">
        <f t="shared" si="188"/>
        <v/>
      </c>
      <c r="J611" s="18" t="str">
        <f>IF(H611&lt;&gt;"", VLOOKUP(H611,[1]Label!$A:$E,2,FALSE),"")</f>
        <v/>
      </c>
      <c r="K611" s="72"/>
      <c r="L611" s="60" t="str">
        <f t="shared" si="189"/>
        <v/>
      </c>
      <c r="M611" s="18" t="str">
        <f>IF(K611&lt;&gt;"",VLOOKUP(K611,[1]Label!$A:$B,2,FALSE),"")</f>
        <v/>
      </c>
      <c r="N611" s="61" t="s">
        <v>198</v>
      </c>
      <c r="O611" s="38" t="s">
        <v>204</v>
      </c>
      <c r="P611" s="60" t="str">
        <f t="shared" si="191"/>
        <v>Title No&lt;br&gt;(권리 번호)</v>
      </c>
      <c r="Q611" s="18" t="str">
        <f>IF(O611&lt;&gt;"", VLOOKUP(O611, [1]Label!$A:$B, 2, FALSE), "")</f>
        <v>Title No</v>
      </c>
      <c r="R611" s="61" t="s">
        <v>35</v>
      </c>
      <c r="S611" s="60"/>
      <c r="T611" s="60"/>
      <c r="U611" s="60"/>
      <c r="V611" s="61"/>
      <c r="W611" s="61"/>
      <c r="X611" s="61"/>
      <c r="Y611" s="61"/>
      <c r="Z611" s="62"/>
      <c r="AA611" s="62"/>
      <c r="AB611" s="62"/>
      <c r="AC611" s="62" t="s">
        <v>193</v>
      </c>
      <c r="AD611" s="62" t="s">
        <v>193</v>
      </c>
      <c r="AE611" s="62" t="s">
        <v>193</v>
      </c>
      <c r="AF611" s="63"/>
    </row>
    <row r="612" spans="1:32" s="64" customFormat="1" ht="17.45" customHeight="1">
      <c r="A612" s="39" t="s">
        <v>484</v>
      </c>
      <c r="B612" s="70" t="str">
        <f>VLOOKUP(A612,[1]screen!$G:$J,2,FALSE)</f>
        <v>IDRAS 자산 조회</v>
      </c>
      <c r="C612" s="60" t="str">
        <f t="shared" si="187"/>
        <v>IDRAS Asset Search(IDRAS 자산 조회)</v>
      </c>
      <c r="D612" s="70" t="str">
        <f>IF(B612&lt;&gt;"", VLOOKUP(B612,[1]screen!$A:$E,2,FALSE), "" )</f>
        <v>IDRAS Asset Search</v>
      </c>
      <c r="E612" s="41"/>
      <c r="F612" s="60" t="str">
        <f t="shared" si="186"/>
        <v/>
      </c>
      <c r="G612" s="18" t="str">
        <f>IF(E612&lt;&gt;"",VLOOKUP(E612,[1]Label!$A:$B,2,FALSE),"")</f>
        <v/>
      </c>
      <c r="H612" s="41"/>
      <c r="I612" s="60" t="str">
        <f t="shared" si="188"/>
        <v/>
      </c>
      <c r="J612" s="18" t="str">
        <f>IF(H612&lt;&gt;"", VLOOKUP(H612,[1]Label!$A:$E,2,FALSE),"")</f>
        <v/>
      </c>
      <c r="K612" s="72"/>
      <c r="L612" s="60" t="str">
        <f t="shared" si="189"/>
        <v/>
      </c>
      <c r="M612" s="18" t="str">
        <f>IF(K612&lt;&gt;"",VLOOKUP(K612,[1]Label!$A:$B,2,FALSE),"")</f>
        <v/>
      </c>
      <c r="N612" s="61" t="s">
        <v>198</v>
      </c>
      <c r="O612" s="38" t="s">
        <v>201</v>
      </c>
      <c r="P612" s="60" t="str">
        <f t="shared" si="191"/>
        <v>Location Address&lt;br&gt;(소재지 주소)</v>
      </c>
      <c r="Q612" s="18" t="str">
        <f>IF(O612&lt;&gt;"", VLOOKUP(O612, [1]Label!$A:$B, 2, FALSE), "")</f>
        <v>Location Address</v>
      </c>
      <c r="R612" s="61" t="s">
        <v>35</v>
      </c>
      <c r="S612" s="60" t="s">
        <v>44</v>
      </c>
      <c r="T612" s="60"/>
      <c r="U612" s="60"/>
      <c r="V612" s="61" t="s">
        <v>53</v>
      </c>
      <c r="W612" s="61"/>
      <c r="X612" s="61"/>
      <c r="Y612" s="61"/>
      <c r="Z612" s="62"/>
      <c r="AA612" s="62"/>
      <c r="AB612" s="62"/>
      <c r="AC612" s="62" t="s">
        <v>194</v>
      </c>
      <c r="AD612" s="62" t="s">
        <v>194</v>
      </c>
      <c r="AE612" s="62" t="s">
        <v>194</v>
      </c>
      <c r="AF612" s="63"/>
    </row>
    <row r="613" spans="1:32" ht="17.45" customHeight="1">
      <c r="A613" s="39" t="s">
        <v>484</v>
      </c>
      <c r="B613" s="70" t="str">
        <f>VLOOKUP(A613,[1]screen!$G:$J,2,FALSE)</f>
        <v>IDRAS 자산 조회</v>
      </c>
      <c r="C613" s="40" t="str">
        <f t="shared" si="187"/>
        <v>IDRAS Asset Search(IDRAS 자산 조회)</v>
      </c>
      <c r="D613" s="70" t="str">
        <f>IF(B613&lt;&gt;"", VLOOKUP(B613,[1]screen!$A:$E,2,FALSE), "" )</f>
        <v>IDRAS Asset Search</v>
      </c>
      <c r="E613" s="41"/>
      <c r="F613" s="40" t="str">
        <f t="shared" si="186"/>
        <v/>
      </c>
      <c r="G613" s="18" t="str">
        <f>IF(E613&lt;&gt;"",VLOOKUP(E613,[1]Label!$A:$B,2,FALSE),"")</f>
        <v/>
      </c>
      <c r="H613" s="41"/>
      <c r="I613" s="40" t="str">
        <f t="shared" si="188"/>
        <v/>
      </c>
      <c r="J613" s="18" t="str">
        <f>IF(H613&lt;&gt;"", VLOOKUP(H613,[1]Label!$A:$E,2,FALSE),"")</f>
        <v/>
      </c>
      <c r="K613" s="72"/>
      <c r="L613" s="40" t="str">
        <f t="shared" si="189"/>
        <v/>
      </c>
      <c r="M613" s="18" t="str">
        <f>IF(K613&lt;&gt;"",VLOOKUP(K613,[1]Label!$A:$B,2,FALSE),"")</f>
        <v/>
      </c>
      <c r="N613" s="41" t="s">
        <v>198</v>
      </c>
      <c r="O613" s="43" t="s">
        <v>202</v>
      </c>
      <c r="P613" s="40" t="str">
        <f t="shared" si="191"/>
        <v>Owner Name&lt;br&gt;(소유자 이름)</v>
      </c>
      <c r="Q613" s="18" t="str">
        <f>IF(O613&lt;&gt;"", VLOOKUP(O613, [1]Label!$A:$B, 2, FALSE), "")</f>
        <v>Owner Name</v>
      </c>
      <c r="R613" s="41" t="s">
        <v>35</v>
      </c>
      <c r="S613" s="40"/>
      <c r="T613" s="40"/>
      <c r="U613" s="40"/>
      <c r="V613" s="41" t="s">
        <v>53</v>
      </c>
      <c r="W613" s="41"/>
      <c r="X613" s="41"/>
      <c r="Y613" s="41"/>
      <c r="Z613" s="47"/>
      <c r="AA613" s="47"/>
      <c r="AB613" s="47"/>
      <c r="AC613" s="47" t="s">
        <v>195</v>
      </c>
      <c r="AD613" s="47" t="s">
        <v>195</v>
      </c>
      <c r="AE613" s="47" t="s">
        <v>195</v>
      </c>
      <c r="AF613" s="59"/>
    </row>
    <row r="614" spans="1:32" ht="17.45" customHeight="1">
      <c r="A614" s="39" t="s">
        <v>484</v>
      </c>
      <c r="B614" s="70" t="str">
        <f>VLOOKUP(A614,[1]screen!$G:$J,2,FALSE)</f>
        <v>IDRAS 자산 조회</v>
      </c>
      <c r="C614" s="40" t="str">
        <f t="shared" si="187"/>
        <v>IDRAS Asset Search(IDRAS 자산 조회)</v>
      </c>
      <c r="D614" s="70" t="str">
        <f>IF(B614&lt;&gt;"", VLOOKUP(B614,[1]screen!$A:$E,2,FALSE), "" )</f>
        <v>IDRAS Asset Search</v>
      </c>
      <c r="E614" s="41"/>
      <c r="F614" s="40" t="str">
        <f t="shared" si="186"/>
        <v/>
      </c>
      <c r="G614" s="18" t="str">
        <f>IF(E614&lt;&gt;"",VLOOKUP(E614,[1]Label!$A:$B,2,FALSE),"")</f>
        <v/>
      </c>
      <c r="H614" s="41"/>
      <c r="I614" s="40" t="str">
        <f t="shared" si="188"/>
        <v/>
      </c>
      <c r="J614" s="18" t="str">
        <f>IF(H614&lt;&gt;"", VLOOKUP(H614,[1]Label!$A:$E,2,FALSE),"")</f>
        <v/>
      </c>
      <c r="K614" s="72"/>
      <c r="L614" s="40" t="str">
        <f t="shared" si="189"/>
        <v/>
      </c>
      <c r="M614" s="18" t="str">
        <f>IF(K614&lt;&gt;"",VLOOKUP(K614,[1]Label!$A:$B,2,FALSE),"")</f>
        <v/>
      </c>
      <c r="N614" s="41" t="s">
        <v>19</v>
      </c>
      <c r="O614" s="43" t="s">
        <v>269</v>
      </c>
      <c r="P614" s="40" t="str">
        <f t="shared" si="191"/>
        <v>Description&lt;br&gt;(설명)</v>
      </c>
      <c r="Q614" s="18" t="str">
        <f>IF(O614&lt;&gt;"", VLOOKUP(O614, [1]Label!$A:$B, 2, FALSE), "")</f>
        <v>Description</v>
      </c>
      <c r="R614" s="41" t="s">
        <v>35</v>
      </c>
      <c r="S614" s="40"/>
      <c r="T614" s="40"/>
      <c r="U614" s="40"/>
      <c r="V614" s="41" t="s">
        <v>53</v>
      </c>
      <c r="W614" s="41"/>
      <c r="X614" s="41"/>
      <c r="Y614" s="41"/>
      <c r="Z614" s="47"/>
      <c r="AA614" s="47"/>
      <c r="AB614" s="47"/>
      <c r="AC614" s="4" t="s">
        <v>196</v>
      </c>
      <c r="AD614" s="4" t="s">
        <v>196</v>
      </c>
      <c r="AE614" s="4" t="s">
        <v>196</v>
      </c>
    </row>
    <row r="615" spans="1:32" ht="17.45" customHeight="1">
      <c r="A615" s="39" t="s">
        <v>484</v>
      </c>
      <c r="B615" s="70" t="str">
        <f>VLOOKUP(A615,[1]screen!$G:$J,2,FALSE)</f>
        <v>IDRAS 자산 조회</v>
      </c>
      <c r="C615" s="40" t="str">
        <f t="shared" si="187"/>
        <v>IDRAS Asset Search(IDRAS 자산 조회)</v>
      </c>
      <c r="D615" s="70" t="str">
        <f>IF(B615&lt;&gt;"", VLOOKUP(B615,[1]screen!$A:$E,2,FALSE), "" )</f>
        <v>IDRAS Asset Search</v>
      </c>
      <c r="E615" s="41"/>
      <c r="F615" s="40" t="str">
        <f t="shared" si="186"/>
        <v/>
      </c>
      <c r="G615" s="18" t="str">
        <f>IF(E615&lt;&gt;"",VLOOKUP(E615,[1]Label!$A:$B,2,FALSE),"")</f>
        <v/>
      </c>
      <c r="H615" s="41"/>
      <c r="I615" s="40" t="str">
        <f t="shared" si="188"/>
        <v/>
      </c>
      <c r="J615" s="18" t="str">
        <f>IF(H615&lt;&gt;"", VLOOKUP(H615,[1]Label!$A:$E,2,FALSE),"")</f>
        <v/>
      </c>
      <c r="K615" s="72"/>
      <c r="L615" s="40" t="str">
        <f t="shared" si="189"/>
        <v/>
      </c>
      <c r="M615" s="18" t="str">
        <f>IF(K615&lt;&gt;"",VLOOKUP(K615,[1]Label!$A:$B,2,FALSE),"")</f>
        <v/>
      </c>
      <c r="N615" s="41" t="s">
        <v>19</v>
      </c>
      <c r="O615" s="43" t="s">
        <v>270</v>
      </c>
      <c r="P615" s="40" t="str">
        <f t="shared" si="191"/>
        <v>Other Charged&lt;br&gt;(기타 담보 등록 여부)</v>
      </c>
      <c r="Q615" s="18" t="str">
        <f>IF(O615&lt;&gt;"", VLOOKUP(O615, [1]Label!$A:$B, 2, FALSE), "")</f>
        <v>Other Charged</v>
      </c>
      <c r="R615" s="41" t="s">
        <v>51</v>
      </c>
      <c r="S615" s="40"/>
      <c r="T615" s="40"/>
      <c r="U615" s="40"/>
      <c r="V615" s="41" t="s">
        <v>53</v>
      </c>
      <c r="W615" s="41"/>
      <c r="X615" s="41"/>
      <c r="Y615" s="41"/>
      <c r="Z615" s="47" t="s">
        <v>64</v>
      </c>
      <c r="AA615" s="47" t="s">
        <v>64</v>
      </c>
      <c r="AB615" s="47" t="s">
        <v>64</v>
      </c>
      <c r="AC615" s="47"/>
      <c r="AD615" s="47"/>
      <c r="AE615" s="47"/>
      <c r="AF615" s="59"/>
    </row>
    <row r="616" spans="1:32" ht="17.45" customHeight="1">
      <c r="A616" s="39" t="s">
        <v>484</v>
      </c>
      <c r="B616" s="70" t="str">
        <f>VLOOKUP(A616,[1]screen!$G:$J,2,FALSE)</f>
        <v>IDRAS 자산 조회</v>
      </c>
      <c r="C616" s="40" t="str">
        <f t="shared" si="187"/>
        <v>IDRAS Asset Search(IDRAS 자산 조회)</v>
      </c>
      <c r="D616" s="70" t="str">
        <f>IF(B616&lt;&gt;"", VLOOKUP(B616,[1]screen!$A:$E,2,FALSE), "" )</f>
        <v>IDRAS Asset Search</v>
      </c>
      <c r="E616" s="41"/>
      <c r="F616" s="40" t="str">
        <f t="shared" si="186"/>
        <v/>
      </c>
      <c r="G616" s="18" t="str">
        <f>IF(E616&lt;&gt;"",VLOOKUP(E616,[1]Label!$A:$B,2,FALSE),"")</f>
        <v/>
      </c>
      <c r="H616" s="41"/>
      <c r="I616" s="40" t="str">
        <f t="shared" si="188"/>
        <v/>
      </c>
      <c r="J616" s="18" t="str">
        <f>IF(H616&lt;&gt;"", VLOOKUP(H616,[1]Label!$A:$E,2,FALSE),"")</f>
        <v/>
      </c>
      <c r="K616" s="72"/>
      <c r="L616" s="40" t="str">
        <f t="shared" si="189"/>
        <v/>
      </c>
      <c r="M616" s="18" t="str">
        <f>IF(K616&lt;&gt;"",VLOOKUP(K616,[1]Label!$A:$B,2,FALSE),"")</f>
        <v/>
      </c>
      <c r="N616" s="41" t="s">
        <v>19</v>
      </c>
      <c r="O616" s="43" t="s">
        <v>43</v>
      </c>
      <c r="P616" s="40" t="str">
        <f t="shared" si="191"/>
        <v>Attachments&lt;br&gt;(첨부파일)</v>
      </c>
      <c r="Q616" s="18" t="str">
        <f>IF(O616&lt;&gt;"", VLOOKUP(O616, [1]Label!$A:$B, 2, FALSE), "")</f>
        <v>Attachments</v>
      </c>
      <c r="R616" s="41" t="s">
        <v>55</v>
      </c>
      <c r="S616" s="40"/>
      <c r="T616" s="40"/>
      <c r="U616" s="40"/>
      <c r="V616" s="41" t="s">
        <v>53</v>
      </c>
      <c r="W616" s="41"/>
      <c r="X616" s="41"/>
      <c r="Y616" s="41"/>
      <c r="Z616" s="47"/>
      <c r="AA616" s="47"/>
      <c r="AB616" s="47"/>
      <c r="AC616" s="47" t="s">
        <v>197</v>
      </c>
      <c r="AD616" s="47" t="s">
        <v>197</v>
      </c>
      <c r="AE616" s="47" t="s">
        <v>197</v>
      </c>
      <c r="AF616" s="59"/>
    </row>
    <row r="617" spans="1:32" s="37" customFormat="1" ht="17.45" customHeight="1">
      <c r="A617" s="39" t="s">
        <v>484</v>
      </c>
      <c r="B617" s="70" t="str">
        <f>VLOOKUP(A617,[1]screen!$G:$J,2,FALSE)</f>
        <v>IDRAS 자산 조회</v>
      </c>
      <c r="C617" s="33" t="str">
        <f t="shared" si="187"/>
        <v>IDRAS Asset Search(IDRAS 자산 조회)</v>
      </c>
      <c r="D617" s="70" t="str">
        <f>IF(B617&lt;&gt;"", VLOOKUP(B617,[1]screen!$A:$E,2,FALSE), "" )</f>
        <v>IDRAS Asset Search</v>
      </c>
      <c r="E617" s="41"/>
      <c r="F617" s="33" t="str">
        <f t="shared" si="186"/>
        <v/>
      </c>
      <c r="G617" s="18" t="str">
        <f>IF(E617&lt;&gt;"",VLOOKUP(E617,[1]Label!$A:$B,2,FALSE),"")</f>
        <v/>
      </c>
      <c r="H617" s="41"/>
      <c r="I617" s="33" t="str">
        <f t="shared" si="188"/>
        <v/>
      </c>
      <c r="J617" s="18" t="str">
        <f>IF(H617&lt;&gt;"", VLOOKUP(H617,[1]Label!$A:$E,2,FALSE),"")</f>
        <v/>
      </c>
      <c r="K617" s="72"/>
      <c r="L617" s="33" t="str">
        <f t="shared" si="189"/>
        <v/>
      </c>
      <c r="M617" s="18" t="str">
        <f>IF(K617&lt;&gt;"",VLOOKUP(K617,[1]Label!$A:$B,2,FALSE),"")</f>
        <v/>
      </c>
      <c r="N617" s="35"/>
      <c r="O617" s="36"/>
      <c r="P617" s="33" t="str">
        <f t="shared" si="191"/>
        <v/>
      </c>
      <c r="Q617" s="18" t="str">
        <f>IF(O617&lt;&gt;"", VLOOKUP(O617, [1]Label!$A:$B, 2, FALSE), "")</f>
        <v/>
      </c>
      <c r="R617" s="35" t="s">
        <v>35</v>
      </c>
      <c r="S617" s="33" t="s">
        <v>44</v>
      </c>
      <c r="T617" s="33"/>
      <c r="U617" s="33"/>
      <c r="V617" s="35"/>
      <c r="W617" s="35"/>
      <c r="X617" s="35"/>
      <c r="Y617" s="35"/>
      <c r="Z617" s="44"/>
      <c r="AA617" s="44"/>
      <c r="AB617" s="44"/>
      <c r="AC617" s="33"/>
      <c r="AD617" s="33"/>
      <c r="AE617" s="33"/>
    </row>
    <row r="618" spans="1:32" s="11" customFormat="1" ht="18.600000000000001" customHeight="1">
      <c r="A618" s="39" t="s">
        <v>484</v>
      </c>
      <c r="B618" s="70" t="str">
        <f>VLOOKUP(A618,[1]screen!$G:$J,2,FALSE)</f>
        <v>IDRAS 자산 조회</v>
      </c>
      <c r="C618" s="9" t="str">
        <f t="shared" si="187"/>
        <v>IDRAS Asset Search(IDRAS 자산 조회)</v>
      </c>
      <c r="D618" s="70" t="str">
        <f>IF(B618&lt;&gt;"", VLOOKUP(B618,[1]screen!$A:$E,2,FALSE), "" )</f>
        <v>IDRAS Asset Search</v>
      </c>
      <c r="E618" s="41"/>
      <c r="F618" s="9" t="str">
        <f t="shared" si="186"/>
        <v/>
      </c>
      <c r="G618" s="18" t="str">
        <f>IF(E618&lt;&gt;"",VLOOKUP(E618,[1]Label!$A:$B,2,FALSE),"")</f>
        <v/>
      </c>
      <c r="H618" s="10"/>
      <c r="I618" s="9" t="str">
        <f t="shared" si="188"/>
        <v/>
      </c>
      <c r="J618" s="18" t="str">
        <f>IF(H618&lt;&gt;"", VLOOKUP(H618,[1]Label!$A:$E,2,FALSE),"")</f>
        <v/>
      </c>
      <c r="K618" s="28"/>
      <c r="L618" s="9" t="str">
        <f t="shared" si="189"/>
        <v/>
      </c>
      <c r="M618" s="18" t="str">
        <f>IF(K618&lt;&gt;"",VLOOKUP(K618,[1]Label!$A:$B,2,FALSE),"")</f>
        <v/>
      </c>
      <c r="N618" s="10"/>
      <c r="O618" s="25" t="s">
        <v>340</v>
      </c>
      <c r="P618" s="9" t="str">
        <f t="shared" si="191"/>
        <v>Cancel&lt;br&gt;(취소)</v>
      </c>
      <c r="Q618" s="18" t="str">
        <f>IF(O618&lt;&gt;"", VLOOKUP(O618, [1]Label!$A:$B, 2, FALSE), "")</f>
        <v>Cancel</v>
      </c>
      <c r="R618" s="10" t="s">
        <v>36</v>
      </c>
      <c r="S618" s="9" t="s">
        <v>41</v>
      </c>
      <c r="T618" s="9"/>
      <c r="U618" s="9"/>
      <c r="V618" s="10"/>
      <c r="W618" s="10"/>
      <c r="X618" s="10" t="s">
        <v>101</v>
      </c>
      <c r="Y618" s="10"/>
      <c r="Z618" s="8"/>
      <c r="AA618" s="8"/>
      <c r="AB618" s="8"/>
      <c r="AC618" s="8" t="s">
        <v>45</v>
      </c>
      <c r="AD618" s="8" t="s">
        <v>45</v>
      </c>
      <c r="AE618" s="8" t="s">
        <v>45</v>
      </c>
      <c r="AF618" s="51"/>
    </row>
    <row r="619" spans="1:32" s="11" customFormat="1" ht="18.600000000000001" customHeight="1">
      <c r="A619" s="39" t="s">
        <v>484</v>
      </c>
      <c r="B619" s="70" t="str">
        <f>VLOOKUP(A619,[1]screen!$G:$J,2,FALSE)</f>
        <v>IDRAS 자산 조회</v>
      </c>
      <c r="C619" s="9" t="str">
        <f t="shared" si="187"/>
        <v>IDRAS Asset Search(IDRAS 자산 조회)</v>
      </c>
      <c r="D619" s="70" t="str">
        <f>IF(B619&lt;&gt;"", VLOOKUP(B619,[1]screen!$A:$E,2,FALSE), "" )</f>
        <v>IDRAS Asset Search</v>
      </c>
      <c r="E619" s="41"/>
      <c r="F619" s="9" t="str">
        <f t="shared" si="186"/>
        <v/>
      </c>
      <c r="G619" s="18" t="str">
        <f>IF(E619&lt;&gt;"",VLOOKUP(E619,[1]Label!$A:$B,2,FALSE),"")</f>
        <v/>
      </c>
      <c r="H619" s="10"/>
      <c r="I619" s="9" t="str">
        <f t="shared" si="188"/>
        <v/>
      </c>
      <c r="J619" s="18" t="str">
        <f>IF(H619&lt;&gt;"", VLOOKUP(H619,[1]Label!$A:$E,2,FALSE),"")</f>
        <v/>
      </c>
      <c r="K619" s="28"/>
      <c r="L619" s="9" t="str">
        <f t="shared" si="189"/>
        <v/>
      </c>
      <c r="M619" s="18" t="str">
        <f>IF(K619&lt;&gt;"",VLOOKUP(K619,[1]Label!$A:$B,2,FALSE),"")</f>
        <v/>
      </c>
      <c r="N619" s="10"/>
      <c r="O619" s="24" t="s">
        <v>341</v>
      </c>
      <c r="P619" s="9" t="str">
        <f t="shared" si="191"/>
        <v>Select&lt;br&gt;(선택하다)</v>
      </c>
      <c r="Q619" s="18" t="str">
        <f>IF(O619&lt;&gt;"", VLOOKUP(O619, [1]Label!$A:$B, 2, FALSE), "")</f>
        <v>Select</v>
      </c>
      <c r="R619" s="10" t="s">
        <v>36</v>
      </c>
      <c r="S619" s="9" t="s">
        <v>41</v>
      </c>
      <c r="T619" s="8"/>
      <c r="U619" s="9"/>
      <c r="V619" s="10"/>
      <c r="W619" s="10"/>
      <c r="X619" s="10" t="s">
        <v>101</v>
      </c>
      <c r="Y619" s="10"/>
      <c r="Z619" s="8"/>
      <c r="AA619" s="8"/>
      <c r="AB619" s="8"/>
      <c r="AC619" s="8"/>
      <c r="AD619" s="8"/>
      <c r="AE619" s="8"/>
      <c r="AF619" s="51"/>
    </row>
    <row r="620" spans="1:32" ht="17.45" customHeight="1">
      <c r="A620" s="39" t="s">
        <v>486</v>
      </c>
      <c r="B620" s="40" t="str">
        <f>VLOOKUP(A620,[1]screen!$G:$J,2,FALSE)</f>
        <v>자산 게시</v>
      </c>
      <c r="C620" s="40" t="str">
        <f t="shared" si="187"/>
        <v>Asset Publishing(자산 게시)</v>
      </c>
      <c r="D620" s="40" t="str">
        <f>IF(B620&lt;&gt;"", VLOOKUP(B620,[1]screen!$A:$E,2,FALSE), "" )</f>
        <v>Asset Publishing</v>
      </c>
      <c r="E620" s="41"/>
      <c r="F620" s="40"/>
      <c r="G620" s="40"/>
      <c r="H620" s="41"/>
      <c r="I620" s="40" t="str">
        <f t="shared" si="188"/>
        <v/>
      </c>
      <c r="J620" s="40" t="str">
        <f>IF(H620&lt;&gt;"", VLOOKUP(H620,[1]Label!$A:$E,2,FALSE),"")</f>
        <v/>
      </c>
      <c r="K620" s="42"/>
      <c r="L620" s="40" t="str">
        <f t="shared" si="189"/>
        <v/>
      </c>
      <c r="M620" s="40" t="str">
        <f>IF(K620&lt;&gt;"",VLOOKUP(K620,[1]Label!$A:$B,2,FALSE),"")</f>
        <v/>
      </c>
      <c r="N620" s="41" t="s">
        <v>19</v>
      </c>
      <c r="O620" s="65" t="s">
        <v>325</v>
      </c>
      <c r="P620" s="40" t="str">
        <f t="shared" si="191"/>
        <v>Processing date&lt;br&gt;(처리 일자)</v>
      </c>
      <c r="Q620" s="40" t="str">
        <f>IF(O620&lt;&gt;"", VLOOKUP(O620, [1]Label!$A:$B, 2, FALSE), "")</f>
        <v>Processing date</v>
      </c>
      <c r="R620" s="41" t="s">
        <v>71</v>
      </c>
      <c r="S620" s="40" t="s">
        <v>72</v>
      </c>
      <c r="T620" s="40"/>
      <c r="U620" s="40"/>
      <c r="V620" s="41"/>
      <c r="W620" s="41"/>
      <c r="X620" s="41"/>
      <c r="Y620" s="41"/>
      <c r="Z620" s="47"/>
      <c r="AA620" s="47"/>
      <c r="AB620" s="47"/>
      <c r="AC620" s="47" t="s">
        <v>308</v>
      </c>
      <c r="AD620" s="47" t="s">
        <v>308</v>
      </c>
      <c r="AE620" s="47" t="s">
        <v>308</v>
      </c>
      <c r="AF620" s="59"/>
    </row>
    <row r="621" spans="1:32" ht="17.45" customHeight="1">
      <c r="A621" s="39" t="s">
        <v>486</v>
      </c>
      <c r="B621" s="40" t="str">
        <f>VLOOKUP(A621,[1]screen!$G:$J,2,FALSE)</f>
        <v>자산 게시</v>
      </c>
      <c r="C621" s="40" t="str">
        <f>IF(B621&lt;&gt;"",D621&amp;"("&amp;B621&amp;")","")</f>
        <v>Asset Publishing(자산 게시)</v>
      </c>
      <c r="D621" s="40" t="str">
        <f>IF(B621&lt;&gt;"", VLOOKUP(B621,[1]screen!$A:$E,2,FALSE), "" )</f>
        <v>Asset Publishing</v>
      </c>
      <c r="E621" s="41"/>
      <c r="F621" s="40"/>
      <c r="G621" s="40"/>
      <c r="H621" s="41"/>
      <c r="I621" s="40" t="str">
        <f t="shared" si="188"/>
        <v/>
      </c>
      <c r="J621" s="40" t="str">
        <f>IF(H621&lt;&gt;"", VLOOKUP(H621,[1]Label!$A:$E,2,FALSE),"")</f>
        <v/>
      </c>
      <c r="K621" s="42"/>
      <c r="L621" s="40" t="str">
        <f t="shared" si="189"/>
        <v/>
      </c>
      <c r="M621" s="40" t="str">
        <f>IF(K621&lt;&gt;"",VLOOKUP(K621,[1]Label!$A:$B,2,FALSE),"")</f>
        <v/>
      </c>
      <c r="N621" s="41" t="s">
        <v>19</v>
      </c>
      <c r="O621" s="65" t="s">
        <v>286</v>
      </c>
      <c r="P621" s="40" t="str">
        <f t="shared" si="191"/>
        <v>Processing Status&lt;br&gt;(처리 상태)</v>
      </c>
      <c r="Q621" s="40" t="str">
        <f>IF(O621&lt;&gt;"", VLOOKUP(O621, [1]Label!$A:$B, 2, FALSE), "")</f>
        <v>Processing Status</v>
      </c>
      <c r="R621" s="41" t="s">
        <v>38</v>
      </c>
      <c r="S621" s="40"/>
      <c r="T621" s="40"/>
      <c r="U621" s="40"/>
      <c r="V621" s="41"/>
      <c r="W621" s="41"/>
      <c r="X621" s="41"/>
      <c r="Y621" s="41"/>
      <c r="Z621" s="47" t="s">
        <v>290</v>
      </c>
      <c r="AA621" s="47" t="s">
        <v>291</v>
      </c>
      <c r="AB621" s="47" t="s">
        <v>292</v>
      </c>
      <c r="AC621" s="47" t="s">
        <v>290</v>
      </c>
      <c r="AD621" s="47" t="s">
        <v>291</v>
      </c>
      <c r="AE621" s="47" t="s">
        <v>292</v>
      </c>
      <c r="AF621" s="59"/>
    </row>
    <row r="622" spans="1:32" ht="17.45" customHeight="1">
      <c r="A622" s="39" t="s">
        <v>486</v>
      </c>
      <c r="B622" s="40" t="str">
        <f>VLOOKUP(A622,[1]screen!$G:$J,2,FALSE)</f>
        <v>자산 게시</v>
      </c>
      <c r="C622" s="40" t="str">
        <f>IF(B622&lt;&gt;"",D622&amp;"("&amp;B622&amp;")","")</f>
        <v>Asset Publishing(자산 게시)</v>
      </c>
      <c r="D622" s="40" t="str">
        <f>IF(B622&lt;&gt;"", VLOOKUP(B622,[1]screen!$A:$E,2,FALSE), "" )</f>
        <v>Asset Publishing</v>
      </c>
      <c r="E622" s="41"/>
      <c r="F622" s="40" t="str">
        <f>IF(E622&lt;&gt;"",G622&amp;"("&amp;E622&amp;")","")</f>
        <v/>
      </c>
      <c r="G622" s="40" t="str">
        <f>IF(E622&lt;&gt;"",VLOOKUP(E622,[1]Label!$A:$B,2,FALSE),"")</f>
        <v/>
      </c>
      <c r="H622" s="41"/>
      <c r="I622" s="40" t="str">
        <f>IF(H622&lt;&gt;"",J622&amp;"("&amp;H622&amp;")","")</f>
        <v/>
      </c>
      <c r="J622" s="40" t="str">
        <f>IF(H622&lt;&gt;"", VLOOKUP(H622,[1]Label!$A:$E,2,FALSE),"")</f>
        <v/>
      </c>
      <c r="K622" s="42"/>
      <c r="L622" s="40" t="str">
        <f>IF(K622&lt;&gt;"",M622&amp;"("&amp;K622&amp;")","")</f>
        <v/>
      </c>
      <c r="M622" s="40" t="str">
        <f>IF(K622&lt;&gt;"",VLOOKUP(K622,[1]Label!$A:$B,2,FALSE),"")</f>
        <v/>
      </c>
      <c r="N622" s="41" t="s">
        <v>19</v>
      </c>
      <c r="O622" s="65" t="s">
        <v>342</v>
      </c>
      <c r="P622" s="40" t="str">
        <f>IF(O622&lt;&gt;"",Q622&amp;"&lt;br&gt;("&amp;O622&amp;")","")</f>
        <v>Taxpayer TIN&lt;br&gt;(납세자 식별번호)</v>
      </c>
      <c r="Q622" s="40" t="str">
        <f>IF(O622&lt;&gt;"", VLOOKUP(O622, [1]Label!$A:$B, 2, FALSE), "")</f>
        <v>Taxpayer TIN</v>
      </c>
      <c r="R622" s="41" t="s">
        <v>37</v>
      </c>
      <c r="S622" s="40"/>
      <c r="T622" s="40"/>
      <c r="U622" s="40"/>
      <c r="V622" s="41"/>
      <c r="W622" s="41"/>
      <c r="X622" s="41"/>
      <c r="Y622" s="41"/>
      <c r="Z622" s="39"/>
      <c r="AA622" s="39"/>
      <c r="AB622" s="39"/>
      <c r="AC622" s="47" t="s">
        <v>156</v>
      </c>
      <c r="AD622" s="47" t="s">
        <v>156</v>
      </c>
      <c r="AE622" s="47" t="s">
        <v>156</v>
      </c>
      <c r="AF622" s="59"/>
    </row>
    <row r="623" spans="1:32" ht="17.45" customHeight="1">
      <c r="A623" s="39" t="s">
        <v>486</v>
      </c>
      <c r="B623" s="40" t="str">
        <f>VLOOKUP(A623,[1]screen!$G:$J,2,FALSE)</f>
        <v>자산 게시</v>
      </c>
      <c r="C623" s="40" t="str">
        <f t="shared" ref="C623:C631" si="192">IF(B623&lt;&gt;"",D623&amp;"("&amp;B623&amp;")","")</f>
        <v>Asset Publishing(자산 게시)</v>
      </c>
      <c r="D623" s="40" t="str">
        <f>IF(B623&lt;&gt;"", VLOOKUP(B623,[1]screen!$A:$E,2,FALSE), "" )</f>
        <v>Asset Publishing</v>
      </c>
      <c r="E623" s="41"/>
      <c r="F623" s="40"/>
      <c r="G623" s="40"/>
      <c r="H623" s="41"/>
      <c r="I623" s="40" t="str">
        <f t="shared" ref="I623:I631" si="193">IF(H623&lt;&gt;"",J623&amp;"("&amp;H623&amp;")","")</f>
        <v/>
      </c>
      <c r="J623" s="40" t="str">
        <f>IF(H623&lt;&gt;"", VLOOKUP(H623,[1]Label!$A:$E,2,FALSE),"")</f>
        <v/>
      </c>
      <c r="K623" s="42"/>
      <c r="L623" s="40" t="str">
        <f t="shared" ref="L623:L631" si="194">IF(K623&lt;&gt;"",M623&amp;"("&amp;K623&amp;")","")</f>
        <v/>
      </c>
      <c r="M623" s="40" t="str">
        <f>IF(K623&lt;&gt;"",VLOOKUP(K623,[1]Label!$A:$B,2,FALSE),"")</f>
        <v/>
      </c>
      <c r="N623" s="41" t="s">
        <v>19</v>
      </c>
      <c r="O623" s="65" t="s">
        <v>300</v>
      </c>
      <c r="P623" s="40" t="str">
        <f t="shared" ref="P623:P628" si="195">IF(O623&lt;&gt;"",Q623&amp;"&lt;br&gt;("&amp;O623&amp;")","")</f>
        <v>Region&lt;br&gt;(지역)</v>
      </c>
      <c r="Q623" s="40" t="str">
        <f>IF(O623&lt;&gt;"", VLOOKUP(O623, [1]Label!$A:$B, 2, FALSE), "")</f>
        <v>Region</v>
      </c>
      <c r="R623" s="41" t="s">
        <v>38</v>
      </c>
      <c r="S623" s="40"/>
      <c r="T623" s="40"/>
      <c r="U623" s="40"/>
      <c r="V623" s="41"/>
      <c r="W623" s="41"/>
      <c r="X623" s="41"/>
      <c r="Y623" s="41"/>
      <c r="Z623" s="47" t="s">
        <v>317</v>
      </c>
      <c r="AA623" s="47" t="s">
        <v>317</v>
      </c>
      <c r="AB623" s="47" t="s">
        <v>317</v>
      </c>
      <c r="AC623" s="47" t="s">
        <v>306</v>
      </c>
      <c r="AD623" s="47" t="s">
        <v>306</v>
      </c>
      <c r="AE623" s="47" t="s">
        <v>306</v>
      </c>
      <c r="AF623" s="59"/>
    </row>
    <row r="624" spans="1:32" ht="18.600000000000001" customHeight="1">
      <c r="A624" s="39" t="s">
        <v>486</v>
      </c>
      <c r="B624" s="40" t="str">
        <f>VLOOKUP(A624,[1]screen!$G:$J,2,FALSE)</f>
        <v>자산 게시</v>
      </c>
      <c r="C624" s="40" t="str">
        <f t="shared" si="192"/>
        <v>Asset Publishing(자산 게시)</v>
      </c>
      <c r="D624" s="40" t="str">
        <f>IF(B624&lt;&gt;"", VLOOKUP(B624,[1]screen!$A:$E,2,FALSE), "" )</f>
        <v>Asset Publishing</v>
      </c>
      <c r="E624" s="41"/>
      <c r="F624" s="40"/>
      <c r="G624" s="40"/>
      <c r="H624" s="41"/>
      <c r="I624" s="40" t="str">
        <f t="shared" si="193"/>
        <v/>
      </c>
      <c r="J624" s="40" t="str">
        <f>IF(H624&lt;&gt;"", VLOOKUP(H624,[1]Label!$A:$E,2,FALSE),"")</f>
        <v/>
      </c>
      <c r="K624" s="42"/>
      <c r="L624" s="40" t="str">
        <f t="shared" si="194"/>
        <v/>
      </c>
      <c r="M624" s="40" t="str">
        <f>IF(K624&lt;&gt;"",VLOOKUP(K624,[1]Label!$A:$B,2,FALSE),"")</f>
        <v/>
      </c>
      <c r="N624" s="41" t="s">
        <v>19</v>
      </c>
      <c r="O624" s="43" t="s">
        <v>285</v>
      </c>
      <c r="P624" s="40" t="str">
        <f t="shared" si="195"/>
        <v>Application No&lt;br&gt;(신청 번호)</v>
      </c>
      <c r="Q624" s="40" t="str">
        <f>IF(O624&lt;&gt;"", VLOOKUP(O624, [1]Label!$A:$B, 2, FALSE), "")</f>
        <v>Application No</v>
      </c>
      <c r="R624" s="41" t="s">
        <v>37</v>
      </c>
      <c r="S624" s="40"/>
      <c r="T624" s="40"/>
      <c r="U624" s="40"/>
      <c r="V624" s="41"/>
      <c r="W624" s="41"/>
      <c r="X624" s="41"/>
      <c r="Y624" s="41"/>
      <c r="Z624" s="39"/>
      <c r="AA624" s="39"/>
      <c r="AB624" s="39"/>
      <c r="AC624" s="39" t="s">
        <v>518</v>
      </c>
      <c r="AD624" s="39" t="s">
        <v>518</v>
      </c>
      <c r="AE624" s="39" t="s">
        <v>518</v>
      </c>
      <c r="AF624" s="57"/>
    </row>
    <row r="625" spans="1:32" ht="18.600000000000001" customHeight="1">
      <c r="A625" s="39" t="s">
        <v>486</v>
      </c>
      <c r="B625" s="40" t="str">
        <f>VLOOKUP(A625,[1]screen!$G:$J,2,FALSE)</f>
        <v>자산 게시</v>
      </c>
      <c r="C625" s="40" t="str">
        <f t="shared" si="192"/>
        <v>Asset Publishing(자산 게시)</v>
      </c>
      <c r="D625" s="40" t="str">
        <f>IF(B625&lt;&gt;"", VLOOKUP(B625,[1]screen!$A:$E,2,FALSE), "" )</f>
        <v>Asset Publishing</v>
      </c>
      <c r="E625" s="41"/>
      <c r="F625" s="40"/>
      <c r="G625" s="40"/>
      <c r="H625" s="41"/>
      <c r="I625" s="40" t="str">
        <f t="shared" si="193"/>
        <v/>
      </c>
      <c r="J625" s="40" t="str">
        <f>IF(H625&lt;&gt;"", VLOOKUP(H625,[1]Label!$A:$E,2,FALSE),"")</f>
        <v/>
      </c>
      <c r="K625" s="42"/>
      <c r="L625" s="40" t="str">
        <f t="shared" si="194"/>
        <v/>
      </c>
      <c r="M625" s="40" t="str">
        <f>IF(K625&lt;&gt;"",VLOOKUP(K625,[1]Label!$A:$B,2,FALSE),"")</f>
        <v/>
      </c>
      <c r="N625" s="41" t="s">
        <v>19</v>
      </c>
      <c r="O625" s="43"/>
      <c r="P625" s="40" t="str">
        <f t="shared" si="195"/>
        <v/>
      </c>
      <c r="Q625" s="40" t="str">
        <f>IF(O625&lt;&gt;"", VLOOKUP(O625, [1]Label!$A:$B, 2, FALSE), "")</f>
        <v/>
      </c>
      <c r="R625" s="41" t="s">
        <v>35</v>
      </c>
      <c r="S625" s="40" t="s">
        <v>44</v>
      </c>
      <c r="T625" s="40"/>
      <c r="U625" s="40"/>
      <c r="V625" s="41"/>
      <c r="W625" s="41"/>
      <c r="X625" s="41"/>
      <c r="Y625" s="41"/>
      <c r="Z625" s="39"/>
      <c r="AA625" s="39"/>
      <c r="AB625" s="39"/>
      <c r="AC625" s="39"/>
      <c r="AD625" s="39"/>
      <c r="AE625" s="39"/>
      <c r="AF625" s="57"/>
    </row>
    <row r="626" spans="1:32" s="11" customFormat="1" ht="18.600000000000001" customHeight="1">
      <c r="A626" s="39" t="s">
        <v>486</v>
      </c>
      <c r="B626" s="70" t="str">
        <f>VLOOKUP(A626,[1]screen!$G:$J,2,FALSE)</f>
        <v>자산 게시</v>
      </c>
      <c r="C626" s="9" t="str">
        <f t="shared" si="192"/>
        <v>Asset Publishing(자산 게시)</v>
      </c>
      <c r="D626" s="70" t="str">
        <f>IF(B626&lt;&gt;"", VLOOKUP(B626,[1]screen!$A:$E,2,FALSE), "" )</f>
        <v>Asset Publishing</v>
      </c>
      <c r="E626" s="10"/>
      <c r="F626" s="9" t="str">
        <f t="shared" ref="F626:F629" si="196">IF(E626&lt;&gt;"",G626&amp;"("&amp;E626&amp;")","")</f>
        <v/>
      </c>
      <c r="G626" s="18" t="str">
        <f>IF(E626&lt;&gt;"",VLOOKUP(E626,[1]Label!$A:$B,2,FALSE),"")</f>
        <v/>
      </c>
      <c r="H626" s="10"/>
      <c r="I626" s="9" t="str">
        <f t="shared" si="193"/>
        <v/>
      </c>
      <c r="J626" s="18" t="str">
        <f>IF(H626&lt;&gt;"", VLOOKUP(H626,[1]Label!$A:$E,2,FALSE),"")</f>
        <v/>
      </c>
      <c r="K626" s="28"/>
      <c r="L626" s="9" t="str">
        <f t="shared" si="194"/>
        <v/>
      </c>
      <c r="M626" s="18" t="str">
        <f>IF(K626&lt;&gt;"",VLOOKUP(K626,[1]Label!$A:$B,2,FALSE),"")</f>
        <v/>
      </c>
      <c r="N626" s="10"/>
      <c r="O626" s="24" t="s">
        <v>47</v>
      </c>
      <c r="P626" s="9" t="str">
        <f t="shared" si="195"/>
        <v>Reset&lt;br&gt;(초기화)</v>
      </c>
      <c r="Q626" s="18" t="str">
        <f>IF(O626&lt;&gt;"", VLOOKUP(O626, [1]Label!$A:$B, 2, FALSE), "")</f>
        <v>Reset</v>
      </c>
      <c r="R626" s="10" t="s">
        <v>36</v>
      </c>
      <c r="S626" s="9" t="s">
        <v>41</v>
      </c>
      <c r="T626" s="8" t="s">
        <v>48</v>
      </c>
      <c r="U626" s="9"/>
      <c r="V626" s="10"/>
      <c r="W626" s="10"/>
      <c r="X626" s="10"/>
      <c r="Y626" s="10"/>
      <c r="Z626" s="8"/>
      <c r="AA626" s="8"/>
      <c r="AB626" s="8"/>
      <c r="AC626" s="8" t="s">
        <v>45</v>
      </c>
      <c r="AD626" s="8" t="s">
        <v>45</v>
      </c>
      <c r="AE626" s="8" t="s">
        <v>45</v>
      </c>
      <c r="AF626" s="51"/>
    </row>
    <row r="627" spans="1:32" s="11" customFormat="1" ht="18.600000000000001" customHeight="1">
      <c r="A627" s="39" t="s">
        <v>486</v>
      </c>
      <c r="B627" s="70" t="str">
        <f>VLOOKUP(A627,[1]screen!$G:$J,2,FALSE)</f>
        <v>자산 게시</v>
      </c>
      <c r="C627" s="9" t="str">
        <f t="shared" si="192"/>
        <v>Asset Publishing(자산 게시)</v>
      </c>
      <c r="D627" s="70" t="str">
        <f>IF(B627&lt;&gt;"", VLOOKUP(B627,[1]screen!$A:$E,2,FALSE), "" )</f>
        <v>Asset Publishing</v>
      </c>
      <c r="E627" s="10"/>
      <c r="F627" s="9" t="str">
        <f t="shared" si="196"/>
        <v/>
      </c>
      <c r="G627" s="18" t="str">
        <f>IF(E627&lt;&gt;"",VLOOKUP(E627,[1]Label!$A:$B,2,FALSE),"")</f>
        <v/>
      </c>
      <c r="H627" s="10"/>
      <c r="I627" s="9" t="str">
        <f t="shared" si="193"/>
        <v/>
      </c>
      <c r="J627" s="18" t="str">
        <f>IF(H627&lt;&gt;"", VLOOKUP(H627,[1]Label!$A:$E,2,FALSE),"")</f>
        <v/>
      </c>
      <c r="K627" s="28"/>
      <c r="L627" s="9" t="str">
        <f t="shared" si="194"/>
        <v/>
      </c>
      <c r="M627" s="18" t="str">
        <f>IF(K627&lt;&gt;"",VLOOKUP(K627,[1]Label!$A:$B,2,FALSE),"")</f>
        <v/>
      </c>
      <c r="N627" s="10"/>
      <c r="O627" s="25" t="s">
        <v>46</v>
      </c>
      <c r="P627" s="9" t="str">
        <f t="shared" si="195"/>
        <v>New&lt;br&gt;(신규)</v>
      </c>
      <c r="Q627" s="18" t="str">
        <f>IF(O627&lt;&gt;"", VLOOKUP(O627, [1]Label!$A:$B, 2, FALSE), "")</f>
        <v>New</v>
      </c>
      <c r="R627" s="10" t="s">
        <v>36</v>
      </c>
      <c r="S627" s="9" t="s">
        <v>50</v>
      </c>
      <c r="T627" s="9"/>
      <c r="U627" s="9"/>
      <c r="V627" s="10"/>
      <c r="W627" s="10"/>
      <c r="X627" s="10"/>
      <c r="Y627" s="10"/>
      <c r="Z627" s="46" t="s">
        <v>385</v>
      </c>
      <c r="AA627" s="46" t="s">
        <v>385</v>
      </c>
      <c r="AB627" s="46" t="s">
        <v>385</v>
      </c>
      <c r="AC627" s="8"/>
      <c r="AD627" s="8"/>
      <c r="AE627" s="8"/>
      <c r="AF627" s="51"/>
    </row>
    <row r="628" spans="1:32" s="11" customFormat="1" ht="18.600000000000001" customHeight="1">
      <c r="A628" s="39" t="s">
        <v>486</v>
      </c>
      <c r="B628" s="70" t="str">
        <f>VLOOKUP(A628,[1]screen!$G:$J,2,FALSE)</f>
        <v>자산 게시</v>
      </c>
      <c r="C628" s="9" t="str">
        <f t="shared" si="192"/>
        <v>Asset Publishing(자산 게시)</v>
      </c>
      <c r="D628" s="70" t="str">
        <f>IF(B628&lt;&gt;"", VLOOKUP(B628,[1]screen!$A:$E,2,FALSE), "" )</f>
        <v>Asset Publishing</v>
      </c>
      <c r="E628" s="10"/>
      <c r="F628" s="9" t="str">
        <f t="shared" si="196"/>
        <v/>
      </c>
      <c r="G628" s="18" t="str">
        <f>IF(E628&lt;&gt;"",VLOOKUP(E628,[1]Label!$A:$B,2,FALSE),"")</f>
        <v/>
      </c>
      <c r="H628" s="10"/>
      <c r="I628" s="9" t="str">
        <f t="shared" si="193"/>
        <v/>
      </c>
      <c r="J628" s="18" t="str">
        <f>IF(H628&lt;&gt;"", VLOOKUP(H628,[1]Label!$A:$E,2,FALSE),"")</f>
        <v/>
      </c>
      <c r="K628" s="28"/>
      <c r="L628" s="9" t="str">
        <f t="shared" si="194"/>
        <v/>
      </c>
      <c r="M628" s="18" t="str">
        <f>IF(K628&lt;&gt;"",VLOOKUP(K628,[1]Label!$A:$B,2,FALSE),"")</f>
        <v/>
      </c>
      <c r="N628" s="10"/>
      <c r="O628" s="25" t="s">
        <v>39</v>
      </c>
      <c r="P628" s="9" t="str">
        <f t="shared" si="195"/>
        <v>Search&lt;br&gt;(조회)</v>
      </c>
      <c r="Q628" s="18" t="str">
        <f>IF(O628&lt;&gt;"", VLOOKUP(O628, [1]Label!$A:$B, 2, FALSE), "")</f>
        <v>Search</v>
      </c>
      <c r="R628" s="10" t="s">
        <v>36</v>
      </c>
      <c r="S628" s="9"/>
      <c r="T628" s="9" t="s">
        <v>8</v>
      </c>
      <c r="U628" s="9"/>
      <c r="V628" s="10"/>
      <c r="W628" s="10"/>
      <c r="X628" s="10"/>
      <c r="Y628" s="10"/>
      <c r="Z628" s="8"/>
      <c r="AA628" s="8"/>
      <c r="AB628" s="8"/>
      <c r="AC628" s="8"/>
      <c r="AD628" s="8"/>
      <c r="AE628" s="8"/>
      <c r="AF628" s="51"/>
    </row>
    <row r="629" spans="1:32" s="16" customFormat="1" ht="18.600000000000001" customHeight="1">
      <c r="A629" s="39" t="s">
        <v>486</v>
      </c>
      <c r="B629" s="70" t="str">
        <f>VLOOKUP(A629,[1]screen!$G:$J,2,FALSE)</f>
        <v>자산 게시</v>
      </c>
      <c r="C629" s="13" t="str">
        <f t="shared" si="192"/>
        <v>Asset Publishing(자산 게시)</v>
      </c>
      <c r="D629" s="70" t="str">
        <f>IF(B629&lt;&gt;"", VLOOKUP(B629,[1]screen!$A:$E,2,FALSE), "" )</f>
        <v>Asset Publishing</v>
      </c>
      <c r="E629" s="14"/>
      <c r="F629" s="13" t="str">
        <f t="shared" si="196"/>
        <v/>
      </c>
      <c r="G629" s="18" t="str">
        <f>IF(E629&lt;&gt;"",VLOOKUP(E629,[1]Label!$A:$B,2,FALSE),"")</f>
        <v/>
      </c>
      <c r="H629" s="14"/>
      <c r="I629" s="13" t="str">
        <f t="shared" si="193"/>
        <v/>
      </c>
      <c r="J629" s="18" t="str">
        <f>IF(H629&lt;&gt;"", VLOOKUP(H629,[1]Label!$A:$E,2,FALSE),"")</f>
        <v/>
      </c>
      <c r="K629" s="29"/>
      <c r="L629" s="13" t="str">
        <f t="shared" si="194"/>
        <v/>
      </c>
      <c r="M629" s="18" t="str">
        <f>IF(K629&lt;&gt;"",VLOOKUP(K629,[1]Label!$A:$B,2,FALSE),"")</f>
        <v/>
      </c>
      <c r="N629" s="14"/>
      <c r="O629" s="31"/>
      <c r="P629" s="13"/>
      <c r="Q629" s="18" t="str">
        <f>IF(O629&lt;&gt;"", VLOOKUP(O629, [1]Label!$A:$B, 2, FALSE), "")</f>
        <v/>
      </c>
      <c r="R629" s="14" t="s">
        <v>35</v>
      </c>
      <c r="S629" s="13" t="s">
        <v>44</v>
      </c>
      <c r="T629" s="13"/>
      <c r="U629" s="13"/>
      <c r="V629" s="14"/>
      <c r="W629" s="14"/>
      <c r="X629" s="14"/>
      <c r="Y629" s="14"/>
      <c r="Z629" s="12"/>
      <c r="AA629" s="12"/>
      <c r="AB629" s="12"/>
      <c r="AC629" s="12"/>
      <c r="AD629" s="12"/>
      <c r="AE629" s="12"/>
      <c r="AF629" s="52"/>
    </row>
    <row r="630" spans="1:32" s="16" customFormat="1" ht="18.600000000000001" customHeight="1">
      <c r="A630" s="39" t="s">
        <v>486</v>
      </c>
      <c r="B630" s="70" t="str">
        <f>VLOOKUP(A630,[1]screen!$G:$J,2,FALSE)</f>
        <v>자산 게시</v>
      </c>
      <c r="C630" s="13" t="str">
        <f t="shared" si="192"/>
        <v>Asset Publishing(자산 게시)</v>
      </c>
      <c r="D630" s="70" t="str">
        <f>IF(B630&lt;&gt;"", VLOOKUP(B630,[1]screen!$A:$E,2,FALSE), "" )</f>
        <v>Asset Publishing</v>
      </c>
      <c r="E630" s="14"/>
      <c r="F630" s="13"/>
      <c r="G630" s="18"/>
      <c r="H630" s="14"/>
      <c r="I630" s="13" t="str">
        <f t="shared" si="193"/>
        <v/>
      </c>
      <c r="J630" s="18" t="str">
        <f>IF(H630&lt;&gt;"", VLOOKUP(H630,[1]Label!$A:$E,2,FALSE),"")</f>
        <v/>
      </c>
      <c r="K630" s="29"/>
      <c r="L630" s="13" t="str">
        <f t="shared" si="194"/>
        <v/>
      </c>
      <c r="M630" s="18" t="str">
        <f>IF(K630&lt;&gt;"",VLOOKUP(K630,[1]Label!$A:$B,2,FALSE),"")</f>
        <v/>
      </c>
      <c r="N630" s="61" t="s">
        <v>13</v>
      </c>
      <c r="O630" s="31" t="s">
        <v>320</v>
      </c>
      <c r="P630" s="18" t="str">
        <f t="shared" ref="P630:P631" si="197">IF(O630&lt;&gt;"",Q630&amp;"&lt;br&gt;("&amp;O630&amp;")","")</f>
        <v>Number&lt;br&gt;(번호)</v>
      </c>
      <c r="Q630" s="18" t="str">
        <f>IF(O630&lt;&gt;"", VLOOKUP(O630, [1]Label!$A:$B, 2, FALSE), "")</f>
        <v>Number</v>
      </c>
      <c r="R630" s="14" t="s">
        <v>35</v>
      </c>
      <c r="S630" s="13" t="s">
        <v>44</v>
      </c>
      <c r="T630" s="13"/>
      <c r="U630" s="13"/>
      <c r="V630" s="14"/>
      <c r="W630" s="14"/>
      <c r="X630" s="14"/>
      <c r="Y630" s="14"/>
      <c r="Z630" s="12"/>
      <c r="AA630" s="12"/>
      <c r="AB630" s="12"/>
      <c r="AC630" s="12" t="s">
        <v>331</v>
      </c>
      <c r="AD630" s="12" t="s">
        <v>331</v>
      </c>
      <c r="AE630" s="12" t="s">
        <v>331</v>
      </c>
      <c r="AF630" s="52"/>
    </row>
    <row r="631" spans="1:32" s="16" customFormat="1" ht="18.600000000000001" customHeight="1">
      <c r="A631" s="39" t="s">
        <v>486</v>
      </c>
      <c r="B631" s="70" t="str">
        <f>VLOOKUP(A631,[1]screen!$G:$J,2,FALSE)</f>
        <v>자산 게시</v>
      </c>
      <c r="C631" s="13" t="str">
        <f t="shared" si="192"/>
        <v>Asset Publishing(자산 게시)</v>
      </c>
      <c r="D631" s="70" t="str">
        <f>IF(B631&lt;&gt;"", VLOOKUP(B631,[1]screen!$A:$E,2,FALSE), "" )</f>
        <v>Asset Publishing</v>
      </c>
      <c r="E631" s="14"/>
      <c r="F631" s="13"/>
      <c r="G631" s="18"/>
      <c r="H631" s="14"/>
      <c r="I631" s="13" t="str">
        <f t="shared" si="193"/>
        <v/>
      </c>
      <c r="J631" s="18" t="str">
        <f>IF(H631&lt;&gt;"", VLOOKUP(H631,[1]Label!$A:$E,2,FALSE),"")</f>
        <v/>
      </c>
      <c r="K631" s="29"/>
      <c r="L631" s="13" t="str">
        <f t="shared" si="194"/>
        <v/>
      </c>
      <c r="M631" s="18" t="str">
        <f>IF(K631&lt;&gt;"",VLOOKUP(K631,[1]Label!$A:$B,2,FALSE),"")</f>
        <v/>
      </c>
      <c r="N631" s="61" t="s">
        <v>13</v>
      </c>
      <c r="O631" s="31" t="s">
        <v>285</v>
      </c>
      <c r="P631" s="18" t="str">
        <f t="shared" si="197"/>
        <v>Application No&lt;br&gt;(신청 번호)</v>
      </c>
      <c r="Q631" s="18" t="str">
        <f>IF(O631&lt;&gt;"", VLOOKUP(O631, [1]Label!$A:$B, 2, FALSE), "")</f>
        <v>Application No</v>
      </c>
      <c r="R631" s="14" t="s">
        <v>35</v>
      </c>
      <c r="S631" s="13" t="s">
        <v>44</v>
      </c>
      <c r="T631" s="13"/>
      <c r="U631" s="13"/>
      <c r="V631" s="14"/>
      <c r="W631" s="14"/>
      <c r="X631" s="14"/>
      <c r="Y631" s="14"/>
      <c r="Z631" s="12"/>
      <c r="AA631" s="12"/>
      <c r="AB631" s="12"/>
      <c r="AC631" s="12" t="s">
        <v>519</v>
      </c>
      <c r="AD631" s="12" t="s">
        <v>519</v>
      </c>
      <c r="AE631" s="12" t="s">
        <v>519</v>
      </c>
      <c r="AF631" s="52"/>
    </row>
    <row r="632" spans="1:32" s="16" customFormat="1" ht="18.600000000000001" customHeight="1">
      <c r="A632" s="39" t="s">
        <v>486</v>
      </c>
      <c r="B632" s="70" t="str">
        <f>VLOOKUP(A632,[1]screen!$G:$J,2,FALSE)</f>
        <v>자산 게시</v>
      </c>
      <c r="C632" s="13" t="str">
        <f>IF(B632&lt;&gt;"",D632&amp;"("&amp;B632&amp;")","")</f>
        <v>Asset Publishing(자산 게시)</v>
      </c>
      <c r="D632" s="70" t="str">
        <f>IF(B632&lt;&gt;"", VLOOKUP(B632,[1]screen!$A:$E,2,FALSE), "" )</f>
        <v>Asset Publishing</v>
      </c>
      <c r="E632" s="14"/>
      <c r="F632" s="13" t="str">
        <f>IF(E632&lt;&gt;"",G632&amp;"("&amp;E632&amp;")","")</f>
        <v/>
      </c>
      <c r="G632" s="18" t="str">
        <f>IF(E632&lt;&gt;"",VLOOKUP(E632,[1]Label!$A:$B,2,FALSE),"")</f>
        <v/>
      </c>
      <c r="H632" s="14"/>
      <c r="I632" s="13" t="str">
        <f>IF(H632&lt;&gt;"",J632&amp;"("&amp;H632&amp;")","")</f>
        <v/>
      </c>
      <c r="J632" s="18" t="str">
        <f>IF(H632&lt;&gt;"", VLOOKUP(H632,[1]Label!$A:$E,2,FALSE),"")</f>
        <v/>
      </c>
      <c r="K632" s="29"/>
      <c r="L632" s="13" t="str">
        <f>IF(K632&lt;&gt;"",M632&amp;"("&amp;K632&amp;")","")</f>
        <v/>
      </c>
      <c r="M632" s="18" t="str">
        <f>IF(K632&lt;&gt;"",VLOOKUP(K632,[1]Label!$A:$B,2,FALSE),"")</f>
        <v/>
      </c>
      <c r="N632" s="61" t="s">
        <v>13</v>
      </c>
      <c r="O632" s="31" t="s">
        <v>300</v>
      </c>
      <c r="P632" s="33" t="str">
        <f>IF(O632&lt;&gt;"",Q632&amp;"&lt;br&gt;("&amp;O632&amp;")","")</f>
        <v>Region&lt;br&gt;(지역)</v>
      </c>
      <c r="Q632" s="18" t="str">
        <f>IF(O632&lt;&gt;"", VLOOKUP(O632, [1]Label!$A:$B, 2, FALSE), "")</f>
        <v>Region</v>
      </c>
      <c r="R632" s="14" t="s">
        <v>35</v>
      </c>
      <c r="S632" s="13" t="s">
        <v>44</v>
      </c>
      <c r="T632" s="13"/>
      <c r="U632" s="13"/>
      <c r="V632" s="14"/>
      <c r="W632" s="14"/>
      <c r="X632" s="14"/>
      <c r="Y632" s="14"/>
      <c r="Z632" s="12"/>
      <c r="AA632" s="12"/>
      <c r="AB632" s="12"/>
      <c r="AC632" s="12" t="s">
        <v>307</v>
      </c>
      <c r="AD632" s="12" t="s">
        <v>307</v>
      </c>
      <c r="AE632" s="12" t="s">
        <v>307</v>
      </c>
      <c r="AF632" s="52"/>
    </row>
    <row r="633" spans="1:32" s="16" customFormat="1" ht="18.600000000000001" customHeight="1">
      <c r="A633" s="39" t="s">
        <v>486</v>
      </c>
      <c r="B633" s="70" t="str">
        <f>VLOOKUP(A633,[1]screen!$G:$J,2,FALSE)</f>
        <v>자산 게시</v>
      </c>
      <c r="C633" s="13" t="str">
        <f t="shared" ref="C633:C638" si="198">IF(B633&lt;&gt;"",D633&amp;"("&amp;B633&amp;")","")</f>
        <v>Asset Publishing(자산 게시)</v>
      </c>
      <c r="D633" s="70" t="str">
        <f>IF(B633&lt;&gt;"", VLOOKUP(B633,[1]screen!$A:$E,2,FALSE), "" )</f>
        <v>Asset Publishing</v>
      </c>
      <c r="E633" s="14"/>
      <c r="F633" s="13"/>
      <c r="G633" s="18"/>
      <c r="H633" s="14"/>
      <c r="I633" s="13" t="str">
        <f t="shared" ref="I633:I638" si="199">IF(H633&lt;&gt;"",J633&amp;"("&amp;H633&amp;")","")</f>
        <v/>
      </c>
      <c r="J633" s="18" t="str">
        <f>IF(H633&lt;&gt;"", VLOOKUP(H633,[1]Label!$A:$E,2,FALSE),"")</f>
        <v/>
      </c>
      <c r="K633" s="29"/>
      <c r="L633" s="13" t="str">
        <f t="shared" ref="L633:L638" si="200">IF(K633&lt;&gt;"",M633&amp;"("&amp;K633&amp;")","")</f>
        <v/>
      </c>
      <c r="M633" s="18" t="str">
        <f>IF(K633&lt;&gt;"",VLOOKUP(K633,[1]Label!$A:$B,2,FALSE),"")</f>
        <v/>
      </c>
      <c r="N633" s="61" t="s">
        <v>13</v>
      </c>
      <c r="O633" s="31" t="s">
        <v>342</v>
      </c>
      <c r="P633" s="18" t="str">
        <f t="shared" ref="P633:P638" si="201">IF(O633&lt;&gt;"",Q633&amp;"&lt;br&gt;("&amp;O633&amp;")","")</f>
        <v>Taxpayer TIN&lt;br&gt;(납세자 식별번호)</v>
      </c>
      <c r="Q633" s="18" t="str">
        <f>IF(O633&lt;&gt;"", VLOOKUP(O633, [1]Label!$A:$B, 2, FALSE), "")</f>
        <v>Taxpayer TIN</v>
      </c>
      <c r="R633" s="14" t="s">
        <v>35</v>
      </c>
      <c r="S633" s="13" t="s">
        <v>44</v>
      </c>
      <c r="T633" s="13"/>
      <c r="U633" s="13"/>
      <c r="V633" s="14"/>
      <c r="W633" s="14"/>
      <c r="X633" s="14"/>
      <c r="Y633" s="14"/>
      <c r="Z633" s="12"/>
      <c r="AA633" s="12"/>
      <c r="AB633" s="12"/>
      <c r="AC633" s="12" t="s">
        <v>315</v>
      </c>
      <c r="AD633" s="12" t="s">
        <v>315</v>
      </c>
      <c r="AE633" s="12" t="s">
        <v>315</v>
      </c>
      <c r="AF633" s="52"/>
    </row>
    <row r="634" spans="1:32" s="16" customFormat="1" ht="18.600000000000001" customHeight="1">
      <c r="A634" s="39" t="s">
        <v>486</v>
      </c>
      <c r="B634" s="70" t="str">
        <f>VLOOKUP(A634,[1]screen!$G:$J,2,FALSE)</f>
        <v>자산 게시</v>
      </c>
      <c r="C634" s="13" t="str">
        <f t="shared" si="198"/>
        <v>Asset Publishing(자산 게시)</v>
      </c>
      <c r="D634" s="70" t="str">
        <f>IF(B634&lt;&gt;"", VLOOKUP(B634,[1]screen!$A:$E,2,FALSE), "" )</f>
        <v>Asset Publishing</v>
      </c>
      <c r="E634" s="14"/>
      <c r="F634" s="13"/>
      <c r="G634" s="18"/>
      <c r="H634" s="14"/>
      <c r="I634" s="13" t="str">
        <f t="shared" si="199"/>
        <v/>
      </c>
      <c r="J634" s="18" t="str">
        <f>IF(H634&lt;&gt;"", VLOOKUP(H634,[1]Label!$A:$E,2,FALSE),"")</f>
        <v/>
      </c>
      <c r="K634" s="29"/>
      <c r="L634" s="13" t="str">
        <f t="shared" si="200"/>
        <v/>
      </c>
      <c r="M634" s="18" t="str">
        <f>IF(K634&lt;&gt;"",VLOOKUP(K634,[1]Label!$A:$B,2,FALSE),"")</f>
        <v/>
      </c>
      <c r="N634" s="61" t="s">
        <v>13</v>
      </c>
      <c r="O634" s="31" t="s">
        <v>283</v>
      </c>
      <c r="P634" s="18" t="str">
        <f t="shared" si="201"/>
        <v>Taxpayer's Name&lt;br&gt;(납세자 이름)</v>
      </c>
      <c r="Q634" s="18" t="str">
        <f>IF(O634&lt;&gt;"", VLOOKUP(O634, [1]Label!$A:$B, 2, FALSE), "")</f>
        <v>Taxpayer's Name</v>
      </c>
      <c r="R634" s="14" t="s">
        <v>35</v>
      </c>
      <c r="S634" s="13" t="s">
        <v>44</v>
      </c>
      <c r="T634" s="13"/>
      <c r="U634" s="13"/>
      <c r="V634" s="14"/>
      <c r="W634" s="14"/>
      <c r="X634" s="14"/>
      <c r="Y634" s="14"/>
      <c r="Z634" s="12"/>
      <c r="AA634" s="12"/>
      <c r="AB634" s="12"/>
      <c r="AC634" s="12" t="s">
        <v>316</v>
      </c>
      <c r="AD634" s="12" t="s">
        <v>316</v>
      </c>
      <c r="AE634" s="12" t="s">
        <v>316</v>
      </c>
      <c r="AF634" s="52"/>
    </row>
    <row r="635" spans="1:32" s="16" customFormat="1" ht="18.600000000000001" customHeight="1">
      <c r="A635" s="39" t="s">
        <v>486</v>
      </c>
      <c r="B635" s="70" t="str">
        <f>VLOOKUP(A635,[1]screen!$G:$J,2,FALSE)</f>
        <v>자산 게시</v>
      </c>
      <c r="C635" s="13" t="str">
        <f t="shared" si="198"/>
        <v>Asset Publishing(자산 게시)</v>
      </c>
      <c r="D635" s="70" t="str">
        <f>IF(B635&lt;&gt;"", VLOOKUP(B635,[1]screen!$A:$E,2,FALSE), "" )</f>
        <v>Asset Publishing</v>
      </c>
      <c r="E635" s="14"/>
      <c r="F635" s="13"/>
      <c r="G635" s="18"/>
      <c r="H635" s="14"/>
      <c r="I635" s="13" t="str">
        <f t="shared" si="199"/>
        <v/>
      </c>
      <c r="J635" s="18" t="str">
        <f>IF(H635&lt;&gt;"", VLOOKUP(H635,[1]Label!$A:$E,2,FALSE),"")</f>
        <v/>
      </c>
      <c r="K635" s="29"/>
      <c r="L635" s="13" t="str">
        <f t="shared" si="200"/>
        <v/>
      </c>
      <c r="M635" s="18" t="str">
        <f>IF(K635&lt;&gt;"",VLOOKUP(K635,[1]Label!$A:$B,2,FALSE),"")</f>
        <v/>
      </c>
      <c r="N635" s="61" t="s">
        <v>13</v>
      </c>
      <c r="O635" s="31" t="s">
        <v>325</v>
      </c>
      <c r="P635" s="18" t="str">
        <f t="shared" si="201"/>
        <v>Processing date&lt;br&gt;(처리 일자)</v>
      </c>
      <c r="Q635" s="18" t="str">
        <f>IF(O635&lt;&gt;"", VLOOKUP(O635, [1]Label!$A:$B, 2, FALSE), "")</f>
        <v>Processing date</v>
      </c>
      <c r="R635" s="14" t="s">
        <v>35</v>
      </c>
      <c r="S635" s="13" t="s">
        <v>44</v>
      </c>
      <c r="T635" s="13"/>
      <c r="U635" s="13"/>
      <c r="V635" s="14"/>
      <c r="W635" s="14"/>
      <c r="X635" s="14"/>
      <c r="Y635" s="14"/>
      <c r="Z635" s="12"/>
      <c r="AA635" s="12"/>
      <c r="AB635" s="12"/>
      <c r="AC635" s="12" t="s">
        <v>309</v>
      </c>
      <c r="AD635" s="12" t="s">
        <v>309</v>
      </c>
      <c r="AE635" s="12" t="s">
        <v>309</v>
      </c>
      <c r="AF635" s="52"/>
    </row>
    <row r="636" spans="1:32" s="16" customFormat="1" ht="18.600000000000001" customHeight="1">
      <c r="A636" s="39" t="s">
        <v>486</v>
      </c>
      <c r="B636" s="70" t="str">
        <f>VLOOKUP(A636,[1]screen!$G:$J,2,FALSE)</f>
        <v>자산 게시</v>
      </c>
      <c r="C636" s="13" t="str">
        <f t="shared" si="198"/>
        <v>Asset Publishing(자산 게시)</v>
      </c>
      <c r="D636" s="70" t="str">
        <f>IF(B636&lt;&gt;"", VLOOKUP(B636,[1]screen!$A:$E,2,FALSE), "" )</f>
        <v>Asset Publishing</v>
      </c>
      <c r="E636" s="14"/>
      <c r="F636" s="13"/>
      <c r="G636" s="18"/>
      <c r="H636" s="14"/>
      <c r="I636" s="13" t="str">
        <f t="shared" si="199"/>
        <v/>
      </c>
      <c r="J636" s="18" t="str">
        <f>IF(H636&lt;&gt;"", VLOOKUP(H636,[1]Label!$A:$E,2,FALSE),"")</f>
        <v/>
      </c>
      <c r="K636" s="29"/>
      <c r="L636" s="13" t="str">
        <f t="shared" si="200"/>
        <v/>
      </c>
      <c r="M636" s="18" t="str">
        <f>IF(K636&lt;&gt;"",VLOOKUP(K636,[1]Label!$A:$B,2,FALSE),"")</f>
        <v/>
      </c>
      <c r="N636" s="61" t="s">
        <v>13</v>
      </c>
      <c r="O636" s="31" t="s">
        <v>286</v>
      </c>
      <c r="P636" s="18" t="str">
        <f t="shared" si="201"/>
        <v>Processing Status&lt;br&gt;(처리 상태)</v>
      </c>
      <c r="Q636" s="18" t="str">
        <f>IF(O636&lt;&gt;"", VLOOKUP(O636, [1]Label!$A:$B, 2, FALSE), "")</f>
        <v>Processing Status</v>
      </c>
      <c r="R636" s="14" t="s">
        <v>35</v>
      </c>
      <c r="S636" s="13" t="s">
        <v>44</v>
      </c>
      <c r="T636" s="13"/>
      <c r="U636" s="13"/>
      <c r="V636" s="14"/>
      <c r="W636" s="14"/>
      <c r="X636" s="14"/>
      <c r="Y636" s="14"/>
      <c r="Z636" s="12"/>
      <c r="AA636" s="12"/>
      <c r="AB636" s="12"/>
      <c r="AC636" s="12" t="s">
        <v>293</v>
      </c>
      <c r="AD636" s="12" t="s">
        <v>294</v>
      </c>
      <c r="AE636" s="12" t="s">
        <v>295</v>
      </c>
      <c r="AF636" s="52"/>
    </row>
    <row r="637" spans="1:32" s="16" customFormat="1" ht="18.600000000000001" customHeight="1">
      <c r="A637" s="39" t="s">
        <v>486</v>
      </c>
      <c r="B637" s="70" t="str">
        <f>VLOOKUP(A637,[1]screen!$G:$J,2,FALSE)</f>
        <v>자산 게시</v>
      </c>
      <c r="C637" s="13" t="str">
        <f t="shared" si="198"/>
        <v>Asset Publishing(자산 게시)</v>
      </c>
      <c r="D637" s="70" t="str">
        <f>IF(B637&lt;&gt;"", VLOOKUP(B637,[1]screen!$A:$E,2,FALSE), "" )</f>
        <v>Asset Publishing</v>
      </c>
      <c r="E637" s="14"/>
      <c r="F637" s="13"/>
      <c r="G637" s="18"/>
      <c r="H637" s="14"/>
      <c r="I637" s="13" t="str">
        <f t="shared" si="199"/>
        <v/>
      </c>
      <c r="J637" s="18" t="str">
        <f>IF(H637&lt;&gt;"", VLOOKUP(H637,[1]Label!$A:$E,2,FALSE),"")</f>
        <v/>
      </c>
      <c r="K637" s="29"/>
      <c r="L637" s="13" t="str">
        <f t="shared" si="200"/>
        <v/>
      </c>
      <c r="M637" s="18" t="str">
        <f>IF(K637&lt;&gt;"",VLOOKUP(K637,[1]Label!$A:$B,2,FALSE),"")</f>
        <v/>
      </c>
      <c r="N637" s="14"/>
      <c r="O637" s="31"/>
      <c r="P637" s="33" t="str">
        <f t="shared" si="201"/>
        <v/>
      </c>
      <c r="Q637" s="18" t="str">
        <f>IF(O637&lt;&gt;"", VLOOKUP(O637, [1]Label!$A:$B, 2, FALSE), "")</f>
        <v/>
      </c>
      <c r="R637" s="14" t="s">
        <v>35</v>
      </c>
      <c r="S637" s="13" t="s">
        <v>44</v>
      </c>
      <c r="T637" s="13"/>
      <c r="U637" s="13"/>
      <c r="V637" s="14"/>
      <c r="W637" s="14"/>
      <c r="X637" s="14"/>
      <c r="Y637" s="14"/>
      <c r="Z637" s="12"/>
      <c r="AA637" s="12"/>
      <c r="AB637" s="12"/>
      <c r="AC637" s="12"/>
      <c r="AD637" s="12"/>
      <c r="AE637" s="12"/>
      <c r="AF637" s="52"/>
    </row>
    <row r="638" spans="1:32" s="16" customFormat="1" ht="18.600000000000001" customHeight="1">
      <c r="A638" s="39" t="s">
        <v>486</v>
      </c>
      <c r="B638" s="70" t="str">
        <f>VLOOKUP(A638,[1]screen!$G:$J,2,FALSE)</f>
        <v>자산 게시</v>
      </c>
      <c r="C638" s="13" t="str">
        <f t="shared" si="198"/>
        <v>Asset Publishing(자산 게시)</v>
      </c>
      <c r="D638" s="70" t="str">
        <f>IF(B638&lt;&gt;"", VLOOKUP(B638,[1]screen!$A:$E,2,FALSE), "" )</f>
        <v>Asset Publishing</v>
      </c>
      <c r="E638" s="14" t="s">
        <v>46</v>
      </c>
      <c r="F638" s="13" t="str">
        <f t="shared" ref="F638:F691" si="202">IF(E638&lt;&gt;"",G638&amp;"("&amp;E638&amp;")","")</f>
        <v>New(신규)</v>
      </c>
      <c r="G638" s="18" t="str">
        <f>IF(E638&lt;&gt;"",VLOOKUP(E638,[1]Label!$A:$B,2,FALSE),"")</f>
        <v>New</v>
      </c>
      <c r="H638" s="14"/>
      <c r="I638" s="13" t="str">
        <f t="shared" si="199"/>
        <v/>
      </c>
      <c r="J638" s="18" t="str">
        <f>IF(H638&lt;&gt;"", VLOOKUP(H638,[1]Label!$A:$E,2,FALSE),"")</f>
        <v/>
      </c>
      <c r="K638" s="29"/>
      <c r="L638" s="13" t="str">
        <f t="shared" si="200"/>
        <v/>
      </c>
      <c r="M638" s="18" t="str">
        <f>IF(K638&lt;&gt;"",VLOOKUP(K638,[1]Label!$A:$B,2,FALSE),"")</f>
        <v/>
      </c>
      <c r="N638" s="35" t="s">
        <v>19</v>
      </c>
      <c r="O638" s="31" t="s">
        <v>285</v>
      </c>
      <c r="P638" s="33" t="str">
        <f t="shared" si="201"/>
        <v>Application No&lt;br&gt;(신청 번호)</v>
      </c>
      <c r="Q638" s="18" t="str">
        <f>IF(O638&lt;&gt;"", VLOOKUP(O638, [1]Label!$A:$B, 2, FALSE), "")</f>
        <v>Application No</v>
      </c>
      <c r="R638" s="14" t="s">
        <v>35</v>
      </c>
      <c r="S638" s="13" t="s">
        <v>44</v>
      </c>
      <c r="T638" s="13"/>
      <c r="U638" s="13"/>
      <c r="V638" s="14"/>
      <c r="W638" s="14"/>
      <c r="X638" s="14"/>
      <c r="Y638" s="14"/>
      <c r="Z638" s="12"/>
      <c r="AA638" s="12"/>
      <c r="AB638" s="12"/>
      <c r="AC638" s="12" t="s">
        <v>520</v>
      </c>
      <c r="AD638" s="12" t="s">
        <v>520</v>
      </c>
      <c r="AE638" s="12" t="s">
        <v>520</v>
      </c>
      <c r="AF638" s="52"/>
    </row>
    <row r="639" spans="1:32" s="16" customFormat="1" ht="18.600000000000001" customHeight="1">
      <c r="A639" s="39" t="s">
        <v>486</v>
      </c>
      <c r="B639" s="70" t="str">
        <f>VLOOKUP(A639,[1]screen!$G:$J,2,FALSE)</f>
        <v>자산 게시</v>
      </c>
      <c r="C639" s="13" t="str">
        <f>IF(B639&lt;&gt;"",D639&amp;"("&amp;B639&amp;")","")</f>
        <v>Asset Publishing(자산 게시)</v>
      </c>
      <c r="D639" s="70" t="str">
        <f>IF(B639&lt;&gt;"", VLOOKUP(B639,[1]screen!$A:$E,2,FALSE), "" )</f>
        <v>Asset Publishing</v>
      </c>
      <c r="E639" s="14" t="s">
        <v>46</v>
      </c>
      <c r="F639" s="13" t="str">
        <f t="shared" si="202"/>
        <v>New(신규)</v>
      </c>
      <c r="G639" s="18" t="str">
        <f>IF(E639&lt;&gt;"",VLOOKUP(E639,[1]Label!$A:$B,2,FALSE),"")</f>
        <v>New</v>
      </c>
      <c r="H639" s="14"/>
      <c r="I639" s="13" t="str">
        <f>IF(H639&lt;&gt;"",J639&amp;"("&amp;H639&amp;")","")</f>
        <v/>
      </c>
      <c r="J639" s="18" t="str">
        <f>IF(H639&lt;&gt;"", VLOOKUP(H639,[1]Label!$A:$E,2,FALSE),"")</f>
        <v/>
      </c>
      <c r="K639" s="29"/>
      <c r="L639" s="13" t="str">
        <f>IF(K639&lt;&gt;"",M639&amp;"("&amp;K639&amp;")","")</f>
        <v/>
      </c>
      <c r="M639" s="18" t="str">
        <f>IF(K639&lt;&gt;"",VLOOKUP(K639,[1]Label!$A:$B,2,FALSE),"")</f>
        <v/>
      </c>
      <c r="N639" s="35" t="s">
        <v>19</v>
      </c>
      <c r="O639" s="31" t="s">
        <v>300</v>
      </c>
      <c r="P639" s="33" t="str">
        <f>IF(O639&lt;&gt;"",Q639&amp;"&lt;br&gt;("&amp;O639&amp;")","")</f>
        <v>Region&lt;br&gt;(지역)</v>
      </c>
      <c r="Q639" s="18" t="str">
        <f>IF(O639&lt;&gt;"", VLOOKUP(O639, [1]Label!$A:$B, 2, FALSE), "")</f>
        <v>Region</v>
      </c>
      <c r="R639" s="14" t="s">
        <v>35</v>
      </c>
      <c r="S639" s="13" t="s">
        <v>44</v>
      </c>
      <c r="T639" s="13"/>
      <c r="U639" s="13"/>
      <c r="V639" s="14"/>
      <c r="W639" s="14"/>
      <c r="X639" s="14"/>
      <c r="Y639" s="14"/>
      <c r="Z639" s="12"/>
      <c r="AA639" s="12"/>
      <c r="AB639" s="12"/>
      <c r="AC639" s="12" t="s">
        <v>301</v>
      </c>
      <c r="AD639" s="12" t="s">
        <v>301</v>
      </c>
      <c r="AE639" s="12" t="s">
        <v>301</v>
      </c>
      <c r="AF639" s="52"/>
    </row>
    <row r="640" spans="1:32" s="16" customFormat="1" ht="18.600000000000001" customHeight="1">
      <c r="A640" s="39" t="s">
        <v>486</v>
      </c>
      <c r="B640" s="70" t="str">
        <f>VLOOKUP(A640,[1]screen!$G:$J,2,FALSE)</f>
        <v>자산 게시</v>
      </c>
      <c r="C640" s="13" t="str">
        <f>IF(B640&lt;&gt;"",D640&amp;"("&amp;B640&amp;")","")</f>
        <v>Asset Publishing(자산 게시)</v>
      </c>
      <c r="D640" s="70" t="str">
        <f>IF(B640&lt;&gt;"", VLOOKUP(B640,[1]screen!$A:$E,2,FALSE), "" )</f>
        <v>Asset Publishing</v>
      </c>
      <c r="E640" s="14" t="s">
        <v>46</v>
      </c>
      <c r="F640" s="13" t="str">
        <f t="shared" si="202"/>
        <v>New(신규)</v>
      </c>
      <c r="G640" s="18" t="str">
        <f>IF(E640&lt;&gt;"",VLOOKUP(E640,[1]Label!$A:$B,2,FALSE),"")</f>
        <v>New</v>
      </c>
      <c r="H640" s="14"/>
      <c r="I640" s="13" t="str">
        <f>IF(H640&lt;&gt;"",J640&amp;"("&amp;H640&amp;")","")</f>
        <v/>
      </c>
      <c r="J640" s="18" t="str">
        <f>IF(H640&lt;&gt;"", VLOOKUP(H640,[1]Label!$A:$E,2,FALSE),"")</f>
        <v/>
      </c>
      <c r="K640" s="29"/>
      <c r="L640" s="13" t="str">
        <f>IF(K640&lt;&gt;"",M640&amp;"("&amp;K640&amp;")","")</f>
        <v/>
      </c>
      <c r="M640" s="18" t="str">
        <f>IF(K640&lt;&gt;"",VLOOKUP(K640,[1]Label!$A:$B,2,FALSE),"")</f>
        <v/>
      </c>
      <c r="N640" s="35" t="s">
        <v>19</v>
      </c>
      <c r="O640" s="31" t="s">
        <v>325</v>
      </c>
      <c r="P640" s="33" t="str">
        <f>IF(O640&lt;&gt;"",Q640&amp;"&lt;br&gt;("&amp;O640&amp;")","")</f>
        <v>Processing date&lt;br&gt;(처리 일자)</v>
      </c>
      <c r="Q640" s="18" t="str">
        <f>IF(O640&lt;&gt;"", VLOOKUP(O640, [1]Label!$A:$B, 2, FALSE), "")</f>
        <v>Processing date</v>
      </c>
      <c r="R640" s="14" t="s">
        <v>35</v>
      </c>
      <c r="S640" s="13" t="s">
        <v>44</v>
      </c>
      <c r="T640" s="13"/>
      <c r="U640" s="13"/>
      <c r="V640" s="14"/>
      <c r="W640" s="14"/>
      <c r="X640" s="14"/>
      <c r="Y640" s="14"/>
      <c r="Z640" s="12"/>
      <c r="AA640" s="12"/>
      <c r="AB640" s="12"/>
      <c r="AC640" s="12" t="s">
        <v>310</v>
      </c>
      <c r="AD640" s="12" t="s">
        <v>310</v>
      </c>
      <c r="AE640" s="12" t="s">
        <v>310</v>
      </c>
      <c r="AF640" s="52"/>
    </row>
    <row r="641" spans="1:32" s="16" customFormat="1" ht="18.600000000000001" customHeight="1">
      <c r="A641" s="39" t="s">
        <v>486</v>
      </c>
      <c r="B641" s="70" t="str">
        <f>VLOOKUP(A641,[1]screen!$G:$J,2,FALSE)</f>
        <v>자산 게시</v>
      </c>
      <c r="C641" s="13" t="str">
        <f t="shared" ref="C641:C662" si="203">IF(B641&lt;&gt;"",D641&amp;"("&amp;B641&amp;")","")</f>
        <v>Asset Publishing(자산 게시)</v>
      </c>
      <c r="D641" s="70" t="str">
        <f>IF(B641&lt;&gt;"", VLOOKUP(B641,[1]screen!$A:$E,2,FALSE), "" )</f>
        <v>Asset Publishing</v>
      </c>
      <c r="E641" s="14" t="s">
        <v>46</v>
      </c>
      <c r="F641" s="13" t="str">
        <f t="shared" si="202"/>
        <v>New(신규)</v>
      </c>
      <c r="G641" s="18" t="str">
        <f>IF(E641&lt;&gt;"",VLOOKUP(E641,[1]Label!$A:$B,2,FALSE),"")</f>
        <v>New</v>
      </c>
      <c r="H641" s="14"/>
      <c r="I641" s="13" t="str">
        <f t="shared" ref="I641:I662" si="204">IF(H641&lt;&gt;"",J641&amp;"("&amp;H641&amp;")","")</f>
        <v/>
      </c>
      <c r="J641" s="18" t="str">
        <f>IF(H641&lt;&gt;"", VLOOKUP(H641,[1]Label!$A:$E,2,FALSE),"")</f>
        <v/>
      </c>
      <c r="K641" s="29"/>
      <c r="L641" s="13" t="str">
        <f t="shared" ref="L641:L662" si="205">IF(K641&lt;&gt;"",M641&amp;"("&amp;K641&amp;")","")</f>
        <v/>
      </c>
      <c r="M641" s="18" t="str">
        <f>IF(K641&lt;&gt;"",VLOOKUP(K641,[1]Label!$A:$B,2,FALSE),"")</f>
        <v/>
      </c>
      <c r="N641" s="35" t="s">
        <v>19</v>
      </c>
      <c r="O641" s="23" t="s">
        <v>286</v>
      </c>
      <c r="P641" s="33" t="str">
        <f t="shared" ref="P641:P652" si="206">IF(O641&lt;&gt;"",Q641&amp;"&lt;br&gt;("&amp;O641&amp;")","")</f>
        <v>Processing Status&lt;br&gt;(처리 상태)</v>
      </c>
      <c r="Q641" s="18" t="str">
        <f>IF(O641&lt;&gt;"", VLOOKUP(O641, [1]Label!$A:$B, 2, FALSE), "")</f>
        <v>Processing Status</v>
      </c>
      <c r="R641" s="14" t="s">
        <v>35</v>
      </c>
      <c r="S641" s="13" t="s">
        <v>44</v>
      </c>
      <c r="T641" s="13"/>
      <c r="U641" s="13"/>
      <c r="V641" s="14"/>
      <c r="W641" s="14"/>
      <c r="X641" s="14"/>
      <c r="Y641" s="14"/>
      <c r="Z641" s="12"/>
      <c r="AA641" s="12"/>
      <c r="AB641" s="12"/>
      <c r="AC641" s="12" t="s">
        <v>313</v>
      </c>
      <c r="AD641" s="12" t="s">
        <v>311</v>
      </c>
      <c r="AE641" s="12" t="s">
        <v>312</v>
      </c>
      <c r="AF641" s="52"/>
    </row>
    <row r="642" spans="1:32" s="16" customFormat="1" ht="18.600000000000001" customHeight="1">
      <c r="A642" s="39" t="s">
        <v>486</v>
      </c>
      <c r="B642" s="70" t="str">
        <f>VLOOKUP(A642,[1]screen!$G:$J,2,FALSE)</f>
        <v>자산 게시</v>
      </c>
      <c r="C642" s="13" t="str">
        <f t="shared" si="203"/>
        <v>Asset Publishing(자산 게시)</v>
      </c>
      <c r="D642" s="70" t="str">
        <f>IF(B642&lt;&gt;"", VLOOKUP(B642,[1]screen!$A:$E,2,FALSE), "" )</f>
        <v>Asset Publishing</v>
      </c>
      <c r="E642" s="14" t="s">
        <v>46</v>
      </c>
      <c r="F642" s="13" t="str">
        <f t="shared" si="202"/>
        <v>New(신규)</v>
      </c>
      <c r="G642" s="18" t="str">
        <f>IF(E642&lt;&gt;"",VLOOKUP(E642,[1]Label!$A:$B,2,FALSE),"")</f>
        <v>New</v>
      </c>
      <c r="H642" s="14"/>
      <c r="I642" s="13" t="str">
        <f t="shared" si="204"/>
        <v/>
      </c>
      <c r="J642" s="18" t="str">
        <f>IF(H642&lt;&gt;"", VLOOKUP(H642,[1]Label!$A:$E,2,FALSE),"")</f>
        <v/>
      </c>
      <c r="K642" s="29"/>
      <c r="L642" s="13" t="str">
        <f t="shared" si="205"/>
        <v/>
      </c>
      <c r="M642" s="18" t="str">
        <f>IF(K642&lt;&gt;"",VLOOKUP(K642,[1]Label!$A:$B,2,FALSE),"")</f>
        <v/>
      </c>
      <c r="N642" s="35" t="s">
        <v>19</v>
      </c>
      <c r="O642" s="31" t="s">
        <v>516</v>
      </c>
      <c r="P642" s="33" t="str">
        <f t="shared" si="206"/>
        <v>Application Number for Listing Assets for Public Auction&lt;br&gt;(공개경매를위한자산신청번호)</v>
      </c>
      <c r="Q642" s="18" t="str">
        <f>IF(O642&lt;&gt;"", VLOOKUP(O642, [1]Label!$A:$B, 2, FALSE), "")</f>
        <v>Application Number for Listing Assets for Public Auction</v>
      </c>
      <c r="R642" s="14" t="s">
        <v>35</v>
      </c>
      <c r="S642" s="13" t="s">
        <v>44</v>
      </c>
      <c r="T642" s="13"/>
      <c r="U642" s="13"/>
      <c r="V642" s="14"/>
      <c r="W642" s="14"/>
      <c r="X642" s="14"/>
      <c r="Y642" s="14"/>
      <c r="Z642" s="12"/>
      <c r="AA642" s="12"/>
      <c r="AB642" s="12"/>
      <c r="AC642" s="12" t="s">
        <v>517</v>
      </c>
      <c r="AD642" s="12" t="s">
        <v>517</v>
      </c>
      <c r="AE642" s="12" t="s">
        <v>517</v>
      </c>
      <c r="AF642" s="52"/>
    </row>
    <row r="643" spans="1:32" s="16" customFormat="1" ht="18.600000000000001" customHeight="1">
      <c r="A643" s="39" t="s">
        <v>486</v>
      </c>
      <c r="B643" s="70" t="str">
        <f>VLOOKUP(A643,[1]screen!$G:$J,2,FALSE)</f>
        <v>자산 게시</v>
      </c>
      <c r="C643" s="13" t="str">
        <f t="shared" si="203"/>
        <v>Asset Publishing(자산 게시)</v>
      </c>
      <c r="D643" s="70" t="str">
        <f>IF(B643&lt;&gt;"", VLOOKUP(B643,[1]screen!$A:$E,2,FALSE), "" )</f>
        <v>Asset Publishing</v>
      </c>
      <c r="E643" s="14" t="s">
        <v>46</v>
      </c>
      <c r="F643" s="13" t="str">
        <f t="shared" si="202"/>
        <v>New(신규)</v>
      </c>
      <c r="G643" s="18" t="str">
        <f>IF(E643&lt;&gt;"",VLOOKUP(E643,[1]Label!$A:$B,2,FALSE),"")</f>
        <v>New</v>
      </c>
      <c r="H643" s="14"/>
      <c r="I643" s="13" t="str">
        <f t="shared" si="204"/>
        <v/>
      </c>
      <c r="J643" s="18" t="str">
        <f>IF(H643&lt;&gt;"", VLOOKUP(H643,[1]Label!$A:$E,2,FALSE),"")</f>
        <v/>
      </c>
      <c r="K643" s="29"/>
      <c r="L643" s="13" t="str">
        <f t="shared" si="205"/>
        <v/>
      </c>
      <c r="M643" s="18" t="str">
        <f>IF(K643&lt;&gt;"",VLOOKUP(K643,[1]Label!$A:$B,2,FALSE),"")</f>
        <v/>
      </c>
      <c r="N643" s="35" t="s">
        <v>19</v>
      </c>
      <c r="O643" s="31" t="s">
        <v>389</v>
      </c>
      <c r="P643" s="33" t="str">
        <f t="shared" si="206"/>
        <v>Notification Number for Intention to Sell the Charged Asset&lt;br&gt;(부과자산 매각의사 통지번호)</v>
      </c>
      <c r="Q643" s="18" t="str">
        <f>IF(O643&lt;&gt;"", VLOOKUP(O643, [1]Label!$A:$B, 2, FALSE), "")</f>
        <v>Notification Number for Intention to Sell the Charged Asset</v>
      </c>
      <c r="R643" s="14" t="s">
        <v>35</v>
      </c>
      <c r="S643" s="13" t="s">
        <v>44</v>
      </c>
      <c r="T643" s="13"/>
      <c r="U643" s="13"/>
      <c r="V643" s="14"/>
      <c r="W643" s="14"/>
      <c r="X643" s="14"/>
      <c r="Y643" s="14"/>
      <c r="Z643" s="12"/>
      <c r="AA643" s="12"/>
      <c r="AB643" s="12"/>
      <c r="AC643" s="12" t="s">
        <v>314</v>
      </c>
      <c r="AD643" s="12" t="s">
        <v>314</v>
      </c>
      <c r="AE643" s="12" t="s">
        <v>314</v>
      </c>
      <c r="AF643" s="52"/>
    </row>
    <row r="644" spans="1:32" s="16" customFormat="1" ht="18.600000000000001" customHeight="1">
      <c r="A644" s="39" t="s">
        <v>486</v>
      </c>
      <c r="B644" s="70" t="str">
        <f>VLOOKUP(A644,[1]screen!$G:$J,2,FALSE)</f>
        <v>자산 게시</v>
      </c>
      <c r="C644" s="13" t="str">
        <f t="shared" si="203"/>
        <v>Asset Publishing(자산 게시)</v>
      </c>
      <c r="D644" s="70" t="str">
        <f>IF(B644&lt;&gt;"", VLOOKUP(B644,[1]screen!$A:$E,2,FALSE), "" )</f>
        <v>Asset Publishing</v>
      </c>
      <c r="E644" s="14" t="s">
        <v>46</v>
      </c>
      <c r="F644" s="13" t="str">
        <f t="shared" si="202"/>
        <v>New(신규)</v>
      </c>
      <c r="G644" s="18" t="str">
        <f>IF(E644&lt;&gt;"",VLOOKUP(E644,[1]Label!$A:$B,2,FALSE),"")</f>
        <v>New</v>
      </c>
      <c r="H644" s="14"/>
      <c r="I644" s="13" t="str">
        <f t="shared" si="204"/>
        <v/>
      </c>
      <c r="J644" s="18" t="str">
        <f>IF(H644&lt;&gt;"", VLOOKUP(H644,[1]Label!$A:$E,2,FALSE),"")</f>
        <v/>
      </c>
      <c r="K644" s="29"/>
      <c r="L644" s="13" t="str">
        <f t="shared" si="205"/>
        <v/>
      </c>
      <c r="M644" s="18" t="str">
        <f>IF(K644&lt;&gt;"",VLOOKUP(K644,[1]Label!$A:$B,2,FALSE),"")</f>
        <v/>
      </c>
      <c r="N644" s="61"/>
      <c r="O644" s="31"/>
      <c r="P644" s="33" t="str">
        <f t="shared" si="206"/>
        <v/>
      </c>
      <c r="Q644" s="18" t="str">
        <f>IF(O644&lt;&gt;"", VLOOKUP(O644, [1]Label!$A:$B, 2, FALSE), "")</f>
        <v/>
      </c>
      <c r="R644" s="14" t="s">
        <v>35</v>
      </c>
      <c r="S644" s="13" t="s">
        <v>44</v>
      </c>
      <c r="T644" s="13"/>
      <c r="U644" s="13"/>
      <c r="V644" s="14"/>
      <c r="W644" s="14"/>
      <c r="X644" s="14"/>
      <c r="Y644" s="14"/>
      <c r="Z644" s="12"/>
      <c r="AA644" s="12"/>
      <c r="AB644" s="12"/>
      <c r="AC644" s="12"/>
      <c r="AD644" s="12"/>
      <c r="AE644" s="12"/>
      <c r="AF644" s="52"/>
    </row>
    <row r="645" spans="1:32" s="37" customFormat="1" ht="17.45" customHeight="1">
      <c r="A645" s="39" t="s">
        <v>486</v>
      </c>
      <c r="B645" s="70" t="str">
        <f>VLOOKUP(A645,[1]screen!$G:$J,2,FALSE)</f>
        <v>자산 게시</v>
      </c>
      <c r="C645" s="33" t="str">
        <f t="shared" si="203"/>
        <v>Asset Publishing(자산 게시)</v>
      </c>
      <c r="D645" s="70" t="str">
        <f>IF(B645&lt;&gt;"", VLOOKUP(B645,[1]screen!$A:$E,2,FALSE), "" )</f>
        <v>Asset Publishing</v>
      </c>
      <c r="E645" s="14" t="s">
        <v>46</v>
      </c>
      <c r="F645" s="13" t="str">
        <f t="shared" si="202"/>
        <v>New(신규)</v>
      </c>
      <c r="G645" s="18" t="str">
        <f>IF(E645&lt;&gt;"",VLOOKUP(E645,[1]Label!$A:$B,2,FALSE),"")</f>
        <v>New</v>
      </c>
      <c r="H645" s="35" t="s">
        <v>490</v>
      </c>
      <c r="I645" s="33" t="str">
        <f t="shared" si="204"/>
        <v>Taxpayer Information(납세자 정보)</v>
      </c>
      <c r="J645" s="18" t="str">
        <f>IF(H645&lt;&gt;"", VLOOKUP(H645,[1]Label!$A:$E,2,FALSE),"")</f>
        <v>Taxpayer Information</v>
      </c>
      <c r="K645" s="34"/>
      <c r="L645" s="33" t="str">
        <f t="shared" si="205"/>
        <v/>
      </c>
      <c r="M645" s="18" t="str">
        <f>IF(K645&lt;&gt;"",VLOOKUP(K645,[1]Label!$A:$B,2,FALSE),"")</f>
        <v/>
      </c>
      <c r="N645" s="35" t="s">
        <v>19</v>
      </c>
      <c r="O645" s="36" t="s">
        <v>40</v>
      </c>
      <c r="P645" s="33" t="str">
        <f t="shared" si="206"/>
        <v>TIN&lt;br&gt;(TIN)</v>
      </c>
      <c r="Q645" s="18" t="str">
        <f>IF(O645&lt;&gt;"", VLOOKUP(O645, [1]Label!$A:$B, 2, FALSE), "")</f>
        <v>TIN</v>
      </c>
      <c r="R645" s="35" t="s">
        <v>35</v>
      </c>
      <c r="S645" s="33"/>
      <c r="T645" s="33"/>
      <c r="U645" s="33"/>
      <c r="V645" s="35"/>
      <c r="W645" s="35"/>
      <c r="X645" s="35"/>
      <c r="Y645" s="35"/>
      <c r="Z645" s="44"/>
      <c r="AA645" s="44"/>
      <c r="AB645" s="44"/>
      <c r="AC645" s="44" t="s">
        <v>78</v>
      </c>
      <c r="AD645" s="44" t="s">
        <v>78</v>
      </c>
      <c r="AE645" s="44" t="s">
        <v>78</v>
      </c>
      <c r="AF645" s="53"/>
    </row>
    <row r="646" spans="1:32" s="37" customFormat="1" ht="17.45" customHeight="1">
      <c r="A646" s="39" t="s">
        <v>486</v>
      </c>
      <c r="B646" s="70" t="str">
        <f>VLOOKUP(A646,[1]screen!$G:$J,2,FALSE)</f>
        <v>자산 게시</v>
      </c>
      <c r="C646" s="33" t="str">
        <f t="shared" si="203"/>
        <v>Asset Publishing(자산 게시)</v>
      </c>
      <c r="D646" s="70" t="str">
        <f>IF(B646&lt;&gt;"", VLOOKUP(B646,[1]screen!$A:$E,2,FALSE), "" )</f>
        <v>Asset Publishing</v>
      </c>
      <c r="E646" s="14" t="s">
        <v>46</v>
      </c>
      <c r="F646" s="13" t="str">
        <f t="shared" si="202"/>
        <v>New(신규)</v>
      </c>
      <c r="G646" s="18" t="str">
        <f>IF(E646&lt;&gt;"",VLOOKUP(E646,[1]Label!$A:$B,2,FALSE),"")</f>
        <v>New</v>
      </c>
      <c r="H646" s="35" t="s">
        <v>490</v>
      </c>
      <c r="I646" s="33" t="str">
        <f t="shared" si="204"/>
        <v>Taxpayer Information(납세자 정보)</v>
      </c>
      <c r="J646" s="18" t="str">
        <f>IF(H646&lt;&gt;"", VLOOKUP(H646,[1]Label!$A:$E,2,FALSE),"")</f>
        <v>Taxpayer Information</v>
      </c>
      <c r="K646" s="34"/>
      <c r="L646" s="33" t="str">
        <f t="shared" si="205"/>
        <v/>
      </c>
      <c r="M646" s="18" t="str">
        <f>IF(K646&lt;&gt;"",VLOOKUP(K646,[1]Label!$A:$B,2,FALSE),"")</f>
        <v/>
      </c>
      <c r="N646" s="35" t="s">
        <v>19</v>
      </c>
      <c r="O646" s="36" t="s">
        <v>283</v>
      </c>
      <c r="P646" s="33" t="str">
        <f t="shared" si="206"/>
        <v>Taxpayer's Name&lt;br&gt;(납세자 이름)</v>
      </c>
      <c r="Q646" s="18" t="str">
        <f>IF(O646&lt;&gt;"", VLOOKUP(O646, [1]Label!$A:$B, 2, FALSE), "")</f>
        <v>Taxpayer's Name</v>
      </c>
      <c r="R646" s="35" t="s">
        <v>35</v>
      </c>
      <c r="S646" s="33"/>
      <c r="T646" s="33"/>
      <c r="U646" s="33"/>
      <c r="V646" s="35"/>
      <c r="W646" s="35"/>
      <c r="X646" s="35"/>
      <c r="Y646" s="35"/>
      <c r="Z646" s="44"/>
      <c r="AA646" s="44"/>
      <c r="AB646" s="44"/>
      <c r="AC646" s="44" t="s">
        <v>152</v>
      </c>
      <c r="AD646" s="44" t="s">
        <v>152</v>
      </c>
      <c r="AE646" s="44" t="s">
        <v>152</v>
      </c>
      <c r="AF646" s="53"/>
    </row>
    <row r="647" spans="1:32" s="37" customFormat="1" ht="17.45" customHeight="1">
      <c r="A647" s="39" t="s">
        <v>486</v>
      </c>
      <c r="B647" s="70" t="str">
        <f>VLOOKUP(A647,[1]screen!$G:$J,2,FALSE)</f>
        <v>자산 게시</v>
      </c>
      <c r="C647" s="33" t="str">
        <f t="shared" si="203"/>
        <v>Asset Publishing(자산 게시)</v>
      </c>
      <c r="D647" s="70" t="str">
        <f>IF(B647&lt;&gt;"", VLOOKUP(B647,[1]screen!$A:$E,2,FALSE), "" )</f>
        <v>Asset Publishing</v>
      </c>
      <c r="E647" s="14" t="s">
        <v>46</v>
      </c>
      <c r="F647" s="13" t="str">
        <f t="shared" si="202"/>
        <v>New(신규)</v>
      </c>
      <c r="G647" s="18" t="str">
        <f>IF(E647&lt;&gt;"",VLOOKUP(E647,[1]Label!$A:$B,2,FALSE),"")</f>
        <v>New</v>
      </c>
      <c r="H647" s="35" t="s">
        <v>490</v>
      </c>
      <c r="I647" s="33" t="str">
        <f t="shared" si="204"/>
        <v>Taxpayer Information(납세자 정보)</v>
      </c>
      <c r="J647" s="18" t="str">
        <f>IF(H647&lt;&gt;"", VLOOKUP(H647,[1]Label!$A:$E,2,FALSE),"")</f>
        <v>Taxpayer Information</v>
      </c>
      <c r="K647" s="34"/>
      <c r="L647" s="33" t="str">
        <f t="shared" si="205"/>
        <v/>
      </c>
      <c r="M647" s="18" t="str">
        <f>IF(K647&lt;&gt;"",VLOOKUP(K647,[1]Label!$A:$B,2,FALSE),"")</f>
        <v/>
      </c>
      <c r="N647" s="35" t="s">
        <v>19</v>
      </c>
      <c r="O647" s="36" t="s">
        <v>284</v>
      </c>
      <c r="P647" s="33" t="str">
        <f t="shared" si="206"/>
        <v>Trading Name&lt;br&gt;(상호명)</v>
      </c>
      <c r="Q647" s="18" t="str">
        <f>IF(O647&lt;&gt;"", VLOOKUP(O647, [1]Label!$A:$B, 2, FALSE), "")</f>
        <v>Trading Name</v>
      </c>
      <c r="R647" s="35" t="s">
        <v>35</v>
      </c>
      <c r="S647" s="33"/>
      <c r="T647" s="33"/>
      <c r="U647" s="33"/>
      <c r="V647" s="35"/>
      <c r="W647" s="35"/>
      <c r="X647" s="35"/>
      <c r="Y647" s="35"/>
      <c r="Z647" s="32"/>
      <c r="AA647" s="32"/>
      <c r="AB647" s="32"/>
      <c r="AC647" s="44"/>
      <c r="AD647" s="44"/>
      <c r="AE647" s="44"/>
      <c r="AF647" s="53"/>
    </row>
    <row r="648" spans="1:32" s="37" customFormat="1" ht="18.600000000000001" customHeight="1">
      <c r="A648" s="39" t="s">
        <v>486</v>
      </c>
      <c r="B648" s="70" t="str">
        <f>VLOOKUP(A648,[1]screen!$G:$J,2,FALSE)</f>
        <v>자산 게시</v>
      </c>
      <c r="C648" s="33" t="str">
        <f t="shared" si="203"/>
        <v>Asset Publishing(자산 게시)</v>
      </c>
      <c r="D648" s="70" t="str">
        <f>IF(B648&lt;&gt;"", VLOOKUP(B648,[1]screen!$A:$E,2,FALSE), "" )</f>
        <v>Asset Publishing</v>
      </c>
      <c r="E648" s="14" t="s">
        <v>46</v>
      </c>
      <c r="F648" s="13" t="str">
        <f t="shared" si="202"/>
        <v>New(신규)</v>
      </c>
      <c r="G648" s="18" t="str">
        <f>IF(E648&lt;&gt;"",VLOOKUP(E648,[1]Label!$A:$B,2,FALSE),"")</f>
        <v>New</v>
      </c>
      <c r="H648" s="35" t="s">
        <v>490</v>
      </c>
      <c r="I648" s="33" t="str">
        <f t="shared" si="204"/>
        <v>Taxpayer Information(납세자 정보)</v>
      </c>
      <c r="J648" s="18" t="str">
        <f>IF(H648&lt;&gt;"", VLOOKUP(H648,[1]Label!$A:$E,2,FALSE),"")</f>
        <v>Taxpayer Information</v>
      </c>
      <c r="K648" s="34"/>
      <c r="L648" s="33" t="str">
        <f t="shared" si="205"/>
        <v/>
      </c>
      <c r="M648" s="18" t="str">
        <f>IF(K648&lt;&gt;"",VLOOKUP(K648,[1]Label!$A:$B,2,FALSE),"")</f>
        <v/>
      </c>
      <c r="N648" s="35" t="s">
        <v>19</v>
      </c>
      <c r="O648" s="36" t="s">
        <v>282</v>
      </c>
      <c r="P648" s="33" t="str">
        <f t="shared" si="206"/>
        <v>Tax Region&lt;br&gt;(세무 관할 지역)</v>
      </c>
      <c r="Q648" s="18" t="str">
        <f>IF(O648&lt;&gt;"", VLOOKUP(O648, [1]Label!$A:$B, 2, FALSE), "")</f>
        <v>Tax Region</v>
      </c>
      <c r="R648" s="35" t="s">
        <v>35</v>
      </c>
      <c r="S648" s="33"/>
      <c r="T648" s="33"/>
      <c r="U648" s="33"/>
      <c r="V648" s="35"/>
      <c r="W648" s="35"/>
      <c r="X648" s="35"/>
      <c r="Y648" s="35"/>
      <c r="Z648" s="32"/>
      <c r="AA648" s="32"/>
      <c r="AB648" s="32"/>
      <c r="AC648" s="32" t="s">
        <v>302</v>
      </c>
      <c r="AD648" s="32" t="s">
        <v>302</v>
      </c>
      <c r="AE648" s="32" t="s">
        <v>302</v>
      </c>
      <c r="AF648" s="54"/>
    </row>
    <row r="649" spans="1:32" s="37" customFormat="1" ht="18.600000000000001" customHeight="1">
      <c r="A649" s="39" t="s">
        <v>486</v>
      </c>
      <c r="B649" s="70" t="str">
        <f>VLOOKUP(A649,[1]screen!$G:$J,2,FALSE)</f>
        <v>자산 게시</v>
      </c>
      <c r="C649" s="33" t="str">
        <f t="shared" si="203"/>
        <v>Asset Publishing(자산 게시)</v>
      </c>
      <c r="D649" s="70" t="str">
        <f>IF(B649&lt;&gt;"", VLOOKUP(B649,[1]screen!$A:$E,2,FALSE), "" )</f>
        <v>Asset Publishing</v>
      </c>
      <c r="E649" s="14" t="s">
        <v>46</v>
      </c>
      <c r="F649" s="13" t="str">
        <f t="shared" si="202"/>
        <v>New(신규)</v>
      </c>
      <c r="G649" s="18" t="str">
        <f>IF(E649&lt;&gt;"",VLOOKUP(E649,[1]Label!$A:$B,2,FALSE),"")</f>
        <v>New</v>
      </c>
      <c r="H649" s="35" t="s">
        <v>490</v>
      </c>
      <c r="I649" s="33" t="str">
        <f t="shared" si="204"/>
        <v>Taxpayer Information(납세자 정보)</v>
      </c>
      <c r="J649" s="18" t="str">
        <f>IF(H649&lt;&gt;"", VLOOKUP(H649,[1]Label!$A:$E,2,FALSE),"")</f>
        <v>Taxpayer Information</v>
      </c>
      <c r="K649" s="34"/>
      <c r="L649" s="33" t="str">
        <f t="shared" si="205"/>
        <v/>
      </c>
      <c r="M649" s="18" t="str">
        <f>IF(K649&lt;&gt;"",VLOOKUP(K649,[1]Label!$A:$B,2,FALSE),"")</f>
        <v/>
      </c>
      <c r="N649" s="35" t="s">
        <v>19</v>
      </c>
      <c r="O649" s="36" t="s">
        <v>491</v>
      </c>
      <c r="P649" s="33" t="str">
        <f t="shared" si="206"/>
        <v>Email&lt;br&gt;(이메일)</v>
      </c>
      <c r="Q649" s="18" t="str">
        <f>IF(O649&lt;&gt;"", VLOOKUP(O649, [1]Label!$A:$B, 2, FALSE), "")</f>
        <v>Email</v>
      </c>
      <c r="R649" s="35" t="s">
        <v>35</v>
      </c>
      <c r="S649" s="33"/>
      <c r="T649" s="33"/>
      <c r="U649" s="33"/>
      <c r="V649" s="35"/>
      <c r="W649" s="35"/>
      <c r="X649" s="35"/>
      <c r="Y649" s="35"/>
      <c r="Z649" s="32"/>
      <c r="AA649" s="32"/>
      <c r="AB649" s="32"/>
      <c r="AC649" s="32"/>
      <c r="AD649" s="32"/>
      <c r="AE649" s="32"/>
      <c r="AF649" s="54"/>
    </row>
    <row r="650" spans="1:32" s="37" customFormat="1" ht="18.600000000000001" customHeight="1">
      <c r="A650" s="39" t="s">
        <v>486</v>
      </c>
      <c r="B650" s="70" t="str">
        <f>VLOOKUP(A650,[1]screen!$G:$J,2,FALSE)</f>
        <v>자산 게시</v>
      </c>
      <c r="C650" s="33" t="str">
        <f t="shared" si="203"/>
        <v>Asset Publishing(자산 게시)</v>
      </c>
      <c r="D650" s="70" t="str">
        <f>IF(B650&lt;&gt;"", VLOOKUP(B650,[1]screen!$A:$E,2,FALSE), "" )</f>
        <v>Asset Publishing</v>
      </c>
      <c r="E650" s="14" t="s">
        <v>46</v>
      </c>
      <c r="F650" s="13" t="str">
        <f t="shared" si="202"/>
        <v>New(신규)</v>
      </c>
      <c r="G650" s="18" t="str">
        <f>IF(E650&lt;&gt;"",VLOOKUP(E650,[1]Label!$A:$B,2,FALSE),"")</f>
        <v>New</v>
      </c>
      <c r="H650" s="35" t="s">
        <v>490</v>
      </c>
      <c r="I650" s="33" t="str">
        <f t="shared" si="204"/>
        <v>Taxpayer Information(납세자 정보)</v>
      </c>
      <c r="J650" s="18" t="str">
        <f>IF(H650&lt;&gt;"", VLOOKUP(H650,[1]Label!$A:$E,2,FALSE),"")</f>
        <v>Taxpayer Information</v>
      </c>
      <c r="K650" s="34"/>
      <c r="L650" s="33" t="str">
        <f t="shared" si="205"/>
        <v/>
      </c>
      <c r="M650" s="18" t="str">
        <f>IF(K650&lt;&gt;"",VLOOKUP(K650,[1]Label!$A:$B,2,FALSE),"")</f>
        <v/>
      </c>
      <c r="N650" s="35" t="s">
        <v>19</v>
      </c>
      <c r="O650" s="36" t="s">
        <v>281</v>
      </c>
      <c r="P650" s="33" t="str">
        <f t="shared" si="206"/>
        <v>Phone Number&lt;br&gt;(전화번호)</v>
      </c>
      <c r="Q650" s="18" t="str">
        <f>IF(O650&lt;&gt;"", VLOOKUP(O650, [1]Label!$A:$B, 2, FALSE), "")</f>
        <v>Phone Number</v>
      </c>
      <c r="R650" s="35" t="s">
        <v>35</v>
      </c>
      <c r="S650" s="33"/>
      <c r="T650" s="33"/>
      <c r="U650" s="33"/>
      <c r="V650" s="35"/>
      <c r="W650" s="35"/>
      <c r="X650" s="35"/>
      <c r="Y650" s="35"/>
      <c r="Z650" s="32"/>
      <c r="AA650" s="32"/>
      <c r="AB650" s="32"/>
      <c r="AC650" s="45" t="s">
        <v>158</v>
      </c>
      <c r="AD650" s="45" t="s">
        <v>158</v>
      </c>
      <c r="AE650" s="45" t="s">
        <v>158</v>
      </c>
      <c r="AF650" s="55"/>
    </row>
    <row r="651" spans="1:32" s="37" customFormat="1" ht="18.600000000000001" customHeight="1">
      <c r="A651" s="39" t="s">
        <v>486</v>
      </c>
      <c r="B651" s="70" t="str">
        <f>VLOOKUP(A651,[1]screen!$G:$J,2,FALSE)</f>
        <v>자산 게시</v>
      </c>
      <c r="C651" s="33" t="str">
        <f t="shared" si="203"/>
        <v>Asset Publishing(자산 게시)</v>
      </c>
      <c r="D651" s="70" t="str">
        <f>IF(B651&lt;&gt;"", VLOOKUP(B651,[1]screen!$A:$E,2,FALSE), "" )</f>
        <v>Asset Publishing</v>
      </c>
      <c r="E651" s="14" t="s">
        <v>46</v>
      </c>
      <c r="F651" s="13" t="str">
        <f t="shared" si="202"/>
        <v>New(신규)</v>
      </c>
      <c r="G651" s="18" t="str">
        <f>IF(E651&lt;&gt;"",VLOOKUP(E651,[1]Label!$A:$B,2,FALSE),"")</f>
        <v>New</v>
      </c>
      <c r="H651" s="35" t="s">
        <v>490</v>
      </c>
      <c r="I651" s="33" t="str">
        <f t="shared" si="204"/>
        <v>Taxpayer Information(납세자 정보)</v>
      </c>
      <c r="J651" s="18" t="str">
        <f>IF(H651&lt;&gt;"", VLOOKUP(H651,[1]Label!$A:$E,2,FALSE),"")</f>
        <v>Taxpayer Information</v>
      </c>
      <c r="K651" s="34"/>
      <c r="L651" s="33" t="str">
        <f t="shared" si="205"/>
        <v/>
      </c>
      <c r="M651" s="18" t="str">
        <f>IF(K651&lt;&gt;"",VLOOKUP(K651,[1]Label!$A:$B,2,FALSE),"")</f>
        <v/>
      </c>
      <c r="N651" s="35" t="s">
        <v>19</v>
      </c>
      <c r="O651" s="36" t="s">
        <v>263</v>
      </c>
      <c r="P651" s="33" t="str">
        <f t="shared" si="206"/>
        <v>Postal Address&lt;br&gt;(우편 주소)</v>
      </c>
      <c r="Q651" s="18" t="str">
        <f>IF(O651&lt;&gt;"", VLOOKUP(O651, [1]Label!$A:$B, 2, FALSE), "")</f>
        <v>Postal Address</v>
      </c>
      <c r="R651" s="35" t="s">
        <v>35</v>
      </c>
      <c r="S651" s="33"/>
      <c r="T651" s="33"/>
      <c r="U651" s="33"/>
      <c r="V651" s="35" t="s">
        <v>53</v>
      </c>
      <c r="W651" s="35"/>
      <c r="X651" s="35"/>
      <c r="Y651" s="35"/>
      <c r="Z651" s="32"/>
      <c r="AA651" s="32"/>
      <c r="AB651" s="32"/>
      <c r="AC651" s="32" t="s">
        <v>159</v>
      </c>
      <c r="AD651" s="32" t="s">
        <v>159</v>
      </c>
      <c r="AE651" s="32" t="s">
        <v>159</v>
      </c>
      <c r="AF651" s="54"/>
    </row>
    <row r="652" spans="1:32" s="37" customFormat="1" ht="18.600000000000001" customHeight="1">
      <c r="A652" s="39" t="s">
        <v>486</v>
      </c>
      <c r="B652" s="70" t="str">
        <f>VLOOKUP(A652,[1]screen!$G:$J,2,FALSE)</f>
        <v>자산 게시</v>
      </c>
      <c r="C652" s="33" t="str">
        <f t="shared" si="203"/>
        <v>Asset Publishing(자산 게시)</v>
      </c>
      <c r="D652" s="70" t="str">
        <f>IF(B652&lt;&gt;"", VLOOKUP(B652,[1]screen!$A:$E,2,FALSE), "" )</f>
        <v>Asset Publishing</v>
      </c>
      <c r="E652" s="14" t="s">
        <v>46</v>
      </c>
      <c r="F652" s="13" t="str">
        <f t="shared" si="202"/>
        <v>New(신규)</v>
      </c>
      <c r="G652" s="18" t="str">
        <f>IF(E652&lt;&gt;"",VLOOKUP(E652,[1]Label!$A:$B,2,FALSE),"")</f>
        <v>New</v>
      </c>
      <c r="H652" s="35" t="s">
        <v>490</v>
      </c>
      <c r="I652" s="33" t="str">
        <f t="shared" si="204"/>
        <v>Taxpayer Information(납세자 정보)</v>
      </c>
      <c r="J652" s="18" t="str">
        <f>IF(H652&lt;&gt;"", VLOOKUP(H652,[1]Label!$A:$E,2,FALSE),"")</f>
        <v>Taxpayer Information</v>
      </c>
      <c r="K652" s="34"/>
      <c r="L652" s="33" t="str">
        <f t="shared" si="205"/>
        <v/>
      </c>
      <c r="M652" s="18" t="str">
        <f>IF(K652&lt;&gt;"",VLOOKUP(K652,[1]Label!$A:$B,2,FALSE),"")</f>
        <v/>
      </c>
      <c r="N652" s="35" t="s">
        <v>19</v>
      </c>
      <c r="O652" s="36" t="s">
        <v>264</v>
      </c>
      <c r="P652" s="33" t="str">
        <f t="shared" si="206"/>
        <v>Physical Address&lt;br&gt;(실제 주소)</v>
      </c>
      <c r="Q652" s="18" t="str">
        <f>IF(O652&lt;&gt;"", VLOOKUP(O652, [1]Label!$A:$B, 2, FALSE), "")</f>
        <v>Physical Address</v>
      </c>
      <c r="R652" s="35" t="s">
        <v>35</v>
      </c>
      <c r="S652" s="33"/>
      <c r="T652" s="33"/>
      <c r="U652" s="33"/>
      <c r="V652" s="35" t="s">
        <v>53</v>
      </c>
      <c r="W652" s="35"/>
      <c r="X652" s="35"/>
      <c r="Y652" s="35"/>
      <c r="Z652" s="32"/>
      <c r="AA652" s="32"/>
      <c r="AB652" s="32"/>
      <c r="AC652" s="32" t="s">
        <v>160</v>
      </c>
      <c r="AD652" s="32" t="s">
        <v>160</v>
      </c>
      <c r="AE652" s="32" t="s">
        <v>160</v>
      </c>
      <c r="AF652" s="54"/>
    </row>
    <row r="653" spans="1:32" s="11" customFormat="1" ht="18.600000000000001" customHeight="1">
      <c r="A653" s="39" t="s">
        <v>486</v>
      </c>
      <c r="B653" s="40" t="str">
        <f>VLOOKUP(A653,[1]screen!$G:$J,2,FALSE)</f>
        <v>자산 게시</v>
      </c>
      <c r="C653" s="40" t="str">
        <f t="shared" si="203"/>
        <v>Asset Publishing(자산 게시)</v>
      </c>
      <c r="D653" s="40" t="str">
        <f>IF(B653&lt;&gt;"", VLOOKUP(B653,[1]screen!$A:$E,2,FALSE), "" )</f>
        <v>Asset Publishing</v>
      </c>
      <c r="E653" s="14" t="s">
        <v>46</v>
      </c>
      <c r="F653" s="40" t="str">
        <f t="shared" si="202"/>
        <v>New(신규)</v>
      </c>
      <c r="G653" s="40" t="str">
        <f>IF(E653&lt;&gt;"",VLOOKUP(E653,[1]Label!$A:$B,2,FALSE),"")</f>
        <v>New</v>
      </c>
      <c r="H653" s="35" t="s">
        <v>490</v>
      </c>
      <c r="I653" s="40" t="str">
        <f t="shared" si="204"/>
        <v>Taxpayer Information(납세자 정보)</v>
      </c>
      <c r="J653" s="40" t="str">
        <f>IF(H653&lt;&gt;"", VLOOKUP(H653,[1]Label!$A:$E,2,FALSE),"")</f>
        <v>Taxpayer Information</v>
      </c>
      <c r="K653" s="28"/>
      <c r="L653" s="9" t="str">
        <f>IF(K653&lt;&gt;"",M653&amp;"("&amp;K653&amp;")","")</f>
        <v/>
      </c>
      <c r="M653" s="18" t="str">
        <f>IF(K653&lt;&gt;"",VLOOKUP(K653,[1]Label!$A:$B,2,FALSE),"")</f>
        <v/>
      </c>
      <c r="N653" s="10"/>
      <c r="O653" s="98"/>
      <c r="P653" s="9" t="str">
        <f>IF(O653&lt;&gt;"",Q653&amp;"&lt;br&gt;("&amp;O653&amp;")","")</f>
        <v/>
      </c>
      <c r="Q653" s="40" t="str">
        <f>IF(O653&lt;&gt;"", VLOOKUP(O653, [1]Label!$A:$B, 2, FALSE), "")</f>
        <v/>
      </c>
      <c r="R653" s="35" t="s">
        <v>35</v>
      </c>
      <c r="S653" s="9" t="s">
        <v>44</v>
      </c>
      <c r="T653" s="9"/>
      <c r="U653" s="9"/>
      <c r="V653" s="10"/>
      <c r="W653" s="10"/>
      <c r="X653" s="10"/>
      <c r="Y653" s="10"/>
      <c r="Z653" s="8"/>
      <c r="AA653" s="8"/>
      <c r="AB653" s="8"/>
      <c r="AC653" s="8"/>
      <c r="AD653" s="8"/>
      <c r="AE653" s="8"/>
    </row>
    <row r="654" spans="1:32" s="11" customFormat="1" ht="18.600000000000001" customHeight="1">
      <c r="A654" s="39" t="s">
        <v>486</v>
      </c>
      <c r="B654" s="40" t="str">
        <f>VLOOKUP(A654,[1]screen!$G:$J,2,FALSE)</f>
        <v>자산 게시</v>
      </c>
      <c r="C654" s="40" t="str">
        <f t="shared" ref="C654:C660" si="207">IF(B654&lt;&gt;"",D654&amp;"("&amp;B654&amp;")","")</f>
        <v>Asset Publishing(자산 게시)</v>
      </c>
      <c r="D654" s="40" t="str">
        <f>IF(B654&lt;&gt;"", VLOOKUP(B654,[1]screen!$A:$E,2,FALSE), "" )</f>
        <v>Asset Publishing</v>
      </c>
      <c r="E654" s="14" t="s">
        <v>46</v>
      </c>
      <c r="F654" s="40" t="str">
        <f t="shared" ref="F654:F660" si="208">IF(E654&lt;&gt;"",G654&amp;"("&amp;E654&amp;")","")</f>
        <v>New(신규)</v>
      </c>
      <c r="G654" s="40" t="str">
        <f>IF(E654&lt;&gt;"",VLOOKUP(E654,[1]Label!$A:$B,2,FALSE),"")</f>
        <v>New</v>
      </c>
      <c r="H654" s="41" t="s">
        <v>492</v>
      </c>
      <c r="I654" s="40" t="str">
        <f t="shared" ref="I654:I660" si="209">IF(H654&lt;&gt;"",J654&amp;"("&amp;H654&amp;")","")</f>
        <v>Outstanding Liability(미납 세액)</v>
      </c>
      <c r="J654" s="40" t="str">
        <f>IF(H654&lt;&gt;"", VLOOKUP(H654,[1]Label!$A:$E,2,FALSE),"")</f>
        <v>Outstanding Liability</v>
      </c>
      <c r="K654" s="28"/>
      <c r="L654" s="9" t="str">
        <f>IF(K654&lt;&gt;"",M654&amp;"("&amp;K654&amp;")","")</f>
        <v/>
      </c>
      <c r="M654" s="18" t="str">
        <f>IF(K654&lt;&gt;"",VLOOKUP(K654,[1]Label!$A:$B,2,FALSE),"")</f>
        <v/>
      </c>
      <c r="N654" s="10"/>
      <c r="O654" s="98" t="s">
        <v>493</v>
      </c>
      <c r="P654" s="9" t="str">
        <f>IF(O654&lt;&gt;"",Q654&amp;"&lt;br&gt;("&amp;O654&amp;")","")</f>
        <v>Outstanding Liability Info&lt;br&gt;(미납 세액 정보)</v>
      </c>
      <c r="Q654" s="40" t="str">
        <f>IF(O654&lt;&gt;"", VLOOKUP(O654, [1]Label!$A:$B, 2, FALSE), "")</f>
        <v>Outstanding Liability Info</v>
      </c>
      <c r="R654" s="10" t="s">
        <v>36</v>
      </c>
      <c r="S654" s="9" t="s">
        <v>41</v>
      </c>
      <c r="T654" s="9" t="s">
        <v>8</v>
      </c>
      <c r="U654" s="9"/>
      <c r="V654" s="10"/>
      <c r="W654" s="10"/>
      <c r="X654" s="10"/>
      <c r="Y654" s="10"/>
      <c r="Z654" s="8" t="s">
        <v>494</v>
      </c>
      <c r="AA654" s="8" t="s">
        <v>494</v>
      </c>
      <c r="AB654" s="8" t="s">
        <v>494</v>
      </c>
      <c r="AC654" s="8"/>
      <c r="AD654" s="8"/>
      <c r="AE654" s="8"/>
    </row>
    <row r="655" spans="1:32" ht="18.600000000000001" customHeight="1">
      <c r="A655" s="39" t="s">
        <v>486</v>
      </c>
      <c r="B655" s="40" t="str">
        <f>VLOOKUP(A655,[1]screen!$G:$J,2,FALSE)</f>
        <v>자산 게시</v>
      </c>
      <c r="C655" s="40" t="str">
        <f t="shared" si="207"/>
        <v>Asset Publishing(자산 게시)</v>
      </c>
      <c r="D655" s="40" t="str">
        <f>IF(B655&lt;&gt;"", VLOOKUP(B655,[1]screen!$A:$E,2,FALSE), "" )</f>
        <v>Asset Publishing</v>
      </c>
      <c r="E655" s="14" t="s">
        <v>46</v>
      </c>
      <c r="F655" s="40" t="str">
        <f t="shared" si="208"/>
        <v>New(신규)</v>
      </c>
      <c r="G655" s="40" t="str">
        <f>IF(E655&lt;&gt;"",VLOOKUP(E655,[1]Label!$A:$B,2,FALSE),"")</f>
        <v>New</v>
      </c>
      <c r="H655" s="41" t="s">
        <v>492</v>
      </c>
      <c r="I655" s="40" t="str">
        <f t="shared" si="209"/>
        <v>Outstanding Liability(미납 세액)</v>
      </c>
      <c r="J655" s="40" t="str">
        <f>IF(H655&lt;&gt;"", VLOOKUP(H655,[1]Label!$A:$E,2,FALSE),"")</f>
        <v>Outstanding Liability</v>
      </c>
      <c r="K655" s="42"/>
      <c r="L655" s="40" t="str">
        <f t="shared" ref="L655:L660" si="210">IF(K655&lt;&gt;"",M655&amp;"("&amp;K655&amp;")","")</f>
        <v/>
      </c>
      <c r="M655" s="18" t="str">
        <f>IF(K655&lt;&gt;"",VLOOKUP(K655,[1]Label!$A:$B,2,FALSE),"")</f>
        <v/>
      </c>
      <c r="N655" s="41" t="s">
        <v>495</v>
      </c>
      <c r="O655" s="43" t="s">
        <v>496</v>
      </c>
      <c r="P655" s="40" t="str">
        <f t="shared" ref="P655:P660" si="211">IF(O655&lt;&gt;"",Q655&amp;"&lt;br&gt;("&amp;O655&amp;")","")</f>
        <v>Debit Amount&lt;br&gt;(부과 금액)</v>
      </c>
      <c r="Q655" s="40" t="str">
        <f>IF(O655&lt;&gt;"", VLOOKUP(O655, [1]Label!$A:$B, 2, FALSE), "")</f>
        <v>Debit Amount</v>
      </c>
      <c r="R655" s="41" t="s">
        <v>35</v>
      </c>
      <c r="S655" s="40"/>
      <c r="T655" s="40"/>
      <c r="U655" s="40"/>
      <c r="V655" s="41"/>
      <c r="W655" s="41"/>
      <c r="X655" s="41"/>
      <c r="Y655" s="41"/>
      <c r="Z655" s="39"/>
      <c r="AA655" s="39"/>
      <c r="AB655" s="39"/>
      <c r="AC655" s="120" t="s">
        <v>617</v>
      </c>
      <c r="AD655" s="120" t="s">
        <v>617</v>
      </c>
      <c r="AE655" s="120" t="s">
        <v>617</v>
      </c>
    </row>
    <row r="656" spans="1:32" ht="18.600000000000001" customHeight="1">
      <c r="A656" s="39" t="s">
        <v>486</v>
      </c>
      <c r="B656" s="40" t="str">
        <f>VLOOKUP(A656,[1]screen!$G:$J,2,FALSE)</f>
        <v>자산 게시</v>
      </c>
      <c r="C656" s="40" t="str">
        <f t="shared" si="207"/>
        <v>Asset Publishing(자산 게시)</v>
      </c>
      <c r="D656" s="40" t="str">
        <f>IF(B656&lt;&gt;"", VLOOKUP(B656,[1]screen!$A:$E,2,FALSE), "" )</f>
        <v>Asset Publishing</v>
      </c>
      <c r="E656" s="14" t="s">
        <v>46</v>
      </c>
      <c r="F656" s="40" t="str">
        <f t="shared" si="208"/>
        <v>New(신규)</v>
      </c>
      <c r="G656" s="40" t="str">
        <f>IF(E656&lt;&gt;"",VLOOKUP(E656,[1]Label!$A:$B,2,FALSE),"")</f>
        <v>New</v>
      </c>
      <c r="H656" s="41" t="s">
        <v>492</v>
      </c>
      <c r="I656" s="40" t="str">
        <f t="shared" si="209"/>
        <v>Outstanding Liability(미납 세액)</v>
      </c>
      <c r="J656" s="40" t="str">
        <f>IF(H656&lt;&gt;"", VLOOKUP(H656,[1]Label!$A:$E,2,FALSE),"")</f>
        <v>Outstanding Liability</v>
      </c>
      <c r="K656" s="42"/>
      <c r="L656" s="40" t="str">
        <f t="shared" si="210"/>
        <v/>
      </c>
      <c r="M656" s="18" t="str">
        <f>IF(K656&lt;&gt;"",VLOOKUP(K656,[1]Label!$A:$B,2,FALSE),"")</f>
        <v/>
      </c>
      <c r="N656" s="41" t="s">
        <v>495</v>
      </c>
      <c r="O656" s="43" t="s">
        <v>497</v>
      </c>
      <c r="P656" s="40" t="str">
        <f t="shared" si="211"/>
        <v>Payment&lt;br&gt;(납부)</v>
      </c>
      <c r="Q656" s="40" t="str">
        <f>IF(O656&lt;&gt;"", VLOOKUP(O656, [1]Label!$A:$B, 2, FALSE), "")</f>
        <v>Payment</v>
      </c>
      <c r="R656" s="41" t="s">
        <v>35</v>
      </c>
      <c r="S656" s="40"/>
      <c r="T656" s="40"/>
      <c r="U656" s="40"/>
      <c r="V656" s="41"/>
      <c r="W656" s="41"/>
      <c r="X656" s="41"/>
      <c r="Y656" s="41"/>
      <c r="Z656" s="39"/>
      <c r="AA656" s="39"/>
      <c r="AB656" s="39"/>
      <c r="AC656" s="120">
        <v>0</v>
      </c>
      <c r="AD656" s="120">
        <v>0</v>
      </c>
      <c r="AE656" s="120">
        <v>0</v>
      </c>
    </row>
    <row r="657" spans="1:32" ht="18.600000000000001" customHeight="1">
      <c r="A657" s="39" t="s">
        <v>486</v>
      </c>
      <c r="B657" s="40" t="str">
        <f>VLOOKUP(A657,[1]screen!$G:$J,2,FALSE)</f>
        <v>자산 게시</v>
      </c>
      <c r="C657" s="40" t="str">
        <f t="shared" si="207"/>
        <v>Asset Publishing(자산 게시)</v>
      </c>
      <c r="D657" s="40" t="str">
        <f>IF(B657&lt;&gt;"", VLOOKUP(B657,[1]screen!$A:$E,2,FALSE), "" )</f>
        <v>Asset Publishing</v>
      </c>
      <c r="E657" s="14" t="s">
        <v>46</v>
      </c>
      <c r="F657" s="40" t="str">
        <f t="shared" si="208"/>
        <v>New(신규)</v>
      </c>
      <c r="G657" s="40" t="str">
        <f>IF(E657&lt;&gt;"",VLOOKUP(E657,[1]Label!$A:$B,2,FALSE),"")</f>
        <v>New</v>
      </c>
      <c r="H657" s="41" t="s">
        <v>492</v>
      </c>
      <c r="I657" s="40" t="str">
        <f t="shared" si="209"/>
        <v>Outstanding Liability(미납 세액)</v>
      </c>
      <c r="J657" s="40" t="str">
        <f>IF(H657&lt;&gt;"", VLOOKUP(H657,[1]Label!$A:$E,2,FALSE),"")</f>
        <v>Outstanding Liability</v>
      </c>
      <c r="K657" s="42"/>
      <c r="L657" s="40" t="str">
        <f t="shared" si="210"/>
        <v/>
      </c>
      <c r="M657" s="18" t="str">
        <f>IF(K657&lt;&gt;"",VLOOKUP(K657,[1]Label!$A:$B,2,FALSE),"")</f>
        <v/>
      </c>
      <c r="N657" s="41" t="s">
        <v>495</v>
      </c>
      <c r="O657" s="43" t="s">
        <v>498</v>
      </c>
      <c r="P657" s="40" t="str">
        <f t="shared" si="211"/>
        <v>Discharge&lt;br&gt;(소멸)</v>
      </c>
      <c r="Q657" s="40" t="str">
        <f>IF(O657&lt;&gt;"", VLOOKUP(O657, [1]Label!$A:$B, 2, FALSE), "")</f>
        <v>Discharge</v>
      </c>
      <c r="R657" s="41" t="s">
        <v>35</v>
      </c>
      <c r="S657" s="40"/>
      <c r="T657" s="40"/>
      <c r="U657" s="40"/>
      <c r="V657" s="41"/>
      <c r="W657" s="41"/>
      <c r="X657" s="41"/>
      <c r="Y657" s="41"/>
      <c r="Z657" s="39"/>
      <c r="AA657" s="39"/>
      <c r="AB657" s="39"/>
      <c r="AC657" s="121" t="s">
        <v>616</v>
      </c>
      <c r="AD657" s="121" t="s">
        <v>616</v>
      </c>
      <c r="AE657" s="121" t="s">
        <v>616</v>
      </c>
    </row>
    <row r="658" spans="1:32" ht="18.600000000000001" customHeight="1">
      <c r="A658" s="39" t="s">
        <v>486</v>
      </c>
      <c r="B658" s="40" t="str">
        <f>VLOOKUP(A658,[1]screen!$G:$J,2,FALSE)</f>
        <v>자산 게시</v>
      </c>
      <c r="C658" s="40" t="str">
        <f t="shared" si="207"/>
        <v>Asset Publishing(자산 게시)</v>
      </c>
      <c r="D658" s="40" t="str">
        <f>IF(B658&lt;&gt;"", VLOOKUP(B658,[1]screen!$A:$E,2,FALSE), "" )</f>
        <v>Asset Publishing</v>
      </c>
      <c r="E658" s="14" t="s">
        <v>46</v>
      </c>
      <c r="F658" s="40" t="str">
        <f t="shared" si="208"/>
        <v>New(신규)</v>
      </c>
      <c r="G658" s="40" t="str">
        <f>IF(E658&lt;&gt;"",VLOOKUP(E658,[1]Label!$A:$B,2,FALSE),"")</f>
        <v>New</v>
      </c>
      <c r="H658" s="41" t="s">
        <v>492</v>
      </c>
      <c r="I658" s="40" t="str">
        <f t="shared" si="209"/>
        <v>Outstanding Liability(미납 세액)</v>
      </c>
      <c r="J658" s="40" t="str">
        <f>IF(H658&lt;&gt;"", VLOOKUP(H658,[1]Label!$A:$E,2,FALSE),"")</f>
        <v>Outstanding Liability</v>
      </c>
      <c r="K658" s="42"/>
      <c r="L658" s="40" t="str">
        <f t="shared" si="210"/>
        <v/>
      </c>
      <c r="M658" s="18" t="str">
        <f>IF(K658&lt;&gt;"",VLOOKUP(K658,[1]Label!$A:$B,2,FALSE),"")</f>
        <v/>
      </c>
      <c r="N658" s="41" t="s">
        <v>495</v>
      </c>
      <c r="O658" s="43" t="s">
        <v>499</v>
      </c>
      <c r="P658" s="40" t="str">
        <f t="shared" si="211"/>
        <v>Balance&lt;br&gt;(잔액)</v>
      </c>
      <c r="Q658" s="40" t="str">
        <f>IF(O658&lt;&gt;"", VLOOKUP(O658, [1]Label!$A:$B, 2, FALSE), "")</f>
        <v>Balance</v>
      </c>
      <c r="R658" s="41" t="s">
        <v>35</v>
      </c>
      <c r="S658" s="40"/>
      <c r="T658" s="40"/>
      <c r="U658" s="40"/>
      <c r="V658" s="41"/>
      <c r="W658" s="41"/>
      <c r="X658" s="41"/>
      <c r="Y658" s="41"/>
      <c r="Z658" s="39"/>
      <c r="AA658" s="39"/>
      <c r="AB658" s="39"/>
      <c r="AC658" s="120" t="s">
        <v>617</v>
      </c>
      <c r="AD658" s="120" t="s">
        <v>617</v>
      </c>
      <c r="AE658" s="120" t="s">
        <v>617</v>
      </c>
    </row>
    <row r="659" spans="1:32" ht="18.600000000000001" customHeight="1">
      <c r="A659" s="39" t="s">
        <v>486</v>
      </c>
      <c r="B659" s="40" t="str">
        <f>VLOOKUP(A659,[1]screen!$G:$J,2,FALSE)</f>
        <v>자산 게시</v>
      </c>
      <c r="C659" s="40" t="str">
        <f t="shared" si="207"/>
        <v>Asset Publishing(자산 게시)</v>
      </c>
      <c r="D659" s="40" t="str">
        <f>IF(B659&lt;&gt;"", VLOOKUP(B659,[1]screen!$A:$E,2,FALSE), "" )</f>
        <v>Asset Publishing</v>
      </c>
      <c r="E659" s="14" t="s">
        <v>46</v>
      </c>
      <c r="F659" s="40" t="str">
        <f t="shared" si="208"/>
        <v>New(신규)</v>
      </c>
      <c r="G659" s="40" t="str">
        <f>IF(E659&lt;&gt;"",VLOOKUP(E659,[1]Label!$A:$B,2,FALSE),"")</f>
        <v>New</v>
      </c>
      <c r="H659" s="41" t="s">
        <v>492</v>
      </c>
      <c r="I659" s="40" t="str">
        <f t="shared" si="209"/>
        <v>Outstanding Liability(미납 세액)</v>
      </c>
      <c r="J659" s="40" t="str">
        <f>IF(H659&lt;&gt;"", VLOOKUP(H659,[1]Label!$A:$E,2,FALSE),"")</f>
        <v>Outstanding Liability</v>
      </c>
      <c r="K659" s="42"/>
      <c r="L659" s="40" t="str">
        <f t="shared" si="210"/>
        <v/>
      </c>
      <c r="M659" s="18" t="str">
        <f>IF(K659&lt;&gt;"",VLOOKUP(K659,[1]Label!$A:$B,2,FALSE),"")</f>
        <v/>
      </c>
      <c r="N659" s="41" t="s">
        <v>495</v>
      </c>
      <c r="O659" s="43" t="s">
        <v>500</v>
      </c>
      <c r="P659" s="40" t="str">
        <f t="shared" si="211"/>
        <v>Interest&lt;br&gt;(이자)</v>
      </c>
      <c r="Q659" s="40" t="str">
        <f>IF(O659&lt;&gt;"", VLOOKUP(O659, [1]Label!$A:$B, 2, FALSE), "")</f>
        <v>Interest</v>
      </c>
      <c r="R659" s="41" t="s">
        <v>35</v>
      </c>
      <c r="S659" s="40"/>
      <c r="T659" s="40"/>
      <c r="U659" s="40"/>
      <c r="V659" s="41"/>
      <c r="W659" s="41"/>
      <c r="X659" s="41"/>
      <c r="Y659" s="41"/>
      <c r="Z659" s="39"/>
      <c r="AA659" s="39"/>
      <c r="AB659" s="39"/>
      <c r="AC659" s="120" t="s">
        <v>618</v>
      </c>
      <c r="AD659" s="120" t="s">
        <v>618</v>
      </c>
      <c r="AE659" s="120" t="s">
        <v>618</v>
      </c>
    </row>
    <row r="660" spans="1:32" ht="18.600000000000001" customHeight="1">
      <c r="A660" s="39" t="s">
        <v>486</v>
      </c>
      <c r="B660" s="40" t="str">
        <f>VLOOKUP(A660,[1]screen!$G:$J,2,FALSE)</f>
        <v>자산 게시</v>
      </c>
      <c r="C660" s="40" t="str">
        <f t="shared" si="207"/>
        <v>Asset Publishing(자산 게시)</v>
      </c>
      <c r="D660" s="40" t="str">
        <f>IF(B660&lt;&gt;"", VLOOKUP(B660,[1]screen!$A:$E,2,FALSE), "" )</f>
        <v>Asset Publishing</v>
      </c>
      <c r="E660" s="14" t="s">
        <v>46</v>
      </c>
      <c r="F660" s="40" t="str">
        <f t="shared" si="208"/>
        <v>New(신규)</v>
      </c>
      <c r="G660" s="40" t="str">
        <f>IF(E660&lt;&gt;"",VLOOKUP(E660,[1]Label!$A:$B,2,FALSE),"")</f>
        <v>New</v>
      </c>
      <c r="H660" s="41" t="s">
        <v>492</v>
      </c>
      <c r="I660" s="40" t="str">
        <f t="shared" si="209"/>
        <v>Outstanding Liability(미납 세액)</v>
      </c>
      <c r="J660" s="40" t="str">
        <f>IF(H660&lt;&gt;"", VLOOKUP(H660,[1]Label!$A:$E,2,FALSE),"")</f>
        <v>Outstanding Liability</v>
      </c>
      <c r="K660" s="42"/>
      <c r="L660" s="40" t="str">
        <f t="shared" si="210"/>
        <v/>
      </c>
      <c r="M660" s="18" t="str">
        <f>IF(K660&lt;&gt;"",VLOOKUP(K660,[1]Label!$A:$B,2,FALSE),"")</f>
        <v/>
      </c>
      <c r="N660" s="41" t="s">
        <v>495</v>
      </c>
      <c r="O660" s="43" t="s">
        <v>501</v>
      </c>
      <c r="P660" s="40" t="str">
        <f t="shared" si="211"/>
        <v>Total&lt;br&gt;(합계)</v>
      </c>
      <c r="Q660" s="40" t="str">
        <f>IF(O660&lt;&gt;"", VLOOKUP(O660, [1]Label!$A:$B, 2, FALSE), "")</f>
        <v>Total</v>
      </c>
      <c r="R660" s="41" t="s">
        <v>35</v>
      </c>
      <c r="S660" s="40"/>
      <c r="T660" s="40"/>
      <c r="U660" s="40"/>
      <c r="V660" s="41"/>
      <c r="W660" s="41"/>
      <c r="X660" s="41"/>
      <c r="Y660" s="41"/>
      <c r="Z660" s="39"/>
      <c r="AA660" s="39"/>
      <c r="AB660" s="39"/>
      <c r="AC660" s="120" t="s">
        <v>619</v>
      </c>
      <c r="AD660" s="120" t="s">
        <v>619</v>
      </c>
      <c r="AE660" s="120" t="s">
        <v>619</v>
      </c>
    </row>
    <row r="661" spans="1:32" s="7" customFormat="1" ht="18.600000000000001" customHeight="1">
      <c r="A661" s="39" t="s">
        <v>486</v>
      </c>
      <c r="B661" s="70" t="str">
        <f>VLOOKUP(A661,[1]screen!$G:$J,2,FALSE)</f>
        <v>자산 게시</v>
      </c>
      <c r="C661" s="70" t="str">
        <f t="shared" si="203"/>
        <v>Asset Publishing(자산 게시)</v>
      </c>
      <c r="D661" s="70" t="str">
        <f>IF(B661&lt;&gt;"", VLOOKUP(B661,[1]screen!$A:$E,2,FALSE), "" )</f>
        <v>Asset Publishing</v>
      </c>
      <c r="E661" s="14" t="s">
        <v>46</v>
      </c>
      <c r="F661" s="13" t="str">
        <f t="shared" si="202"/>
        <v>New(신규)</v>
      </c>
      <c r="G661" s="18" t="str">
        <f>IF(E661&lt;&gt;"",VLOOKUP(E661,[1]Label!$A:$B,2,FALSE),"")</f>
        <v>New</v>
      </c>
      <c r="H661" s="71"/>
      <c r="I661" s="70" t="str">
        <f t="shared" si="204"/>
        <v/>
      </c>
      <c r="J661" s="70" t="str">
        <f>IF(H661&lt;&gt;"", VLOOKUP(H661,[1]Label!$A:$E,2,FALSE),"")</f>
        <v/>
      </c>
      <c r="K661" s="72"/>
      <c r="L661" s="70" t="str">
        <f t="shared" si="205"/>
        <v/>
      </c>
      <c r="M661" s="70" t="str">
        <f>IF(K661&lt;&gt;"",VLOOKUP(K661,[1]Label!$A:$B,2,FALSE),"")</f>
        <v/>
      </c>
      <c r="N661" s="71"/>
      <c r="O661" s="75"/>
      <c r="P661" s="70"/>
      <c r="Q661" s="70" t="str">
        <f>IF(O661&lt;&gt;"", VLOOKUP(O661, [1]Label!$A:$B, 2, FALSE), "")</f>
        <v/>
      </c>
      <c r="R661" s="71" t="s">
        <v>35</v>
      </c>
      <c r="S661" s="70" t="s">
        <v>44</v>
      </c>
      <c r="T661" s="70"/>
      <c r="U661" s="70"/>
      <c r="V661" s="71"/>
      <c r="W661" s="71"/>
      <c r="X661" s="71"/>
      <c r="Y661" s="71"/>
      <c r="Z661" s="69"/>
      <c r="AA661" s="69"/>
      <c r="AB661" s="69"/>
      <c r="AC661" s="69"/>
      <c r="AD661" s="69"/>
      <c r="AE661" s="69"/>
      <c r="AF661" s="74"/>
    </row>
    <row r="662" spans="1:32" s="37" customFormat="1" ht="18.600000000000001" customHeight="1">
      <c r="A662" s="39" t="s">
        <v>486</v>
      </c>
      <c r="B662" s="33" t="str">
        <f>VLOOKUP(A662,[1]screen!$G:$J,2,FALSE)</f>
        <v>자산 게시</v>
      </c>
      <c r="C662" s="33" t="str">
        <f t="shared" si="203"/>
        <v>Asset Publishing(자산 게시)</v>
      </c>
      <c r="D662" s="33" t="str">
        <f>IF(B662&lt;&gt;"", VLOOKUP(B662,[1]screen!$A:$E,2,FALSE), "" )</f>
        <v>Asset Publishing</v>
      </c>
      <c r="E662" s="14" t="s">
        <v>46</v>
      </c>
      <c r="F662" s="13" t="str">
        <f t="shared" si="202"/>
        <v>New(신규)</v>
      </c>
      <c r="G662" s="18" t="str">
        <f>IF(E662&lt;&gt;"",VLOOKUP(E662,[1]Label!$A:$B,2,FALSE),"")</f>
        <v>New</v>
      </c>
      <c r="H662" s="35"/>
      <c r="I662" s="33" t="str">
        <f t="shared" si="204"/>
        <v/>
      </c>
      <c r="J662" s="33" t="str">
        <f>IF(H662&lt;&gt;"", VLOOKUP(H662,[1]Label!$A:$E,2,FALSE),"")</f>
        <v/>
      </c>
      <c r="K662" s="34" t="s">
        <v>390</v>
      </c>
      <c r="L662" s="33" t="str">
        <f t="shared" si="205"/>
        <v>IDRAS(IDRAS)</v>
      </c>
      <c r="M662" s="33" t="str">
        <f>IF(K662&lt;&gt;"",VLOOKUP(K662,[1]Label!$A:$B,2,FALSE),"")</f>
        <v>IDRAS</v>
      </c>
      <c r="N662" s="35"/>
      <c r="O662" s="36" t="s">
        <v>279</v>
      </c>
      <c r="P662" s="33" t="str">
        <f t="shared" ref="P662" si="212">IF(O662&lt;&gt;"",Q662&amp;"&lt;br&gt;("&amp;O662&amp;")","")</f>
        <v>List of Assets&lt;br&gt;(자산 목록)</v>
      </c>
      <c r="Q662" s="33" t="str">
        <f>IF(O662&lt;&gt;"", VLOOKUP(O662, [1]Label!$A:$B, 2, FALSE), "")</f>
        <v>List of Assets</v>
      </c>
      <c r="R662" s="35" t="s">
        <v>35</v>
      </c>
      <c r="S662" s="33" t="s">
        <v>44</v>
      </c>
      <c r="T662" s="33" t="s">
        <v>329</v>
      </c>
      <c r="U662" s="33"/>
      <c r="V662" s="35"/>
      <c r="W662" s="35"/>
      <c r="X662" s="35"/>
      <c r="Y662" s="35"/>
      <c r="Z662" s="32"/>
      <c r="AA662" s="32"/>
      <c r="AB662" s="32"/>
      <c r="AC662" s="32"/>
      <c r="AD662" s="32"/>
      <c r="AE662" s="32"/>
      <c r="AF662" s="54"/>
    </row>
    <row r="663" spans="1:32" s="16" customFormat="1" ht="17.45" customHeight="1">
      <c r="A663" s="39" t="s">
        <v>486</v>
      </c>
      <c r="B663" s="70" t="str">
        <f>VLOOKUP(A663,[1]screen!$G:$J,2,FALSE)</f>
        <v>자산 게시</v>
      </c>
      <c r="C663" s="13" t="str">
        <f t="shared" ref="C663:C710" si="213">IF(B663&lt;&gt;"",D663&amp;"("&amp;B663&amp;")","")</f>
        <v>Asset Publishing(자산 게시)</v>
      </c>
      <c r="D663" s="70" t="str">
        <f>IF(B663&lt;&gt;"", VLOOKUP(B663,[1]screen!$A:$E,2,FALSE), "" )</f>
        <v>Asset Publishing</v>
      </c>
      <c r="E663" s="14" t="s">
        <v>46</v>
      </c>
      <c r="F663" s="13" t="str">
        <f t="shared" si="202"/>
        <v>New(신규)</v>
      </c>
      <c r="G663" s="18" t="str">
        <f>IF(E663&lt;&gt;"",VLOOKUP(E663,[1]Label!$A:$B,2,FALSE),"")</f>
        <v>New</v>
      </c>
      <c r="H663" s="14"/>
      <c r="I663" s="13" t="str">
        <f t="shared" ref="I663:I710" si="214">IF(H663&lt;&gt;"",J663&amp;"("&amp;H663&amp;")","")</f>
        <v/>
      </c>
      <c r="J663" s="18" t="str">
        <f>IF(H663&lt;&gt;"", VLOOKUP(H663,[1]Label!$A:$E,2,FALSE),"")</f>
        <v/>
      </c>
      <c r="K663" s="72" t="s">
        <v>390</v>
      </c>
      <c r="L663" s="13" t="str">
        <f t="shared" ref="L663:L710" si="215">IF(K663&lt;&gt;"",M663&amp;"("&amp;K663&amp;")","")</f>
        <v>IDRAS(IDRAS)</v>
      </c>
      <c r="M663" s="18" t="str">
        <f>IF(K663&lt;&gt;"",VLOOKUP(K663,[1]Label!$A:$B,2,FALSE),"")</f>
        <v>IDRAS</v>
      </c>
      <c r="N663" s="14" t="s">
        <v>65</v>
      </c>
      <c r="O663" s="31"/>
      <c r="P663" s="13" t="str">
        <f t="shared" ref="P663:P669" si="216">IF(O663&lt;&gt;"",Q663&amp;"&lt;br&gt;("&amp;O663&amp;")","")</f>
        <v/>
      </c>
      <c r="Q663" s="18" t="str">
        <f>IF(O663&lt;&gt;"", VLOOKUP(O663, [1]Label!$A:$B, 2, FALSE), "")</f>
        <v/>
      </c>
      <c r="R663" s="14" t="s">
        <v>51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/>
      <c r="AD663" s="15"/>
      <c r="AE663" s="15"/>
      <c r="AF663" s="56"/>
    </row>
    <row r="664" spans="1:32" s="16" customFormat="1" ht="17.45" customHeight="1">
      <c r="A664" s="39" t="s">
        <v>486</v>
      </c>
      <c r="B664" s="70" t="str">
        <f>VLOOKUP(A664,[1]screen!$G:$J,2,FALSE)</f>
        <v>자산 게시</v>
      </c>
      <c r="C664" s="13" t="str">
        <f t="shared" si="213"/>
        <v>Asset Publishing(자산 게시)</v>
      </c>
      <c r="D664" s="70" t="str">
        <f>IF(B664&lt;&gt;"", VLOOKUP(B664,[1]screen!$A:$E,2,FALSE), "" )</f>
        <v>Asset Publishing</v>
      </c>
      <c r="E664" s="14" t="s">
        <v>46</v>
      </c>
      <c r="F664" s="13" t="str">
        <f t="shared" si="202"/>
        <v>New(신규)</v>
      </c>
      <c r="G664" s="18" t="str">
        <f>IF(E664&lt;&gt;"",VLOOKUP(E664,[1]Label!$A:$B,2,FALSE),"")</f>
        <v>New</v>
      </c>
      <c r="H664" s="14"/>
      <c r="I664" s="13" t="str">
        <f t="shared" si="214"/>
        <v/>
      </c>
      <c r="J664" s="18" t="str">
        <f>IF(H664&lt;&gt;"", VLOOKUP(H664,[1]Label!$A:$E,2,FALSE),"")</f>
        <v/>
      </c>
      <c r="K664" s="72" t="s">
        <v>390</v>
      </c>
      <c r="L664" s="13" t="str">
        <f t="shared" si="215"/>
        <v>IDRAS(IDRAS)</v>
      </c>
      <c r="M664" s="18" t="str">
        <f>IF(K664&lt;&gt;"",VLOOKUP(K664,[1]Label!$A:$B,2,FALSE),"")</f>
        <v>IDRAS</v>
      </c>
      <c r="N664" s="14" t="s">
        <v>65</v>
      </c>
      <c r="O664" s="31" t="s">
        <v>261</v>
      </c>
      <c r="P664" s="13" t="str">
        <f t="shared" si="216"/>
        <v>Asset No.&lt;br&gt;(자산 번호)</v>
      </c>
      <c r="Q664" s="18" t="str">
        <f>IF(O664&lt;&gt;"", VLOOKUP(O664, [1]Label!$A:$B, 2, FALSE), "")</f>
        <v>Asset No.</v>
      </c>
      <c r="R664" s="14" t="s">
        <v>35</v>
      </c>
      <c r="S664" s="13" t="s">
        <v>514</v>
      </c>
      <c r="T664" s="13"/>
      <c r="U664" s="13"/>
      <c r="V664" s="14"/>
      <c r="W664" s="14"/>
      <c r="X664" s="14"/>
      <c r="Y664" s="14"/>
      <c r="Z664" s="15" t="s">
        <v>635</v>
      </c>
      <c r="AA664" s="15" t="s">
        <v>635</v>
      </c>
      <c r="AB664" s="15" t="s">
        <v>635</v>
      </c>
      <c r="AC664" s="15" t="s">
        <v>620</v>
      </c>
      <c r="AD664" s="15" t="s">
        <v>620</v>
      </c>
      <c r="AE664" s="15" t="s">
        <v>620</v>
      </c>
      <c r="AF664" s="56"/>
    </row>
    <row r="665" spans="1:32" s="16" customFormat="1" ht="17.45" customHeight="1">
      <c r="A665" s="39" t="s">
        <v>486</v>
      </c>
      <c r="B665" s="70" t="str">
        <f>VLOOKUP(A665,[1]screen!$G:$J,2,FALSE)</f>
        <v>자산 게시</v>
      </c>
      <c r="C665" s="13" t="str">
        <f t="shared" si="213"/>
        <v>Asset Publishing(자산 게시)</v>
      </c>
      <c r="D665" s="70" t="str">
        <f>IF(B665&lt;&gt;"", VLOOKUP(B665,[1]screen!$A:$E,2,FALSE), "" )</f>
        <v>Asset Publishing</v>
      </c>
      <c r="E665" s="14" t="s">
        <v>46</v>
      </c>
      <c r="F665" s="13" t="str">
        <f t="shared" si="202"/>
        <v>New(신규)</v>
      </c>
      <c r="G665" s="18" t="str">
        <f>IF(E665&lt;&gt;"",VLOOKUP(E665,[1]Label!$A:$B,2,FALSE),"")</f>
        <v>New</v>
      </c>
      <c r="H665" s="14"/>
      <c r="I665" s="13" t="str">
        <f t="shared" si="214"/>
        <v/>
      </c>
      <c r="J665" s="18" t="str">
        <f>IF(H665&lt;&gt;"", VLOOKUP(H665,[1]Label!$A:$E,2,FALSE),"")</f>
        <v/>
      </c>
      <c r="K665" s="72" t="s">
        <v>390</v>
      </c>
      <c r="L665" s="13" t="str">
        <f t="shared" si="215"/>
        <v>IDRAS(IDRAS)</v>
      </c>
      <c r="M665" s="18" t="str">
        <f>IF(K665&lt;&gt;"",VLOOKUP(K665,[1]Label!$A:$B,2,FALSE),"")</f>
        <v>IDRAS</v>
      </c>
      <c r="N665" s="14" t="s">
        <v>65</v>
      </c>
      <c r="O665" s="31" t="s">
        <v>265</v>
      </c>
      <c r="P665" s="13" t="str">
        <f t="shared" si="216"/>
        <v>Asset Category&lt;br&gt;(자산 분류)</v>
      </c>
      <c r="Q665" s="18" t="str">
        <f>IF(O665&lt;&gt;"", VLOOKUP(O665, [1]Label!$A:$B, 2, FALSE), "")</f>
        <v>Asset Category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77" t="s">
        <v>621</v>
      </c>
      <c r="AD665" s="77" t="s">
        <v>627</v>
      </c>
      <c r="AE665" s="77" t="s">
        <v>630</v>
      </c>
      <c r="AF665" s="56"/>
    </row>
    <row r="666" spans="1:32" s="16" customFormat="1" ht="17.45" customHeight="1">
      <c r="A666" s="39" t="s">
        <v>486</v>
      </c>
      <c r="B666" s="70" t="str">
        <f>VLOOKUP(A666,[1]screen!$G:$J,2,FALSE)</f>
        <v>자산 게시</v>
      </c>
      <c r="C666" s="13" t="str">
        <f t="shared" si="213"/>
        <v>Asset Publishing(자산 게시)</v>
      </c>
      <c r="D666" s="70" t="str">
        <f>IF(B666&lt;&gt;"", VLOOKUP(B666,[1]screen!$A:$E,2,FALSE), "" )</f>
        <v>Asset Publishing</v>
      </c>
      <c r="E666" s="14" t="s">
        <v>46</v>
      </c>
      <c r="F666" s="13" t="str">
        <f t="shared" si="202"/>
        <v>New(신규)</v>
      </c>
      <c r="G666" s="18" t="str">
        <f>IF(E666&lt;&gt;"",VLOOKUP(E666,[1]Label!$A:$B,2,FALSE),"")</f>
        <v>New</v>
      </c>
      <c r="H666" s="14"/>
      <c r="I666" s="13" t="str">
        <f t="shared" si="214"/>
        <v/>
      </c>
      <c r="J666" s="18" t="str">
        <f>IF(H666&lt;&gt;"", VLOOKUP(H666,[1]Label!$A:$E,2,FALSE),"")</f>
        <v/>
      </c>
      <c r="K666" s="72" t="s">
        <v>390</v>
      </c>
      <c r="L666" s="13" t="str">
        <f t="shared" si="215"/>
        <v>IDRAS(IDRAS)</v>
      </c>
      <c r="M666" s="18" t="str">
        <f>IF(K666&lt;&gt;"",VLOOKUP(K666,[1]Label!$A:$B,2,FALSE),"")</f>
        <v>IDRAS</v>
      </c>
      <c r="N666" s="14" t="s">
        <v>65</v>
      </c>
      <c r="O666" s="31" t="s">
        <v>266</v>
      </c>
      <c r="P666" s="13" t="str">
        <f t="shared" si="216"/>
        <v>Asset Type&lt;br&gt;(자산 유형)</v>
      </c>
      <c r="Q666" s="18" t="str">
        <f>IF(O666&lt;&gt;"", VLOOKUP(O666, [1]Label!$A:$B, 2, FALSE), "")</f>
        <v>Asset Type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47" t="s">
        <v>622</v>
      </c>
      <c r="AD666" s="47" t="s">
        <v>628</v>
      </c>
      <c r="AE666" s="47" t="s">
        <v>631</v>
      </c>
      <c r="AF666" s="56"/>
    </row>
    <row r="667" spans="1:32" s="16" customFormat="1" ht="17.45" customHeight="1">
      <c r="A667" s="39" t="s">
        <v>486</v>
      </c>
      <c r="B667" s="70" t="str">
        <f>VLOOKUP(A667,[1]screen!$G:$J,2,FALSE)</f>
        <v>자산 게시</v>
      </c>
      <c r="C667" s="13" t="str">
        <f t="shared" si="213"/>
        <v>Asset Publishing(자산 게시)</v>
      </c>
      <c r="D667" s="70" t="str">
        <f>IF(B667&lt;&gt;"", VLOOKUP(B667,[1]screen!$A:$E,2,FALSE), "" )</f>
        <v>Asset Publishing</v>
      </c>
      <c r="E667" s="14" t="s">
        <v>46</v>
      </c>
      <c r="F667" s="13" t="str">
        <f t="shared" si="202"/>
        <v>New(신규)</v>
      </c>
      <c r="G667" s="18" t="str">
        <f>IF(E667&lt;&gt;"",VLOOKUP(E667,[1]Label!$A:$B,2,FALSE),"")</f>
        <v>New</v>
      </c>
      <c r="H667" s="14"/>
      <c r="I667" s="13" t="str">
        <f t="shared" si="214"/>
        <v/>
      </c>
      <c r="J667" s="18" t="str">
        <f>IF(H667&lt;&gt;"", VLOOKUP(H667,[1]Label!$A:$E,2,FALSE),"")</f>
        <v/>
      </c>
      <c r="K667" s="72" t="s">
        <v>390</v>
      </c>
      <c r="L667" s="13" t="str">
        <f t="shared" si="215"/>
        <v>IDRAS(IDRAS)</v>
      </c>
      <c r="M667" s="18" t="str">
        <f>IF(K667&lt;&gt;"",VLOOKUP(K667,[1]Label!$A:$B,2,FALSE),"")</f>
        <v>IDRAS</v>
      </c>
      <c r="N667" s="14" t="s">
        <v>65</v>
      </c>
      <c r="O667" s="31" t="s">
        <v>267</v>
      </c>
      <c r="P667" s="13" t="str">
        <f t="shared" si="216"/>
        <v>Asset Name&lt;br&gt;(자산 이름)</v>
      </c>
      <c r="Q667" s="18" t="str">
        <f>IF(O667&lt;&gt;"", VLOOKUP(O667, [1]Label!$A:$B, 2, FALSE), "")</f>
        <v>Asset Name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623</v>
      </c>
      <c r="AD667" s="15" t="s">
        <v>623</v>
      </c>
      <c r="AE667" s="15" t="s">
        <v>623</v>
      </c>
      <c r="AF667" s="56"/>
    </row>
    <row r="668" spans="1:32" s="16" customFormat="1" ht="17.45" customHeight="1">
      <c r="A668" s="39" t="s">
        <v>486</v>
      </c>
      <c r="B668" s="70" t="str">
        <f>VLOOKUP(A668,[1]screen!$G:$J,2,FALSE)</f>
        <v>자산 게시</v>
      </c>
      <c r="C668" s="13" t="str">
        <f t="shared" si="213"/>
        <v>Asset Publishing(자산 게시)</v>
      </c>
      <c r="D668" s="70" t="str">
        <f>IF(B668&lt;&gt;"", VLOOKUP(B668,[1]screen!$A:$E,2,FALSE), "" )</f>
        <v>Asset Publishing</v>
      </c>
      <c r="E668" s="14" t="s">
        <v>46</v>
      </c>
      <c r="F668" s="13" t="str">
        <f t="shared" si="202"/>
        <v>New(신규)</v>
      </c>
      <c r="G668" s="18" t="str">
        <f>IF(E668&lt;&gt;"",VLOOKUP(E668,[1]Label!$A:$B,2,FALSE),"")</f>
        <v>New</v>
      </c>
      <c r="H668" s="14"/>
      <c r="I668" s="13" t="str">
        <f t="shared" si="214"/>
        <v/>
      </c>
      <c r="J668" s="18" t="str">
        <f>IF(H668&lt;&gt;"", VLOOKUP(H668,[1]Label!$A:$E,2,FALSE),"")</f>
        <v/>
      </c>
      <c r="K668" s="72" t="s">
        <v>390</v>
      </c>
      <c r="L668" s="13" t="str">
        <f t="shared" si="215"/>
        <v>IDRAS(IDRAS)</v>
      </c>
      <c r="M668" s="18" t="str">
        <f>IF(K668&lt;&gt;"",VLOOKUP(K668,[1]Label!$A:$B,2,FALSE),"")</f>
        <v>IDRAS</v>
      </c>
      <c r="N668" s="14" t="s">
        <v>65</v>
      </c>
      <c r="O668" s="31" t="s">
        <v>236</v>
      </c>
      <c r="P668" s="13" t="str">
        <f t="shared" si="216"/>
        <v>Valuation Amount (TZS)&lt;br&gt;(평가 금액 (TZS))</v>
      </c>
      <c r="Q668" s="18" t="str">
        <f>IF(O668&lt;&gt;"", VLOOKUP(O668, [1]Label!$A:$B, 2, FALSE), "")</f>
        <v>Valuation Amount (TZS)</v>
      </c>
      <c r="R668" s="14" t="s">
        <v>35</v>
      </c>
      <c r="S668" s="13"/>
      <c r="T668" s="13"/>
      <c r="U668" s="13"/>
      <c r="V668" s="14"/>
      <c r="W668" s="14"/>
      <c r="X668" s="14"/>
      <c r="Y668" s="14"/>
      <c r="Z668" s="15"/>
      <c r="AA668" s="15"/>
      <c r="AB668" s="15"/>
      <c r="AC668" s="12" t="s">
        <v>626</v>
      </c>
      <c r="AD668" s="12" t="s">
        <v>626</v>
      </c>
      <c r="AE668" s="12" t="s">
        <v>626</v>
      </c>
      <c r="AF668" s="56"/>
    </row>
    <row r="669" spans="1:32" s="16" customFormat="1" ht="17.45" customHeight="1">
      <c r="A669" s="39" t="s">
        <v>486</v>
      </c>
      <c r="B669" s="70" t="str">
        <f>VLOOKUP(A669,[1]screen!$G:$J,2,FALSE)</f>
        <v>자산 게시</v>
      </c>
      <c r="C669" s="13" t="str">
        <f t="shared" si="213"/>
        <v>Asset Publishing(자산 게시)</v>
      </c>
      <c r="D669" s="70" t="str">
        <f>IF(B669&lt;&gt;"", VLOOKUP(B669,[1]screen!$A:$E,2,FALSE), "" )</f>
        <v>Asset Publishing</v>
      </c>
      <c r="E669" s="14" t="s">
        <v>46</v>
      </c>
      <c r="F669" s="13" t="str">
        <f t="shared" si="202"/>
        <v>New(신규)</v>
      </c>
      <c r="G669" s="18" t="str">
        <f>IF(E669&lt;&gt;"",VLOOKUP(E669,[1]Label!$A:$B,2,FALSE),"")</f>
        <v>New</v>
      </c>
      <c r="H669" s="14"/>
      <c r="I669" s="13" t="str">
        <f t="shared" si="214"/>
        <v/>
      </c>
      <c r="J669" s="18" t="str">
        <f>IF(H669&lt;&gt;"", VLOOKUP(H669,[1]Label!$A:$E,2,FALSE),"")</f>
        <v/>
      </c>
      <c r="K669" s="72" t="s">
        <v>390</v>
      </c>
      <c r="L669" s="13" t="str">
        <f t="shared" si="215"/>
        <v>IDRAS(IDRAS)</v>
      </c>
      <c r="M669" s="18" t="str">
        <f>IF(K669&lt;&gt;"",VLOOKUP(K669,[1]Label!$A:$B,2,FALSE),"")</f>
        <v>IDRAS</v>
      </c>
      <c r="N669" s="14" t="s">
        <v>65</v>
      </c>
      <c r="O669" s="31" t="s">
        <v>487</v>
      </c>
      <c r="P669" s="13" t="str">
        <f t="shared" si="216"/>
        <v>Link Item No&lt;br&gt;(Link Item No)</v>
      </c>
      <c r="Q669" s="18" t="str">
        <f>IF(O669&lt;&gt;"", VLOOKUP(O669, [1]Label!$A:$B, 2, FALSE), "")</f>
        <v>Link Item No</v>
      </c>
      <c r="R669" s="14" t="s">
        <v>35</v>
      </c>
      <c r="S669" s="13"/>
      <c r="T669" s="13"/>
      <c r="U669" s="13"/>
      <c r="V669" s="14"/>
      <c r="W669" s="14" t="s">
        <v>53</v>
      </c>
      <c r="X669" s="14" t="s">
        <v>101</v>
      </c>
      <c r="Y669" s="14"/>
      <c r="Z669" s="15"/>
      <c r="AA669" s="15"/>
      <c r="AB669" s="15"/>
      <c r="AC669" s="15" t="s">
        <v>638</v>
      </c>
      <c r="AD669" s="15" t="s">
        <v>638</v>
      </c>
      <c r="AE669" s="15" t="s">
        <v>638</v>
      </c>
      <c r="AF669" s="56"/>
    </row>
    <row r="670" spans="1:32" s="37" customFormat="1" ht="17.45" customHeight="1">
      <c r="A670" s="39" t="s">
        <v>486</v>
      </c>
      <c r="B670" s="33" t="str">
        <f>VLOOKUP(A670,[1]screen!$G:$J,2,FALSE)</f>
        <v>자산 게시</v>
      </c>
      <c r="C670" s="33" t="str">
        <f t="shared" si="213"/>
        <v>Asset Publishing(자산 게시)</v>
      </c>
      <c r="D670" s="33" t="str">
        <f>IF(B670&lt;&gt;"", VLOOKUP(B670,[1]screen!$A:$E,2,FALSE), "" )</f>
        <v>Asset Publishing</v>
      </c>
      <c r="E670" s="14" t="s">
        <v>46</v>
      </c>
      <c r="F670" s="13" t="str">
        <f t="shared" si="202"/>
        <v>New(신규)</v>
      </c>
      <c r="G670" s="18" t="str">
        <f>IF(E670&lt;&gt;"",VLOOKUP(E670,[1]Label!$A:$B,2,FALSE),"")</f>
        <v>New</v>
      </c>
      <c r="H670" s="35"/>
      <c r="I670" s="33" t="str">
        <f t="shared" si="214"/>
        <v/>
      </c>
      <c r="J670" s="33" t="str">
        <f>IF(H670&lt;&gt;"", VLOOKUP(H670,[1]Label!$A:$E,2,FALSE),"")</f>
        <v/>
      </c>
      <c r="K670" s="72" t="s">
        <v>390</v>
      </c>
      <c r="L670" s="33" t="str">
        <f t="shared" si="215"/>
        <v>IDRAS(IDRAS)</v>
      </c>
      <c r="M670" s="33" t="str">
        <f>IF(K670&lt;&gt;"",VLOOKUP(K670,[1]Label!$A:$B,2,FALSE),"")</f>
        <v>IDRAS</v>
      </c>
      <c r="N670" s="35"/>
      <c r="O670" s="36"/>
      <c r="P670" s="33" t="str">
        <f t="shared" ref="P670:P725" si="217">IF(O670&lt;&gt;"",Q670&amp;"&lt;br&gt;("&amp;O670&amp;")","")</f>
        <v/>
      </c>
      <c r="Q670" s="33" t="str">
        <f>IF(O670&lt;&gt;"", VLOOKUP(O670, [1]Label!$A:$B, 2, FALSE), "")</f>
        <v/>
      </c>
      <c r="R670" s="35" t="s">
        <v>35</v>
      </c>
      <c r="S670" s="33" t="s">
        <v>44</v>
      </c>
      <c r="T670" s="33"/>
      <c r="U670" s="33"/>
      <c r="V670" s="35"/>
      <c r="W670" s="35"/>
      <c r="X670" s="35"/>
      <c r="Y670" s="35"/>
      <c r="Z670" s="44"/>
      <c r="AA670" s="44"/>
      <c r="AB670" s="44"/>
      <c r="AC670" s="33"/>
      <c r="AD670" s="33"/>
      <c r="AE670" s="33"/>
    </row>
    <row r="671" spans="1:32" s="37" customFormat="1" ht="17.45" customHeight="1">
      <c r="A671" s="39" t="s">
        <v>486</v>
      </c>
      <c r="B671" s="33" t="str">
        <f>VLOOKUP(A671,[1]screen!$G:$J,2,FALSE)</f>
        <v>자산 게시</v>
      </c>
      <c r="C671" s="33" t="str">
        <f t="shared" si="213"/>
        <v>Asset Publishing(자산 게시)</v>
      </c>
      <c r="D671" s="33" t="str">
        <f>IF(B671&lt;&gt;"", VLOOKUP(B671,[1]screen!$A:$E,2,FALSE), "" )</f>
        <v>Asset Publishing</v>
      </c>
      <c r="E671" s="14" t="s">
        <v>46</v>
      </c>
      <c r="F671" s="13" t="str">
        <f t="shared" si="202"/>
        <v>New(신규)</v>
      </c>
      <c r="G671" s="18" t="str">
        <f>IF(E671&lt;&gt;"",VLOOKUP(E671,[1]Label!$A:$B,2,FALSE),"")</f>
        <v>New</v>
      </c>
      <c r="H671" s="35"/>
      <c r="I671" s="33" t="str">
        <f t="shared" si="214"/>
        <v/>
      </c>
      <c r="J671" s="33" t="str">
        <f>IF(H671&lt;&gt;"", VLOOKUP(H671,[1]Label!$A:$E,2,FALSE),"")</f>
        <v/>
      </c>
      <c r="K671" s="34" t="s">
        <v>391</v>
      </c>
      <c r="L671" s="33" t="str">
        <f t="shared" si="215"/>
        <v>TANCIS(TANCIS)</v>
      </c>
      <c r="M671" s="33" t="str">
        <f>IF(K671&lt;&gt;"",VLOOKUP(K671,[1]Label!$A:$B,2,FALSE),"")</f>
        <v>TANCIS</v>
      </c>
      <c r="N671" s="35"/>
      <c r="O671" s="36" t="s">
        <v>397</v>
      </c>
      <c r="P671" s="33" t="str">
        <f t="shared" si="217"/>
        <v>Asset List&lt;br&gt;(자산목록)</v>
      </c>
      <c r="Q671" s="33" t="str">
        <f>IF(O671&lt;&gt;"", VLOOKUP(O671, [1]Label!$A:$B, 2, FALSE), "")</f>
        <v>Asset List</v>
      </c>
      <c r="R671" s="35" t="s">
        <v>35</v>
      </c>
      <c r="S671" s="33" t="s">
        <v>44</v>
      </c>
      <c r="T671" s="33" t="s">
        <v>329</v>
      </c>
      <c r="U671" s="33"/>
      <c r="V671" s="35"/>
      <c r="W671" s="35"/>
      <c r="X671" s="35"/>
      <c r="Y671" s="35"/>
      <c r="Z671" s="44"/>
      <c r="AA671" s="44"/>
      <c r="AB671" s="44"/>
      <c r="AC671" s="44"/>
      <c r="AD671" s="44"/>
      <c r="AE671" s="44"/>
      <c r="AF671" s="53"/>
    </row>
    <row r="672" spans="1:32" s="16" customFormat="1" ht="17.45" customHeight="1">
      <c r="A672" s="39" t="s">
        <v>486</v>
      </c>
      <c r="B672" s="70" t="str">
        <f>VLOOKUP(A672,[1]screen!$G:$J,2,FALSE)</f>
        <v>자산 게시</v>
      </c>
      <c r="C672" s="13" t="str">
        <f t="shared" si="213"/>
        <v>Asset Publishing(자산 게시)</v>
      </c>
      <c r="D672" s="70" t="str">
        <f>IF(B672&lt;&gt;"", VLOOKUP(B672,[1]screen!$A:$E,2,FALSE), "" )</f>
        <v>Asset Publishing</v>
      </c>
      <c r="E672" s="14" t="s">
        <v>46</v>
      </c>
      <c r="F672" s="13" t="str">
        <f t="shared" si="202"/>
        <v>New(신규)</v>
      </c>
      <c r="G672" s="18" t="str">
        <f>IF(E672&lt;&gt;"",VLOOKUP(E672,[1]Label!$A:$B,2,FALSE),"")</f>
        <v>New</v>
      </c>
      <c r="H672" s="14"/>
      <c r="I672" s="13" t="str">
        <f t="shared" si="214"/>
        <v/>
      </c>
      <c r="J672" s="18" t="str">
        <f>IF(H672&lt;&gt;"", VLOOKUP(H672,[1]Label!$A:$E,2,FALSE),"")</f>
        <v/>
      </c>
      <c r="K672" s="29" t="s">
        <v>391</v>
      </c>
      <c r="L672" s="13" t="str">
        <f t="shared" si="215"/>
        <v>TANCIS(TANCIS)</v>
      </c>
      <c r="M672" s="18" t="str">
        <f>IF(K672&lt;&gt;"",VLOOKUP(K672,[1]Label!$A:$B,2,FALSE),"")</f>
        <v>TANCIS</v>
      </c>
      <c r="N672" s="41" t="s">
        <v>19</v>
      </c>
      <c r="O672" s="31" t="s">
        <v>398</v>
      </c>
      <c r="P672" s="13" t="str">
        <f t="shared" si="217"/>
        <v>Declaration No&lt;br&gt;(신고서번호)</v>
      </c>
      <c r="Q672" s="18" t="str">
        <f>IF(O672&lt;&gt;"", VLOOKUP(O672, [1]Label!$A:$B, 2, FALSE), "")</f>
        <v>Declaration No</v>
      </c>
      <c r="R672" s="41" t="s">
        <v>35</v>
      </c>
      <c r="S672" s="13"/>
      <c r="T672" s="13"/>
      <c r="U672" s="13"/>
      <c r="V672" s="14"/>
      <c r="W672" s="14"/>
      <c r="X672" s="14"/>
      <c r="Y672" s="14"/>
      <c r="Z672" s="15"/>
      <c r="AA672" s="15"/>
      <c r="AB672" s="15"/>
      <c r="AC672" s="15" t="s">
        <v>400</v>
      </c>
      <c r="AD672" s="15" t="s">
        <v>400</v>
      </c>
      <c r="AE672" s="15" t="s">
        <v>400</v>
      </c>
      <c r="AF672" s="56"/>
    </row>
    <row r="673" spans="1:32" s="16" customFormat="1" ht="17.45" customHeight="1">
      <c r="A673" s="39" t="s">
        <v>486</v>
      </c>
      <c r="B673" s="70" t="str">
        <f>VLOOKUP(A673,[1]screen!$G:$J,2,FALSE)</f>
        <v>자산 게시</v>
      </c>
      <c r="C673" s="13" t="str">
        <f t="shared" si="213"/>
        <v>Asset Publishing(자산 게시)</v>
      </c>
      <c r="D673" s="70" t="str">
        <f>IF(B673&lt;&gt;"", VLOOKUP(B673,[1]screen!$A:$E,2,FALSE), "" )</f>
        <v>Asset Publishing</v>
      </c>
      <c r="E673" s="14" t="s">
        <v>46</v>
      </c>
      <c r="F673" s="13" t="str">
        <f t="shared" si="202"/>
        <v>New(신규)</v>
      </c>
      <c r="G673" s="18" t="str">
        <f>IF(E673&lt;&gt;"",VLOOKUP(E673,[1]Label!$A:$B,2,FALSE),"")</f>
        <v>New</v>
      </c>
      <c r="H673" s="14"/>
      <c r="I673" s="13" t="str">
        <f t="shared" si="214"/>
        <v/>
      </c>
      <c r="J673" s="18" t="str">
        <f>IF(H673&lt;&gt;"", VLOOKUP(H673,[1]Label!$A:$E,2,FALSE),"")</f>
        <v/>
      </c>
      <c r="K673" s="29" t="s">
        <v>391</v>
      </c>
      <c r="L673" s="13" t="str">
        <f t="shared" si="215"/>
        <v>TANCIS(TANCIS)</v>
      </c>
      <c r="M673" s="18" t="str">
        <f>IF(K673&lt;&gt;"",VLOOKUP(K673,[1]Label!$A:$B,2,FALSE),"")</f>
        <v>TANCIS</v>
      </c>
      <c r="N673" s="41" t="s">
        <v>19</v>
      </c>
      <c r="O673" s="31" t="s">
        <v>399</v>
      </c>
      <c r="P673" s="13" t="str">
        <f t="shared" si="217"/>
        <v>Asset Ref. No.&lt;br&gt;(자산참조번호)</v>
      </c>
      <c r="Q673" s="18" t="str">
        <f>IF(O673&lt;&gt;"", VLOOKUP(O673, [1]Label!$A:$B, 2, FALSE), "")</f>
        <v>Asset Ref. No.</v>
      </c>
      <c r="R673" s="41" t="s">
        <v>35</v>
      </c>
      <c r="S673" s="13"/>
      <c r="T673" s="13"/>
      <c r="U673" s="13"/>
      <c r="V673" s="14"/>
      <c r="W673" s="14"/>
      <c r="X673" s="14"/>
      <c r="Y673" s="14"/>
      <c r="Z673" s="15"/>
      <c r="AA673" s="15"/>
      <c r="AB673" s="15"/>
      <c r="AC673" s="15" t="s">
        <v>371</v>
      </c>
      <c r="AD673" s="15" t="s">
        <v>371</v>
      </c>
      <c r="AE673" s="15" t="s">
        <v>371</v>
      </c>
      <c r="AF673" s="56"/>
    </row>
    <row r="674" spans="1:32" s="37" customFormat="1" ht="17.45" customHeight="1">
      <c r="A674" s="39" t="s">
        <v>486</v>
      </c>
      <c r="B674" s="33" t="str">
        <f>VLOOKUP(A674,[1]screen!$G:$J,2,FALSE)</f>
        <v>자산 게시</v>
      </c>
      <c r="C674" s="33" t="str">
        <f t="shared" si="213"/>
        <v>Asset Publishing(자산 게시)</v>
      </c>
      <c r="D674" s="33" t="str">
        <f>IF(B674&lt;&gt;"", VLOOKUP(B674,[1]screen!$A:$E,2,FALSE), "" )</f>
        <v>Asset Publishing</v>
      </c>
      <c r="E674" s="14" t="s">
        <v>46</v>
      </c>
      <c r="F674" s="13" t="str">
        <f t="shared" si="202"/>
        <v>New(신규)</v>
      </c>
      <c r="G674" s="18" t="str">
        <f>IF(E674&lt;&gt;"",VLOOKUP(E674,[1]Label!$A:$B,2,FALSE),"")</f>
        <v>New</v>
      </c>
      <c r="H674" s="35"/>
      <c r="I674" s="33" t="str">
        <f t="shared" si="214"/>
        <v/>
      </c>
      <c r="J674" s="33" t="str">
        <f>IF(H674&lt;&gt;"", VLOOKUP(H674,[1]Label!$A:$E,2,FALSE),"")</f>
        <v/>
      </c>
      <c r="K674" s="29" t="s">
        <v>391</v>
      </c>
      <c r="L674" s="33" t="str">
        <f t="shared" si="215"/>
        <v>TANCIS(TANCIS)</v>
      </c>
      <c r="M674" s="33" t="str">
        <f>IF(K674&lt;&gt;"",VLOOKUP(K674,[1]Label!$A:$B,2,FALSE),"")</f>
        <v>TANCIS</v>
      </c>
      <c r="N674" s="35"/>
      <c r="O674" s="36"/>
      <c r="P674" s="33" t="str">
        <f t="shared" si="217"/>
        <v/>
      </c>
      <c r="Q674" s="33" t="str">
        <f>IF(O674&lt;&gt;"", VLOOKUP(O674, [1]Label!$A:$B, 2, FALSE), "")</f>
        <v/>
      </c>
      <c r="R674" s="35" t="s">
        <v>35</v>
      </c>
      <c r="S674" s="33" t="s">
        <v>44</v>
      </c>
      <c r="T674" s="33"/>
      <c r="U674" s="33"/>
      <c r="V674" s="35"/>
      <c r="W674" s="35"/>
      <c r="X674" s="35"/>
      <c r="Y674" s="35"/>
      <c r="Z674" s="44"/>
      <c r="AA674" s="44"/>
      <c r="AB674" s="44"/>
      <c r="AC674" s="33"/>
      <c r="AD674" s="33"/>
      <c r="AE674" s="33"/>
    </row>
    <row r="675" spans="1:32" s="37" customFormat="1" ht="17.45" customHeight="1">
      <c r="A675" s="39" t="s">
        <v>486</v>
      </c>
      <c r="B675" s="33" t="str">
        <f>VLOOKUP(A675,[1]screen!$G:$J,2,FALSE)</f>
        <v>자산 게시</v>
      </c>
      <c r="C675" s="33" t="str">
        <f t="shared" si="213"/>
        <v>Asset Publishing(자산 게시)</v>
      </c>
      <c r="D675" s="33" t="str">
        <f>IF(B675&lt;&gt;"", VLOOKUP(B675,[1]screen!$A:$E,2,FALSE), "" )</f>
        <v>Asset Publishing</v>
      </c>
      <c r="E675" s="14" t="s">
        <v>46</v>
      </c>
      <c r="F675" s="13" t="str">
        <f t="shared" si="202"/>
        <v>New(신규)</v>
      </c>
      <c r="G675" s="18" t="str">
        <f>IF(E675&lt;&gt;"",VLOOKUP(E675,[1]Label!$A:$B,2,FALSE),"")</f>
        <v>New</v>
      </c>
      <c r="H675" s="35"/>
      <c r="I675" s="33" t="str">
        <f t="shared" si="214"/>
        <v/>
      </c>
      <c r="J675" s="33" t="str">
        <f>IF(H675&lt;&gt;"", VLOOKUP(H675,[1]Label!$A:$E,2,FALSE),"")</f>
        <v/>
      </c>
      <c r="K675" s="34" t="s">
        <v>391</v>
      </c>
      <c r="L675" s="33" t="str">
        <f t="shared" si="215"/>
        <v>TANCIS(TANCIS)</v>
      </c>
      <c r="M675" s="33" t="str">
        <f>IF(K675&lt;&gt;"",VLOOKUP(K675,[1]Label!$A:$B,2,FALSE),"")</f>
        <v>TANCIS</v>
      </c>
      <c r="N675" s="35"/>
      <c r="O675" s="36" t="s">
        <v>392</v>
      </c>
      <c r="P675" s="33" t="str">
        <f t="shared" si="217"/>
        <v>Asset Application Registration Detail&lt;br&gt;(자산 신청 등록 상세)</v>
      </c>
      <c r="Q675" s="33" t="str">
        <f>IF(O675&lt;&gt;"", VLOOKUP(O675, [1]Label!$A:$B, 2, FALSE), "")</f>
        <v>Asset Application Registration Detail</v>
      </c>
      <c r="R675" s="35" t="s">
        <v>35</v>
      </c>
      <c r="S675" s="33" t="s">
        <v>44</v>
      </c>
      <c r="T675" s="33" t="s">
        <v>329</v>
      </c>
      <c r="U675" s="33"/>
      <c r="V675" s="35"/>
      <c r="W675" s="35"/>
      <c r="X675" s="35"/>
      <c r="Y675" s="35"/>
      <c r="Z675" s="44"/>
      <c r="AA675" s="44"/>
      <c r="AB675" s="44"/>
      <c r="AC675" s="44"/>
      <c r="AD675" s="44"/>
      <c r="AE675" s="44"/>
      <c r="AF675" s="53"/>
    </row>
    <row r="676" spans="1:32" s="16" customFormat="1" ht="17.45" customHeight="1">
      <c r="A676" s="39" t="s">
        <v>486</v>
      </c>
      <c r="B676" s="70" t="str">
        <f>VLOOKUP(A676,[1]screen!$G:$J,2,FALSE)</f>
        <v>자산 게시</v>
      </c>
      <c r="C676" s="13" t="str">
        <f t="shared" si="213"/>
        <v>Asset Publishing(자산 게시)</v>
      </c>
      <c r="D676" s="70" t="str">
        <f>IF(B676&lt;&gt;"", VLOOKUP(B676,[1]screen!$A:$E,2,FALSE), "" )</f>
        <v>Asset Publishing</v>
      </c>
      <c r="E676" s="14" t="s">
        <v>46</v>
      </c>
      <c r="F676" s="13" t="str">
        <f t="shared" si="202"/>
        <v>New(신규)</v>
      </c>
      <c r="G676" s="18" t="str">
        <f>IF(E676&lt;&gt;"",VLOOKUP(E676,[1]Label!$A:$B,2,FALSE),"")</f>
        <v>New</v>
      </c>
      <c r="H676" s="14"/>
      <c r="I676" s="13" t="str">
        <f t="shared" si="214"/>
        <v/>
      </c>
      <c r="J676" s="18" t="str">
        <f>IF(H676&lt;&gt;"", VLOOKUP(H676,[1]Label!$A:$E,2,FALSE),"")</f>
        <v/>
      </c>
      <c r="K676" s="29" t="s">
        <v>391</v>
      </c>
      <c r="L676" s="13" t="str">
        <f t="shared" si="215"/>
        <v>TANCIS(TANCIS)</v>
      </c>
      <c r="M676" s="18" t="str">
        <f>IF(K676&lt;&gt;"",VLOOKUP(K676,[1]Label!$A:$B,2,FALSE),"")</f>
        <v>TANCIS</v>
      </c>
      <c r="N676" s="41" t="s">
        <v>65</v>
      </c>
      <c r="O676" s="31"/>
      <c r="P676" s="13" t="str">
        <f t="shared" si="217"/>
        <v/>
      </c>
      <c r="Q676" s="18" t="str">
        <f>IF(O676&lt;&gt;"", VLOOKUP(O676, [1]Label!$A:$B, 2, FALSE), "")</f>
        <v/>
      </c>
      <c r="R676" s="14" t="s">
        <v>51</v>
      </c>
      <c r="S676" s="13"/>
      <c r="T676" s="13"/>
      <c r="U676" s="13"/>
      <c r="V676" s="14"/>
      <c r="W676" s="14"/>
      <c r="X676" s="14"/>
      <c r="Y676" s="14"/>
      <c r="Z676" s="15"/>
      <c r="AA676" s="15"/>
      <c r="AB676" s="15"/>
      <c r="AC676" s="15"/>
      <c r="AD676" s="15"/>
      <c r="AE676" s="15"/>
      <c r="AF676" s="56"/>
    </row>
    <row r="677" spans="1:32" s="16" customFormat="1" ht="17.45" customHeight="1">
      <c r="A677" s="39" t="s">
        <v>486</v>
      </c>
      <c r="B677" s="70" t="str">
        <f>VLOOKUP(A677,[1]screen!$G:$J,2,FALSE)</f>
        <v>자산 게시</v>
      </c>
      <c r="C677" s="13" t="str">
        <f t="shared" si="213"/>
        <v>Asset Publishing(자산 게시)</v>
      </c>
      <c r="D677" s="70" t="str">
        <f>IF(B677&lt;&gt;"", VLOOKUP(B677,[1]screen!$A:$E,2,FALSE), "" )</f>
        <v>Asset Publishing</v>
      </c>
      <c r="E677" s="14" t="s">
        <v>46</v>
      </c>
      <c r="F677" s="13" t="str">
        <f t="shared" si="202"/>
        <v>New(신규)</v>
      </c>
      <c r="G677" s="18" t="str">
        <f>IF(E677&lt;&gt;"",VLOOKUP(E677,[1]Label!$A:$B,2,FALSE),"")</f>
        <v>New</v>
      </c>
      <c r="H677" s="14"/>
      <c r="I677" s="13" t="str">
        <f t="shared" si="214"/>
        <v/>
      </c>
      <c r="J677" s="18" t="str">
        <f>IF(H677&lt;&gt;"", VLOOKUP(H677,[1]Label!$A:$E,2,FALSE),"")</f>
        <v/>
      </c>
      <c r="K677" s="29" t="s">
        <v>391</v>
      </c>
      <c r="L677" s="13" t="str">
        <f t="shared" si="215"/>
        <v>TANCIS(TANCIS)</v>
      </c>
      <c r="M677" s="18" t="str">
        <f>IF(K677&lt;&gt;"",VLOOKUP(K677,[1]Label!$A:$B,2,FALSE),"")</f>
        <v>TANCIS</v>
      </c>
      <c r="N677" s="41" t="s">
        <v>65</v>
      </c>
      <c r="O677" s="31" t="s">
        <v>471</v>
      </c>
      <c r="P677" s="13" t="str">
        <f t="shared" si="217"/>
        <v>Link No&lt;br&gt;(Link No)</v>
      </c>
      <c r="Q677" s="18" t="str">
        <f>IF(O677&lt;&gt;"", VLOOKUP(O677, [1]Label!$A:$B, 2, FALSE), "")</f>
        <v>Link No</v>
      </c>
      <c r="R677" s="41" t="s">
        <v>35</v>
      </c>
      <c r="S677" s="13" t="s">
        <v>607</v>
      </c>
      <c r="T677" s="13"/>
      <c r="U677" s="13"/>
      <c r="V677" s="14"/>
      <c r="W677" s="14"/>
      <c r="X677" s="14"/>
      <c r="Y677" s="14"/>
      <c r="Z677" s="15"/>
      <c r="AA677" s="15"/>
      <c r="AB677" s="15"/>
      <c r="AC677" s="15" t="s">
        <v>473</v>
      </c>
      <c r="AD677" s="15" t="s">
        <v>473</v>
      </c>
      <c r="AE677" s="15" t="s">
        <v>473</v>
      </c>
      <c r="AF677" s="56"/>
    </row>
    <row r="678" spans="1:32" s="16" customFormat="1" ht="17.45" customHeight="1">
      <c r="A678" s="39" t="s">
        <v>486</v>
      </c>
      <c r="B678" s="70" t="str">
        <f>VLOOKUP(A678,[1]screen!$G:$J,2,FALSE)</f>
        <v>자산 게시</v>
      </c>
      <c r="C678" s="13" t="str">
        <f t="shared" si="213"/>
        <v>Asset Publishing(자산 게시)</v>
      </c>
      <c r="D678" s="70" t="str">
        <f>IF(B678&lt;&gt;"", VLOOKUP(B678,[1]screen!$A:$E,2,FALSE), "" )</f>
        <v>Asset Publishing</v>
      </c>
      <c r="E678" s="14" t="s">
        <v>46</v>
      </c>
      <c r="F678" s="13" t="str">
        <f t="shared" si="202"/>
        <v>New(신규)</v>
      </c>
      <c r="G678" s="18" t="str">
        <f>IF(E678&lt;&gt;"",VLOOKUP(E678,[1]Label!$A:$B,2,FALSE),"")</f>
        <v>New</v>
      </c>
      <c r="H678" s="14"/>
      <c r="I678" s="13" t="str">
        <f t="shared" si="214"/>
        <v/>
      </c>
      <c r="J678" s="18" t="str">
        <f>IF(H678&lt;&gt;"", VLOOKUP(H678,[1]Label!$A:$E,2,FALSE),"")</f>
        <v/>
      </c>
      <c r="K678" s="29" t="s">
        <v>391</v>
      </c>
      <c r="L678" s="13" t="str">
        <f t="shared" si="215"/>
        <v>TANCIS(TANCIS)</v>
      </c>
      <c r="M678" s="18" t="str">
        <f>IF(K678&lt;&gt;"",VLOOKUP(K678,[1]Label!$A:$B,2,FALSE),"")</f>
        <v>TANCIS</v>
      </c>
      <c r="N678" s="41" t="s">
        <v>65</v>
      </c>
      <c r="O678" s="31" t="s">
        <v>605</v>
      </c>
      <c r="P678" s="13" t="str">
        <f t="shared" si="217"/>
        <v>Inventory No&lt;br&gt;(재고 번호)</v>
      </c>
      <c r="Q678" s="18" t="str">
        <f>IF(O678&lt;&gt;"", VLOOKUP(O678, [1]Label!$A:$B, 2, FALSE), "")</f>
        <v>Inventory No</v>
      </c>
      <c r="R678" s="41" t="s">
        <v>35</v>
      </c>
      <c r="S678" s="13"/>
      <c r="T678" s="13"/>
      <c r="U678" s="13"/>
      <c r="V678" s="14"/>
      <c r="W678" s="14"/>
      <c r="X678" s="14"/>
      <c r="Y678" s="14"/>
      <c r="Z678" s="15"/>
      <c r="AA678" s="15"/>
      <c r="AB678" s="15"/>
      <c r="AC678" s="15" t="s">
        <v>360</v>
      </c>
      <c r="AD678" s="15" t="s">
        <v>360</v>
      </c>
      <c r="AE678" s="15" t="s">
        <v>360</v>
      </c>
      <c r="AF678" s="56"/>
    </row>
    <row r="679" spans="1:32" s="16" customFormat="1" ht="17.45" customHeight="1">
      <c r="A679" s="39" t="s">
        <v>486</v>
      </c>
      <c r="B679" s="70" t="str">
        <f>VLOOKUP(A679,[1]screen!$G:$J,2,FALSE)</f>
        <v>자산 게시</v>
      </c>
      <c r="C679" s="13" t="str">
        <f t="shared" si="213"/>
        <v>Asset Publishing(자산 게시)</v>
      </c>
      <c r="D679" s="70" t="str">
        <f>IF(B679&lt;&gt;"", VLOOKUP(B679,[1]screen!$A:$E,2,FALSE), "" )</f>
        <v>Asset Publishing</v>
      </c>
      <c r="E679" s="14" t="s">
        <v>46</v>
      </c>
      <c r="F679" s="13" t="str">
        <f t="shared" si="202"/>
        <v>New(신규)</v>
      </c>
      <c r="G679" s="18" t="str">
        <f>IF(E679&lt;&gt;"",VLOOKUP(E679,[1]Label!$A:$B,2,FALSE),"")</f>
        <v>New</v>
      </c>
      <c r="H679" s="14"/>
      <c r="I679" s="13" t="str">
        <f t="shared" si="214"/>
        <v/>
      </c>
      <c r="J679" s="18" t="str">
        <f>IF(H679&lt;&gt;"", VLOOKUP(H679,[1]Label!$A:$E,2,FALSE),"")</f>
        <v/>
      </c>
      <c r="K679" s="29" t="s">
        <v>391</v>
      </c>
      <c r="L679" s="13" t="str">
        <f t="shared" si="215"/>
        <v>TANCIS(TANCIS)</v>
      </c>
      <c r="M679" s="18" t="str">
        <f>IF(K679&lt;&gt;"",VLOOKUP(K679,[1]Label!$A:$B,2,FALSE),"")</f>
        <v>TANCIS</v>
      </c>
      <c r="N679" s="41" t="s">
        <v>65</v>
      </c>
      <c r="O679" s="31" t="s">
        <v>606</v>
      </c>
      <c r="P679" s="13" t="str">
        <f t="shared" si="217"/>
        <v>Asset Code&lt;br&gt;(자산 코드)</v>
      </c>
      <c r="Q679" s="18" t="str">
        <f>IF(O679&lt;&gt;"", VLOOKUP(O679, [1]Label!$A:$B, 2, FALSE), "")</f>
        <v>Asset Code</v>
      </c>
      <c r="R679" s="41" t="s">
        <v>35</v>
      </c>
      <c r="S679" s="13" t="s">
        <v>147</v>
      </c>
      <c r="T679" s="13"/>
      <c r="U679" s="13"/>
      <c r="V679" s="14"/>
      <c r="W679" s="14"/>
      <c r="X679" s="14"/>
      <c r="Y679" s="14"/>
      <c r="Z679" s="15"/>
      <c r="AA679" s="15"/>
      <c r="AB679" s="15"/>
      <c r="AC679" s="15" t="s">
        <v>361</v>
      </c>
      <c r="AD679" s="15" t="s">
        <v>361</v>
      </c>
      <c r="AE679" s="15" t="s">
        <v>361</v>
      </c>
      <c r="AF679" s="56"/>
    </row>
    <row r="680" spans="1:32" s="16" customFormat="1" ht="17.45" customHeight="1">
      <c r="A680" s="39" t="s">
        <v>486</v>
      </c>
      <c r="B680" s="70" t="str">
        <f>VLOOKUP(A680,[1]screen!$G:$J,2,FALSE)</f>
        <v>자산 게시</v>
      </c>
      <c r="C680" s="13" t="str">
        <f t="shared" si="213"/>
        <v>Asset Publishing(자산 게시)</v>
      </c>
      <c r="D680" s="70" t="str">
        <f>IF(B680&lt;&gt;"", VLOOKUP(B680,[1]screen!$A:$E,2,FALSE), "" )</f>
        <v>Asset Publishing</v>
      </c>
      <c r="E680" s="14" t="s">
        <v>46</v>
      </c>
      <c r="F680" s="13" t="str">
        <f t="shared" si="202"/>
        <v>New(신규)</v>
      </c>
      <c r="G680" s="18" t="str">
        <f>IF(E680&lt;&gt;"",VLOOKUP(E680,[1]Label!$A:$B,2,FALSE),"")</f>
        <v>New</v>
      </c>
      <c r="H680" s="14"/>
      <c r="I680" s="13" t="str">
        <f t="shared" si="214"/>
        <v/>
      </c>
      <c r="J680" s="18" t="str">
        <f>IF(H680&lt;&gt;"", VLOOKUP(H680,[1]Label!$A:$E,2,FALSE),"")</f>
        <v/>
      </c>
      <c r="K680" s="29" t="s">
        <v>391</v>
      </c>
      <c r="L680" s="13" t="str">
        <f t="shared" si="215"/>
        <v>TANCIS(TANCIS)</v>
      </c>
      <c r="M680" s="18" t="str">
        <f>IF(K680&lt;&gt;"",VLOOKUP(K680,[1]Label!$A:$B,2,FALSE),"")</f>
        <v>TANCIS</v>
      </c>
      <c r="N680" s="41" t="s">
        <v>65</v>
      </c>
      <c r="O680" s="31" t="s">
        <v>358</v>
      </c>
      <c r="P680" s="13" t="str">
        <f t="shared" si="217"/>
        <v>Asset Physical Location&lt;br&gt;(자산물리적위치)</v>
      </c>
      <c r="Q680" s="18" t="str">
        <f>IF(O680&lt;&gt;"", VLOOKUP(O680, [1]Label!$A:$B, 2, FALSE), "")</f>
        <v>Asset Physical Location</v>
      </c>
      <c r="R680" s="41" t="s">
        <v>35</v>
      </c>
      <c r="S680" s="13"/>
      <c r="T680" s="13"/>
      <c r="U680" s="13"/>
      <c r="V680" s="14"/>
      <c r="W680" s="14"/>
      <c r="X680" s="14"/>
      <c r="Y680" s="14"/>
      <c r="Z680" s="15"/>
      <c r="AA680" s="15"/>
      <c r="AB680" s="15"/>
      <c r="AC680" s="15" t="s">
        <v>362</v>
      </c>
      <c r="AD680" s="15" t="s">
        <v>362</v>
      </c>
      <c r="AE680" s="15" t="s">
        <v>362</v>
      </c>
      <c r="AF680" s="56"/>
    </row>
    <row r="681" spans="1:32" s="16" customFormat="1" ht="17.45" customHeight="1">
      <c r="A681" s="39" t="s">
        <v>486</v>
      </c>
      <c r="B681" s="70" t="str">
        <f>VLOOKUP(A681,[1]screen!$G:$J,2,FALSE)</f>
        <v>자산 게시</v>
      </c>
      <c r="C681" s="13" t="str">
        <f t="shared" si="213"/>
        <v>Asset Publishing(자산 게시)</v>
      </c>
      <c r="D681" s="70" t="str">
        <f>IF(B681&lt;&gt;"", VLOOKUP(B681,[1]screen!$A:$E,2,FALSE), "" )</f>
        <v>Asset Publishing</v>
      </c>
      <c r="E681" s="14" t="s">
        <v>46</v>
      </c>
      <c r="F681" s="13" t="str">
        <f t="shared" si="202"/>
        <v>New(신규)</v>
      </c>
      <c r="G681" s="18" t="str">
        <f>IF(E681&lt;&gt;"",VLOOKUP(E681,[1]Label!$A:$B,2,FALSE),"")</f>
        <v>New</v>
      </c>
      <c r="H681" s="14"/>
      <c r="I681" s="13" t="str">
        <f t="shared" si="214"/>
        <v/>
      </c>
      <c r="J681" s="18" t="str">
        <f>IF(H681&lt;&gt;"", VLOOKUP(H681,[1]Label!$A:$E,2,FALSE),"")</f>
        <v/>
      </c>
      <c r="K681" s="29" t="s">
        <v>391</v>
      </c>
      <c r="L681" s="13" t="str">
        <f t="shared" si="215"/>
        <v>TANCIS(TANCIS)</v>
      </c>
      <c r="M681" s="18" t="str">
        <f>IF(K681&lt;&gt;"",VLOOKUP(K681,[1]Label!$A:$B,2,FALSE),"")</f>
        <v>TANCIS</v>
      </c>
      <c r="N681" s="41" t="s">
        <v>65</v>
      </c>
      <c r="O681" s="31" t="s">
        <v>359</v>
      </c>
      <c r="P681" s="13" t="str">
        <f t="shared" si="217"/>
        <v>Asset Value(Tsh)&lt;br&gt;(자산가치(Tsh))</v>
      </c>
      <c r="Q681" s="18" t="str">
        <f>IF(O681&lt;&gt;"", VLOOKUP(O681, [1]Label!$A:$B, 2, FALSE), "")</f>
        <v>Asset Value(Tsh)</v>
      </c>
      <c r="R681" s="41" t="s">
        <v>35</v>
      </c>
      <c r="S681" s="13"/>
      <c r="T681" s="13"/>
      <c r="U681" s="13"/>
      <c r="V681" s="14"/>
      <c r="W681" s="14"/>
      <c r="X681" s="14"/>
      <c r="Y681" s="14"/>
      <c r="Z681" s="15"/>
      <c r="AA681" s="15"/>
      <c r="AB681" s="15"/>
      <c r="AC681" s="15" t="s">
        <v>476</v>
      </c>
      <c r="AD681" s="15" t="s">
        <v>476</v>
      </c>
      <c r="AE681" s="15" t="s">
        <v>476</v>
      </c>
      <c r="AF681" s="56"/>
    </row>
    <row r="682" spans="1:32" s="84" customFormat="1" ht="17.45" customHeight="1">
      <c r="A682" s="78" t="s">
        <v>486</v>
      </c>
      <c r="B682" s="79" t="str">
        <f>VLOOKUP(A682,[1]screen!$G:$J,2,FALSE)</f>
        <v>자산 게시</v>
      </c>
      <c r="C682" s="79" t="str">
        <f t="shared" ref="C682" si="218">IF(B682&lt;&gt;"",D682&amp;"("&amp;B682&amp;")","")</f>
        <v>Asset Publishing(자산 게시)</v>
      </c>
      <c r="D682" s="79" t="str">
        <f>IF(B682&lt;&gt;"", VLOOKUP(B682,[1]screen!$A:$E,2,FALSE), "" )</f>
        <v>Asset Publishing</v>
      </c>
      <c r="E682" s="80" t="s">
        <v>46</v>
      </c>
      <c r="F682" s="79" t="str">
        <f t="shared" ref="F682" si="219">IF(E682&lt;&gt;"",G682&amp;"("&amp;E682&amp;")","")</f>
        <v>New(신규)</v>
      </c>
      <c r="G682" s="79" t="str">
        <f>IF(E682&lt;&gt;"",VLOOKUP(E682,[1]Label!$A:$B,2,FALSE),"")</f>
        <v>New</v>
      </c>
      <c r="H682" s="80"/>
      <c r="I682" s="79" t="str">
        <f t="shared" ref="I682" si="220">IF(H682&lt;&gt;"",J682&amp;"("&amp;H682&amp;")","")</f>
        <v/>
      </c>
      <c r="J682" s="79" t="str">
        <f>IF(H682&lt;&gt;"", VLOOKUP(H682,[1]Label!$A:$E,2,FALSE),"")</f>
        <v/>
      </c>
      <c r="K682" s="81" t="s">
        <v>391</v>
      </c>
      <c r="L682" s="79" t="str">
        <f t="shared" ref="L682" si="221">IF(K682&lt;&gt;"",M682&amp;"("&amp;K682&amp;")","")</f>
        <v>TANCIS(TANCIS)</v>
      </c>
      <c r="M682" s="79" t="str">
        <f>IF(K682&lt;&gt;"",VLOOKUP(K682,[1]Label!$A:$B,2,FALSE),"")</f>
        <v>TANCIS</v>
      </c>
      <c r="N682" s="80" t="s">
        <v>65</v>
      </c>
      <c r="O682" s="96" t="s">
        <v>540</v>
      </c>
      <c r="P682" s="79" t="str">
        <f t="shared" ref="P682" si="222">IF(O682&lt;&gt;"",Q682&amp;"&lt;br&gt;("&amp;O682&amp;")","")</f>
        <v>Storage No&lt;br&gt;(보관번호)</v>
      </c>
      <c r="Q682" s="79" t="str">
        <f>IF(O682&lt;&gt;"", VLOOKUP(O682, [1]Label!$A:$B, 2, FALSE), "")</f>
        <v>Storage No</v>
      </c>
      <c r="R682" s="80" t="s">
        <v>35</v>
      </c>
      <c r="S682" s="79"/>
      <c r="T682" s="79"/>
      <c r="U682" s="79"/>
      <c r="V682" s="80"/>
      <c r="W682" s="80"/>
      <c r="X682" s="80"/>
      <c r="Y682" s="80"/>
      <c r="Z682" s="82"/>
      <c r="AA682" s="82"/>
      <c r="AB682" s="82"/>
      <c r="AC682" s="82" t="s">
        <v>542</v>
      </c>
      <c r="AD682" s="82" t="s">
        <v>542</v>
      </c>
      <c r="AE682" s="82" t="s">
        <v>542</v>
      </c>
      <c r="AF682" s="83"/>
    </row>
    <row r="683" spans="1:32" s="84" customFormat="1" ht="17.45" customHeight="1">
      <c r="A683" s="78" t="s">
        <v>486</v>
      </c>
      <c r="B683" s="79" t="str">
        <f>VLOOKUP(A683,[1]screen!$G:$J,2,FALSE)</f>
        <v>자산 게시</v>
      </c>
      <c r="C683" s="79" t="str">
        <f t="shared" ref="C683" si="223">IF(B683&lt;&gt;"",D683&amp;"("&amp;B683&amp;")","")</f>
        <v>Asset Publishing(자산 게시)</v>
      </c>
      <c r="D683" s="79" t="str">
        <f>IF(B683&lt;&gt;"", VLOOKUP(B683,[1]screen!$A:$E,2,FALSE), "" )</f>
        <v>Asset Publishing</v>
      </c>
      <c r="E683" s="80" t="s">
        <v>46</v>
      </c>
      <c r="F683" s="79" t="str">
        <f t="shared" ref="F683" si="224">IF(E683&lt;&gt;"",G683&amp;"("&amp;E683&amp;")","")</f>
        <v>New(신규)</v>
      </c>
      <c r="G683" s="79" t="str">
        <f>IF(E683&lt;&gt;"",VLOOKUP(E683,[1]Label!$A:$B,2,FALSE),"")</f>
        <v>New</v>
      </c>
      <c r="H683" s="80"/>
      <c r="I683" s="79" t="str">
        <f t="shared" ref="I683" si="225">IF(H683&lt;&gt;"",J683&amp;"("&amp;H683&amp;")","")</f>
        <v/>
      </c>
      <c r="J683" s="79" t="str">
        <f>IF(H683&lt;&gt;"", VLOOKUP(H683,[1]Label!$A:$E,2,FALSE),"")</f>
        <v/>
      </c>
      <c r="K683" s="81" t="s">
        <v>391</v>
      </c>
      <c r="L683" s="79" t="str">
        <f t="shared" ref="L683" si="226">IF(K683&lt;&gt;"",M683&amp;"("&amp;K683&amp;")","")</f>
        <v>TANCIS(TANCIS)</v>
      </c>
      <c r="M683" s="79" t="str">
        <f>IF(K683&lt;&gt;"",VLOOKUP(K683,[1]Label!$A:$B,2,FALSE),"")</f>
        <v>TANCIS</v>
      </c>
      <c r="N683" s="80" t="s">
        <v>65</v>
      </c>
      <c r="O683" s="96" t="s">
        <v>541</v>
      </c>
      <c r="P683" s="79" t="str">
        <f t="shared" ref="P683" si="227">IF(O683&lt;&gt;"",Q683&amp;"&lt;br&gt;("&amp;O683&amp;")","")</f>
        <v>Assessment Lots No&lt;br&gt;(평가LOTS번호)</v>
      </c>
      <c r="Q683" s="79" t="str">
        <f>IF(O683&lt;&gt;"", VLOOKUP(O683, [1]Label!$A:$B, 2, FALSE), "")</f>
        <v>Assessment Lots No</v>
      </c>
      <c r="R683" s="80" t="s">
        <v>35</v>
      </c>
      <c r="S683" s="79"/>
      <c r="T683" s="79"/>
      <c r="U683" s="79"/>
      <c r="V683" s="80"/>
      <c r="W683" s="80"/>
      <c r="X683" s="80"/>
      <c r="Y683" s="80"/>
      <c r="Z683" s="82"/>
      <c r="AA683" s="82"/>
      <c r="AB683" s="82"/>
      <c r="AC683" s="82" t="s">
        <v>543</v>
      </c>
      <c r="AD683" s="82" t="s">
        <v>543</v>
      </c>
      <c r="AE683" s="82" t="s">
        <v>543</v>
      </c>
      <c r="AF683" s="83"/>
    </row>
    <row r="684" spans="1:32" s="37" customFormat="1" ht="17.45" customHeight="1">
      <c r="A684" s="39" t="s">
        <v>486</v>
      </c>
      <c r="B684" s="33" t="str">
        <f>VLOOKUP(A684,[1]screen!$G:$J,2,FALSE)</f>
        <v>자산 게시</v>
      </c>
      <c r="C684" s="33" t="str">
        <f t="shared" si="213"/>
        <v>Asset Publishing(자산 게시)</v>
      </c>
      <c r="D684" s="33" t="str">
        <f>IF(B684&lt;&gt;"", VLOOKUP(B684,[1]screen!$A:$E,2,FALSE), "" )</f>
        <v>Asset Publishing</v>
      </c>
      <c r="E684" s="14" t="s">
        <v>46</v>
      </c>
      <c r="F684" s="13" t="str">
        <f t="shared" si="202"/>
        <v>New(신규)</v>
      </c>
      <c r="G684" s="18" t="str">
        <f>IF(E684&lt;&gt;"",VLOOKUP(E684,[1]Label!$A:$B,2,FALSE),"")</f>
        <v>New</v>
      </c>
      <c r="H684" s="35"/>
      <c r="I684" s="33" t="str">
        <f t="shared" si="214"/>
        <v/>
      </c>
      <c r="J684" s="33" t="str">
        <f>IF(H684&lt;&gt;"", VLOOKUP(H684,[1]Label!$A:$E,2,FALSE),"")</f>
        <v/>
      </c>
      <c r="K684" s="34" t="s">
        <v>391</v>
      </c>
      <c r="L684" s="33" t="str">
        <f t="shared" si="215"/>
        <v>TANCIS(TANCIS)</v>
      </c>
      <c r="M684" s="33" t="str">
        <f>IF(K684&lt;&gt;"",VLOOKUP(K684,[1]Label!$A:$B,2,FALSE),"")</f>
        <v>TANCIS</v>
      </c>
      <c r="N684" s="35"/>
      <c r="O684" s="36" t="s">
        <v>393</v>
      </c>
      <c r="P684" s="33" t="str">
        <f t="shared" si="217"/>
        <v>General Information&lt;br&gt;(일반정보)</v>
      </c>
      <c r="Q684" s="33" t="str">
        <f>IF(O684&lt;&gt;"", VLOOKUP(O684, [1]Label!$A:$B, 2, FALSE), "")</f>
        <v>General Information</v>
      </c>
      <c r="R684" s="35" t="s">
        <v>35</v>
      </c>
      <c r="S684" s="33" t="s">
        <v>44</v>
      </c>
      <c r="T684" s="33" t="s">
        <v>329</v>
      </c>
      <c r="U684" s="33"/>
      <c r="V684" s="35"/>
      <c r="W684" s="35"/>
      <c r="X684" s="35"/>
      <c r="Y684" s="35"/>
      <c r="Z684" s="44"/>
      <c r="AA684" s="44"/>
      <c r="AB684" s="44"/>
      <c r="AC684" s="44"/>
      <c r="AD684" s="44"/>
      <c r="AE684" s="44"/>
      <c r="AF684" s="53"/>
    </row>
    <row r="685" spans="1:32" s="16" customFormat="1" ht="17.45" customHeight="1">
      <c r="A685" s="39" t="s">
        <v>486</v>
      </c>
      <c r="B685" s="70" t="str">
        <f>VLOOKUP(A685,[1]screen!$G:$J,2,FALSE)</f>
        <v>자산 게시</v>
      </c>
      <c r="C685" s="13" t="str">
        <f t="shared" si="213"/>
        <v>Asset Publishing(자산 게시)</v>
      </c>
      <c r="D685" s="70" t="str">
        <f>IF(B685&lt;&gt;"", VLOOKUP(B685,[1]screen!$A:$E,2,FALSE), "" )</f>
        <v>Asset Publishing</v>
      </c>
      <c r="E685" s="14" t="s">
        <v>46</v>
      </c>
      <c r="F685" s="13" t="str">
        <f t="shared" si="202"/>
        <v>New(신규)</v>
      </c>
      <c r="G685" s="18" t="str">
        <f>IF(E685&lt;&gt;"",VLOOKUP(E685,[1]Label!$A:$B,2,FALSE),"")</f>
        <v>New</v>
      </c>
      <c r="H685" s="14"/>
      <c r="I685" s="13" t="str">
        <f t="shared" si="214"/>
        <v/>
      </c>
      <c r="J685" s="18" t="str">
        <f>IF(H685&lt;&gt;"", VLOOKUP(H685,[1]Label!$A:$E,2,FALSE),"")</f>
        <v/>
      </c>
      <c r="K685" s="29" t="s">
        <v>391</v>
      </c>
      <c r="L685" s="13" t="str">
        <f t="shared" si="215"/>
        <v>TANCIS(TANCIS)</v>
      </c>
      <c r="M685" s="18" t="str">
        <f>IF(K685&lt;&gt;"",VLOOKUP(K685,[1]Label!$A:$B,2,FALSE),"")</f>
        <v>TANCIS</v>
      </c>
      <c r="N685" s="41" t="s">
        <v>19</v>
      </c>
      <c r="O685" s="31" t="s">
        <v>471</v>
      </c>
      <c r="P685" s="13" t="str">
        <f t="shared" si="217"/>
        <v>Link No&lt;br&gt;(Link No)</v>
      </c>
      <c r="Q685" s="18" t="str">
        <f>IF(O685&lt;&gt;"", VLOOKUP(O685, [1]Label!$A:$B, 2, FALSE), "")</f>
        <v>Link No</v>
      </c>
      <c r="R685" s="41" t="s">
        <v>35</v>
      </c>
      <c r="S685" s="13"/>
      <c r="T685" s="13"/>
      <c r="U685" s="13"/>
      <c r="V685" s="14" t="s">
        <v>53</v>
      </c>
      <c r="W685" s="14"/>
      <c r="X685" s="14"/>
      <c r="Y685" s="14"/>
      <c r="Z685" s="15"/>
      <c r="AA685" s="15"/>
      <c r="AB685" s="15"/>
      <c r="AC685" s="15" t="s">
        <v>472</v>
      </c>
      <c r="AD685" s="15" t="s">
        <v>472</v>
      </c>
      <c r="AE685" s="15" t="s">
        <v>472</v>
      </c>
      <c r="AF685" s="56"/>
    </row>
    <row r="686" spans="1:32" s="16" customFormat="1" ht="17.45" customHeight="1">
      <c r="A686" s="39" t="s">
        <v>486</v>
      </c>
      <c r="B686" s="70" t="str">
        <f>VLOOKUP(A686,[1]screen!$G:$J,2,FALSE)</f>
        <v>자산 게시</v>
      </c>
      <c r="C686" s="13" t="str">
        <f t="shared" si="213"/>
        <v>Asset Publishing(자산 게시)</v>
      </c>
      <c r="D686" s="70" t="str">
        <f>IF(B686&lt;&gt;"", VLOOKUP(B686,[1]screen!$A:$E,2,FALSE), "" )</f>
        <v>Asset Publishing</v>
      </c>
      <c r="E686" s="14" t="s">
        <v>46</v>
      </c>
      <c r="F686" s="13" t="str">
        <f t="shared" si="202"/>
        <v>New(신규)</v>
      </c>
      <c r="G686" s="18" t="str">
        <f>IF(E686&lt;&gt;"",VLOOKUP(E686,[1]Label!$A:$B,2,FALSE),"")</f>
        <v>New</v>
      </c>
      <c r="H686" s="14"/>
      <c r="I686" s="13" t="str">
        <f t="shared" si="214"/>
        <v/>
      </c>
      <c r="J686" s="18" t="str">
        <f>IF(H686&lt;&gt;"", VLOOKUP(H686,[1]Label!$A:$E,2,FALSE),"")</f>
        <v/>
      </c>
      <c r="K686" s="29" t="s">
        <v>391</v>
      </c>
      <c r="L686" s="13" t="str">
        <f t="shared" si="215"/>
        <v>TANCIS(TANCIS)</v>
      </c>
      <c r="M686" s="18" t="str">
        <f>IF(K686&lt;&gt;"",VLOOKUP(K686,[1]Label!$A:$B,2,FALSE),"")</f>
        <v>TANCIS</v>
      </c>
      <c r="N686" s="41" t="s">
        <v>19</v>
      </c>
      <c r="O686" s="31" t="s">
        <v>606</v>
      </c>
      <c r="P686" s="13" t="str">
        <f t="shared" si="217"/>
        <v>Asset Code&lt;br&gt;(자산 코드)</v>
      </c>
      <c r="Q686" s="18" t="str">
        <f>IF(O686&lt;&gt;"", VLOOKUP(O686, [1]Label!$A:$B, 2, FALSE), "")</f>
        <v>Asset Code</v>
      </c>
      <c r="R686" s="41" t="s">
        <v>35</v>
      </c>
      <c r="S686" s="13"/>
      <c r="T686" s="13"/>
      <c r="U686" s="13"/>
      <c r="V686" s="14"/>
      <c r="W686" s="14"/>
      <c r="X686" s="14"/>
      <c r="Y686" s="14"/>
      <c r="Z686" s="15"/>
      <c r="AA686" s="15"/>
      <c r="AB686" s="15"/>
      <c r="AC686" s="15" t="s">
        <v>370</v>
      </c>
      <c r="AD686" s="15" t="s">
        <v>370</v>
      </c>
      <c r="AE686" s="15" t="s">
        <v>370</v>
      </c>
      <c r="AF686" s="56"/>
    </row>
    <row r="687" spans="1:32" s="16" customFormat="1" ht="17.45" customHeight="1">
      <c r="A687" s="39" t="s">
        <v>486</v>
      </c>
      <c r="B687" s="70" t="str">
        <f>VLOOKUP(A687,[1]screen!$G:$J,2,FALSE)</f>
        <v>자산 게시</v>
      </c>
      <c r="C687" s="13" t="str">
        <f t="shared" si="213"/>
        <v>Asset Publishing(자산 게시)</v>
      </c>
      <c r="D687" s="70" t="str">
        <f>IF(B687&lt;&gt;"", VLOOKUP(B687,[1]screen!$A:$E,2,FALSE), "" )</f>
        <v>Asset Publishing</v>
      </c>
      <c r="E687" s="14" t="s">
        <v>46</v>
      </c>
      <c r="F687" s="13" t="str">
        <f t="shared" si="202"/>
        <v>New(신규)</v>
      </c>
      <c r="G687" s="18" t="str">
        <f>IF(E687&lt;&gt;"",VLOOKUP(E687,[1]Label!$A:$B,2,FALSE),"")</f>
        <v>New</v>
      </c>
      <c r="H687" s="14"/>
      <c r="I687" s="13" t="str">
        <f t="shared" si="214"/>
        <v/>
      </c>
      <c r="J687" s="18" t="str">
        <f>IF(H687&lt;&gt;"", VLOOKUP(H687,[1]Label!$A:$E,2,FALSE),"")</f>
        <v/>
      </c>
      <c r="K687" s="29" t="s">
        <v>391</v>
      </c>
      <c r="L687" s="13" t="str">
        <f t="shared" si="215"/>
        <v>TANCIS(TANCIS)</v>
      </c>
      <c r="M687" s="18" t="str">
        <f>IF(K687&lt;&gt;"",VLOOKUP(K687,[1]Label!$A:$B,2,FALSE),"")</f>
        <v>TANCIS</v>
      </c>
      <c r="N687" s="41" t="s">
        <v>19</v>
      </c>
      <c r="O687" s="31" t="s">
        <v>605</v>
      </c>
      <c r="P687" s="13" t="str">
        <f t="shared" si="217"/>
        <v>Inventory No&lt;br&gt;(재고 번호)</v>
      </c>
      <c r="Q687" s="18" t="str">
        <f>IF(O687&lt;&gt;"", VLOOKUP(O687, [1]Label!$A:$B, 2, FALSE), "")</f>
        <v>Inventory No</v>
      </c>
      <c r="R687" s="41" t="s">
        <v>35</v>
      </c>
      <c r="S687" s="13"/>
      <c r="T687" s="13"/>
      <c r="U687" s="13"/>
      <c r="V687" s="14"/>
      <c r="W687" s="14"/>
      <c r="X687" s="14"/>
      <c r="Y687" s="14"/>
      <c r="Z687" s="15"/>
      <c r="AA687" s="15"/>
      <c r="AB687" s="15"/>
      <c r="AC687" s="15" t="s">
        <v>371</v>
      </c>
      <c r="AD687" s="15" t="s">
        <v>371</v>
      </c>
      <c r="AE687" s="15" t="s">
        <v>371</v>
      </c>
      <c r="AF687" s="56"/>
    </row>
    <row r="688" spans="1:32" s="16" customFormat="1" ht="17.45" customHeight="1">
      <c r="A688" s="39" t="s">
        <v>486</v>
      </c>
      <c r="B688" s="70" t="str">
        <f>VLOOKUP(A688,[1]screen!$G:$J,2,FALSE)</f>
        <v>자산 게시</v>
      </c>
      <c r="C688" s="13" t="str">
        <f t="shared" si="213"/>
        <v>Asset Publishing(자산 게시)</v>
      </c>
      <c r="D688" s="70" t="str">
        <f>IF(B688&lt;&gt;"", VLOOKUP(B688,[1]screen!$A:$E,2,FALSE), "" )</f>
        <v>Asset Publishing</v>
      </c>
      <c r="E688" s="14" t="s">
        <v>46</v>
      </c>
      <c r="F688" s="13" t="str">
        <f t="shared" si="202"/>
        <v>New(신규)</v>
      </c>
      <c r="G688" s="18" t="str">
        <f>IF(E688&lt;&gt;"",VLOOKUP(E688,[1]Label!$A:$B,2,FALSE),"")</f>
        <v>New</v>
      </c>
      <c r="H688" s="14"/>
      <c r="I688" s="13" t="str">
        <f t="shared" si="214"/>
        <v/>
      </c>
      <c r="J688" s="18" t="str">
        <f>IF(H688&lt;&gt;"", VLOOKUP(H688,[1]Label!$A:$E,2,FALSE),"")</f>
        <v/>
      </c>
      <c r="K688" s="29" t="s">
        <v>391</v>
      </c>
      <c r="L688" s="13" t="str">
        <f t="shared" si="215"/>
        <v>TANCIS(TANCIS)</v>
      </c>
      <c r="M688" s="18" t="str">
        <f>IF(K688&lt;&gt;"",VLOOKUP(K688,[1]Label!$A:$B,2,FALSE),"")</f>
        <v>TANCIS</v>
      </c>
      <c r="N688" s="41" t="s">
        <v>19</v>
      </c>
      <c r="O688" s="31" t="s">
        <v>710</v>
      </c>
      <c r="P688" s="13" t="str">
        <f t="shared" si="217"/>
        <v>Approval Date&lt;br&gt;(승인 일자)</v>
      </c>
      <c r="Q688" s="18" t="str">
        <f>IF(O688&lt;&gt;"", VLOOKUP(O688, [1]Label!$A:$B, 2, FALSE), "")</f>
        <v>Approval Date</v>
      </c>
      <c r="R688" s="14" t="s">
        <v>71</v>
      </c>
      <c r="S688" s="13"/>
      <c r="T688" s="13"/>
      <c r="U688" s="76"/>
      <c r="V688" s="14"/>
      <c r="W688" s="14" t="s">
        <v>53</v>
      </c>
      <c r="X688" s="14" t="s">
        <v>101</v>
      </c>
      <c r="Y688" s="14"/>
      <c r="Z688" s="15"/>
      <c r="AA688" s="15"/>
      <c r="AB688" s="15"/>
      <c r="AC688" s="15" t="s">
        <v>310</v>
      </c>
      <c r="AD688" s="15" t="s">
        <v>310</v>
      </c>
      <c r="AE688" s="15" t="s">
        <v>310</v>
      </c>
      <c r="AF688" s="56"/>
    </row>
    <row r="689" spans="1:32" s="16" customFormat="1" ht="17.45" customHeight="1">
      <c r="A689" s="39" t="s">
        <v>486</v>
      </c>
      <c r="B689" s="70" t="str">
        <f>VLOOKUP(A689,[1]screen!$G:$J,2,FALSE)</f>
        <v>자산 게시</v>
      </c>
      <c r="C689" s="13" t="str">
        <f t="shared" si="213"/>
        <v>Asset Publishing(자산 게시)</v>
      </c>
      <c r="D689" s="70" t="str">
        <f>IF(B689&lt;&gt;"", VLOOKUP(B689,[1]screen!$A:$E,2,FALSE), "" )</f>
        <v>Asset Publishing</v>
      </c>
      <c r="E689" s="14" t="s">
        <v>46</v>
      </c>
      <c r="F689" s="13" t="str">
        <f t="shared" si="202"/>
        <v>New(신규)</v>
      </c>
      <c r="G689" s="18" t="str">
        <f>IF(E689&lt;&gt;"",VLOOKUP(E689,[1]Label!$A:$B,2,FALSE),"")</f>
        <v>New</v>
      </c>
      <c r="H689" s="14"/>
      <c r="I689" s="13" t="str">
        <f t="shared" si="214"/>
        <v/>
      </c>
      <c r="J689" s="18" t="str">
        <f>IF(H689&lt;&gt;"", VLOOKUP(H689,[1]Label!$A:$E,2,FALSE),"")</f>
        <v/>
      </c>
      <c r="K689" s="29" t="s">
        <v>391</v>
      </c>
      <c r="L689" s="13" t="str">
        <f t="shared" si="215"/>
        <v>TANCIS(TANCIS)</v>
      </c>
      <c r="M689" s="18" t="str">
        <f>IF(K689&lt;&gt;"",VLOOKUP(K689,[1]Label!$A:$B,2,FALSE),"")</f>
        <v>TANCIS</v>
      </c>
      <c r="N689" s="41" t="s">
        <v>19</v>
      </c>
      <c r="O689" s="31" t="s">
        <v>346</v>
      </c>
      <c r="P689" s="13" t="str">
        <f t="shared" si="217"/>
        <v>Deposit Place&lt;br&gt;(보관장소)</v>
      </c>
      <c r="Q689" s="18" t="str">
        <f>IF(O689&lt;&gt;"", VLOOKUP(O689, [1]Label!$A:$B, 2, FALSE), "")</f>
        <v>Deposit Place</v>
      </c>
      <c r="R689" s="14" t="s">
        <v>38</v>
      </c>
      <c r="S689" s="13"/>
      <c r="T689" s="13"/>
      <c r="U689" s="13"/>
      <c r="V689" s="14"/>
      <c r="W689" s="14" t="s">
        <v>53</v>
      </c>
      <c r="X689" s="14" t="s">
        <v>101</v>
      </c>
      <c r="Y689" s="14"/>
      <c r="Z689" s="15" t="s">
        <v>373</v>
      </c>
      <c r="AA689" s="15" t="s">
        <v>373</v>
      </c>
      <c r="AB689" s="15" t="s">
        <v>373</v>
      </c>
      <c r="AC689" s="15" t="s">
        <v>373</v>
      </c>
      <c r="AD689" s="15" t="s">
        <v>373</v>
      </c>
      <c r="AE689" s="15" t="s">
        <v>373</v>
      </c>
      <c r="AF689" s="56"/>
    </row>
    <row r="690" spans="1:32" s="16" customFormat="1" ht="17.45" customHeight="1">
      <c r="A690" s="39" t="s">
        <v>486</v>
      </c>
      <c r="B690" s="70" t="str">
        <f>VLOOKUP(A690,[1]screen!$G:$J,2,FALSE)</f>
        <v>자산 게시</v>
      </c>
      <c r="C690" s="13" t="str">
        <f t="shared" si="213"/>
        <v>Asset Publishing(자산 게시)</v>
      </c>
      <c r="D690" s="70" t="str">
        <f>IF(B690&lt;&gt;"", VLOOKUP(B690,[1]screen!$A:$E,2,FALSE), "" )</f>
        <v>Asset Publishing</v>
      </c>
      <c r="E690" s="14" t="s">
        <v>46</v>
      </c>
      <c r="F690" s="13" t="str">
        <f t="shared" si="202"/>
        <v>New(신규)</v>
      </c>
      <c r="G690" s="18" t="str">
        <f>IF(E690&lt;&gt;"",VLOOKUP(E690,[1]Label!$A:$B,2,FALSE),"")</f>
        <v>New</v>
      </c>
      <c r="H690" s="14"/>
      <c r="I690" s="13" t="str">
        <f t="shared" si="214"/>
        <v/>
      </c>
      <c r="J690" s="18" t="str">
        <f>IF(H690&lt;&gt;"", VLOOKUP(H690,[1]Label!$A:$E,2,FALSE),"")</f>
        <v/>
      </c>
      <c r="K690" s="29" t="s">
        <v>391</v>
      </c>
      <c r="L690" s="13" t="str">
        <f t="shared" si="215"/>
        <v>TANCIS(TANCIS)</v>
      </c>
      <c r="M690" s="18" t="str">
        <f>IF(K690&lt;&gt;"",VLOOKUP(K690,[1]Label!$A:$B,2,FALSE),"")</f>
        <v>TANCIS</v>
      </c>
      <c r="N690" s="41" t="s">
        <v>19</v>
      </c>
      <c r="O690" s="31" t="s">
        <v>347</v>
      </c>
      <c r="P690" s="13" t="str">
        <f t="shared" si="217"/>
        <v>Reason for Deposit&lt;br&gt;(보관사유)</v>
      </c>
      <c r="Q690" s="18" t="str">
        <f>IF(O690&lt;&gt;"", VLOOKUP(O690, [1]Label!$A:$B, 2, FALSE), "")</f>
        <v>Reason for Deposit</v>
      </c>
      <c r="R690" s="14" t="s">
        <v>37</v>
      </c>
      <c r="S690" s="13"/>
      <c r="T690" s="13"/>
      <c r="U690" s="13"/>
      <c r="V690" s="14" t="s">
        <v>53</v>
      </c>
      <c r="W690" s="14" t="s">
        <v>53</v>
      </c>
      <c r="X690" s="14" t="s">
        <v>101</v>
      </c>
      <c r="Y690" s="14"/>
      <c r="Z690" s="15"/>
      <c r="AA690" s="15"/>
      <c r="AB690" s="15"/>
      <c r="AC690" s="15" t="s">
        <v>372</v>
      </c>
      <c r="AD690" s="15" t="s">
        <v>372</v>
      </c>
      <c r="AE690" s="15" t="s">
        <v>372</v>
      </c>
      <c r="AF690" s="56"/>
    </row>
    <row r="691" spans="1:32" s="16" customFormat="1" ht="17.45" customHeight="1">
      <c r="A691" s="39" t="s">
        <v>486</v>
      </c>
      <c r="B691" s="70" t="str">
        <f>VLOOKUP(A691,[1]screen!$G:$J,2,FALSE)</f>
        <v>자산 게시</v>
      </c>
      <c r="C691" s="13" t="str">
        <f t="shared" si="213"/>
        <v>Asset Publishing(자산 게시)</v>
      </c>
      <c r="D691" s="70" t="str">
        <f>IF(B691&lt;&gt;"", VLOOKUP(B691,[1]screen!$A:$E,2,FALSE), "" )</f>
        <v>Asset Publishing</v>
      </c>
      <c r="E691" s="14" t="s">
        <v>46</v>
      </c>
      <c r="F691" s="13" t="str">
        <f t="shared" si="202"/>
        <v>New(신규)</v>
      </c>
      <c r="G691" s="18" t="str">
        <f>IF(E691&lt;&gt;"",VLOOKUP(E691,[1]Label!$A:$B,2,FALSE),"")</f>
        <v>New</v>
      </c>
      <c r="H691" s="14"/>
      <c r="I691" s="13" t="str">
        <f t="shared" si="214"/>
        <v/>
      </c>
      <c r="J691" s="18" t="str">
        <f>IF(H691&lt;&gt;"", VLOOKUP(H691,[1]Label!$A:$E,2,FALSE),"")</f>
        <v/>
      </c>
      <c r="K691" s="29" t="s">
        <v>391</v>
      </c>
      <c r="L691" s="13" t="str">
        <f t="shared" si="215"/>
        <v>TANCIS(TANCIS)</v>
      </c>
      <c r="M691" s="18" t="str">
        <f>IF(K691&lt;&gt;"",VLOOKUP(K691,[1]Label!$A:$B,2,FALSE),"")</f>
        <v>TANCIS</v>
      </c>
      <c r="N691" s="41"/>
      <c r="O691" s="31"/>
      <c r="P691" s="13" t="str">
        <f t="shared" si="217"/>
        <v/>
      </c>
      <c r="Q691" s="18" t="str">
        <f>IF(O691&lt;&gt;"", VLOOKUP(O691, [1]Label!$A:$B, 2, FALSE), "")</f>
        <v/>
      </c>
      <c r="R691" s="14" t="s">
        <v>35</v>
      </c>
      <c r="S691" s="13" t="s">
        <v>44</v>
      </c>
      <c r="T691" s="13"/>
      <c r="U691" s="13"/>
      <c r="V691" s="14"/>
      <c r="W691" s="14"/>
      <c r="X691" s="14"/>
      <c r="Y691" s="14"/>
      <c r="Z691" s="15"/>
      <c r="AA691" s="15"/>
      <c r="AB691" s="15"/>
      <c r="AC691" s="15"/>
      <c r="AD691" s="15"/>
      <c r="AE691" s="15"/>
      <c r="AF691" s="56"/>
    </row>
    <row r="692" spans="1:32" s="37" customFormat="1" ht="17.45" customHeight="1">
      <c r="A692" s="39" t="s">
        <v>486</v>
      </c>
      <c r="B692" s="33" t="str">
        <f>VLOOKUP(A692,[1]screen!$G:$J,2,FALSE)</f>
        <v>자산 게시</v>
      </c>
      <c r="C692" s="33" t="str">
        <f t="shared" si="213"/>
        <v>Asset Publishing(자산 게시)</v>
      </c>
      <c r="D692" s="33" t="str">
        <f>IF(B692&lt;&gt;"", VLOOKUP(B692,[1]screen!$A:$E,2,FALSE), "" )</f>
        <v>Asset Publishing</v>
      </c>
      <c r="E692" s="14" t="s">
        <v>46</v>
      </c>
      <c r="F692" s="13" t="str">
        <f t="shared" ref="F692:F734" si="228">IF(E692&lt;&gt;"",G692&amp;"("&amp;E692&amp;")","")</f>
        <v>New(신규)</v>
      </c>
      <c r="G692" s="18" t="str">
        <f>IF(E692&lt;&gt;"",VLOOKUP(E692,[1]Label!$A:$B,2,FALSE),"")</f>
        <v>New</v>
      </c>
      <c r="H692" s="35"/>
      <c r="I692" s="33" t="str">
        <f t="shared" si="214"/>
        <v/>
      </c>
      <c r="J692" s="33" t="str">
        <f>IF(H692&lt;&gt;"", VLOOKUP(H692,[1]Label!$A:$E,2,FALSE),"")</f>
        <v/>
      </c>
      <c r="K692" s="34" t="s">
        <v>391</v>
      </c>
      <c r="L692" s="33" t="str">
        <f t="shared" si="215"/>
        <v>TANCIS(TANCIS)</v>
      </c>
      <c r="M692" s="33" t="str">
        <f>IF(K692&lt;&gt;"",VLOOKUP(K692,[1]Label!$A:$B,2,FALSE),"")</f>
        <v>TANCIS</v>
      </c>
      <c r="N692" s="35"/>
      <c r="O692" s="36" t="s">
        <v>394</v>
      </c>
      <c r="P692" s="33" t="str">
        <f t="shared" si="217"/>
        <v>Asset Description&lt;br&gt;(자산설명)</v>
      </c>
      <c r="Q692" s="33" t="str">
        <f>IF(O692&lt;&gt;"", VLOOKUP(O692, [1]Label!$A:$B, 2, FALSE), "")</f>
        <v>Asset Description</v>
      </c>
      <c r="R692" s="35" t="s">
        <v>35</v>
      </c>
      <c r="S692" s="33" t="s">
        <v>44</v>
      </c>
      <c r="T692" s="33" t="s">
        <v>329</v>
      </c>
      <c r="U692" s="33"/>
      <c r="V692" s="35"/>
      <c r="W692" s="35"/>
      <c r="X692" s="35"/>
      <c r="Y692" s="35"/>
      <c r="Z692" s="44"/>
      <c r="AA692" s="44"/>
      <c r="AB692" s="44"/>
      <c r="AC692" s="44"/>
      <c r="AD692" s="44"/>
      <c r="AE692" s="44"/>
      <c r="AF692" s="53"/>
    </row>
    <row r="693" spans="1:32" s="37" customFormat="1" ht="17.45" customHeight="1">
      <c r="A693" s="39" t="s">
        <v>486</v>
      </c>
      <c r="B693" s="33" t="str">
        <f>VLOOKUP(A693,[1]screen!$G:$J,2,FALSE)</f>
        <v>자산 게시</v>
      </c>
      <c r="C693" s="33" t="str">
        <f t="shared" si="213"/>
        <v>Asset Publishing(자산 게시)</v>
      </c>
      <c r="D693" s="33" t="str">
        <f>IF(B693&lt;&gt;"", VLOOKUP(B693,[1]screen!$A:$E,2,FALSE), "" )</f>
        <v>Asset Publishing</v>
      </c>
      <c r="E693" s="14" t="s">
        <v>46</v>
      </c>
      <c r="F693" s="13" t="str">
        <f t="shared" si="228"/>
        <v>New(신규)</v>
      </c>
      <c r="G693" s="18" t="str">
        <f>IF(E693&lt;&gt;"",VLOOKUP(E693,[1]Label!$A:$B,2,FALSE),"")</f>
        <v>New</v>
      </c>
      <c r="H693" s="35"/>
      <c r="I693" s="33" t="str">
        <f t="shared" si="214"/>
        <v/>
      </c>
      <c r="J693" s="33" t="str">
        <f>IF(H693&lt;&gt;"", VLOOKUP(H693,[1]Label!$A:$E,2,FALSE),"")</f>
        <v/>
      </c>
      <c r="K693" s="29" t="s">
        <v>391</v>
      </c>
      <c r="L693" s="33" t="str">
        <f t="shared" si="215"/>
        <v>TANCIS(TANCIS)</v>
      </c>
      <c r="M693" s="33" t="str">
        <f>IF(K693&lt;&gt;"",VLOOKUP(K693,[1]Label!$A:$B,2,FALSE),"")</f>
        <v>TANCIS</v>
      </c>
      <c r="N693" s="41" t="s">
        <v>19</v>
      </c>
      <c r="O693" s="36" t="s">
        <v>348</v>
      </c>
      <c r="P693" s="33" t="str">
        <f t="shared" si="217"/>
        <v>Description of Assets&lt;br&gt;(자산들의 설명)</v>
      </c>
      <c r="Q693" s="33" t="str">
        <f>IF(O693&lt;&gt;"", VLOOKUP(O693, [1]Label!$A:$B, 2, FALSE), "")</f>
        <v>Description of Assets</v>
      </c>
      <c r="R693" s="35" t="s">
        <v>37</v>
      </c>
      <c r="S693" s="33"/>
      <c r="T693" s="33"/>
      <c r="U693" s="33"/>
      <c r="V693" s="35" t="s">
        <v>53</v>
      </c>
      <c r="W693" s="35" t="s">
        <v>53</v>
      </c>
      <c r="X693" s="35" t="s">
        <v>101</v>
      </c>
      <c r="Y693" s="35"/>
      <c r="Z693" s="44"/>
      <c r="AA693" s="44"/>
      <c r="AB693" s="44"/>
      <c r="AC693" s="44" t="s">
        <v>374</v>
      </c>
      <c r="AD693" s="44" t="s">
        <v>374</v>
      </c>
      <c r="AE693" s="44" t="s">
        <v>374</v>
      </c>
      <c r="AF693" s="53"/>
    </row>
    <row r="694" spans="1:32" s="7" customFormat="1" ht="17.45" customHeight="1">
      <c r="A694" s="39" t="s">
        <v>486</v>
      </c>
      <c r="B694" s="70" t="str">
        <f>VLOOKUP(A694,[1]screen!$G:$J,2,FALSE)</f>
        <v>자산 게시</v>
      </c>
      <c r="C694" s="70" t="str">
        <f t="shared" si="213"/>
        <v>Asset Publishing(자산 게시)</v>
      </c>
      <c r="D694" s="70" t="str">
        <f>IF(B694&lt;&gt;"", VLOOKUP(B694,[1]screen!$A:$E,2,FALSE), "" )</f>
        <v>Asset Publishing</v>
      </c>
      <c r="E694" s="14" t="s">
        <v>46</v>
      </c>
      <c r="F694" s="13" t="str">
        <f t="shared" si="228"/>
        <v>New(신규)</v>
      </c>
      <c r="G694" s="18" t="str">
        <f>IF(E694&lt;&gt;"",VLOOKUP(E694,[1]Label!$A:$B,2,FALSE),"")</f>
        <v>New</v>
      </c>
      <c r="H694" s="71"/>
      <c r="I694" s="70" t="str">
        <f t="shared" si="214"/>
        <v/>
      </c>
      <c r="J694" s="70" t="str">
        <f>IF(H694&lt;&gt;"", VLOOKUP(H694,[1]Label!$A:$E,2,FALSE),"")</f>
        <v/>
      </c>
      <c r="K694" s="29" t="s">
        <v>391</v>
      </c>
      <c r="L694" s="70" t="str">
        <f t="shared" si="215"/>
        <v>TANCIS(TANCIS)</v>
      </c>
      <c r="M694" s="70" t="str">
        <f>IF(K694&lt;&gt;"",VLOOKUP(K694,[1]Label!$A:$B,2,FALSE),"")</f>
        <v>TANCIS</v>
      </c>
      <c r="N694" s="41" t="s">
        <v>19</v>
      </c>
      <c r="O694" s="75" t="s">
        <v>349</v>
      </c>
      <c r="P694" s="70" t="str">
        <f t="shared" si="217"/>
        <v>Quantity&lt;br&gt;(수량)</v>
      </c>
      <c r="Q694" s="70" t="str">
        <f>IF(O694&lt;&gt;"", VLOOKUP(O694, [1]Label!$A:$B, 2, FALSE), "")</f>
        <v>Quantity</v>
      </c>
      <c r="R694" s="71" t="s">
        <v>37</v>
      </c>
      <c r="S694" s="70" t="s">
        <v>38</v>
      </c>
      <c r="T694" s="70"/>
      <c r="U694" s="70"/>
      <c r="V694" s="71"/>
      <c r="W694" s="71" t="s">
        <v>53</v>
      </c>
      <c r="X694" s="71" t="s">
        <v>101</v>
      </c>
      <c r="Y694" s="71"/>
      <c r="Z694" s="77" t="s">
        <v>378</v>
      </c>
      <c r="AA694" s="77" t="s">
        <v>378</v>
      </c>
      <c r="AB694" s="77" t="s">
        <v>378</v>
      </c>
      <c r="AC694" s="77" t="s">
        <v>407</v>
      </c>
      <c r="AD694" s="77" t="s">
        <v>407</v>
      </c>
      <c r="AE694" s="77" t="s">
        <v>330</v>
      </c>
      <c r="AF694" s="73"/>
    </row>
    <row r="695" spans="1:32" s="16" customFormat="1" ht="17.45" customHeight="1">
      <c r="A695" s="39" t="s">
        <v>486</v>
      </c>
      <c r="B695" s="70" t="str">
        <f>VLOOKUP(A695,[1]screen!$G:$J,2,FALSE)</f>
        <v>자산 게시</v>
      </c>
      <c r="C695" s="13" t="str">
        <f t="shared" si="213"/>
        <v>Asset Publishing(자산 게시)</v>
      </c>
      <c r="D695" s="70" t="str">
        <f>IF(B695&lt;&gt;"", VLOOKUP(B695,[1]screen!$A:$E,2,FALSE), "" )</f>
        <v>Asset Publishing</v>
      </c>
      <c r="E695" s="14" t="s">
        <v>46</v>
      </c>
      <c r="F695" s="13" t="str">
        <f t="shared" si="228"/>
        <v>New(신규)</v>
      </c>
      <c r="G695" s="18" t="str">
        <f>IF(E695&lt;&gt;"",VLOOKUP(E695,[1]Label!$A:$B,2,FALSE),"")</f>
        <v>New</v>
      </c>
      <c r="H695" s="14"/>
      <c r="I695" s="13" t="str">
        <f t="shared" si="214"/>
        <v/>
      </c>
      <c r="J695" s="18" t="str">
        <f>IF(H695&lt;&gt;"", VLOOKUP(H695,[1]Label!$A:$E,2,FALSE),"")</f>
        <v/>
      </c>
      <c r="K695" s="29" t="s">
        <v>391</v>
      </c>
      <c r="L695" s="13" t="str">
        <f t="shared" si="215"/>
        <v>TANCIS(TANCIS)</v>
      </c>
      <c r="M695" s="18" t="str">
        <f>IF(K695&lt;&gt;"",VLOOKUP(K695,[1]Label!$A:$B,2,FALSE),"")</f>
        <v>TANCIS</v>
      </c>
      <c r="N695" s="41" t="s">
        <v>19</v>
      </c>
      <c r="O695" s="31" t="s">
        <v>350</v>
      </c>
      <c r="P695" s="13" t="str">
        <f t="shared" si="217"/>
        <v>Net Weight&lt;br&gt;(순중량)</v>
      </c>
      <c r="Q695" s="18" t="str">
        <f>IF(O695&lt;&gt;"", VLOOKUP(O695, [1]Label!$A:$B, 2, FALSE), "")</f>
        <v>Net Weight</v>
      </c>
      <c r="R695" s="14" t="s">
        <v>37</v>
      </c>
      <c r="S695" s="13" t="s">
        <v>38</v>
      </c>
      <c r="T695" s="13"/>
      <c r="U695" s="13"/>
      <c r="V695" s="14"/>
      <c r="W695" s="14"/>
      <c r="X695" s="14" t="s">
        <v>101</v>
      </c>
      <c r="Y695" s="14"/>
      <c r="Z695" s="15" t="s">
        <v>379</v>
      </c>
      <c r="AA695" s="15" t="s">
        <v>379</v>
      </c>
      <c r="AB695" s="15" t="s">
        <v>380</v>
      </c>
      <c r="AC695" s="15"/>
      <c r="AD695" s="15"/>
      <c r="AE695" s="15"/>
      <c r="AF695" s="56"/>
    </row>
    <row r="696" spans="1:32" s="16" customFormat="1" ht="17.45" customHeight="1">
      <c r="A696" s="39" t="s">
        <v>486</v>
      </c>
      <c r="B696" s="70" t="str">
        <f>VLOOKUP(A696,[1]screen!$G:$J,2,FALSE)</f>
        <v>자산 게시</v>
      </c>
      <c r="C696" s="13" t="str">
        <f t="shared" si="213"/>
        <v>Asset Publishing(자산 게시)</v>
      </c>
      <c r="D696" s="70" t="str">
        <f>IF(B696&lt;&gt;"", VLOOKUP(B696,[1]screen!$A:$E,2,FALSE), "" )</f>
        <v>Asset Publishing</v>
      </c>
      <c r="E696" s="14" t="s">
        <v>46</v>
      </c>
      <c r="F696" s="13" t="str">
        <f t="shared" si="228"/>
        <v>New(신규)</v>
      </c>
      <c r="G696" s="18" t="str">
        <f>IF(E696&lt;&gt;"",VLOOKUP(E696,[1]Label!$A:$B,2,FALSE),"")</f>
        <v>New</v>
      </c>
      <c r="H696" s="14"/>
      <c r="I696" s="13" t="str">
        <f t="shared" si="214"/>
        <v/>
      </c>
      <c r="J696" s="18" t="str">
        <f>IF(H696&lt;&gt;"", VLOOKUP(H696,[1]Label!$A:$E,2,FALSE),"")</f>
        <v/>
      </c>
      <c r="K696" s="29" t="s">
        <v>391</v>
      </c>
      <c r="L696" s="13" t="str">
        <f t="shared" si="215"/>
        <v>TANCIS(TANCIS)</v>
      </c>
      <c r="M696" s="18" t="str">
        <f>IF(K696&lt;&gt;"",VLOOKUP(K696,[1]Label!$A:$B,2,FALSE),"")</f>
        <v>TANCIS</v>
      </c>
      <c r="N696" s="41" t="s">
        <v>19</v>
      </c>
      <c r="O696" s="31" t="s">
        <v>351</v>
      </c>
      <c r="P696" s="13" t="str">
        <f t="shared" si="217"/>
        <v>Asset Value&lt;br&gt;(자산가치)</v>
      </c>
      <c r="Q696" s="18" t="str">
        <f>IF(O696&lt;&gt;"", VLOOKUP(O696, [1]Label!$A:$B, 2, FALSE), "")</f>
        <v>Asset Value</v>
      </c>
      <c r="R696" s="14" t="s">
        <v>37</v>
      </c>
      <c r="S696" s="13" t="s">
        <v>38</v>
      </c>
      <c r="T696" s="13"/>
      <c r="U696" s="13"/>
      <c r="V696" s="14" t="s">
        <v>53</v>
      </c>
      <c r="W696" s="14" t="s">
        <v>53</v>
      </c>
      <c r="X696" s="14" t="s">
        <v>101</v>
      </c>
      <c r="Y696" s="14"/>
      <c r="Z696" s="15" t="s">
        <v>381</v>
      </c>
      <c r="AA696" s="15" t="s">
        <v>381</v>
      </c>
      <c r="AB696" s="15" t="s">
        <v>381</v>
      </c>
      <c r="AC696" s="15" t="s">
        <v>406</v>
      </c>
      <c r="AD696" s="15" t="s">
        <v>406</v>
      </c>
      <c r="AE696" s="15" t="s">
        <v>406</v>
      </c>
      <c r="AF696" s="56"/>
    </row>
    <row r="697" spans="1:32" s="37" customFormat="1" ht="17.45" customHeight="1">
      <c r="A697" s="39" t="s">
        <v>486</v>
      </c>
      <c r="B697" s="33" t="str">
        <f>VLOOKUP(A697,[1]screen!$G:$J,2,FALSE)</f>
        <v>자산 게시</v>
      </c>
      <c r="C697" s="33" t="str">
        <f t="shared" si="213"/>
        <v>Asset Publishing(자산 게시)</v>
      </c>
      <c r="D697" s="33" t="str">
        <f>IF(B697&lt;&gt;"", VLOOKUP(B697,[1]screen!$A:$E,2,FALSE), "" )</f>
        <v>Asset Publishing</v>
      </c>
      <c r="E697" s="14" t="s">
        <v>46</v>
      </c>
      <c r="F697" s="13" t="str">
        <f t="shared" si="228"/>
        <v>New(신규)</v>
      </c>
      <c r="G697" s="18" t="str">
        <f>IF(E697&lt;&gt;"",VLOOKUP(E697,[1]Label!$A:$B,2,FALSE),"")</f>
        <v>New</v>
      </c>
      <c r="H697" s="35"/>
      <c r="I697" s="33" t="str">
        <f t="shared" si="214"/>
        <v/>
      </c>
      <c r="J697" s="33" t="str">
        <f>IF(H697&lt;&gt;"", VLOOKUP(H697,[1]Label!$A:$E,2,FALSE),"")</f>
        <v/>
      </c>
      <c r="K697" s="34" t="s">
        <v>391</v>
      </c>
      <c r="L697" s="33" t="str">
        <f t="shared" si="215"/>
        <v>TANCIS(TANCIS)</v>
      </c>
      <c r="M697" s="33" t="str">
        <f>IF(K697&lt;&gt;"",VLOOKUP(K697,[1]Label!$A:$B,2,FALSE),"")</f>
        <v>TANCIS</v>
      </c>
      <c r="N697" s="35"/>
      <c r="O697" s="36"/>
      <c r="P697" s="33" t="str">
        <f t="shared" si="217"/>
        <v/>
      </c>
      <c r="Q697" s="33" t="str">
        <f>IF(O697&lt;&gt;"", VLOOKUP(O697, [1]Label!$A:$B, 2, FALSE), "")</f>
        <v/>
      </c>
      <c r="R697" s="35" t="s">
        <v>35</v>
      </c>
      <c r="S697" s="33" t="s">
        <v>44</v>
      </c>
      <c r="T697" s="33"/>
      <c r="U697" s="33"/>
      <c r="V697" s="35"/>
      <c r="W697" s="35"/>
      <c r="X697" s="35"/>
      <c r="Y697" s="35"/>
      <c r="Z697" s="44"/>
      <c r="AA697" s="44"/>
      <c r="AB697" s="44"/>
      <c r="AC697" s="44"/>
      <c r="AD697" s="44"/>
      <c r="AE697" s="44"/>
      <c r="AF697" s="53"/>
    </row>
    <row r="698" spans="1:32" s="95" customFormat="1" ht="17.45" customHeight="1">
      <c r="A698" s="39" t="s">
        <v>486</v>
      </c>
      <c r="B698" s="86" t="str">
        <f>VLOOKUP(A698,[1]screen!$G:$J,2,FALSE)</f>
        <v>자산 게시</v>
      </c>
      <c r="C698" s="86" t="str">
        <f t="shared" si="213"/>
        <v>Asset Publishing(자산 게시)</v>
      </c>
      <c r="D698" s="86" t="str">
        <f>IF(B698&lt;&gt;"", VLOOKUP(B698,[1]screen!$A:$E,2,FALSE), "" )</f>
        <v>Asset Publishing</v>
      </c>
      <c r="E698" s="87" t="s">
        <v>46</v>
      </c>
      <c r="F698" s="88" t="str">
        <f t="shared" si="228"/>
        <v>New(신규)</v>
      </c>
      <c r="G698" s="89" t="str">
        <f>IF(E698&lt;&gt;"",VLOOKUP(E698,[1]Label!$A:$B,2,FALSE),"")</f>
        <v>New</v>
      </c>
      <c r="H698" s="90"/>
      <c r="I698" s="86" t="str">
        <f t="shared" si="214"/>
        <v/>
      </c>
      <c r="J698" s="86" t="str">
        <f>IF(H698&lt;&gt;"", VLOOKUP(H698,[1]Label!$A:$E,2,FALSE),"")</f>
        <v/>
      </c>
      <c r="K698" s="91" t="s">
        <v>391</v>
      </c>
      <c r="L698" s="86" t="str">
        <f t="shared" si="215"/>
        <v>TANCIS(TANCIS)</v>
      </c>
      <c r="M698" s="86" t="str">
        <f>IF(K698&lt;&gt;"",VLOOKUP(K698,[1]Label!$A:$B,2,FALSE),"")</f>
        <v>TANCIS</v>
      </c>
      <c r="N698" s="90"/>
      <c r="O698" s="92" t="s">
        <v>395</v>
      </c>
      <c r="P698" s="86" t="str">
        <f t="shared" si="217"/>
        <v>Item&lt;br&gt;(품목)</v>
      </c>
      <c r="Q698" s="86" t="str">
        <f>IF(O698&lt;&gt;"", VLOOKUP(O698, [1]Label!$A:$B, 2, FALSE), "")</f>
        <v>Item</v>
      </c>
      <c r="R698" s="90" t="s">
        <v>35</v>
      </c>
      <c r="S698" s="86" t="s">
        <v>44</v>
      </c>
      <c r="T698" s="86" t="s">
        <v>329</v>
      </c>
      <c r="U698" s="86"/>
      <c r="V698" s="90"/>
      <c r="W698" s="90"/>
      <c r="X698" s="90"/>
      <c r="Y698" s="90"/>
      <c r="Z698" s="93"/>
      <c r="AA698" s="93"/>
      <c r="AB698" s="93"/>
      <c r="AC698" s="93"/>
      <c r="AD698" s="93"/>
      <c r="AE698" s="93"/>
      <c r="AF698" s="94"/>
    </row>
    <row r="699" spans="1:32" s="16" customFormat="1" ht="17.45" customHeight="1">
      <c r="A699" s="39" t="s">
        <v>486</v>
      </c>
      <c r="B699" s="70" t="str">
        <f>VLOOKUP(A699,[1]screen!$G:$J,2,FALSE)</f>
        <v>자산 게시</v>
      </c>
      <c r="C699" s="13" t="str">
        <f t="shared" si="213"/>
        <v>Asset Publishing(자산 게시)</v>
      </c>
      <c r="D699" s="70" t="str">
        <f>IF(B699&lt;&gt;"", VLOOKUP(B699,[1]screen!$A:$E,2,FALSE), "" )</f>
        <v>Asset Publishing</v>
      </c>
      <c r="E699" s="14" t="s">
        <v>46</v>
      </c>
      <c r="F699" s="13" t="str">
        <f t="shared" si="228"/>
        <v>New(신규)</v>
      </c>
      <c r="G699" s="18" t="str">
        <f>IF(E699&lt;&gt;"",VLOOKUP(E699,[1]Label!$A:$B,2,FALSE),"")</f>
        <v>New</v>
      </c>
      <c r="H699" s="14"/>
      <c r="I699" s="13" t="str">
        <f t="shared" si="214"/>
        <v/>
      </c>
      <c r="J699" s="18" t="str">
        <f>IF(H699&lt;&gt;"", VLOOKUP(H699,[1]Label!$A:$E,2,FALSE),"")</f>
        <v/>
      </c>
      <c r="K699" s="29" t="s">
        <v>391</v>
      </c>
      <c r="L699" s="13" t="str">
        <f t="shared" si="215"/>
        <v>TANCIS(TANCIS)</v>
      </c>
      <c r="M699" s="18" t="str">
        <f>IF(K699&lt;&gt;"",VLOOKUP(K699,[1]Label!$A:$B,2,FALSE),"")</f>
        <v>TANCIS</v>
      </c>
      <c r="N699" s="41" t="s">
        <v>65</v>
      </c>
      <c r="O699" s="31"/>
      <c r="P699" s="13" t="str">
        <f t="shared" si="217"/>
        <v/>
      </c>
      <c r="Q699" s="18" t="str">
        <f>IF(O699&lt;&gt;"", VLOOKUP(O699, [1]Label!$A:$B, 2, FALSE), "")</f>
        <v/>
      </c>
      <c r="R699" s="14" t="s">
        <v>51</v>
      </c>
      <c r="S699" s="13"/>
      <c r="T699" s="13"/>
      <c r="U699" s="13"/>
      <c r="V699" s="14"/>
      <c r="W699" s="14"/>
      <c r="X699" s="14"/>
      <c r="Y699" s="14"/>
      <c r="Z699" s="15"/>
      <c r="AA699" s="15"/>
      <c r="AB699" s="15"/>
      <c r="AC699" s="15"/>
      <c r="AD699" s="15"/>
      <c r="AE699" s="15"/>
      <c r="AF699" s="56"/>
    </row>
    <row r="700" spans="1:32" s="16" customFormat="1" ht="17.45" customHeight="1">
      <c r="A700" s="39" t="s">
        <v>486</v>
      </c>
      <c r="B700" s="70" t="str">
        <f>VLOOKUP(A700,[1]screen!$G:$J,2,FALSE)</f>
        <v>자산 게시</v>
      </c>
      <c r="C700" s="13" t="str">
        <f t="shared" si="213"/>
        <v>Asset Publishing(자산 게시)</v>
      </c>
      <c r="D700" s="70" t="str">
        <f>IF(B700&lt;&gt;"", VLOOKUP(B700,[1]screen!$A:$E,2,FALSE), "" )</f>
        <v>Asset Publishing</v>
      </c>
      <c r="E700" s="14" t="s">
        <v>46</v>
      </c>
      <c r="F700" s="13" t="str">
        <f t="shared" si="228"/>
        <v>New(신규)</v>
      </c>
      <c r="G700" s="18" t="str">
        <f>IF(E700&lt;&gt;"",VLOOKUP(E700,[1]Label!$A:$B,2,FALSE),"")</f>
        <v>New</v>
      </c>
      <c r="H700" s="14"/>
      <c r="I700" s="13" t="str">
        <f t="shared" si="214"/>
        <v/>
      </c>
      <c r="J700" s="18" t="str">
        <f>IF(H700&lt;&gt;"", VLOOKUP(H700,[1]Label!$A:$E,2,FALSE),"")</f>
        <v/>
      </c>
      <c r="K700" s="29" t="s">
        <v>391</v>
      </c>
      <c r="L700" s="13" t="str">
        <f t="shared" si="215"/>
        <v>TANCIS(TANCIS)</v>
      </c>
      <c r="M700" s="18" t="str">
        <f>IF(K700&lt;&gt;"",VLOOKUP(K700,[1]Label!$A:$B,2,FALSE),"")</f>
        <v>TANCIS</v>
      </c>
      <c r="N700" s="41" t="s">
        <v>65</v>
      </c>
      <c r="O700" s="31" t="s">
        <v>474</v>
      </c>
      <c r="P700" s="13" t="str">
        <f t="shared" si="217"/>
        <v>Item No&lt;br&gt;(Item No)</v>
      </c>
      <c r="Q700" s="18" t="str">
        <f>IF(O700&lt;&gt;"", VLOOKUP(O700, [1]Label!$A:$B, 2, FALSE), "")</f>
        <v>Item No</v>
      </c>
      <c r="R700" s="14" t="s">
        <v>35</v>
      </c>
      <c r="S700" s="13" t="s">
        <v>607</v>
      </c>
      <c r="T700" s="13"/>
      <c r="U700" s="13"/>
      <c r="V700" s="14"/>
      <c r="W700" s="14" t="s">
        <v>53</v>
      </c>
      <c r="X700" s="14" t="s">
        <v>101</v>
      </c>
      <c r="Y700" s="14"/>
      <c r="Z700" s="15"/>
      <c r="AA700" s="15"/>
      <c r="AB700" s="15"/>
      <c r="AC700" s="15" t="s">
        <v>475</v>
      </c>
      <c r="AD700" s="15" t="s">
        <v>475</v>
      </c>
      <c r="AE700" s="15" t="s">
        <v>475</v>
      </c>
      <c r="AF700" s="56"/>
    </row>
    <row r="701" spans="1:32" s="16" customFormat="1" ht="17.45" customHeight="1">
      <c r="A701" s="39" t="s">
        <v>486</v>
      </c>
      <c r="B701" s="70" t="str">
        <f>VLOOKUP(A701,[1]screen!$G:$J,2,FALSE)</f>
        <v>자산 게시</v>
      </c>
      <c r="C701" s="13" t="str">
        <f t="shared" si="213"/>
        <v>Asset Publishing(자산 게시)</v>
      </c>
      <c r="D701" s="70" t="str">
        <f>IF(B701&lt;&gt;"", VLOOKUP(B701,[1]screen!$A:$E,2,FALSE), "" )</f>
        <v>Asset Publishing</v>
      </c>
      <c r="E701" s="14" t="s">
        <v>46</v>
      </c>
      <c r="F701" s="13" t="str">
        <f t="shared" si="228"/>
        <v>New(신규)</v>
      </c>
      <c r="G701" s="18" t="str">
        <f>IF(E701&lt;&gt;"",VLOOKUP(E701,[1]Label!$A:$B,2,FALSE),"")</f>
        <v>New</v>
      </c>
      <c r="H701" s="14"/>
      <c r="I701" s="13" t="str">
        <f t="shared" si="214"/>
        <v/>
      </c>
      <c r="J701" s="18" t="str">
        <f>IF(H701&lt;&gt;"", VLOOKUP(H701,[1]Label!$A:$E,2,FALSE),"")</f>
        <v/>
      </c>
      <c r="K701" s="29" t="s">
        <v>391</v>
      </c>
      <c r="L701" s="13" t="str">
        <f t="shared" si="215"/>
        <v>TANCIS(TANCIS)</v>
      </c>
      <c r="M701" s="18" t="str">
        <f>IF(K701&lt;&gt;"",VLOOKUP(K701,[1]Label!$A:$B,2,FALSE),"")</f>
        <v>TANCIS</v>
      </c>
      <c r="N701" s="41" t="s">
        <v>65</v>
      </c>
      <c r="O701" s="31" t="s">
        <v>352</v>
      </c>
      <c r="P701" s="13" t="str">
        <f t="shared" si="217"/>
        <v>Type&lt;br&gt;(유형)</v>
      </c>
      <c r="Q701" s="18" t="str">
        <f>IF(O701&lt;&gt;"", VLOOKUP(O701, [1]Label!$A:$B, 2, FALSE), "")</f>
        <v>Type</v>
      </c>
      <c r="R701" s="14" t="s">
        <v>35</v>
      </c>
      <c r="S701" s="13"/>
      <c r="T701" s="13"/>
      <c r="U701" s="13"/>
      <c r="V701" s="14"/>
      <c r="W701" s="14" t="s">
        <v>53</v>
      </c>
      <c r="X701" s="14" t="s">
        <v>101</v>
      </c>
      <c r="Y701" s="14"/>
      <c r="Z701" s="15" t="s">
        <v>382</v>
      </c>
      <c r="AA701" s="15" t="s">
        <v>382</v>
      </c>
      <c r="AB701" s="15" t="s">
        <v>382</v>
      </c>
      <c r="AC701" s="15" t="s">
        <v>401</v>
      </c>
      <c r="AD701" s="15" t="s">
        <v>401</v>
      </c>
      <c r="AE701" s="15" t="s">
        <v>401</v>
      </c>
      <c r="AF701" s="56"/>
    </row>
    <row r="702" spans="1:32" s="16" customFormat="1" ht="17.45" customHeight="1">
      <c r="A702" s="39" t="s">
        <v>486</v>
      </c>
      <c r="B702" s="70" t="str">
        <f>VLOOKUP(A702,[1]screen!$G:$J,2,FALSE)</f>
        <v>자산 게시</v>
      </c>
      <c r="C702" s="13" t="str">
        <f t="shared" si="213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si="228"/>
        <v>New(신규)</v>
      </c>
      <c r="G702" s="18" t="str">
        <f>IF(E702&lt;&gt;"",VLOOKUP(E702,[1]Label!$A:$B,2,FALSE),"")</f>
        <v>New</v>
      </c>
      <c r="H702" s="14"/>
      <c r="I702" s="13" t="str">
        <f t="shared" si="214"/>
        <v/>
      </c>
      <c r="J702" s="18" t="str">
        <f>IF(H702&lt;&gt;"", VLOOKUP(H702,[1]Label!$A:$E,2,FALSE),"")</f>
        <v/>
      </c>
      <c r="K702" s="29" t="s">
        <v>391</v>
      </c>
      <c r="L702" s="13" t="str">
        <f t="shared" si="215"/>
        <v>TANCIS(TANCIS)</v>
      </c>
      <c r="M702" s="18" t="str">
        <f>IF(K702&lt;&gt;"",VLOOKUP(K702,[1]Label!$A:$B,2,FALSE),"")</f>
        <v>TANCIS</v>
      </c>
      <c r="N702" s="41" t="s">
        <v>65</v>
      </c>
      <c r="O702" s="31" t="s">
        <v>357</v>
      </c>
      <c r="P702" s="13" t="str">
        <f t="shared" si="217"/>
        <v>Property Id/Chassis No&lt;br&gt;(소유물ID/차대번호)</v>
      </c>
      <c r="Q702" s="18" t="str">
        <f>IF(O702&lt;&gt;"", VLOOKUP(O702, [1]Label!$A:$B, 2, FALSE), "")</f>
        <v>Property Id/Chassis No</v>
      </c>
      <c r="R702" s="14" t="s">
        <v>35</v>
      </c>
      <c r="S702" s="13"/>
      <c r="T702" s="13"/>
      <c r="U702" s="13"/>
      <c r="V702" s="14"/>
      <c r="W702" s="14" t="s">
        <v>53</v>
      </c>
      <c r="X702" s="14" t="s">
        <v>101</v>
      </c>
      <c r="Y702" s="14"/>
      <c r="Z702" s="15"/>
      <c r="AA702" s="15"/>
      <c r="AB702" s="15"/>
      <c r="AC702" s="15" t="s">
        <v>483</v>
      </c>
      <c r="AD702" s="15" t="s">
        <v>483</v>
      </c>
      <c r="AE702" s="15" t="s">
        <v>483</v>
      </c>
      <c r="AF702" s="56"/>
    </row>
    <row r="703" spans="1:32" s="16" customFormat="1" ht="17.45" customHeight="1">
      <c r="A703" s="39" t="s">
        <v>486</v>
      </c>
      <c r="B703" s="70" t="str">
        <f>VLOOKUP(A703,[1]screen!$G:$J,2,FALSE)</f>
        <v>자산 게시</v>
      </c>
      <c r="C703" s="13" t="str">
        <f t="shared" si="213"/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228"/>
        <v>New(신규)</v>
      </c>
      <c r="G703" s="18" t="str">
        <f>IF(E703&lt;&gt;"",VLOOKUP(E703,[1]Label!$A:$B,2,FALSE),"")</f>
        <v>New</v>
      </c>
      <c r="H703" s="14"/>
      <c r="I703" s="13" t="str">
        <f t="shared" si="214"/>
        <v/>
      </c>
      <c r="J703" s="18" t="str">
        <f>IF(H703&lt;&gt;"", VLOOKUP(H703,[1]Label!$A:$E,2,FALSE),"")</f>
        <v/>
      </c>
      <c r="K703" s="29" t="s">
        <v>391</v>
      </c>
      <c r="L703" s="13" t="str">
        <f t="shared" si="215"/>
        <v>TANCIS(TANCIS)</v>
      </c>
      <c r="M703" s="18" t="str">
        <f>IF(K703&lt;&gt;"",VLOOKUP(K703,[1]Label!$A:$B,2,FALSE),"")</f>
        <v>TANCIS</v>
      </c>
      <c r="N703" s="41" t="s">
        <v>65</v>
      </c>
      <c r="O703" s="31" t="s">
        <v>353</v>
      </c>
      <c r="P703" s="13" t="str">
        <f t="shared" si="217"/>
        <v>Item Description&lt;br&gt;(품목설명)</v>
      </c>
      <c r="Q703" s="18" t="str">
        <f>IF(O703&lt;&gt;"", VLOOKUP(O703, [1]Label!$A:$B, 2, FALSE), "")</f>
        <v>Item Description</v>
      </c>
      <c r="R703" s="14" t="s">
        <v>35</v>
      </c>
      <c r="S703" s="13"/>
      <c r="T703" s="13"/>
      <c r="U703" s="13"/>
      <c r="V703" s="14"/>
      <c r="W703" s="14"/>
      <c r="X703" s="14"/>
      <c r="Y703" s="14"/>
      <c r="Z703" s="15"/>
      <c r="AA703" s="15"/>
      <c r="AB703" s="15"/>
      <c r="AC703" s="15" t="s">
        <v>402</v>
      </c>
      <c r="AD703" s="15" t="s">
        <v>402</v>
      </c>
      <c r="AE703" s="15" t="s">
        <v>402</v>
      </c>
      <c r="AF703" s="56"/>
    </row>
    <row r="704" spans="1:32" s="16" customFormat="1" ht="17.45" customHeight="1">
      <c r="A704" s="39" t="s">
        <v>486</v>
      </c>
      <c r="B704" s="70" t="str">
        <f>VLOOKUP(A704,[1]screen!$G:$J,2,FALSE)</f>
        <v>자산 게시</v>
      </c>
      <c r="C704" s="13" t="str">
        <f t="shared" si="213"/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228"/>
        <v>New(신규)</v>
      </c>
      <c r="G704" s="18" t="str">
        <f>IF(E704&lt;&gt;"",VLOOKUP(E704,[1]Label!$A:$B,2,FALSE),"")</f>
        <v>New</v>
      </c>
      <c r="H704" s="14"/>
      <c r="I704" s="13" t="str">
        <f t="shared" si="214"/>
        <v/>
      </c>
      <c r="J704" s="18" t="str">
        <f>IF(H704&lt;&gt;"", VLOOKUP(H704,[1]Label!$A:$E,2,FALSE),"")</f>
        <v/>
      </c>
      <c r="K704" s="29" t="s">
        <v>391</v>
      </c>
      <c r="L704" s="13" t="str">
        <f t="shared" si="215"/>
        <v>TANCIS(TANCIS)</v>
      </c>
      <c r="M704" s="18" t="str">
        <f>IF(K704&lt;&gt;"",VLOOKUP(K704,[1]Label!$A:$B,2,FALSE),"")</f>
        <v>TANCIS</v>
      </c>
      <c r="N704" s="41" t="s">
        <v>65</v>
      </c>
      <c r="O704" s="31" t="s">
        <v>349</v>
      </c>
      <c r="P704" s="13" t="str">
        <f t="shared" si="217"/>
        <v>Quantity&lt;br&gt;(수량)</v>
      </c>
      <c r="Q704" s="18" t="str">
        <f>IF(O704&lt;&gt;"", VLOOKUP(O704, [1]Label!$A:$B, 2, FALSE), "")</f>
        <v>Quantity</v>
      </c>
      <c r="R704" s="14" t="s">
        <v>35</v>
      </c>
      <c r="S704" s="70" t="s">
        <v>38</v>
      </c>
      <c r="T704" s="70"/>
      <c r="U704" s="70"/>
      <c r="V704" s="71"/>
      <c r="W704" s="71" t="s">
        <v>53</v>
      </c>
      <c r="X704" s="71"/>
      <c r="Y704" s="71"/>
      <c r="Z704" s="77" t="s">
        <v>378</v>
      </c>
      <c r="AA704" s="77" t="s">
        <v>378</v>
      </c>
      <c r="AB704" s="77" t="s">
        <v>378</v>
      </c>
      <c r="AC704" s="77" t="s">
        <v>403</v>
      </c>
      <c r="AD704" s="77" t="s">
        <v>403</v>
      </c>
      <c r="AE704" s="77" t="s">
        <v>403</v>
      </c>
      <c r="AF704" s="56"/>
    </row>
    <row r="705" spans="1:32" s="16" customFormat="1" ht="17.45" customHeight="1">
      <c r="A705" s="39" t="s">
        <v>486</v>
      </c>
      <c r="B705" s="70" t="str">
        <f>VLOOKUP(A705,[1]screen!$G:$J,2,FALSE)</f>
        <v>자산 게시</v>
      </c>
      <c r="C705" s="13" t="str">
        <f t="shared" si="213"/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228"/>
        <v>New(신규)</v>
      </c>
      <c r="G705" s="18" t="str">
        <f>IF(E705&lt;&gt;"",VLOOKUP(E705,[1]Label!$A:$B,2,FALSE),"")</f>
        <v>New</v>
      </c>
      <c r="H705" s="14"/>
      <c r="I705" s="13" t="str">
        <f t="shared" si="214"/>
        <v/>
      </c>
      <c r="J705" s="18" t="str">
        <f>IF(H705&lt;&gt;"", VLOOKUP(H705,[1]Label!$A:$E,2,FALSE),"")</f>
        <v/>
      </c>
      <c r="K705" s="29" t="s">
        <v>391</v>
      </c>
      <c r="L705" s="13" t="str">
        <f t="shared" si="215"/>
        <v>TANCIS(TANCIS)</v>
      </c>
      <c r="M705" s="18" t="str">
        <f>IF(K705&lt;&gt;"",VLOOKUP(K705,[1]Label!$A:$B,2,FALSE),"")</f>
        <v>TANCIS</v>
      </c>
      <c r="N705" s="41" t="s">
        <v>65</v>
      </c>
      <c r="O705" s="31" t="s">
        <v>354</v>
      </c>
      <c r="P705" s="13" t="str">
        <f t="shared" si="217"/>
        <v>Weight&lt;br&gt;(중량)</v>
      </c>
      <c r="Q705" s="18" t="str">
        <f>IF(O705&lt;&gt;"", VLOOKUP(O705, [1]Label!$A:$B, 2, FALSE), "")</f>
        <v>Weight</v>
      </c>
      <c r="R705" s="14" t="s">
        <v>35</v>
      </c>
      <c r="S705" s="13" t="s">
        <v>38</v>
      </c>
      <c r="T705" s="13"/>
      <c r="U705" s="13"/>
      <c r="V705" s="14"/>
      <c r="W705" s="14"/>
      <c r="X705" s="14"/>
      <c r="Y705" s="14"/>
      <c r="Z705" s="15" t="s">
        <v>379</v>
      </c>
      <c r="AA705" s="15" t="s">
        <v>379</v>
      </c>
      <c r="AB705" s="15" t="s">
        <v>380</v>
      </c>
      <c r="AC705" s="15" t="s">
        <v>404</v>
      </c>
      <c r="AD705" s="15" t="s">
        <v>404</v>
      </c>
      <c r="AE705" s="15" t="s">
        <v>404</v>
      </c>
      <c r="AF705" s="56"/>
    </row>
    <row r="706" spans="1:32" s="16" customFormat="1" ht="17.45" customHeight="1">
      <c r="A706" s="39" t="s">
        <v>486</v>
      </c>
      <c r="B706" s="70" t="str">
        <f>VLOOKUP(A706,[1]screen!$G:$J,2,FALSE)</f>
        <v>자산 게시</v>
      </c>
      <c r="C706" s="13" t="str">
        <f t="shared" si="213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228"/>
        <v>New(신규)</v>
      </c>
      <c r="G706" s="18" t="str">
        <f>IF(E706&lt;&gt;"",VLOOKUP(E706,[1]Label!$A:$B,2,FALSE),"")</f>
        <v>New</v>
      </c>
      <c r="H706" s="14"/>
      <c r="I706" s="13" t="str">
        <f t="shared" si="214"/>
        <v/>
      </c>
      <c r="J706" s="18" t="str">
        <f>IF(H706&lt;&gt;"", VLOOKUP(H706,[1]Label!$A:$E,2,FALSE),"")</f>
        <v/>
      </c>
      <c r="K706" s="29" t="s">
        <v>391</v>
      </c>
      <c r="L706" s="13" t="str">
        <f t="shared" si="215"/>
        <v>TANCIS(TANCIS)</v>
      </c>
      <c r="M706" s="18" t="str">
        <f>IF(K706&lt;&gt;"",VLOOKUP(K706,[1]Label!$A:$B,2,FALSE),"")</f>
        <v>TANCIS</v>
      </c>
      <c r="N706" s="41" t="s">
        <v>65</v>
      </c>
      <c r="O706" s="31" t="s">
        <v>355</v>
      </c>
      <c r="P706" s="13" t="str">
        <f t="shared" si="217"/>
        <v>Item Value&lt;br&gt;(품목가격)</v>
      </c>
      <c r="Q706" s="18" t="str">
        <f>IF(O706&lt;&gt;"", VLOOKUP(O706, [1]Label!$A:$B, 2, FALSE), "")</f>
        <v>Item Value</v>
      </c>
      <c r="R706" s="14" t="s">
        <v>35</v>
      </c>
      <c r="S706" s="13"/>
      <c r="T706" s="13"/>
      <c r="U706" s="13"/>
      <c r="V706" s="14"/>
      <c r="W706" s="14"/>
      <c r="X706" s="14"/>
      <c r="Y706" s="14"/>
      <c r="Z706" s="15"/>
      <c r="AA706" s="15"/>
      <c r="AB706" s="15"/>
      <c r="AC706" s="15" t="s">
        <v>405</v>
      </c>
      <c r="AD706" s="15" t="s">
        <v>405</v>
      </c>
      <c r="AE706" s="15" t="s">
        <v>405</v>
      </c>
      <c r="AF706" s="56"/>
    </row>
    <row r="707" spans="1:32" s="16" customFormat="1" ht="17.45" customHeight="1">
      <c r="A707" s="39" t="s">
        <v>486</v>
      </c>
      <c r="B707" s="70" t="str">
        <f>VLOOKUP(A707,[1]screen!$G:$J,2,FALSE)</f>
        <v>자산 게시</v>
      </c>
      <c r="C707" s="13" t="str">
        <f t="shared" si="213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228"/>
        <v>New(신규)</v>
      </c>
      <c r="G707" s="18" t="str">
        <f>IF(E707&lt;&gt;"",VLOOKUP(E707,[1]Label!$A:$B,2,FALSE),"")</f>
        <v>New</v>
      </c>
      <c r="H707" s="14"/>
      <c r="I707" s="13" t="str">
        <f t="shared" si="214"/>
        <v/>
      </c>
      <c r="J707" s="18" t="str">
        <f>IF(H707&lt;&gt;"", VLOOKUP(H707,[1]Label!$A:$E,2,FALSE),"")</f>
        <v/>
      </c>
      <c r="K707" s="29" t="s">
        <v>391</v>
      </c>
      <c r="L707" s="13" t="str">
        <f t="shared" si="215"/>
        <v>TANCIS(TANCIS)</v>
      </c>
      <c r="M707" s="18" t="str">
        <f>IF(K707&lt;&gt;"",VLOOKUP(K707,[1]Label!$A:$B,2,FALSE),"")</f>
        <v>TANCIS</v>
      </c>
      <c r="N707" s="41" t="s">
        <v>19</v>
      </c>
      <c r="O707" s="31" t="s">
        <v>474</v>
      </c>
      <c r="P707" s="13" t="str">
        <f t="shared" si="217"/>
        <v>Item No&lt;br&gt;(Item No)</v>
      </c>
      <c r="Q707" s="18" t="str">
        <f>IF(O707&lt;&gt;"", VLOOKUP(O707, [1]Label!$A:$B, 2, FALSE), "")</f>
        <v>Item No</v>
      </c>
      <c r="R707" s="14" t="s">
        <v>35</v>
      </c>
      <c r="S707" s="13"/>
      <c r="T707" s="13"/>
      <c r="U707" s="13"/>
      <c r="V707" s="14"/>
      <c r="W707" s="14" t="s">
        <v>53</v>
      </c>
      <c r="X707" s="14" t="s">
        <v>101</v>
      </c>
      <c r="Y707" s="14"/>
      <c r="Z707" s="15"/>
      <c r="AA707" s="15"/>
      <c r="AB707" s="15"/>
      <c r="AC707" s="15" t="s">
        <v>478</v>
      </c>
      <c r="AD707" s="15" t="s">
        <v>478</v>
      </c>
      <c r="AE707" s="15" t="s">
        <v>478</v>
      </c>
      <c r="AF707" s="56"/>
    </row>
    <row r="708" spans="1:32" s="16" customFormat="1" ht="17.45" customHeight="1">
      <c r="A708" s="39" t="s">
        <v>486</v>
      </c>
      <c r="B708" s="70" t="str">
        <f>VLOOKUP(A708,[1]screen!$G:$J,2,FALSE)</f>
        <v>자산 게시</v>
      </c>
      <c r="C708" s="13" t="str">
        <f t="shared" si="213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228"/>
        <v>New(신규)</v>
      </c>
      <c r="G708" s="18" t="str">
        <f>IF(E708&lt;&gt;"",VLOOKUP(E708,[1]Label!$A:$B,2,FALSE),"")</f>
        <v>New</v>
      </c>
      <c r="H708" s="14"/>
      <c r="I708" s="13" t="str">
        <f t="shared" si="214"/>
        <v/>
      </c>
      <c r="J708" s="18" t="str">
        <f>IF(H708&lt;&gt;"", VLOOKUP(H708,[1]Label!$A:$E,2,FALSE),"")</f>
        <v/>
      </c>
      <c r="K708" s="29" t="s">
        <v>391</v>
      </c>
      <c r="L708" s="13" t="str">
        <f t="shared" si="215"/>
        <v>TANCIS(TANCIS)</v>
      </c>
      <c r="M708" s="18" t="str">
        <f>IF(K708&lt;&gt;"",VLOOKUP(K708,[1]Label!$A:$B,2,FALSE),"")</f>
        <v>TANCIS</v>
      </c>
      <c r="N708" s="41" t="s">
        <v>19</v>
      </c>
      <c r="O708" s="31" t="s">
        <v>352</v>
      </c>
      <c r="P708" s="13" t="str">
        <f t="shared" si="217"/>
        <v>Type&lt;br&gt;(유형)</v>
      </c>
      <c r="Q708" s="18" t="str">
        <f>IF(O708&lt;&gt;"", VLOOKUP(O708, [1]Label!$A:$B, 2, FALSE), "")</f>
        <v>Type</v>
      </c>
      <c r="R708" s="14" t="s">
        <v>35</v>
      </c>
      <c r="S708" s="13"/>
      <c r="T708" s="13"/>
      <c r="U708" s="13"/>
      <c r="V708" s="14"/>
      <c r="W708" s="14" t="s">
        <v>53</v>
      </c>
      <c r="X708" s="14" t="s">
        <v>101</v>
      </c>
      <c r="Y708" s="14"/>
      <c r="Z708" s="15"/>
      <c r="AA708" s="15"/>
      <c r="AB708" s="15"/>
      <c r="AC708" s="15" t="s">
        <v>479</v>
      </c>
      <c r="AD708" s="15" t="s">
        <v>479</v>
      </c>
      <c r="AE708" s="15" t="s">
        <v>479</v>
      </c>
      <c r="AF708" s="56"/>
    </row>
    <row r="709" spans="1:32" s="16" customFormat="1" ht="17.45" customHeight="1">
      <c r="A709" s="39" t="s">
        <v>486</v>
      </c>
      <c r="B709" s="70" t="str">
        <f>VLOOKUP(A709,[1]screen!$G:$J,2,FALSE)</f>
        <v>자산 게시</v>
      </c>
      <c r="C709" s="13" t="str">
        <f t="shared" si="213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228"/>
        <v>New(신규)</v>
      </c>
      <c r="G709" s="18" t="str">
        <f>IF(E709&lt;&gt;"",VLOOKUP(E709,[1]Label!$A:$B,2,FALSE),"")</f>
        <v>New</v>
      </c>
      <c r="H709" s="14"/>
      <c r="I709" s="13" t="str">
        <f t="shared" si="214"/>
        <v/>
      </c>
      <c r="J709" s="18" t="str">
        <f>IF(H709&lt;&gt;"", VLOOKUP(H709,[1]Label!$A:$E,2,FALSE),"")</f>
        <v/>
      </c>
      <c r="K709" s="29" t="s">
        <v>391</v>
      </c>
      <c r="L709" s="13" t="str">
        <f t="shared" si="215"/>
        <v>TANCIS(TANCIS)</v>
      </c>
      <c r="M709" s="18" t="str">
        <f>IF(K709&lt;&gt;"",VLOOKUP(K709,[1]Label!$A:$B,2,FALSE),"")</f>
        <v>TANCIS</v>
      </c>
      <c r="N709" s="41" t="s">
        <v>19</v>
      </c>
      <c r="O709" s="31" t="s">
        <v>357</v>
      </c>
      <c r="P709" s="13" t="str">
        <f t="shared" si="217"/>
        <v>Property Id/Chassis No&lt;br&gt;(소유물ID/차대번호)</v>
      </c>
      <c r="Q709" s="18" t="str">
        <f>IF(O709&lt;&gt;"", VLOOKUP(O709, [1]Label!$A:$B, 2, FALSE), "")</f>
        <v>Property Id/Chassis No</v>
      </c>
      <c r="R709" s="14" t="s">
        <v>35</v>
      </c>
      <c r="S709" s="13"/>
      <c r="T709" s="13"/>
      <c r="U709" s="13"/>
      <c r="V709" s="14"/>
      <c r="W709" s="14" t="s">
        <v>53</v>
      </c>
      <c r="X709" s="14" t="s">
        <v>101</v>
      </c>
      <c r="Y709" s="14"/>
      <c r="Z709" s="15"/>
      <c r="AA709" s="15"/>
      <c r="AB709" s="15"/>
      <c r="AC709" s="15" t="s">
        <v>480</v>
      </c>
      <c r="AD709" s="15" t="s">
        <v>480</v>
      </c>
      <c r="AE709" s="15" t="s">
        <v>480</v>
      </c>
      <c r="AF709" s="56"/>
    </row>
    <row r="710" spans="1:32" s="16" customFormat="1" ht="17.45" customHeight="1">
      <c r="A710" s="39" t="s">
        <v>486</v>
      </c>
      <c r="B710" s="70" t="str">
        <f>VLOOKUP(A710,[1]screen!$G:$J,2,FALSE)</f>
        <v>자산 게시</v>
      </c>
      <c r="C710" s="13" t="str">
        <f t="shared" si="213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228"/>
        <v>New(신규)</v>
      </c>
      <c r="G710" s="18" t="str">
        <f>IF(E710&lt;&gt;"",VLOOKUP(E710,[1]Label!$A:$B,2,FALSE),"")</f>
        <v>New</v>
      </c>
      <c r="H710" s="14"/>
      <c r="I710" s="13" t="str">
        <f t="shared" si="214"/>
        <v/>
      </c>
      <c r="J710" s="18" t="str">
        <f>IF(H710&lt;&gt;"", VLOOKUP(H710,[1]Label!$A:$E,2,FALSE),"")</f>
        <v/>
      </c>
      <c r="K710" s="29" t="s">
        <v>391</v>
      </c>
      <c r="L710" s="13" t="str">
        <f t="shared" si="215"/>
        <v>TANCIS(TANCIS)</v>
      </c>
      <c r="M710" s="18" t="str">
        <f>IF(K710&lt;&gt;"",VLOOKUP(K710,[1]Label!$A:$B,2,FALSE),"")</f>
        <v>TANCIS</v>
      </c>
      <c r="N710" s="41" t="s">
        <v>19</v>
      </c>
      <c r="O710" s="31" t="s">
        <v>353</v>
      </c>
      <c r="P710" s="13" t="str">
        <f t="shared" si="217"/>
        <v>Item Description&lt;br&gt;(품목설명)</v>
      </c>
      <c r="Q710" s="18" t="str">
        <f>IF(O710&lt;&gt;"", VLOOKUP(O710, [1]Label!$A:$B, 2, FALSE), "")</f>
        <v>Item Description</v>
      </c>
      <c r="R710" s="14" t="s">
        <v>37</v>
      </c>
      <c r="S710" s="13"/>
      <c r="T710" s="13"/>
      <c r="U710" s="13"/>
      <c r="V710" s="14"/>
      <c r="W710" s="14"/>
      <c r="X710" s="14" t="s">
        <v>101</v>
      </c>
      <c r="Y710" s="14"/>
      <c r="Z710" s="15"/>
      <c r="AA710" s="15"/>
      <c r="AB710" s="15"/>
      <c r="AC710" s="15" t="s">
        <v>481</v>
      </c>
      <c r="AD710" s="15" t="s">
        <v>481</v>
      </c>
      <c r="AE710" s="15" t="s">
        <v>481</v>
      </c>
      <c r="AF710" s="56"/>
    </row>
    <row r="711" spans="1:32" s="16" customFormat="1" ht="17.45" customHeight="1">
      <c r="A711" s="39" t="s">
        <v>486</v>
      </c>
      <c r="B711" s="70" t="str">
        <f>VLOOKUP(A711,[1]screen!$G:$J,2,FALSE)</f>
        <v>자산 게시</v>
      </c>
      <c r="C711" s="13" t="str">
        <f t="shared" ref="C711:C725" si="229">IF(B711&lt;&gt;"",D711&amp;"("&amp;B711&amp;")","")</f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228"/>
        <v>New(신규)</v>
      </c>
      <c r="G711" s="18" t="str">
        <f>IF(E711&lt;&gt;"",VLOOKUP(E711,[1]Label!$A:$B,2,FALSE),"")</f>
        <v>New</v>
      </c>
      <c r="H711" s="14"/>
      <c r="I711" s="13" t="str">
        <f t="shared" ref="I711:I725" si="230">IF(H711&lt;&gt;"",J711&amp;"("&amp;H711&amp;")","")</f>
        <v/>
      </c>
      <c r="J711" s="18" t="str">
        <f>IF(H711&lt;&gt;"", VLOOKUP(H711,[1]Label!$A:$E,2,FALSE),"")</f>
        <v/>
      </c>
      <c r="K711" s="29" t="s">
        <v>391</v>
      </c>
      <c r="L711" s="13" t="str">
        <f t="shared" ref="L711:L725" si="231">IF(K711&lt;&gt;"",M711&amp;"("&amp;K711&amp;")","")</f>
        <v>TANCIS(TANCIS)</v>
      </c>
      <c r="M711" s="18" t="str">
        <f>IF(K711&lt;&gt;"",VLOOKUP(K711,[1]Label!$A:$B,2,FALSE),"")</f>
        <v>TANCIS</v>
      </c>
      <c r="N711" s="41" t="s">
        <v>19</v>
      </c>
      <c r="O711" s="31" t="s">
        <v>349</v>
      </c>
      <c r="P711" s="13" t="str">
        <f t="shared" si="217"/>
        <v>Quantity&lt;br&gt;(수량)</v>
      </c>
      <c r="Q711" s="18" t="str">
        <f>IF(O711&lt;&gt;"", VLOOKUP(O711, [1]Label!$A:$B, 2, FALSE), "")</f>
        <v>Quantity</v>
      </c>
      <c r="R711" s="14" t="s">
        <v>37</v>
      </c>
      <c r="S711" s="70" t="s">
        <v>38</v>
      </c>
      <c r="T711" s="70"/>
      <c r="U711" s="70"/>
      <c r="V711" s="71"/>
      <c r="W711" s="71" t="s">
        <v>53</v>
      </c>
      <c r="X711" s="71" t="s">
        <v>101</v>
      </c>
      <c r="Y711" s="71"/>
      <c r="Z711" s="77" t="s">
        <v>378</v>
      </c>
      <c r="AA711" s="77" t="s">
        <v>378</v>
      </c>
      <c r="AB711" s="77" t="s">
        <v>378</v>
      </c>
      <c r="AC711" s="77" t="s">
        <v>330</v>
      </c>
      <c r="AD711" s="77" t="s">
        <v>330</v>
      </c>
      <c r="AE711" s="77" t="s">
        <v>330</v>
      </c>
      <c r="AF711" s="56"/>
    </row>
    <row r="712" spans="1:32" s="16" customFormat="1" ht="17.45" customHeight="1">
      <c r="A712" s="39" t="s">
        <v>486</v>
      </c>
      <c r="B712" s="70" t="str">
        <f>VLOOKUP(A712,[1]screen!$G:$J,2,FALSE)</f>
        <v>자산 게시</v>
      </c>
      <c r="C712" s="13" t="str">
        <f t="shared" si="229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228"/>
        <v>New(신규)</v>
      </c>
      <c r="G712" s="18" t="str">
        <f>IF(E712&lt;&gt;"",VLOOKUP(E712,[1]Label!$A:$B,2,FALSE),"")</f>
        <v>New</v>
      </c>
      <c r="H712" s="14"/>
      <c r="I712" s="13" t="str">
        <f t="shared" si="230"/>
        <v/>
      </c>
      <c r="J712" s="18" t="str">
        <f>IF(H712&lt;&gt;"", VLOOKUP(H712,[1]Label!$A:$E,2,FALSE),"")</f>
        <v/>
      </c>
      <c r="K712" s="29" t="s">
        <v>391</v>
      </c>
      <c r="L712" s="13" t="str">
        <f t="shared" si="231"/>
        <v>TANCIS(TANCIS)</v>
      </c>
      <c r="M712" s="18" t="str">
        <f>IF(K712&lt;&gt;"",VLOOKUP(K712,[1]Label!$A:$B,2,FALSE),"")</f>
        <v>TANCIS</v>
      </c>
      <c r="N712" s="41" t="s">
        <v>19</v>
      </c>
      <c r="O712" s="31" t="s">
        <v>354</v>
      </c>
      <c r="P712" s="13" t="str">
        <f t="shared" si="217"/>
        <v>Weight&lt;br&gt;(중량)</v>
      </c>
      <c r="Q712" s="18" t="str">
        <f>IF(O712&lt;&gt;"", VLOOKUP(O712, [1]Label!$A:$B, 2, FALSE), "")</f>
        <v>Weight</v>
      </c>
      <c r="R712" s="14" t="s">
        <v>37</v>
      </c>
      <c r="S712" s="13" t="s">
        <v>38</v>
      </c>
      <c r="T712" s="13"/>
      <c r="U712" s="13"/>
      <c r="V712" s="14"/>
      <c r="W712" s="14"/>
      <c r="X712" s="14" t="s">
        <v>101</v>
      </c>
      <c r="Y712" s="14"/>
      <c r="Z712" s="15" t="s">
        <v>379</v>
      </c>
      <c r="AA712" s="15" t="s">
        <v>379</v>
      </c>
      <c r="AB712" s="15" t="s">
        <v>380</v>
      </c>
      <c r="AC712" s="15"/>
      <c r="AD712" s="15"/>
      <c r="AE712" s="15"/>
      <c r="AF712" s="56"/>
    </row>
    <row r="713" spans="1:32" s="16" customFormat="1" ht="17.45" customHeight="1">
      <c r="A713" s="39" t="s">
        <v>486</v>
      </c>
      <c r="B713" s="70" t="str">
        <f>VLOOKUP(A713,[1]screen!$G:$J,2,FALSE)</f>
        <v>자산 게시</v>
      </c>
      <c r="C713" s="13" t="str">
        <f t="shared" si="229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228"/>
        <v>New(신규)</v>
      </c>
      <c r="G713" s="18" t="str">
        <f>IF(E713&lt;&gt;"",VLOOKUP(E713,[1]Label!$A:$B,2,FALSE),"")</f>
        <v>New</v>
      </c>
      <c r="H713" s="14"/>
      <c r="I713" s="13" t="str">
        <f t="shared" si="230"/>
        <v/>
      </c>
      <c r="J713" s="18" t="str">
        <f>IF(H713&lt;&gt;"", VLOOKUP(H713,[1]Label!$A:$E,2,FALSE),"")</f>
        <v/>
      </c>
      <c r="K713" s="29" t="s">
        <v>391</v>
      </c>
      <c r="L713" s="13" t="str">
        <f t="shared" si="231"/>
        <v>TANCIS(TANCIS)</v>
      </c>
      <c r="M713" s="18" t="str">
        <f>IF(K713&lt;&gt;"",VLOOKUP(K713,[1]Label!$A:$B,2,FALSE),"")</f>
        <v>TANCIS</v>
      </c>
      <c r="N713" s="41" t="s">
        <v>19</v>
      </c>
      <c r="O713" s="31" t="s">
        <v>355</v>
      </c>
      <c r="P713" s="13" t="str">
        <f t="shared" si="217"/>
        <v>Item Value&lt;br&gt;(품목가격)</v>
      </c>
      <c r="Q713" s="18" t="str">
        <f>IF(O713&lt;&gt;"", VLOOKUP(O713, [1]Label!$A:$B, 2, FALSE), "")</f>
        <v>Item Value</v>
      </c>
      <c r="R713" s="14" t="s">
        <v>37</v>
      </c>
      <c r="S713" s="13"/>
      <c r="T713" s="13"/>
      <c r="U713" s="13"/>
      <c r="V713" s="14"/>
      <c r="W713" s="14"/>
      <c r="X713" s="14" t="s">
        <v>101</v>
      </c>
      <c r="Y713" s="14"/>
      <c r="Z713" s="15"/>
      <c r="AA713" s="15"/>
      <c r="AB713" s="15"/>
      <c r="AC713" s="15" t="s">
        <v>482</v>
      </c>
      <c r="AD713" s="15" t="s">
        <v>482</v>
      </c>
      <c r="AE713" s="15" t="s">
        <v>482</v>
      </c>
      <c r="AF713" s="56"/>
    </row>
    <row r="714" spans="1:32" s="16" customFormat="1" ht="17.45" customHeight="1">
      <c r="A714" s="39" t="s">
        <v>486</v>
      </c>
      <c r="B714" s="70" t="str">
        <f>VLOOKUP(A714,[1]screen!$G:$J,2,FALSE)</f>
        <v>자산 게시</v>
      </c>
      <c r="C714" s="13" t="str">
        <f t="shared" si="229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228"/>
        <v>New(신규)</v>
      </c>
      <c r="G714" s="18" t="str">
        <f>IF(E714&lt;&gt;"",VLOOKUP(E714,[1]Label!$A:$B,2,FALSE),"")</f>
        <v>New</v>
      </c>
      <c r="H714" s="14"/>
      <c r="I714" s="13" t="str">
        <f t="shared" si="230"/>
        <v/>
      </c>
      <c r="J714" s="18" t="str">
        <f>IF(H714&lt;&gt;"", VLOOKUP(H714,[1]Label!$A:$E,2,FALSE),"")</f>
        <v/>
      </c>
      <c r="K714" s="29" t="s">
        <v>391</v>
      </c>
      <c r="L714" s="13" t="str">
        <f t="shared" si="231"/>
        <v>TANCIS(TANCIS)</v>
      </c>
      <c r="M714" s="18" t="str">
        <f>IF(K714&lt;&gt;"",VLOOKUP(K714,[1]Label!$A:$B,2,FALSE),"")</f>
        <v>TANCIS</v>
      </c>
      <c r="N714" s="41" t="s">
        <v>19</v>
      </c>
      <c r="O714" s="31" t="s">
        <v>356</v>
      </c>
      <c r="P714" s="13" t="str">
        <f t="shared" si="217"/>
        <v>Veh Y/N&lt;br&gt;(차량Y/N)</v>
      </c>
      <c r="Q714" s="18" t="str">
        <f>IF(O714&lt;&gt;"", VLOOKUP(O714, [1]Label!$A:$B, 2, FALSE), "")</f>
        <v>Veh Y/N</v>
      </c>
      <c r="R714" s="14" t="s">
        <v>36</v>
      </c>
      <c r="S714" s="13" t="s">
        <v>50</v>
      </c>
      <c r="T714" s="13"/>
      <c r="U714" s="13"/>
      <c r="V714" s="14"/>
      <c r="W714" s="14"/>
      <c r="X714" s="14"/>
      <c r="Y714" s="14"/>
      <c r="Z714" s="46" t="s">
        <v>441</v>
      </c>
      <c r="AA714" s="46" t="s">
        <v>441</v>
      </c>
      <c r="AB714" s="46" t="s">
        <v>441</v>
      </c>
      <c r="AC714" s="15"/>
      <c r="AD714" s="15"/>
      <c r="AE714" s="15"/>
      <c r="AF714" s="56"/>
    </row>
    <row r="715" spans="1:32" s="37" customFormat="1" ht="17.45" customHeight="1">
      <c r="A715" s="39" t="s">
        <v>486</v>
      </c>
      <c r="B715" s="33" t="str">
        <f>VLOOKUP(A715,[1]screen!$G:$J,2,FALSE)</f>
        <v>자산 게시</v>
      </c>
      <c r="C715" s="33" t="str">
        <f t="shared" si="229"/>
        <v>Asset Publishing(자산 게시)</v>
      </c>
      <c r="D715" s="33" t="str">
        <f>IF(B715&lt;&gt;"", VLOOKUP(B715,[1]screen!$A:$E,2,FALSE), "" )</f>
        <v>Asset Publishing</v>
      </c>
      <c r="E715" s="14" t="s">
        <v>46</v>
      </c>
      <c r="F715" s="13" t="str">
        <f t="shared" si="228"/>
        <v>New(신규)</v>
      </c>
      <c r="G715" s="18" t="str">
        <f>IF(E715&lt;&gt;"",VLOOKUP(E715,[1]Label!$A:$B,2,FALSE),"")</f>
        <v>New</v>
      </c>
      <c r="H715" s="35"/>
      <c r="I715" s="33" t="str">
        <f t="shared" si="230"/>
        <v/>
      </c>
      <c r="J715" s="33" t="str">
        <f>IF(H715&lt;&gt;"", VLOOKUP(H715,[1]Label!$A:$E,2,FALSE),"")</f>
        <v/>
      </c>
      <c r="K715" s="34" t="s">
        <v>391</v>
      </c>
      <c r="L715" s="33" t="str">
        <f t="shared" si="231"/>
        <v>TANCIS(TANCIS)</v>
      </c>
      <c r="M715" s="33" t="str">
        <f>IF(K715&lt;&gt;"",VLOOKUP(K715,[1]Label!$A:$B,2,FALSE),"")</f>
        <v>TANCIS</v>
      </c>
      <c r="N715" s="35"/>
      <c r="O715" s="36"/>
      <c r="P715" s="33" t="str">
        <f t="shared" si="217"/>
        <v/>
      </c>
      <c r="Q715" s="33" t="str">
        <f>IF(O715&lt;&gt;"", VLOOKUP(O715, [1]Label!$A:$B, 2, FALSE), "")</f>
        <v/>
      </c>
      <c r="R715" s="35" t="s">
        <v>35</v>
      </c>
      <c r="S715" s="33" t="s">
        <v>44</v>
      </c>
      <c r="T715" s="33"/>
      <c r="U715" s="33"/>
      <c r="V715" s="35"/>
      <c r="W715" s="35"/>
      <c r="X715" s="35"/>
      <c r="Y715" s="35"/>
      <c r="Z715" s="44"/>
      <c r="AA715" s="44"/>
      <c r="AB715" s="44"/>
      <c r="AC715" s="44"/>
      <c r="AD715" s="44"/>
      <c r="AE715" s="44"/>
      <c r="AF715" s="53"/>
    </row>
    <row r="716" spans="1:32" s="95" customFormat="1" ht="17.45" customHeight="1">
      <c r="A716" s="39" t="s">
        <v>486</v>
      </c>
      <c r="B716" s="86" t="str">
        <f>VLOOKUP(A716,[1]screen!$G:$J,2,FALSE)</f>
        <v>자산 게시</v>
      </c>
      <c r="C716" s="86" t="str">
        <f t="shared" si="229"/>
        <v>Asset Publishing(자산 게시)</v>
      </c>
      <c r="D716" s="86" t="str">
        <f>IF(B716&lt;&gt;"", VLOOKUP(B716,[1]screen!$A:$E,2,FALSE), "" )</f>
        <v>Asset Publishing</v>
      </c>
      <c r="E716" s="14" t="s">
        <v>46</v>
      </c>
      <c r="F716" s="88" t="str">
        <f t="shared" si="228"/>
        <v>New(신규)</v>
      </c>
      <c r="G716" s="89" t="str">
        <f>IF(E716&lt;&gt;"",VLOOKUP(E716,[1]Label!$A:$B,2,FALSE),"")</f>
        <v>New</v>
      </c>
      <c r="H716" s="90"/>
      <c r="I716" s="86" t="str">
        <f t="shared" si="230"/>
        <v/>
      </c>
      <c r="J716" s="86" t="str">
        <f>IF(H716&lt;&gt;"", VLOOKUP(H716,[1]Label!$A:$E,2,FALSE),"")</f>
        <v/>
      </c>
      <c r="K716" s="91" t="s">
        <v>391</v>
      </c>
      <c r="L716" s="86" t="str">
        <f t="shared" si="231"/>
        <v>TANCIS(TANCIS)</v>
      </c>
      <c r="M716" s="86" t="str">
        <f>IF(K716&lt;&gt;"",VLOOKUP(K716,[1]Label!$A:$B,2,FALSE),"")</f>
        <v>TANCIS</v>
      </c>
      <c r="N716" s="90"/>
      <c r="O716" s="92" t="s">
        <v>544</v>
      </c>
      <c r="P716" s="86" t="str">
        <f t="shared" si="217"/>
        <v>Pohto Zone&lt;br&gt;(포토존)</v>
      </c>
      <c r="Q716" s="86" t="str">
        <f>IF(O716&lt;&gt;"", VLOOKUP(O716, [1]Label!$A:$B, 2, FALSE), "")</f>
        <v>Pohto Zone</v>
      </c>
      <c r="R716" s="90" t="s">
        <v>35</v>
      </c>
      <c r="S716" s="86" t="s">
        <v>44</v>
      </c>
      <c r="T716" s="86" t="s">
        <v>329</v>
      </c>
      <c r="U716" s="86"/>
      <c r="V716" s="90"/>
      <c r="W716" s="90"/>
      <c r="X716" s="90"/>
      <c r="Y716" s="90"/>
      <c r="Z716" s="93"/>
      <c r="AA716" s="93"/>
      <c r="AB716" s="93"/>
      <c r="AC716" s="93"/>
      <c r="AD716" s="93"/>
      <c r="AE716" s="93"/>
      <c r="AF716" s="94"/>
    </row>
    <row r="717" spans="1:32" s="16" customFormat="1" ht="17.45" customHeight="1">
      <c r="A717" s="39" t="s">
        <v>486</v>
      </c>
      <c r="B717" s="70" t="str">
        <f>VLOOKUP(A717,[1]screen!$G:$J,2,FALSE)</f>
        <v>자산 게시</v>
      </c>
      <c r="C717" s="13" t="str">
        <f t="shared" si="229"/>
        <v>Asset Publishing(자산 게시)</v>
      </c>
      <c r="D717" s="70" t="str">
        <f>IF(B717&lt;&gt;"", VLOOKUP(B717,[1]screen!$A:$E,2,FALSE), "" )</f>
        <v>Asset Publishing</v>
      </c>
      <c r="E717" s="14" t="s">
        <v>46</v>
      </c>
      <c r="F717" s="13" t="str">
        <f t="shared" si="228"/>
        <v>New(신규)</v>
      </c>
      <c r="G717" s="18" t="str">
        <f>IF(E717&lt;&gt;"",VLOOKUP(E717,[1]Label!$A:$B,2,FALSE),"")</f>
        <v>New</v>
      </c>
      <c r="H717" s="14"/>
      <c r="I717" s="13" t="str">
        <f t="shared" si="230"/>
        <v/>
      </c>
      <c r="J717" s="18" t="str">
        <f>IF(H717&lt;&gt;"", VLOOKUP(H717,[1]Label!$A:$E,2,FALSE),"")</f>
        <v/>
      </c>
      <c r="K717" s="29" t="s">
        <v>391</v>
      </c>
      <c r="L717" s="13" t="str">
        <f t="shared" si="231"/>
        <v>TANCIS(TANCIS)</v>
      </c>
      <c r="M717" s="18" t="str">
        <f>IF(K717&lt;&gt;"",VLOOKUP(K717,[1]Label!$A:$B,2,FALSE),"")</f>
        <v>TANCIS</v>
      </c>
      <c r="N717" s="41" t="s">
        <v>19</v>
      </c>
      <c r="O717" s="31" t="s">
        <v>545</v>
      </c>
      <c r="P717" s="13" t="str">
        <f t="shared" si="217"/>
        <v>Choose File&lt;br&gt;(파일 선택)</v>
      </c>
      <c r="Q717" s="18" t="str">
        <f>IF(O717&lt;&gt;"", VLOOKUP(O717, [1]Label!$A:$B, 2, FALSE), "")</f>
        <v>Choose File</v>
      </c>
      <c r="R717" s="14" t="s">
        <v>546</v>
      </c>
      <c r="S717" s="13"/>
      <c r="T717" s="13"/>
      <c r="U717" s="13"/>
      <c r="V717" s="14"/>
      <c r="W717" s="14"/>
      <c r="X717" s="14"/>
      <c r="Y717" s="14"/>
      <c r="Z717" s="15" t="s">
        <v>547</v>
      </c>
      <c r="AA717" s="15" t="s">
        <v>547</v>
      </c>
      <c r="AB717" s="15" t="s">
        <v>547</v>
      </c>
      <c r="AC717" s="15"/>
      <c r="AD717" s="15"/>
      <c r="AE717" s="15"/>
      <c r="AF717" s="56"/>
    </row>
    <row r="718" spans="1:32" s="16" customFormat="1" ht="17.45" customHeight="1">
      <c r="A718" s="39" t="s">
        <v>486</v>
      </c>
      <c r="B718" s="70" t="str">
        <f>VLOOKUP(A718,[1]screen!$G:$J,2,FALSE)</f>
        <v>자산 게시</v>
      </c>
      <c r="C718" s="13" t="str">
        <f t="shared" si="229"/>
        <v>Asset Publishing(자산 게시)</v>
      </c>
      <c r="D718" s="70" t="str">
        <f>IF(B718&lt;&gt;"", VLOOKUP(B718,[1]screen!$A:$E,2,FALSE), "" )</f>
        <v>Asset Publishing</v>
      </c>
      <c r="E718" s="14" t="s">
        <v>46</v>
      </c>
      <c r="F718" s="13" t="str">
        <f t="shared" si="228"/>
        <v>New(신규)</v>
      </c>
      <c r="G718" s="18" t="str">
        <f>IF(E718&lt;&gt;"",VLOOKUP(E718,[1]Label!$A:$B,2,FALSE),"")</f>
        <v>New</v>
      </c>
      <c r="H718" s="14"/>
      <c r="I718" s="13" t="str">
        <f t="shared" si="230"/>
        <v/>
      </c>
      <c r="J718" s="18" t="str">
        <f>IF(H718&lt;&gt;"", VLOOKUP(H718,[1]Label!$A:$E,2,FALSE),"")</f>
        <v/>
      </c>
      <c r="K718" s="29" t="s">
        <v>391</v>
      </c>
      <c r="L718" s="13" t="str">
        <f t="shared" si="231"/>
        <v>TANCIS(TANCIS)</v>
      </c>
      <c r="M718" s="18" t="str">
        <f>IF(K718&lt;&gt;"",VLOOKUP(K718,[1]Label!$A:$B,2,FALSE),"")</f>
        <v>TANCIS</v>
      </c>
      <c r="N718" s="41" t="s">
        <v>19</v>
      </c>
      <c r="O718" s="31" t="s">
        <v>545</v>
      </c>
      <c r="P718" s="13" t="str">
        <f t="shared" si="217"/>
        <v>Choose File&lt;br&gt;(파일 선택)</v>
      </c>
      <c r="Q718" s="18" t="str">
        <f>IF(O718&lt;&gt;"", VLOOKUP(O718, [1]Label!$A:$B, 2, FALSE), "")</f>
        <v>Choose File</v>
      </c>
      <c r="R718" s="14" t="s">
        <v>546</v>
      </c>
      <c r="S718" s="13"/>
      <c r="T718" s="13"/>
      <c r="U718" s="13"/>
      <c r="V718" s="14"/>
      <c r="W718" s="14"/>
      <c r="X718" s="14"/>
      <c r="Y718" s="14"/>
      <c r="Z718" s="15" t="s">
        <v>548</v>
      </c>
      <c r="AA718" s="15" t="s">
        <v>548</v>
      </c>
      <c r="AB718" s="15" t="s">
        <v>548</v>
      </c>
      <c r="AC718" s="15"/>
      <c r="AD718" s="15"/>
      <c r="AE718" s="15"/>
      <c r="AF718" s="56"/>
    </row>
    <row r="719" spans="1:32" s="16" customFormat="1" ht="17.45" customHeight="1">
      <c r="A719" s="39" t="s">
        <v>486</v>
      </c>
      <c r="B719" s="70" t="str">
        <f>VLOOKUP(A719,[1]screen!$G:$J,2,FALSE)</f>
        <v>자산 게시</v>
      </c>
      <c r="C719" s="13" t="str">
        <f t="shared" si="229"/>
        <v>Asset Publishing(자산 게시)</v>
      </c>
      <c r="D719" s="70" t="str">
        <f>IF(B719&lt;&gt;"", VLOOKUP(B719,[1]screen!$A:$E,2,FALSE), "" )</f>
        <v>Asset Publishing</v>
      </c>
      <c r="E719" s="14" t="s">
        <v>46</v>
      </c>
      <c r="F719" s="13" t="str">
        <f t="shared" si="228"/>
        <v>New(신규)</v>
      </c>
      <c r="G719" s="18" t="str">
        <f>IF(E719&lt;&gt;"",VLOOKUP(E719,[1]Label!$A:$B,2,FALSE),"")</f>
        <v>New</v>
      </c>
      <c r="H719" s="14"/>
      <c r="I719" s="13" t="str">
        <f t="shared" si="230"/>
        <v/>
      </c>
      <c r="J719" s="18" t="str">
        <f>IF(H719&lt;&gt;"", VLOOKUP(H719,[1]Label!$A:$E,2,FALSE),"")</f>
        <v/>
      </c>
      <c r="K719" s="29" t="s">
        <v>391</v>
      </c>
      <c r="L719" s="13" t="str">
        <f t="shared" si="231"/>
        <v>TANCIS(TANCIS)</v>
      </c>
      <c r="M719" s="18" t="str">
        <f>IF(K719&lt;&gt;"",VLOOKUP(K719,[1]Label!$A:$B,2,FALSE),"")</f>
        <v>TANCIS</v>
      </c>
      <c r="N719" s="41" t="s">
        <v>19</v>
      </c>
      <c r="O719" s="31" t="s">
        <v>545</v>
      </c>
      <c r="P719" s="13" t="str">
        <f t="shared" si="217"/>
        <v>Choose File&lt;br&gt;(파일 선택)</v>
      </c>
      <c r="Q719" s="18" t="str">
        <f>IF(O719&lt;&gt;"", VLOOKUP(O719, [1]Label!$A:$B, 2, FALSE), "")</f>
        <v>Choose File</v>
      </c>
      <c r="R719" s="14" t="s">
        <v>546</v>
      </c>
      <c r="S719" s="13"/>
      <c r="T719" s="13"/>
      <c r="U719" s="13"/>
      <c r="V719" s="14"/>
      <c r="W719" s="14"/>
      <c r="X719" s="14"/>
      <c r="Y719" s="14"/>
      <c r="Z719" s="15" t="s">
        <v>549</v>
      </c>
      <c r="AA719" s="15" t="s">
        <v>549</v>
      </c>
      <c r="AB719" s="15" t="s">
        <v>549</v>
      </c>
      <c r="AC719" s="15"/>
      <c r="AD719" s="15"/>
      <c r="AE719" s="15"/>
      <c r="AF719" s="56"/>
    </row>
    <row r="720" spans="1:32" s="16" customFormat="1" ht="17.45" customHeight="1">
      <c r="A720" s="39" t="s">
        <v>486</v>
      </c>
      <c r="B720" s="70" t="str">
        <f>VLOOKUP(A720,[1]screen!$G:$J,2,FALSE)</f>
        <v>자산 게시</v>
      </c>
      <c r="C720" s="13" t="str">
        <f t="shared" si="229"/>
        <v>Asset Publishing(자산 게시)</v>
      </c>
      <c r="D720" s="70" t="str">
        <f>IF(B720&lt;&gt;"", VLOOKUP(B720,[1]screen!$A:$E,2,FALSE), "" )</f>
        <v>Asset Publishing</v>
      </c>
      <c r="E720" s="14" t="s">
        <v>46</v>
      </c>
      <c r="F720" s="13" t="str">
        <f t="shared" si="228"/>
        <v>New(신규)</v>
      </c>
      <c r="G720" s="18" t="str">
        <f>IF(E720&lt;&gt;"",VLOOKUP(E720,[1]Label!$A:$B,2,FALSE),"")</f>
        <v>New</v>
      </c>
      <c r="H720" s="14"/>
      <c r="I720" s="13" t="str">
        <f t="shared" si="230"/>
        <v/>
      </c>
      <c r="J720" s="18" t="str">
        <f>IF(H720&lt;&gt;"", VLOOKUP(H720,[1]Label!$A:$E,2,FALSE),"")</f>
        <v/>
      </c>
      <c r="K720" s="29" t="s">
        <v>391</v>
      </c>
      <c r="L720" s="13" t="str">
        <f t="shared" si="231"/>
        <v>TANCIS(TANCIS)</v>
      </c>
      <c r="M720" s="18" t="str">
        <f>IF(K720&lt;&gt;"",VLOOKUP(K720,[1]Label!$A:$B,2,FALSE),"")</f>
        <v>TANCIS</v>
      </c>
      <c r="N720" s="41" t="s">
        <v>19</v>
      </c>
      <c r="O720" s="31" t="s">
        <v>545</v>
      </c>
      <c r="P720" s="13" t="str">
        <f t="shared" si="217"/>
        <v>Choose File&lt;br&gt;(파일 선택)</v>
      </c>
      <c r="Q720" s="18" t="str">
        <f>IF(O720&lt;&gt;"", VLOOKUP(O720, [1]Label!$A:$B, 2, FALSE), "")</f>
        <v>Choose File</v>
      </c>
      <c r="R720" s="14" t="s">
        <v>546</v>
      </c>
      <c r="S720" s="13"/>
      <c r="T720" s="13"/>
      <c r="U720" s="13"/>
      <c r="V720" s="14"/>
      <c r="W720" s="14"/>
      <c r="X720" s="14"/>
      <c r="Y720" s="14"/>
      <c r="Z720" s="15" t="s">
        <v>550</v>
      </c>
      <c r="AA720" s="15" t="s">
        <v>550</v>
      </c>
      <c r="AB720" s="15" t="s">
        <v>550</v>
      </c>
      <c r="AC720" s="15"/>
      <c r="AD720" s="15"/>
      <c r="AE720" s="15"/>
      <c r="AF720" s="56"/>
    </row>
    <row r="721" spans="1:32" s="16" customFormat="1" ht="17.45" customHeight="1">
      <c r="A721" s="39" t="s">
        <v>486</v>
      </c>
      <c r="B721" s="70" t="str">
        <f>VLOOKUP(A721,[1]screen!$G:$J,2,FALSE)</f>
        <v>자산 게시</v>
      </c>
      <c r="C721" s="13" t="str">
        <f t="shared" si="229"/>
        <v>Asset Publishing(자산 게시)</v>
      </c>
      <c r="D721" s="70" t="str">
        <f>IF(B721&lt;&gt;"", VLOOKUP(B721,[1]screen!$A:$E,2,FALSE), "" )</f>
        <v>Asset Publishing</v>
      </c>
      <c r="E721" s="14" t="s">
        <v>46</v>
      </c>
      <c r="F721" s="13" t="str">
        <f t="shared" si="228"/>
        <v>New(신규)</v>
      </c>
      <c r="G721" s="18" t="str">
        <f>IF(E721&lt;&gt;"",VLOOKUP(E721,[1]Label!$A:$B,2,FALSE),"")</f>
        <v>New</v>
      </c>
      <c r="H721" s="14"/>
      <c r="I721" s="13" t="str">
        <f t="shared" si="230"/>
        <v/>
      </c>
      <c r="J721" s="18" t="str">
        <f>IF(H721&lt;&gt;"", VLOOKUP(H721,[1]Label!$A:$E,2,FALSE),"")</f>
        <v/>
      </c>
      <c r="K721" s="29" t="s">
        <v>391</v>
      </c>
      <c r="L721" s="13" t="str">
        <f t="shared" si="231"/>
        <v>TANCIS(TANCIS)</v>
      </c>
      <c r="M721" s="18" t="str">
        <f>IF(K721&lt;&gt;"",VLOOKUP(K721,[1]Label!$A:$B,2,FALSE),"")</f>
        <v>TANCIS</v>
      </c>
      <c r="N721" s="41" t="s">
        <v>19</v>
      </c>
      <c r="O721" s="31" t="s">
        <v>545</v>
      </c>
      <c r="P721" s="13" t="str">
        <f t="shared" si="217"/>
        <v>Choose File&lt;br&gt;(파일 선택)</v>
      </c>
      <c r="Q721" s="18" t="str">
        <f>IF(O721&lt;&gt;"", VLOOKUP(O721, [1]Label!$A:$B, 2, FALSE), "")</f>
        <v>Choose File</v>
      </c>
      <c r="R721" s="14" t="s">
        <v>546</v>
      </c>
      <c r="S721" s="13"/>
      <c r="T721" s="13"/>
      <c r="U721" s="13"/>
      <c r="V721" s="14"/>
      <c r="W721" s="14"/>
      <c r="X721" s="14"/>
      <c r="Y721" s="14"/>
      <c r="Z721" s="15" t="s">
        <v>551</v>
      </c>
      <c r="AA721" s="15" t="s">
        <v>551</v>
      </c>
      <c r="AB721" s="15" t="s">
        <v>551</v>
      </c>
      <c r="AC721" s="15"/>
      <c r="AD721" s="15"/>
      <c r="AE721" s="15"/>
      <c r="AF721" s="56"/>
    </row>
    <row r="722" spans="1:32" s="16" customFormat="1" ht="17.45" customHeight="1">
      <c r="A722" s="39" t="s">
        <v>486</v>
      </c>
      <c r="B722" s="70" t="str">
        <f>VLOOKUP(A722,[1]screen!$G:$J,2,FALSE)</f>
        <v>자산 게시</v>
      </c>
      <c r="C722" s="13" t="str">
        <f t="shared" si="229"/>
        <v>Asset Publishing(자산 게시)</v>
      </c>
      <c r="D722" s="70" t="str">
        <f>IF(B722&lt;&gt;"", VLOOKUP(B722,[1]screen!$A:$E,2,FALSE), "" )</f>
        <v>Asset Publishing</v>
      </c>
      <c r="E722" s="14" t="s">
        <v>46</v>
      </c>
      <c r="F722" s="13" t="str">
        <f t="shared" si="228"/>
        <v>New(신규)</v>
      </c>
      <c r="G722" s="18" t="str">
        <f>IF(E722&lt;&gt;"",VLOOKUP(E722,[1]Label!$A:$B,2,FALSE),"")</f>
        <v>New</v>
      </c>
      <c r="H722" s="14"/>
      <c r="I722" s="13" t="str">
        <f t="shared" si="230"/>
        <v/>
      </c>
      <c r="J722" s="18" t="str">
        <f>IF(H722&lt;&gt;"", VLOOKUP(H722,[1]Label!$A:$E,2,FALSE),"")</f>
        <v/>
      </c>
      <c r="K722" s="29" t="s">
        <v>391</v>
      </c>
      <c r="L722" s="13" t="str">
        <f t="shared" si="231"/>
        <v>TANCIS(TANCIS)</v>
      </c>
      <c r="M722" s="18" t="str">
        <f>IF(K722&lt;&gt;"",VLOOKUP(K722,[1]Label!$A:$B,2,FALSE),"")</f>
        <v>TANCIS</v>
      </c>
      <c r="N722" s="41" t="s">
        <v>19</v>
      </c>
      <c r="O722" s="31" t="s">
        <v>545</v>
      </c>
      <c r="P722" s="13" t="str">
        <f t="shared" si="217"/>
        <v>Choose File&lt;br&gt;(파일 선택)</v>
      </c>
      <c r="Q722" s="18" t="str">
        <f>IF(O722&lt;&gt;"", VLOOKUP(O722, [1]Label!$A:$B, 2, FALSE), "")</f>
        <v>Choose File</v>
      </c>
      <c r="R722" s="14" t="s">
        <v>546</v>
      </c>
      <c r="S722" s="13"/>
      <c r="T722" s="13"/>
      <c r="U722" s="13"/>
      <c r="V722" s="14"/>
      <c r="W722" s="14"/>
      <c r="X722" s="14"/>
      <c r="Y722" s="14"/>
      <c r="Z722" s="15"/>
      <c r="AA722" s="15"/>
      <c r="AB722" s="15"/>
      <c r="AC722" s="15"/>
      <c r="AD722" s="15"/>
      <c r="AE722" s="15"/>
      <c r="AF722" s="56"/>
    </row>
    <row r="723" spans="1:32" s="16" customFormat="1" ht="17.45" customHeight="1">
      <c r="A723" s="39" t="s">
        <v>486</v>
      </c>
      <c r="B723" s="70" t="str">
        <f>VLOOKUP(A723,[1]screen!$G:$J,2,FALSE)</f>
        <v>자산 게시</v>
      </c>
      <c r="C723" s="13" t="str">
        <f t="shared" si="229"/>
        <v>Asset Publishing(자산 게시)</v>
      </c>
      <c r="D723" s="70" t="str">
        <f>IF(B723&lt;&gt;"", VLOOKUP(B723,[1]screen!$A:$E,2,FALSE), "" )</f>
        <v>Asset Publishing</v>
      </c>
      <c r="E723" s="14" t="s">
        <v>46</v>
      </c>
      <c r="F723" s="13" t="str">
        <f t="shared" si="228"/>
        <v>New(신규)</v>
      </c>
      <c r="G723" s="18" t="str">
        <f>IF(E723&lt;&gt;"",VLOOKUP(E723,[1]Label!$A:$B,2,FALSE),"")</f>
        <v>New</v>
      </c>
      <c r="H723" s="14"/>
      <c r="I723" s="13" t="str">
        <f t="shared" si="230"/>
        <v/>
      </c>
      <c r="J723" s="18" t="str">
        <f>IF(H723&lt;&gt;"", VLOOKUP(H723,[1]Label!$A:$E,2,FALSE),"")</f>
        <v/>
      </c>
      <c r="K723" s="29" t="s">
        <v>391</v>
      </c>
      <c r="L723" s="13" t="str">
        <f t="shared" si="231"/>
        <v>TANCIS(TANCIS)</v>
      </c>
      <c r="M723" s="18" t="str">
        <f>IF(K723&lt;&gt;"",VLOOKUP(K723,[1]Label!$A:$B,2,FALSE),"")</f>
        <v>TANCIS</v>
      </c>
      <c r="N723" s="41" t="s">
        <v>19</v>
      </c>
      <c r="O723" s="31" t="s">
        <v>545</v>
      </c>
      <c r="P723" s="13" t="str">
        <f t="shared" si="217"/>
        <v>Choose File&lt;br&gt;(파일 선택)</v>
      </c>
      <c r="Q723" s="18" t="str">
        <f>IF(O723&lt;&gt;"", VLOOKUP(O723, [1]Label!$A:$B, 2, FALSE), "")</f>
        <v>Choose File</v>
      </c>
      <c r="R723" s="14" t="s">
        <v>546</v>
      </c>
      <c r="S723" s="13"/>
      <c r="T723" s="13"/>
      <c r="U723" s="13"/>
      <c r="V723" s="14"/>
      <c r="W723" s="14"/>
      <c r="X723" s="14"/>
      <c r="Y723" s="14"/>
      <c r="Z723" s="15"/>
      <c r="AA723" s="15"/>
      <c r="AB723" s="15"/>
      <c r="AC723" s="15"/>
      <c r="AD723" s="15"/>
      <c r="AE723" s="15"/>
      <c r="AF723" s="56"/>
    </row>
    <row r="724" spans="1:32" s="16" customFormat="1" ht="17.45" customHeight="1">
      <c r="A724" s="39" t="s">
        <v>486</v>
      </c>
      <c r="B724" s="70" t="str">
        <f>VLOOKUP(A724,[1]screen!$G:$J,2,FALSE)</f>
        <v>자산 게시</v>
      </c>
      <c r="C724" s="13" t="str">
        <f t="shared" si="229"/>
        <v>Asset Publishing(자산 게시)</v>
      </c>
      <c r="D724" s="70" t="str">
        <f>IF(B724&lt;&gt;"", VLOOKUP(B724,[1]screen!$A:$E,2,FALSE), "" )</f>
        <v>Asset Publishing</v>
      </c>
      <c r="E724" s="14" t="s">
        <v>46</v>
      </c>
      <c r="F724" s="13" t="str">
        <f t="shared" si="228"/>
        <v>New(신규)</v>
      </c>
      <c r="G724" s="18" t="str">
        <f>IF(E724&lt;&gt;"",VLOOKUP(E724,[1]Label!$A:$B,2,FALSE),"")</f>
        <v>New</v>
      </c>
      <c r="H724" s="14"/>
      <c r="I724" s="13" t="str">
        <f t="shared" si="230"/>
        <v/>
      </c>
      <c r="J724" s="18" t="str">
        <f>IF(H724&lt;&gt;"", VLOOKUP(H724,[1]Label!$A:$E,2,FALSE),"")</f>
        <v/>
      </c>
      <c r="K724" s="29" t="s">
        <v>391</v>
      </c>
      <c r="L724" s="13" t="str">
        <f t="shared" si="231"/>
        <v>TANCIS(TANCIS)</v>
      </c>
      <c r="M724" s="18" t="str">
        <f>IF(K724&lt;&gt;"",VLOOKUP(K724,[1]Label!$A:$B,2,FALSE),"")</f>
        <v>TANCIS</v>
      </c>
      <c r="N724" s="41" t="s">
        <v>19</v>
      </c>
      <c r="O724" s="31" t="s">
        <v>545</v>
      </c>
      <c r="P724" s="13" t="str">
        <f t="shared" si="217"/>
        <v>Choose File&lt;br&gt;(파일 선택)</v>
      </c>
      <c r="Q724" s="18" t="str">
        <f>IF(O724&lt;&gt;"", VLOOKUP(O724, [1]Label!$A:$B, 2, FALSE), "")</f>
        <v>Choose File</v>
      </c>
      <c r="R724" s="14" t="s">
        <v>546</v>
      </c>
      <c r="S724" s="13"/>
      <c r="T724" s="13"/>
      <c r="U724" s="13"/>
      <c r="V724" s="14"/>
      <c r="W724" s="14"/>
      <c r="X724" s="14"/>
      <c r="Y724" s="14"/>
      <c r="Z724" s="15"/>
      <c r="AA724" s="15"/>
      <c r="AB724" s="15"/>
      <c r="AC724" s="15"/>
      <c r="AD724" s="15"/>
      <c r="AE724" s="15"/>
      <c r="AF724" s="56"/>
    </row>
    <row r="725" spans="1:32" s="16" customFormat="1" ht="17.45" customHeight="1">
      <c r="A725" s="39" t="s">
        <v>486</v>
      </c>
      <c r="B725" s="70" t="str">
        <f>VLOOKUP(A725,[1]screen!$G:$J,2,FALSE)</f>
        <v>자산 게시</v>
      </c>
      <c r="C725" s="13" t="str">
        <f t="shared" si="229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228"/>
        <v>New(신규)</v>
      </c>
      <c r="G725" s="18" t="str">
        <f>IF(E725&lt;&gt;"",VLOOKUP(E725,[1]Label!$A:$B,2,FALSE),"")</f>
        <v>New</v>
      </c>
      <c r="H725" s="14"/>
      <c r="I725" s="13" t="str">
        <f t="shared" si="230"/>
        <v/>
      </c>
      <c r="J725" s="18" t="str">
        <f>IF(H725&lt;&gt;"", VLOOKUP(H725,[1]Label!$A:$E,2,FALSE),"")</f>
        <v/>
      </c>
      <c r="K725" s="29" t="s">
        <v>391</v>
      </c>
      <c r="L725" s="13" t="str">
        <f t="shared" si="231"/>
        <v>TANCIS(TANCIS)</v>
      </c>
      <c r="M725" s="18" t="str">
        <f>IF(K725&lt;&gt;"",VLOOKUP(K725,[1]Label!$A:$B,2,FALSE),"")</f>
        <v>TANCIS</v>
      </c>
      <c r="N725" s="41" t="s">
        <v>19</v>
      </c>
      <c r="O725" s="31" t="s">
        <v>545</v>
      </c>
      <c r="P725" s="13" t="str">
        <f t="shared" si="217"/>
        <v>Choose File&lt;br&gt;(파일 선택)</v>
      </c>
      <c r="Q725" s="18" t="str">
        <f>IF(O725&lt;&gt;"", VLOOKUP(O725, [1]Label!$A:$B, 2, FALSE), "")</f>
        <v>Choose File</v>
      </c>
      <c r="R725" s="14" t="s">
        <v>546</v>
      </c>
      <c r="S725" s="13"/>
      <c r="T725" s="13"/>
      <c r="U725" s="13"/>
      <c r="V725" s="14"/>
      <c r="W725" s="14"/>
      <c r="X725" s="14"/>
      <c r="Y725" s="14"/>
      <c r="Z725" s="15"/>
      <c r="AA725" s="15"/>
      <c r="AB725" s="15"/>
      <c r="AC725" s="15"/>
      <c r="AD725" s="15"/>
      <c r="AE725" s="15"/>
      <c r="AF725" s="56"/>
    </row>
    <row r="726" spans="1:32" s="37" customFormat="1" ht="17.45" customHeight="1">
      <c r="A726" s="39" t="s">
        <v>486</v>
      </c>
      <c r="B726" s="33" t="str">
        <f>VLOOKUP(A726,[1]screen!$G:$J,2,FALSE)</f>
        <v>자산 게시</v>
      </c>
      <c r="C726" s="33" t="str">
        <f t="shared" ref="C726" si="232">IF(B726&lt;&gt;"",D726&amp;"("&amp;B726&amp;")","")</f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ref="F726" si="233">IF(E726&lt;&gt;"",G726&amp;"("&amp;E726&amp;")","")</f>
        <v>New(신규)</v>
      </c>
      <c r="G726" s="18" t="str">
        <f>IF(E726&lt;&gt;"",VLOOKUP(E726,[1]Label!$A:$B,2,FALSE),"")</f>
        <v>New</v>
      </c>
      <c r="H726" s="35"/>
      <c r="I726" s="33" t="str">
        <f t="shared" ref="I726" si="234">IF(H726&lt;&gt;"",J726&amp;"("&amp;H726&amp;")","")</f>
        <v/>
      </c>
      <c r="J726" s="33" t="str">
        <f>IF(H726&lt;&gt;"", VLOOKUP(H726,[1]Label!$A:$E,2,FALSE),"")</f>
        <v/>
      </c>
      <c r="K726" s="34" t="s">
        <v>391</v>
      </c>
      <c r="L726" s="33" t="str">
        <f t="shared" ref="L726" si="235">IF(K726&lt;&gt;"",M726&amp;"("&amp;K726&amp;")","")</f>
        <v>TANCIS(TANCIS)</v>
      </c>
      <c r="M726" s="33" t="str">
        <f>IF(K726&lt;&gt;"",VLOOKUP(K726,[1]Label!$A:$B,2,FALSE),"")</f>
        <v>TANCIS</v>
      </c>
      <c r="N726" s="35"/>
      <c r="O726" s="36"/>
      <c r="P726" s="33" t="str">
        <f t="shared" ref="P726" si="236">IF(O726&lt;&gt;"",Q726&amp;"&lt;br&gt;("&amp;O726&amp;")","")</f>
        <v/>
      </c>
      <c r="Q726" s="33" t="str">
        <f>IF(O726&lt;&gt;"", VLOOKUP(O726, [1]Label!$A:$B, 2, FALSE), "")</f>
        <v/>
      </c>
      <c r="R726" s="35" t="s">
        <v>35</v>
      </c>
      <c r="S726" s="33" t="s">
        <v>44</v>
      </c>
      <c r="T726" s="33"/>
      <c r="U726" s="33"/>
      <c r="V726" s="35"/>
      <c r="W726" s="35"/>
      <c r="X726" s="35"/>
      <c r="Y726" s="35"/>
      <c r="Z726" s="44"/>
      <c r="AA726" s="44"/>
      <c r="AB726" s="44"/>
      <c r="AC726" s="44"/>
      <c r="AD726" s="44"/>
      <c r="AE726" s="44"/>
      <c r="AF726" s="53"/>
    </row>
    <row r="727" spans="1:32" s="16" customFormat="1" ht="17.45" customHeight="1">
      <c r="A727" s="39" t="s">
        <v>486</v>
      </c>
      <c r="B727" s="70" t="str">
        <f>VLOOKUP(A727,[1]screen!$G:$J,2,FALSE)</f>
        <v>자산 게시</v>
      </c>
      <c r="C727" s="13" t="str">
        <f>IF(B727&lt;&gt;"",D727&amp;"("&amp;B727&amp;")","")</f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228"/>
        <v>New(신규)</v>
      </c>
      <c r="G727" s="18" t="str">
        <f>IF(E727&lt;&gt;"",VLOOKUP(E727,[1]Label!$A:$B,2,FALSE),"")</f>
        <v>New</v>
      </c>
      <c r="H727" s="14"/>
      <c r="I727" s="13" t="str">
        <f>IF(H727&lt;&gt;"",J727&amp;"("&amp;H727&amp;")","")</f>
        <v/>
      </c>
      <c r="J727" s="18" t="str">
        <f>IF(H727&lt;&gt;"", VLOOKUP(H727,[1]Label!$A:$E,2,FALSE),"")</f>
        <v/>
      </c>
      <c r="K727" s="29"/>
      <c r="L727" s="13" t="str">
        <f>IF(K727&lt;&gt;"",M727&amp;"("&amp;K727&amp;")","")</f>
        <v/>
      </c>
      <c r="M727" s="18" t="str">
        <f>IF(K727&lt;&gt;"",VLOOKUP(K727,[1]Label!$A:$B,2,FALSE),"")</f>
        <v/>
      </c>
      <c r="N727" s="41"/>
      <c r="O727" s="31"/>
      <c r="P727" s="13" t="str">
        <f>IF(O727&lt;&gt;"",Q727&amp;"&lt;br&gt;("&amp;O727&amp;")","")</f>
        <v/>
      </c>
      <c r="Q727" s="18" t="str">
        <f>IF(O727&lt;&gt;"", VLOOKUP(O727, [1]Label!$A:$B, 2, FALSE), "")</f>
        <v/>
      </c>
      <c r="R727" s="14" t="s">
        <v>35</v>
      </c>
      <c r="S727" s="13" t="s">
        <v>44</v>
      </c>
      <c r="T727" s="13"/>
      <c r="U727" s="13"/>
      <c r="V727" s="14"/>
      <c r="W727" s="14"/>
      <c r="X727" s="14"/>
      <c r="Y727" s="14"/>
      <c r="Z727" s="15"/>
      <c r="AA727" s="15"/>
      <c r="AB727" s="15"/>
      <c r="AC727" s="15"/>
      <c r="AD727" s="15"/>
      <c r="AE727" s="15"/>
      <c r="AF727" s="56"/>
    </row>
    <row r="728" spans="1:32" s="16" customFormat="1" ht="17.45" customHeight="1">
      <c r="A728" s="39" t="s">
        <v>486</v>
      </c>
      <c r="B728" s="70" t="str">
        <f>VLOOKUP(A728,[1]screen!$G:$J,2,FALSE)</f>
        <v>자산 게시</v>
      </c>
      <c r="C728" s="13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228"/>
        <v>New(신규)</v>
      </c>
      <c r="G728" s="18" t="str">
        <f>IF(E728&lt;&gt;"",VLOOKUP(E728,[1]Label!$A:$B,2,FALSE),"")</f>
        <v>New</v>
      </c>
      <c r="H728" s="14" t="s">
        <v>278</v>
      </c>
      <c r="I728" s="13" t="str">
        <f>IF(H728&lt;&gt;"",J728&amp;"("&amp;H728&amp;")","")</f>
        <v>Requirement(요구사항)</v>
      </c>
      <c r="J728" s="18" t="str">
        <f>IF(H728&lt;&gt;"", VLOOKUP(H728,[1]Label!$A:$E,2,FALSE),"")</f>
        <v>Requirement</v>
      </c>
      <c r="K728" s="29"/>
      <c r="L728" s="13" t="str">
        <f>IF(K728&lt;&gt;"",M728&amp;"("&amp;K728&amp;")","")</f>
        <v/>
      </c>
      <c r="M728" s="18" t="str">
        <f>IF(K728&lt;&gt;"",VLOOKUP(K728,[1]Label!$A:$B,2,FALSE),"")</f>
        <v/>
      </c>
      <c r="N728" s="41" t="s">
        <v>19</v>
      </c>
      <c r="O728" s="31" t="s">
        <v>277</v>
      </c>
      <c r="P728" s="13" t="str">
        <f>IF(O728&lt;&gt;"",Q728&amp;"&lt;br&gt;("&amp;O728&amp;")","")</f>
        <v>Remarks&lt;br&gt;(비고)</v>
      </c>
      <c r="Q728" s="18" t="str">
        <f>IF(O728&lt;&gt;"", VLOOKUP(O728, [1]Label!$A:$B, 2, FALSE), "")</f>
        <v>Remarks</v>
      </c>
      <c r="R728" s="14" t="s">
        <v>52</v>
      </c>
      <c r="S728" s="13"/>
      <c r="T728" s="13"/>
      <c r="U728" s="13"/>
      <c r="V728" s="14" t="s">
        <v>53</v>
      </c>
      <c r="W728" s="14"/>
      <c r="X728" s="14"/>
      <c r="Y728" s="14"/>
      <c r="Z728" s="15"/>
      <c r="AA728" s="15"/>
      <c r="AB728" s="15"/>
      <c r="AC728" s="15" t="s">
        <v>328</v>
      </c>
      <c r="AD728" s="15" t="s">
        <v>328</v>
      </c>
      <c r="AE728" s="15" t="s">
        <v>328</v>
      </c>
      <c r="AF728" s="56"/>
    </row>
    <row r="729" spans="1:32" ht="18.600000000000001" customHeight="1">
      <c r="A729" s="39" t="s">
        <v>486</v>
      </c>
      <c r="B729" s="70" t="str">
        <f>VLOOKUP(A729,[1]screen!$G:$J,2,FALSE)</f>
        <v>자산 게시</v>
      </c>
      <c r="C729" s="40" t="str">
        <f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228"/>
        <v>New(신규)</v>
      </c>
      <c r="G729" s="18" t="str">
        <f>IF(E729&lt;&gt;"",VLOOKUP(E729,[1]Label!$A:$B,2,FALSE),"")</f>
        <v>New</v>
      </c>
      <c r="H729" s="14" t="s">
        <v>278</v>
      </c>
      <c r="I729" s="13" t="str">
        <f>IF(H729&lt;&gt;"",J729&amp;"("&amp;H729&amp;")","")</f>
        <v>Requirement(요구사항)</v>
      </c>
      <c r="J729" s="18" t="str">
        <f>IF(H729&lt;&gt;"", VLOOKUP(H729,[1]Label!$A:$E,2,FALSE),"")</f>
        <v>Requirement</v>
      </c>
      <c r="K729" s="42"/>
      <c r="L729" s="40" t="str">
        <f>IF(K729&lt;&gt;"",M729&amp;"("&amp;K729&amp;")","")</f>
        <v/>
      </c>
      <c r="M729" s="18" t="str">
        <f>IF(K729&lt;&gt;"",VLOOKUP(K729,[1]Label!$A:$B,2,FALSE),"")</f>
        <v/>
      </c>
      <c r="N729" s="41" t="s">
        <v>19</v>
      </c>
      <c r="O729" s="43" t="s">
        <v>43</v>
      </c>
      <c r="P729" s="40" t="str">
        <f>IF(O729&lt;&gt;"",Q729&amp;"&lt;br&gt;("&amp;O729&amp;")","")</f>
        <v>Attachments&lt;br&gt;(첨부파일)</v>
      </c>
      <c r="Q729" s="18" t="str">
        <f>IF(O729&lt;&gt;"", VLOOKUP(O729, [1]Label!$A:$B, 2, FALSE), "")</f>
        <v>Attachments</v>
      </c>
      <c r="R729" s="41" t="s">
        <v>55</v>
      </c>
      <c r="S729" s="40"/>
      <c r="T729" s="40"/>
      <c r="U729" s="40"/>
      <c r="V729" s="14" t="s">
        <v>53</v>
      </c>
      <c r="W729" s="41"/>
      <c r="X729" s="41"/>
      <c r="Y729" s="41"/>
      <c r="Z729" s="39"/>
      <c r="AA729" s="39"/>
      <c r="AB729" s="39"/>
      <c r="AC729" s="47" t="s">
        <v>197</v>
      </c>
      <c r="AD729" s="47" t="s">
        <v>197</v>
      </c>
      <c r="AE729" s="47" t="s">
        <v>197</v>
      </c>
      <c r="AF729" s="57"/>
    </row>
    <row r="730" spans="1:32" s="16" customFormat="1" ht="17.45" customHeight="1">
      <c r="A730" s="39" t="s">
        <v>486</v>
      </c>
      <c r="B730" s="70" t="str">
        <f>VLOOKUP(A730,[1]screen!$G:$J,2,FALSE)</f>
        <v>자산 게시</v>
      </c>
      <c r="C730" s="13" t="str">
        <f>IF(B730&lt;&gt;"",D730&amp;"("&amp;B730&amp;")","")</f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228"/>
        <v>New(신규)</v>
      </c>
      <c r="G730" s="18" t="str">
        <f>IF(E730&lt;&gt;"",VLOOKUP(E730,[1]Label!$A:$B,2,FALSE),"")</f>
        <v>New</v>
      </c>
      <c r="H730" s="14" t="s">
        <v>278</v>
      </c>
      <c r="I730" s="13" t="str">
        <f>IF(H730&lt;&gt;"",J730&amp;"("&amp;H730&amp;")","")</f>
        <v>Requirement(요구사항)</v>
      </c>
      <c r="J730" s="18" t="str">
        <f>IF(H730&lt;&gt;"", VLOOKUP(H730,[1]Label!$A:$E,2,FALSE),"")</f>
        <v>Requirement</v>
      </c>
      <c r="K730" s="29"/>
      <c r="L730" s="13" t="str">
        <f>IF(K730&lt;&gt;"",M730&amp;"("&amp;K730&amp;")","")</f>
        <v/>
      </c>
      <c r="M730" s="18" t="str">
        <f>IF(K730&lt;&gt;"",VLOOKUP(K730,[1]Label!$A:$B,2,FALSE),"")</f>
        <v/>
      </c>
      <c r="N730" s="14"/>
      <c r="O730" s="31"/>
      <c r="P730" s="13" t="str">
        <f>IF(O730&lt;&gt;"",Q730&amp;"&lt;br&gt;("&amp;O730&amp;")","")</f>
        <v/>
      </c>
      <c r="Q730" s="18" t="str">
        <f>IF(O730&lt;&gt;"", VLOOKUP(O730, [1]Label!$A:$B, 2, FALSE), "")</f>
        <v/>
      </c>
      <c r="R730" s="14" t="s">
        <v>35</v>
      </c>
      <c r="S730" s="13" t="s">
        <v>44</v>
      </c>
      <c r="T730" s="13"/>
      <c r="U730" s="13"/>
      <c r="V730" s="14"/>
      <c r="W730" s="14"/>
      <c r="X730" s="14"/>
      <c r="Y730" s="14"/>
      <c r="Z730" s="15"/>
      <c r="AA730" s="15"/>
      <c r="AB730" s="15"/>
      <c r="AC730" s="15"/>
      <c r="AD730" s="15"/>
      <c r="AE730" s="15"/>
      <c r="AF730" s="56"/>
    </row>
    <row r="731" spans="1:32" s="11" customFormat="1" ht="17.45" customHeight="1">
      <c r="A731" s="39" t="s">
        <v>486</v>
      </c>
      <c r="B731" s="70" t="str">
        <f>VLOOKUP(A731,[1]screen!$G:$J,2,FALSE)</f>
        <v>자산 게시</v>
      </c>
      <c r="C731" s="9" t="str">
        <f t="shared" ref="C731:C735" si="237">IF(B731&lt;&gt;"",D731&amp;"("&amp;B731&amp;")","")</f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228"/>
        <v>New(신규)</v>
      </c>
      <c r="G731" s="18" t="str">
        <f>IF(E731&lt;&gt;"",VLOOKUP(E731,[1]Label!$A:$B,2,FALSE),"")</f>
        <v>New</v>
      </c>
      <c r="H731" s="10" t="s">
        <v>278</v>
      </c>
      <c r="I731" s="9" t="str">
        <f t="shared" ref="I731:I736" si="238">IF(H731&lt;&gt;"",J731&amp;"("&amp;H731&amp;")","")</f>
        <v>Requirement(요구사항)</v>
      </c>
      <c r="J731" s="9" t="str">
        <f>IF(H731&lt;&gt;"", VLOOKUP(H731,[1]Label!$A:$E,2,FALSE),"")</f>
        <v>Requirement</v>
      </c>
      <c r="K731" s="28"/>
      <c r="L731" s="9" t="str">
        <f t="shared" ref="L731:L736" si="239">IF(K731&lt;&gt;"",M731&amp;"("&amp;K731&amp;")","")</f>
        <v/>
      </c>
      <c r="M731" s="9" t="str">
        <f>IF(K731&lt;&gt;"",VLOOKUP(K731,[1]Label!$A:$B,2,FALSE),"")</f>
        <v/>
      </c>
      <c r="N731" s="10"/>
      <c r="O731" s="25" t="s">
        <v>247</v>
      </c>
      <c r="P731" s="9" t="str">
        <f t="shared" ref="P731:P736" si="240">IF(O731&lt;&gt;"",Q731&amp;"&lt;br&gt;("&amp;O731&amp;")","")</f>
        <v>Save&lt;br&gt;(저장)</v>
      </c>
      <c r="Q731" s="9" t="str">
        <f>IF(O731&lt;&gt;"", VLOOKUP(O731, [1]Label!$A:$B, 2, FALSE), "")</f>
        <v>Save</v>
      </c>
      <c r="R731" s="10" t="s">
        <v>36</v>
      </c>
      <c r="S731" s="66" t="s">
        <v>50</v>
      </c>
      <c r="T731" s="9"/>
      <c r="U731" s="9"/>
      <c r="V731" s="10"/>
      <c r="W731" s="10"/>
      <c r="X731" s="10"/>
      <c r="Y731" s="10"/>
      <c r="Z731" s="46"/>
      <c r="AA731" s="46"/>
      <c r="AB731" s="46"/>
      <c r="AC731" s="46"/>
      <c r="AD731" s="46"/>
      <c r="AE731" s="46"/>
      <c r="AF731" s="68"/>
    </row>
    <row r="732" spans="1:32" s="11" customFormat="1" ht="17.45" customHeight="1">
      <c r="A732" s="39" t="s">
        <v>486</v>
      </c>
      <c r="B732" s="70" t="str">
        <f>VLOOKUP(A732,[1]screen!$G:$J,2,FALSE)</f>
        <v>자산 게시</v>
      </c>
      <c r="C732" s="9" t="str">
        <f t="shared" si="237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228"/>
        <v>New(신규)</v>
      </c>
      <c r="G732" s="18" t="str">
        <f>IF(E732&lt;&gt;"",VLOOKUP(E732,[1]Label!$A:$B,2,FALSE),"")</f>
        <v>New</v>
      </c>
      <c r="H732" s="10" t="s">
        <v>278</v>
      </c>
      <c r="I732" s="9" t="str">
        <f t="shared" si="238"/>
        <v>Requirement(요구사항)</v>
      </c>
      <c r="J732" s="9" t="str">
        <f>IF(H732&lt;&gt;"", VLOOKUP(H732,[1]Label!$A:$E,2,FALSE),"")</f>
        <v>Requirement</v>
      </c>
      <c r="K732" s="28"/>
      <c r="L732" s="9" t="str">
        <f t="shared" si="239"/>
        <v/>
      </c>
      <c r="M732" s="9" t="str">
        <f>IF(K732&lt;&gt;"",VLOOKUP(K732,[1]Label!$A:$B,2,FALSE),"")</f>
        <v/>
      </c>
      <c r="N732" s="10"/>
      <c r="O732" s="25" t="s">
        <v>287</v>
      </c>
      <c r="P732" s="9" t="str">
        <f t="shared" si="240"/>
        <v>Delete&lt;br&gt;(삭제)</v>
      </c>
      <c r="Q732" s="9" t="str">
        <f>IF(O732&lt;&gt;"", VLOOKUP(O732, [1]Label!$A:$B, 2, FALSE), "")</f>
        <v>Delete</v>
      </c>
      <c r="R732" s="10" t="s">
        <v>36</v>
      </c>
      <c r="S732" s="67" t="s">
        <v>288</v>
      </c>
      <c r="T732" s="9"/>
      <c r="U732" s="9"/>
      <c r="V732" s="10"/>
      <c r="W732" s="10"/>
      <c r="X732" s="10"/>
      <c r="Y732" s="10"/>
      <c r="Z732" s="46"/>
      <c r="AA732" s="46"/>
      <c r="AB732" s="46"/>
      <c r="AC732" s="46"/>
      <c r="AD732" s="46"/>
      <c r="AE732" s="46"/>
      <c r="AF732" s="68"/>
    </row>
    <row r="733" spans="1:32" s="11" customFormat="1" ht="17.45" customHeight="1">
      <c r="A733" s="39" t="s">
        <v>486</v>
      </c>
      <c r="B733" s="70" t="str">
        <f>VLOOKUP(A733,[1]screen!$G:$J,2,FALSE)</f>
        <v>자산 게시</v>
      </c>
      <c r="C733" s="9" t="str">
        <f t="shared" si="237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228"/>
        <v>New(신규)</v>
      </c>
      <c r="G733" s="18" t="str">
        <f>IF(E733&lt;&gt;"",VLOOKUP(E733,[1]Label!$A:$B,2,FALSE),"")</f>
        <v>New</v>
      </c>
      <c r="H733" s="10" t="s">
        <v>278</v>
      </c>
      <c r="I733" s="9" t="str">
        <f t="shared" si="238"/>
        <v>Requirement(요구사항)</v>
      </c>
      <c r="J733" s="9" t="str">
        <f>IF(H733&lt;&gt;"", VLOOKUP(H733,[1]Label!$A:$E,2,FALSE),"")</f>
        <v>Requirement</v>
      </c>
      <c r="K733" s="28"/>
      <c r="L733" s="9" t="str">
        <f t="shared" si="239"/>
        <v/>
      </c>
      <c r="M733" s="9" t="str">
        <f>IF(K733&lt;&gt;"",VLOOKUP(K733,[1]Label!$A:$B,2,FALSE),"")</f>
        <v/>
      </c>
      <c r="N733" s="10"/>
      <c r="O733" s="25" t="s">
        <v>243</v>
      </c>
      <c r="P733" s="9" t="str">
        <f t="shared" si="240"/>
        <v>Request approval&lt;br&gt;(승인 요청)</v>
      </c>
      <c r="Q733" s="9" t="str">
        <f>IF(O733&lt;&gt;"", VLOOKUP(O733, [1]Label!$A:$B, 2, FALSE), "")</f>
        <v>Request approval</v>
      </c>
      <c r="R733" s="10" t="s">
        <v>36</v>
      </c>
      <c r="S733" s="66" t="s">
        <v>289</v>
      </c>
      <c r="T733" s="9"/>
      <c r="U733" s="9"/>
      <c r="V733" s="10"/>
      <c r="W733" s="10"/>
      <c r="X733" s="10"/>
      <c r="Y733" s="10"/>
      <c r="Z733" s="46"/>
      <c r="AA733" s="46"/>
      <c r="AB733" s="46"/>
      <c r="AC733" s="46"/>
      <c r="AD733" s="46"/>
      <c r="AE733" s="46"/>
      <c r="AF733" s="68"/>
    </row>
    <row r="734" spans="1:32" s="16" customFormat="1" ht="18.600000000000001" customHeight="1">
      <c r="A734" s="39" t="s">
        <v>486</v>
      </c>
      <c r="B734" s="70" t="str">
        <f>VLOOKUP(A734,[1]screen!$G:$J,2,FALSE)</f>
        <v>자산 게시</v>
      </c>
      <c r="C734" s="13" t="str">
        <f t="shared" si="237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228"/>
        <v>New(신규)</v>
      </c>
      <c r="G734" s="18" t="str">
        <f>IF(E734&lt;&gt;"",VLOOKUP(E734,[1]Label!$A:$B,2,FALSE),"")</f>
        <v>New</v>
      </c>
      <c r="H734" s="14"/>
      <c r="I734" s="13" t="str">
        <f t="shared" si="238"/>
        <v/>
      </c>
      <c r="J734" s="18" t="str">
        <f>IF(H734&lt;&gt;"", VLOOKUP(H734,[1]Label!$A:$E,2,FALSE),"")</f>
        <v/>
      </c>
      <c r="K734" s="29"/>
      <c r="L734" s="13" t="str">
        <f t="shared" si="239"/>
        <v/>
      </c>
      <c r="M734" s="18" t="str">
        <f>IF(K734&lt;&gt;"",VLOOKUP(K734,[1]Label!$A:$B,2,FALSE),"")</f>
        <v/>
      </c>
      <c r="N734" s="14"/>
      <c r="O734" s="31"/>
      <c r="P734" s="33" t="str">
        <f t="shared" si="240"/>
        <v/>
      </c>
      <c r="Q734" s="18" t="str">
        <f>IF(O734&lt;&gt;"", VLOOKUP(O734, [1]Label!$A:$B, 2, FALSE), "")</f>
        <v/>
      </c>
      <c r="R734" s="14" t="s">
        <v>35</v>
      </c>
      <c r="S734" s="13" t="s">
        <v>44</v>
      </c>
      <c r="T734" s="13"/>
      <c r="U734" s="13"/>
      <c r="V734" s="14"/>
      <c r="W734" s="14"/>
      <c r="X734" s="14"/>
      <c r="Y734" s="14"/>
      <c r="Z734" s="12"/>
      <c r="AA734" s="12"/>
      <c r="AB734" s="12"/>
      <c r="AC734" s="12"/>
      <c r="AD734" s="12"/>
      <c r="AE734" s="12"/>
      <c r="AF734" s="52"/>
    </row>
    <row r="735" spans="1:32" ht="17.45" customHeight="1">
      <c r="A735" s="39" t="s">
        <v>552</v>
      </c>
      <c r="B735" s="40" t="str">
        <f>VLOOKUP(A735,[1]screen!$G:$J,2,FALSE)</f>
        <v>판매대금 분배 계정</v>
      </c>
      <c r="C735" s="40" t="str">
        <f t="shared" si="237"/>
        <v>Sales distribution account(판매대금 분배 계정)</v>
      </c>
      <c r="D735" s="40" t="str">
        <f>IF(B735&lt;&gt;"", VLOOKUP(B735,[1]screen!$A:$E,2,FALSE), "" )</f>
        <v>Sales distribution account</v>
      </c>
      <c r="E735" s="41"/>
      <c r="F735" s="40"/>
      <c r="G735" s="40"/>
      <c r="H735" s="41"/>
      <c r="I735" s="40" t="str">
        <f t="shared" si="238"/>
        <v/>
      </c>
      <c r="J735" s="40" t="str">
        <f>IF(H735&lt;&gt;"", VLOOKUP(H735,[1]Label!$A:$E,2,FALSE),"")</f>
        <v/>
      </c>
      <c r="K735" s="42"/>
      <c r="L735" s="40" t="str">
        <f t="shared" si="239"/>
        <v/>
      </c>
      <c r="M735" s="40" t="str">
        <f>IF(K735&lt;&gt;"",VLOOKUP(K735,[1]Label!$A:$B,2,FALSE),"")</f>
        <v/>
      </c>
      <c r="N735" s="41" t="s">
        <v>19</v>
      </c>
      <c r="O735" s="65" t="s">
        <v>325</v>
      </c>
      <c r="P735" s="40" t="str">
        <f t="shared" si="240"/>
        <v>Processing date&lt;br&gt;(처리 일자)</v>
      </c>
      <c r="Q735" s="40" t="str">
        <f>IF(O735&lt;&gt;"", VLOOKUP(O735, [1]Label!$A:$B, 2, FALSE), "")</f>
        <v>Processing date</v>
      </c>
      <c r="R735" s="41" t="s">
        <v>71</v>
      </c>
      <c r="S735" s="40" t="s">
        <v>72</v>
      </c>
      <c r="T735" s="40"/>
      <c r="U735" s="40"/>
      <c r="V735" s="41"/>
      <c r="W735" s="41"/>
      <c r="X735" s="41"/>
      <c r="Y735" s="41"/>
      <c r="Z735" s="47"/>
      <c r="AA735" s="47"/>
      <c r="AB735" s="47"/>
      <c r="AC735" s="47" t="s">
        <v>308</v>
      </c>
      <c r="AD735" s="47" t="s">
        <v>308</v>
      </c>
      <c r="AE735" s="47" t="s">
        <v>308</v>
      </c>
      <c r="AF735" s="59"/>
    </row>
    <row r="736" spans="1:32" ht="17.45" customHeight="1">
      <c r="A736" s="39" t="s">
        <v>552</v>
      </c>
      <c r="B736" s="40" t="str">
        <f>VLOOKUP(A736,[1]screen!$G:$J,2,FALSE)</f>
        <v>판매대금 분배 계정</v>
      </c>
      <c r="C736" s="40" t="str">
        <f>IF(B736&lt;&gt;"",D736&amp;"("&amp;B736&amp;")","")</f>
        <v>Sales distribution account(판매대금 분배 계정)</v>
      </c>
      <c r="D736" s="40" t="str">
        <f>IF(B736&lt;&gt;"", VLOOKUP(B736,[1]screen!$A:$E,2,FALSE), "" )</f>
        <v>Sales distribution account</v>
      </c>
      <c r="E736" s="41"/>
      <c r="F736" s="40"/>
      <c r="G736" s="40"/>
      <c r="H736" s="41"/>
      <c r="I736" s="40" t="str">
        <f t="shared" si="238"/>
        <v/>
      </c>
      <c r="J736" s="40" t="str">
        <f>IF(H736&lt;&gt;"", VLOOKUP(H736,[1]Label!$A:$E,2,FALSE),"")</f>
        <v/>
      </c>
      <c r="K736" s="42"/>
      <c r="L736" s="40" t="str">
        <f t="shared" si="239"/>
        <v/>
      </c>
      <c r="M736" s="40" t="str">
        <f>IF(K736&lt;&gt;"",VLOOKUP(K736,[1]Label!$A:$B,2,FALSE),"")</f>
        <v/>
      </c>
      <c r="N736" s="41" t="s">
        <v>19</v>
      </c>
      <c r="O736" s="65" t="s">
        <v>286</v>
      </c>
      <c r="P736" s="40" t="str">
        <f t="shared" si="240"/>
        <v>Processing Status&lt;br&gt;(처리 상태)</v>
      </c>
      <c r="Q736" s="40" t="str">
        <f>IF(O736&lt;&gt;"", VLOOKUP(O736, [1]Label!$A:$B, 2, FALSE), "")</f>
        <v>Processing Status</v>
      </c>
      <c r="R736" s="41" t="s">
        <v>38</v>
      </c>
      <c r="S736" s="40"/>
      <c r="T736" s="40"/>
      <c r="U736" s="40"/>
      <c r="V736" s="41"/>
      <c r="W736" s="41"/>
      <c r="X736" s="41"/>
      <c r="Y736" s="41"/>
      <c r="Z736" s="47" t="s">
        <v>575</v>
      </c>
      <c r="AA736" s="47" t="s">
        <v>576</v>
      </c>
      <c r="AB736" s="47" t="s">
        <v>577</v>
      </c>
      <c r="AC736" s="47" t="s">
        <v>575</v>
      </c>
      <c r="AD736" s="47" t="s">
        <v>576</v>
      </c>
      <c r="AE736" s="47" t="s">
        <v>577</v>
      </c>
      <c r="AF736" s="59"/>
    </row>
    <row r="737" spans="1:32" ht="17.45" customHeight="1">
      <c r="A737" s="39" t="s">
        <v>552</v>
      </c>
      <c r="B737" s="40" t="str">
        <f>VLOOKUP(A737,[1]screen!$G:$J,2,FALSE)</f>
        <v>판매대금 분배 계정</v>
      </c>
      <c r="C737" s="40" t="str">
        <f>IF(B737&lt;&gt;"",D737&amp;"("&amp;B737&amp;")","")</f>
        <v>Sales distribution account(판매대금 분배 계정)</v>
      </c>
      <c r="D737" s="40" t="str">
        <f>IF(B737&lt;&gt;"", VLOOKUP(B737,[1]screen!$A:$E,2,FALSE), "" )</f>
        <v>Sales distribution account</v>
      </c>
      <c r="E737" s="41"/>
      <c r="F737" s="40" t="str">
        <f>IF(E737&lt;&gt;"",G737&amp;"("&amp;E737&amp;")","")</f>
        <v/>
      </c>
      <c r="G737" s="40" t="str">
        <f>IF(E737&lt;&gt;"",VLOOKUP(E737,[1]Label!$A:$B,2,FALSE),"")</f>
        <v/>
      </c>
      <c r="H737" s="41"/>
      <c r="I737" s="40" t="str">
        <f>IF(H737&lt;&gt;"",J737&amp;"("&amp;H737&amp;")","")</f>
        <v/>
      </c>
      <c r="J737" s="40" t="str">
        <f>IF(H737&lt;&gt;"", VLOOKUP(H737,[1]Label!$A:$E,2,FALSE),"")</f>
        <v/>
      </c>
      <c r="K737" s="42"/>
      <c r="L737" s="40" t="str">
        <f>IF(K737&lt;&gt;"",M737&amp;"("&amp;K737&amp;")","")</f>
        <v/>
      </c>
      <c r="M737" s="40" t="str">
        <f>IF(K737&lt;&gt;"",VLOOKUP(K737,[1]Label!$A:$B,2,FALSE),"")</f>
        <v/>
      </c>
      <c r="N737" s="41" t="s">
        <v>19</v>
      </c>
      <c r="O737" s="65" t="s">
        <v>342</v>
      </c>
      <c r="P737" s="40" t="str">
        <f>IF(O737&lt;&gt;"",Q737&amp;"&lt;br&gt;("&amp;O737&amp;")","")</f>
        <v>Taxpayer TIN&lt;br&gt;(납세자 식별번호)</v>
      </c>
      <c r="Q737" s="40" t="str">
        <f>IF(O737&lt;&gt;"", VLOOKUP(O737, [1]Label!$A:$B, 2, FALSE), "")</f>
        <v>Taxpayer TIN</v>
      </c>
      <c r="R737" s="41" t="s">
        <v>37</v>
      </c>
      <c r="S737" s="40"/>
      <c r="T737" s="40"/>
      <c r="U737" s="40"/>
      <c r="V737" s="41"/>
      <c r="W737" s="41"/>
      <c r="X737" s="41"/>
      <c r="Y737" s="41"/>
      <c r="Z737" s="39"/>
      <c r="AA737" s="39"/>
      <c r="AB737" s="39"/>
      <c r="AC737" s="47" t="s">
        <v>156</v>
      </c>
      <c r="AD737" s="47" t="s">
        <v>156</v>
      </c>
      <c r="AE737" s="47" t="s">
        <v>156</v>
      </c>
      <c r="AF737" s="59"/>
    </row>
    <row r="738" spans="1:32" ht="18.600000000000001" customHeight="1">
      <c r="A738" s="39" t="s">
        <v>552</v>
      </c>
      <c r="B738" s="40" t="str">
        <f>VLOOKUP(A738,[1]screen!$G:$J,2,FALSE)</f>
        <v>판매대금 분배 계정</v>
      </c>
      <c r="C738" s="40" t="str">
        <f t="shared" ref="C738:C745" si="241">IF(B738&lt;&gt;"",D738&amp;"("&amp;B738&amp;")","")</f>
        <v>Sales distribution account(판매대금 분배 계정)</v>
      </c>
      <c r="D738" s="40" t="str">
        <f>IF(B738&lt;&gt;"", VLOOKUP(B738,[1]screen!$A:$E,2,FALSE), "" )</f>
        <v>Sales distribution account</v>
      </c>
      <c r="E738" s="41"/>
      <c r="F738" s="40"/>
      <c r="G738" s="40"/>
      <c r="H738" s="41"/>
      <c r="I738" s="40" t="str">
        <f t="shared" ref="I738:I745" si="242">IF(H738&lt;&gt;"",J738&amp;"("&amp;H738&amp;")","")</f>
        <v/>
      </c>
      <c r="J738" s="40" t="str">
        <f>IF(H738&lt;&gt;"", VLOOKUP(H738,[1]Label!$A:$E,2,FALSE),"")</f>
        <v/>
      </c>
      <c r="K738" s="42"/>
      <c r="L738" s="40" t="str">
        <f t="shared" ref="L738:L745" si="243">IF(K738&lt;&gt;"",M738&amp;"("&amp;K738&amp;")","")</f>
        <v/>
      </c>
      <c r="M738" s="40" t="str">
        <f>IF(K738&lt;&gt;"",VLOOKUP(K738,[1]Label!$A:$B,2,FALSE),"")</f>
        <v/>
      </c>
      <c r="N738" s="41" t="s">
        <v>19</v>
      </c>
      <c r="O738" s="43" t="s">
        <v>285</v>
      </c>
      <c r="P738" s="40" t="str">
        <f t="shared" ref="P738:P742" si="244">IF(O738&lt;&gt;"",Q738&amp;"&lt;br&gt;("&amp;O738&amp;")","")</f>
        <v>Application No&lt;br&gt;(신청 번호)</v>
      </c>
      <c r="Q738" s="40" t="str">
        <f>IF(O738&lt;&gt;"", VLOOKUP(O738, [1]Label!$A:$B, 2, FALSE), "")</f>
        <v>Application No</v>
      </c>
      <c r="R738" s="41" t="s">
        <v>37</v>
      </c>
      <c r="S738" s="40"/>
      <c r="T738" s="40"/>
      <c r="U738" s="40"/>
      <c r="V738" s="41"/>
      <c r="W738" s="41"/>
      <c r="X738" s="41"/>
      <c r="Y738" s="41"/>
      <c r="Z738" s="39"/>
      <c r="AA738" s="39"/>
      <c r="AB738" s="39"/>
      <c r="AC738" s="39" t="s">
        <v>583</v>
      </c>
      <c r="AD738" s="39" t="s">
        <v>583</v>
      </c>
      <c r="AE738" s="39" t="s">
        <v>583</v>
      </c>
      <c r="AF738" s="57"/>
    </row>
    <row r="739" spans="1:32" s="117" customFormat="1" ht="18.600000000000001" customHeight="1">
      <c r="A739" s="111" t="s">
        <v>552</v>
      </c>
      <c r="B739" s="112" t="str">
        <f>VLOOKUP(A739,[1]screen!$G:$J,2,FALSE)</f>
        <v>판매대금 분배 계정</v>
      </c>
      <c r="C739" s="112" t="str">
        <f t="shared" si="241"/>
        <v>Sales distribution account(판매대금 분배 계정)</v>
      </c>
      <c r="D739" s="112" t="str">
        <f>IF(B739&lt;&gt;"", VLOOKUP(B739,[1]screen!$A:$E,2,FALSE), "" )</f>
        <v>Sales distribution account</v>
      </c>
      <c r="E739" s="113"/>
      <c r="F739" s="112"/>
      <c r="G739" s="112"/>
      <c r="H739" s="113"/>
      <c r="I739" s="112" t="str">
        <f t="shared" si="242"/>
        <v/>
      </c>
      <c r="J739" s="112" t="str">
        <f>IF(H739&lt;&gt;"", VLOOKUP(H739,[1]Label!$A:$E,2,FALSE),"")</f>
        <v/>
      </c>
      <c r="K739" s="114"/>
      <c r="L739" s="112" t="str">
        <f t="shared" si="243"/>
        <v/>
      </c>
      <c r="M739" s="112" t="str">
        <f>IF(K739&lt;&gt;"",VLOOKUP(K739,[1]Label!$A:$B,2,FALSE),"")</f>
        <v/>
      </c>
      <c r="N739" s="113"/>
      <c r="O739" s="115"/>
      <c r="P739" s="112" t="str">
        <f t="shared" si="244"/>
        <v/>
      </c>
      <c r="Q739" s="112" t="str">
        <f>IF(O739&lt;&gt;"", VLOOKUP(O739, [1]Label!$A:$B, 2, FALSE), "")</f>
        <v/>
      </c>
      <c r="R739" s="113" t="s">
        <v>35</v>
      </c>
      <c r="S739" s="112" t="s">
        <v>44</v>
      </c>
      <c r="T739" s="112"/>
      <c r="U739" s="112"/>
      <c r="V739" s="113"/>
      <c r="W739" s="113"/>
      <c r="X739" s="113"/>
      <c r="Y739" s="113"/>
      <c r="Z739" s="111"/>
      <c r="AA739" s="111"/>
      <c r="AB739" s="111"/>
      <c r="AC739" s="111"/>
      <c r="AD739" s="111"/>
      <c r="AE739" s="111"/>
      <c r="AF739" s="116"/>
    </row>
    <row r="740" spans="1:32" s="11" customFormat="1" ht="18.600000000000001" customHeight="1">
      <c r="A740" s="8" t="s">
        <v>552</v>
      </c>
      <c r="B740" s="9" t="str">
        <f>VLOOKUP(A740,[1]screen!$G:$J,2,FALSE)</f>
        <v>판매대금 분배 계정</v>
      </c>
      <c r="C740" s="9" t="str">
        <f t="shared" si="241"/>
        <v>Sales distribution account(판매대금 분배 계정)</v>
      </c>
      <c r="D740" s="9" t="str">
        <f>IF(B740&lt;&gt;"", VLOOKUP(B740,[1]screen!$A:$E,2,FALSE), "" )</f>
        <v>Sales distribution account</v>
      </c>
      <c r="E740" s="10"/>
      <c r="F740" s="9" t="str">
        <f t="shared" ref="F740:F743" si="245">IF(E740&lt;&gt;"",G740&amp;"("&amp;E740&amp;")","")</f>
        <v/>
      </c>
      <c r="G740" s="9" t="str">
        <f>IF(E740&lt;&gt;"",VLOOKUP(E740,[1]Label!$A:$B,2,FALSE),"")</f>
        <v/>
      </c>
      <c r="H740" s="10"/>
      <c r="I740" s="9" t="str">
        <f t="shared" si="242"/>
        <v/>
      </c>
      <c r="J740" s="9" t="str">
        <f>IF(H740&lt;&gt;"", VLOOKUP(H740,[1]Label!$A:$E,2,FALSE),"")</f>
        <v/>
      </c>
      <c r="K740" s="28"/>
      <c r="L740" s="9" t="str">
        <f t="shared" si="243"/>
        <v/>
      </c>
      <c r="M740" s="9" t="str">
        <f>IF(K740&lt;&gt;"",VLOOKUP(K740,[1]Label!$A:$B,2,FALSE),"")</f>
        <v/>
      </c>
      <c r="N740" s="10"/>
      <c r="O740" s="24" t="s">
        <v>47</v>
      </c>
      <c r="P740" s="9" t="str">
        <f t="shared" si="244"/>
        <v>Reset&lt;br&gt;(초기화)</v>
      </c>
      <c r="Q740" s="9" t="str">
        <f>IF(O740&lt;&gt;"", VLOOKUP(O740, [1]Label!$A:$B, 2, FALSE), "")</f>
        <v>Reset</v>
      </c>
      <c r="R740" s="10" t="s">
        <v>36</v>
      </c>
      <c r="S740" s="9" t="s">
        <v>41</v>
      </c>
      <c r="T740" s="8" t="s">
        <v>48</v>
      </c>
      <c r="U740" s="9"/>
      <c r="V740" s="10"/>
      <c r="W740" s="10"/>
      <c r="X740" s="10"/>
      <c r="Y740" s="10"/>
      <c r="Z740" s="8"/>
      <c r="AA740" s="8"/>
      <c r="AB740" s="8"/>
      <c r="AC740" s="8" t="s">
        <v>45</v>
      </c>
      <c r="AD740" s="8" t="s">
        <v>45</v>
      </c>
      <c r="AE740" s="8" t="s">
        <v>45</v>
      </c>
      <c r="AF740" s="51"/>
    </row>
    <row r="741" spans="1:32" s="11" customFormat="1" ht="18.600000000000001" customHeight="1">
      <c r="A741" s="8" t="s">
        <v>552</v>
      </c>
      <c r="B741" s="9" t="str">
        <f>VLOOKUP(A741,[1]screen!$G:$J,2,FALSE)</f>
        <v>판매대금 분배 계정</v>
      </c>
      <c r="C741" s="9" t="str">
        <f t="shared" si="241"/>
        <v>Sales distribution account(판매대금 분배 계정)</v>
      </c>
      <c r="D741" s="9" t="str">
        <f>IF(B741&lt;&gt;"", VLOOKUP(B741,[1]screen!$A:$E,2,FALSE), "" )</f>
        <v>Sales distribution account</v>
      </c>
      <c r="E741" s="10"/>
      <c r="F741" s="9" t="str">
        <f t="shared" si="245"/>
        <v/>
      </c>
      <c r="G741" s="9" t="str">
        <f>IF(E741&lt;&gt;"",VLOOKUP(E741,[1]Label!$A:$B,2,FALSE),"")</f>
        <v/>
      </c>
      <c r="H741" s="10"/>
      <c r="I741" s="9" t="str">
        <f t="shared" si="242"/>
        <v/>
      </c>
      <c r="J741" s="9" t="str">
        <f>IF(H741&lt;&gt;"", VLOOKUP(H741,[1]Label!$A:$E,2,FALSE),"")</f>
        <v/>
      </c>
      <c r="K741" s="28"/>
      <c r="L741" s="9" t="str">
        <f t="shared" si="243"/>
        <v/>
      </c>
      <c r="M741" s="9" t="str">
        <f>IF(K741&lt;&gt;"",VLOOKUP(K741,[1]Label!$A:$B,2,FALSE),"")</f>
        <v/>
      </c>
      <c r="N741" s="10"/>
      <c r="O741" s="25" t="s">
        <v>46</v>
      </c>
      <c r="P741" s="9" t="str">
        <f t="shared" si="244"/>
        <v>New&lt;br&gt;(신규)</v>
      </c>
      <c r="Q741" s="9" t="str">
        <f>IF(O741&lt;&gt;"", VLOOKUP(O741, [1]Label!$A:$B, 2, FALSE), "")</f>
        <v>New</v>
      </c>
      <c r="R741" s="10" t="s">
        <v>36</v>
      </c>
      <c r="S741" s="9" t="s">
        <v>50</v>
      </c>
      <c r="T741" s="9"/>
      <c r="U741" s="9"/>
      <c r="V741" s="10"/>
      <c r="W741" s="10"/>
      <c r="X741" s="10"/>
      <c r="Y741" s="10"/>
      <c r="Z741" s="46"/>
      <c r="AA741" s="46"/>
      <c r="AB741" s="46"/>
      <c r="AC741" s="8"/>
      <c r="AD741" s="8"/>
      <c r="AE741" s="8"/>
      <c r="AF741" s="51"/>
    </row>
    <row r="742" spans="1:32" s="11" customFormat="1" ht="18.600000000000001" customHeight="1">
      <c r="A742" s="8" t="s">
        <v>552</v>
      </c>
      <c r="B742" s="9" t="str">
        <f>VLOOKUP(A742,[1]screen!$G:$J,2,FALSE)</f>
        <v>판매대금 분배 계정</v>
      </c>
      <c r="C742" s="9" t="str">
        <f t="shared" si="241"/>
        <v>Sales distribution account(판매대금 분배 계정)</v>
      </c>
      <c r="D742" s="9" t="str">
        <f>IF(B742&lt;&gt;"", VLOOKUP(B742,[1]screen!$A:$E,2,FALSE), "" )</f>
        <v>Sales distribution account</v>
      </c>
      <c r="E742" s="10"/>
      <c r="F742" s="9" t="str">
        <f t="shared" si="245"/>
        <v/>
      </c>
      <c r="G742" s="9" t="str">
        <f>IF(E742&lt;&gt;"",VLOOKUP(E742,[1]Label!$A:$B,2,FALSE),"")</f>
        <v/>
      </c>
      <c r="H742" s="10"/>
      <c r="I742" s="9" t="str">
        <f t="shared" si="242"/>
        <v/>
      </c>
      <c r="J742" s="9" t="str">
        <f>IF(H742&lt;&gt;"", VLOOKUP(H742,[1]Label!$A:$E,2,FALSE),"")</f>
        <v/>
      </c>
      <c r="K742" s="28"/>
      <c r="L742" s="9" t="str">
        <f t="shared" si="243"/>
        <v/>
      </c>
      <c r="M742" s="9" t="str">
        <f>IF(K742&lt;&gt;"",VLOOKUP(K742,[1]Label!$A:$B,2,FALSE),"")</f>
        <v/>
      </c>
      <c r="N742" s="10"/>
      <c r="O742" s="25" t="s">
        <v>39</v>
      </c>
      <c r="P742" s="9" t="str">
        <f t="shared" si="244"/>
        <v>Search&lt;br&gt;(조회)</v>
      </c>
      <c r="Q742" s="9" t="str">
        <f>IF(O742&lt;&gt;"", VLOOKUP(O742, [1]Label!$A:$B, 2, FALSE), "")</f>
        <v>Search</v>
      </c>
      <c r="R742" s="10" t="s">
        <v>36</v>
      </c>
      <c r="S742" s="9"/>
      <c r="T742" s="9" t="s">
        <v>8</v>
      </c>
      <c r="U742" s="9"/>
      <c r="V742" s="10"/>
      <c r="W742" s="10"/>
      <c r="X742" s="10"/>
      <c r="Y742" s="10"/>
      <c r="Z742" s="8"/>
      <c r="AA742" s="8"/>
      <c r="AB742" s="8"/>
      <c r="AC742" s="8"/>
      <c r="AD742" s="8"/>
      <c r="AE742" s="8"/>
      <c r="AF742" s="51"/>
    </row>
    <row r="743" spans="1:32" s="117" customFormat="1" ht="18.600000000000001" customHeight="1">
      <c r="A743" s="111" t="s">
        <v>552</v>
      </c>
      <c r="B743" s="112" t="str">
        <f>VLOOKUP(A743,[1]screen!$G:$J,2,FALSE)</f>
        <v>판매대금 분배 계정</v>
      </c>
      <c r="C743" s="112" t="str">
        <f t="shared" si="241"/>
        <v>Sales distribution account(판매대금 분배 계정)</v>
      </c>
      <c r="D743" s="112" t="str">
        <f>IF(B743&lt;&gt;"", VLOOKUP(B743,[1]screen!$A:$E,2,FALSE), "" )</f>
        <v>Sales distribution account</v>
      </c>
      <c r="E743" s="113"/>
      <c r="F743" s="112" t="str">
        <f t="shared" si="245"/>
        <v/>
      </c>
      <c r="G743" s="112" t="str">
        <f>IF(E743&lt;&gt;"",VLOOKUP(E743,[1]Label!$A:$B,2,FALSE),"")</f>
        <v/>
      </c>
      <c r="H743" s="113"/>
      <c r="I743" s="112" t="str">
        <f t="shared" si="242"/>
        <v/>
      </c>
      <c r="J743" s="112" t="str">
        <f>IF(H743&lt;&gt;"", VLOOKUP(H743,[1]Label!$A:$E,2,FALSE),"")</f>
        <v/>
      </c>
      <c r="K743" s="114"/>
      <c r="L743" s="112" t="str">
        <f t="shared" si="243"/>
        <v/>
      </c>
      <c r="M743" s="112" t="str">
        <f>IF(K743&lt;&gt;"",VLOOKUP(K743,[1]Label!$A:$B,2,FALSE),"")</f>
        <v/>
      </c>
      <c r="N743" s="113"/>
      <c r="O743" s="115"/>
      <c r="P743" s="112"/>
      <c r="Q743" s="112" t="str">
        <f>IF(O743&lt;&gt;"", VLOOKUP(O743, [1]Label!$A:$B, 2, FALSE), "")</f>
        <v/>
      </c>
      <c r="R743" s="113" t="s">
        <v>35</v>
      </c>
      <c r="S743" s="112" t="s">
        <v>44</v>
      </c>
      <c r="T743" s="112"/>
      <c r="U743" s="112"/>
      <c r="V743" s="113"/>
      <c r="W743" s="113"/>
      <c r="X743" s="113"/>
      <c r="Y743" s="113"/>
      <c r="Z743" s="111"/>
      <c r="AA743" s="111"/>
      <c r="AB743" s="111"/>
      <c r="AC743" s="111"/>
      <c r="AD743" s="111"/>
      <c r="AE743" s="111"/>
      <c r="AF743" s="116"/>
    </row>
    <row r="744" spans="1:32" s="16" customFormat="1" ht="18.600000000000001" customHeight="1">
      <c r="A744" s="39" t="s">
        <v>552</v>
      </c>
      <c r="B744" s="70" t="str">
        <f>VLOOKUP(A744,[1]screen!$G:$J,2,FALSE)</f>
        <v>판매대금 분배 계정</v>
      </c>
      <c r="C744" s="13" t="str">
        <f t="shared" si="241"/>
        <v>Sales distribution account(판매대금 분배 계정)</v>
      </c>
      <c r="D744" s="70" t="str">
        <f>IF(B744&lt;&gt;"", VLOOKUP(B744,[1]screen!$A:$E,2,FALSE), "" )</f>
        <v>Sales distribution account</v>
      </c>
      <c r="E744" s="14"/>
      <c r="F744" s="13"/>
      <c r="G744" s="18"/>
      <c r="H744" s="14"/>
      <c r="I744" s="13" t="str">
        <f t="shared" si="242"/>
        <v/>
      </c>
      <c r="J744" s="18" t="str">
        <f>IF(H744&lt;&gt;"", VLOOKUP(H744,[1]Label!$A:$E,2,FALSE),"")</f>
        <v/>
      </c>
      <c r="K744" s="29"/>
      <c r="L744" s="13" t="str">
        <f t="shared" si="243"/>
        <v/>
      </c>
      <c r="M744" s="18" t="str">
        <f>IF(K744&lt;&gt;"",VLOOKUP(K744,[1]Label!$A:$B,2,FALSE),"")</f>
        <v/>
      </c>
      <c r="N744" s="61" t="s">
        <v>13</v>
      </c>
      <c r="O744" s="31" t="s">
        <v>320</v>
      </c>
      <c r="P744" s="18" t="str">
        <f t="shared" ref="P744:P745" si="246">IF(O744&lt;&gt;"",Q744&amp;"&lt;br&gt;("&amp;O744&amp;")","")</f>
        <v>Number&lt;br&gt;(번호)</v>
      </c>
      <c r="Q744" s="18" t="str">
        <f>IF(O744&lt;&gt;"", VLOOKUP(O744, [1]Label!$A:$B, 2, FALSE), "")</f>
        <v>Number</v>
      </c>
      <c r="R744" s="14" t="s">
        <v>35</v>
      </c>
      <c r="S744" s="13" t="s">
        <v>44</v>
      </c>
      <c r="T744" s="13"/>
      <c r="U744" s="13"/>
      <c r="V744" s="14"/>
      <c r="W744" s="14"/>
      <c r="X744" s="14"/>
      <c r="Y744" s="14"/>
      <c r="Z744" s="12"/>
      <c r="AA744" s="12"/>
      <c r="AB744" s="12"/>
      <c r="AC744" s="12" t="s">
        <v>584</v>
      </c>
      <c r="AD744" s="12" t="s">
        <v>584</v>
      </c>
      <c r="AE744" s="12" t="s">
        <v>584</v>
      </c>
      <c r="AF744" s="52"/>
    </row>
    <row r="745" spans="1:32" s="16" customFormat="1" ht="18.600000000000001" customHeight="1">
      <c r="A745" s="39" t="s">
        <v>552</v>
      </c>
      <c r="B745" s="70" t="str">
        <f>VLOOKUP(A745,[1]screen!$G:$J,2,FALSE)</f>
        <v>판매대금 분배 계정</v>
      </c>
      <c r="C745" s="13" t="str">
        <f t="shared" si="241"/>
        <v>Sales distribution account(판매대금 분배 계정)</v>
      </c>
      <c r="D745" s="70" t="str">
        <f>IF(B745&lt;&gt;"", VLOOKUP(B745,[1]screen!$A:$E,2,FALSE), "" )</f>
        <v>Sales distribution account</v>
      </c>
      <c r="E745" s="14"/>
      <c r="F745" s="13" t="str">
        <f t="shared" ref="F745" si="247">IF(E745&lt;&gt;"",G745&amp;"("&amp;E745&amp;")","")</f>
        <v/>
      </c>
      <c r="G745" s="18" t="str">
        <f>IF(E745&lt;&gt;"",VLOOKUP(E745,[1]Label!$A:$B,2,FALSE),"")</f>
        <v/>
      </c>
      <c r="H745" s="14"/>
      <c r="I745" s="13" t="str">
        <f t="shared" si="242"/>
        <v/>
      </c>
      <c r="J745" s="18" t="str">
        <f>IF(H745&lt;&gt;"", VLOOKUP(H745,[1]Label!$A:$E,2,FALSE),"")</f>
        <v/>
      </c>
      <c r="K745" s="29"/>
      <c r="L745" s="13" t="str">
        <f t="shared" si="243"/>
        <v/>
      </c>
      <c r="M745" s="18" t="str">
        <f>IF(K745&lt;&gt;"",VLOOKUP(K745,[1]Label!$A:$B,2,FALSE),"")</f>
        <v/>
      </c>
      <c r="N745" s="61" t="s">
        <v>13</v>
      </c>
      <c r="O745" s="31" t="s">
        <v>285</v>
      </c>
      <c r="P745" s="33" t="str">
        <f t="shared" si="246"/>
        <v>Application No&lt;br&gt;(신청 번호)</v>
      </c>
      <c r="Q745" s="18" t="str">
        <f>IF(O745&lt;&gt;"", VLOOKUP(O745, [1]Label!$A:$B, 2, FALSE), "")</f>
        <v>Application No</v>
      </c>
      <c r="R745" s="14" t="s">
        <v>35</v>
      </c>
      <c r="S745" s="13" t="s">
        <v>44</v>
      </c>
      <c r="T745" s="13"/>
      <c r="U745" s="13"/>
      <c r="V745" s="14"/>
      <c r="W745" s="14" t="s">
        <v>582</v>
      </c>
      <c r="X745" s="14"/>
      <c r="Y745" s="14"/>
      <c r="Z745" s="12"/>
      <c r="AA745" s="12"/>
      <c r="AB745" s="12"/>
      <c r="AC745" s="12" t="s">
        <v>585</v>
      </c>
      <c r="AD745" s="12" t="s">
        <v>585</v>
      </c>
      <c r="AE745" s="12" t="s">
        <v>585</v>
      </c>
      <c r="AF745" s="52"/>
    </row>
    <row r="746" spans="1:32" s="16" customFormat="1" ht="18.600000000000001" customHeight="1">
      <c r="A746" s="39" t="s">
        <v>552</v>
      </c>
      <c r="B746" s="70" t="str">
        <f>VLOOKUP(A746,[1]screen!$G:$J,2,FALSE)</f>
        <v>판매대금 분배 계정</v>
      </c>
      <c r="C746" s="13" t="str">
        <f t="shared" ref="C746:C764" si="248">IF(B746&lt;&gt;"",D746&amp;"("&amp;B746&amp;")","")</f>
        <v>Sales distribution account(판매대금 분배 계정)</v>
      </c>
      <c r="D746" s="70" t="str">
        <f>IF(B746&lt;&gt;"", VLOOKUP(B746,[1]screen!$A:$E,2,FALSE), "" )</f>
        <v>Sales distribution account</v>
      </c>
      <c r="E746" s="14"/>
      <c r="F746" s="13"/>
      <c r="G746" s="18"/>
      <c r="H746" s="14"/>
      <c r="I746" s="13" t="str">
        <f t="shared" ref="I746:I764" si="249">IF(H746&lt;&gt;"",J746&amp;"("&amp;H746&amp;")","")</f>
        <v/>
      </c>
      <c r="J746" s="18" t="str">
        <f>IF(H746&lt;&gt;"", VLOOKUP(H746,[1]Label!$A:$E,2,FALSE),"")</f>
        <v/>
      </c>
      <c r="K746" s="29"/>
      <c r="L746" s="13" t="str">
        <f t="shared" ref="L746:L764" si="250">IF(K746&lt;&gt;"",M746&amp;"("&amp;K746&amp;")","")</f>
        <v/>
      </c>
      <c r="M746" s="18" t="str">
        <f>IF(K746&lt;&gt;"",VLOOKUP(K746,[1]Label!$A:$B,2,FALSE),"")</f>
        <v/>
      </c>
      <c r="N746" s="61" t="s">
        <v>13</v>
      </c>
      <c r="O746" s="31" t="s">
        <v>553</v>
      </c>
      <c r="P746" s="18" t="str">
        <f t="shared" ref="P746:P764" si="251">IF(O746&lt;&gt;"",Q746&amp;"&lt;br&gt;("&amp;O746&amp;")","")</f>
        <v>Notice Ref. No&lt;br&gt;(통지 참조 번호)</v>
      </c>
      <c r="Q746" s="18" t="str">
        <f>IF(O746&lt;&gt;"", VLOOKUP(O746, [1]Label!$A:$B, 2, FALSE), "")</f>
        <v>Notice Ref. No</v>
      </c>
      <c r="R746" s="14" t="s">
        <v>35</v>
      </c>
      <c r="S746" s="13" t="s">
        <v>44</v>
      </c>
      <c r="T746" s="13"/>
      <c r="U746" s="13"/>
      <c r="V746" s="14"/>
      <c r="W746" s="14"/>
      <c r="X746" s="14"/>
      <c r="Y746" s="14"/>
      <c r="Z746" s="12"/>
      <c r="AA746" s="12"/>
      <c r="AB746" s="12"/>
      <c r="AC746" s="12" t="s">
        <v>586</v>
      </c>
      <c r="AD746" s="12" t="s">
        <v>586</v>
      </c>
      <c r="AE746" s="12" t="s">
        <v>586</v>
      </c>
      <c r="AF746" s="52"/>
    </row>
    <row r="747" spans="1:32" s="16" customFormat="1" ht="18.600000000000001" customHeight="1">
      <c r="A747" s="39" t="s">
        <v>552</v>
      </c>
      <c r="B747" s="70" t="str">
        <f>VLOOKUP(A747,[1]screen!$G:$J,2,FALSE)</f>
        <v>판매대금 분배 계정</v>
      </c>
      <c r="C747" s="13" t="str">
        <f t="shared" si="248"/>
        <v>Sales distribution account(판매대금 분배 계정)</v>
      </c>
      <c r="D747" s="70" t="str">
        <f>IF(B747&lt;&gt;"", VLOOKUP(B747,[1]screen!$A:$E,2,FALSE), "" )</f>
        <v>Sales distribution account</v>
      </c>
      <c r="E747" s="14"/>
      <c r="F747" s="13"/>
      <c r="G747" s="18"/>
      <c r="H747" s="14"/>
      <c r="I747" s="13" t="str">
        <f t="shared" si="249"/>
        <v/>
      </c>
      <c r="J747" s="18" t="str">
        <f>IF(H747&lt;&gt;"", VLOOKUP(H747,[1]Label!$A:$E,2,FALSE),"")</f>
        <v/>
      </c>
      <c r="K747" s="29"/>
      <c r="L747" s="13" t="str">
        <f t="shared" si="250"/>
        <v/>
      </c>
      <c r="M747" s="18" t="str">
        <f>IF(K747&lt;&gt;"",VLOOKUP(K747,[1]Label!$A:$B,2,FALSE),"")</f>
        <v/>
      </c>
      <c r="N747" s="61" t="s">
        <v>13</v>
      </c>
      <c r="O747" s="31" t="s">
        <v>554</v>
      </c>
      <c r="P747" s="18" t="str">
        <f t="shared" si="251"/>
        <v>Auction LOTS No&lt;br&gt;(경매 LOTS 번호)</v>
      </c>
      <c r="Q747" s="18" t="str">
        <f>IF(O747&lt;&gt;"", VLOOKUP(O747, [1]Label!$A:$B, 2, FALSE), "")</f>
        <v>Auction LOTS No</v>
      </c>
      <c r="R747" s="14" t="s">
        <v>35</v>
      </c>
      <c r="S747" s="13" t="s">
        <v>44</v>
      </c>
      <c r="T747" s="13"/>
      <c r="U747" s="13"/>
      <c r="V747" s="14"/>
      <c r="W747" s="14"/>
      <c r="X747" s="14"/>
      <c r="Y747" s="14"/>
      <c r="Z747" s="12"/>
      <c r="AA747" s="12"/>
      <c r="AB747" s="12"/>
      <c r="AC747" s="12" t="s">
        <v>587</v>
      </c>
      <c r="AD747" s="12" t="s">
        <v>587</v>
      </c>
      <c r="AE747" s="12" t="s">
        <v>587</v>
      </c>
      <c r="AF747" s="52"/>
    </row>
    <row r="748" spans="1:32" s="16" customFormat="1" ht="18.600000000000001" customHeight="1">
      <c r="A748" s="39" t="s">
        <v>552</v>
      </c>
      <c r="B748" s="70" t="str">
        <f>VLOOKUP(A748,[1]screen!$G:$J,2,FALSE)</f>
        <v>판매대금 분배 계정</v>
      </c>
      <c r="C748" s="13" t="str">
        <f t="shared" si="248"/>
        <v>Sales distribution account(판매대금 분배 계정)</v>
      </c>
      <c r="D748" s="70" t="str">
        <f>IF(B748&lt;&gt;"", VLOOKUP(B748,[1]screen!$A:$E,2,FALSE), "" )</f>
        <v>Sales distribution account</v>
      </c>
      <c r="E748" s="14"/>
      <c r="F748" s="13"/>
      <c r="G748" s="18"/>
      <c r="H748" s="14"/>
      <c r="I748" s="13" t="str">
        <f t="shared" si="249"/>
        <v/>
      </c>
      <c r="J748" s="18" t="str">
        <f>IF(H748&lt;&gt;"", VLOOKUP(H748,[1]Label!$A:$E,2,FALSE),"")</f>
        <v/>
      </c>
      <c r="K748" s="29"/>
      <c r="L748" s="13" t="str">
        <f t="shared" si="250"/>
        <v/>
      </c>
      <c r="M748" s="18" t="str">
        <f>IF(K748&lt;&gt;"",VLOOKUP(K748,[1]Label!$A:$B,2,FALSE),"")</f>
        <v/>
      </c>
      <c r="N748" s="61" t="s">
        <v>13</v>
      </c>
      <c r="O748" s="31" t="s">
        <v>555</v>
      </c>
      <c r="P748" s="18" t="str">
        <f t="shared" si="251"/>
        <v>Asset Ref No.&lt;br&gt;(자산 참조 번호)</v>
      </c>
      <c r="Q748" s="18" t="str">
        <f>IF(O748&lt;&gt;"", VLOOKUP(O748, [1]Label!$A:$B, 2, FALSE), "")</f>
        <v>Asset Ref No.</v>
      </c>
      <c r="R748" s="14" t="s">
        <v>35</v>
      </c>
      <c r="S748" s="13" t="s">
        <v>44</v>
      </c>
      <c r="T748" s="13"/>
      <c r="U748" s="13"/>
      <c r="V748" s="14"/>
      <c r="W748" s="14"/>
      <c r="X748" s="14"/>
      <c r="Y748" s="14"/>
      <c r="Z748" s="12"/>
      <c r="AA748" s="12"/>
      <c r="AB748" s="12"/>
      <c r="AC748" s="12" t="s">
        <v>588</v>
      </c>
      <c r="AD748" s="12" t="s">
        <v>588</v>
      </c>
      <c r="AE748" s="12" t="s">
        <v>588</v>
      </c>
      <c r="AF748" s="52"/>
    </row>
    <row r="749" spans="1:32" s="16" customFormat="1" ht="18.600000000000001" customHeight="1">
      <c r="A749" s="39" t="s">
        <v>552</v>
      </c>
      <c r="B749" s="70" t="str">
        <f>VLOOKUP(A749,[1]screen!$G:$J,2,FALSE)</f>
        <v>판매대금 분배 계정</v>
      </c>
      <c r="C749" s="13" t="str">
        <f t="shared" si="248"/>
        <v>Sales distribution account(판매대금 분배 계정)</v>
      </c>
      <c r="D749" s="70" t="str">
        <f>IF(B749&lt;&gt;"", VLOOKUP(B749,[1]screen!$A:$E,2,FALSE), "" )</f>
        <v>Sales distribution account</v>
      </c>
      <c r="E749" s="14"/>
      <c r="F749" s="13"/>
      <c r="G749" s="18"/>
      <c r="H749" s="14"/>
      <c r="I749" s="13" t="str">
        <f t="shared" si="249"/>
        <v/>
      </c>
      <c r="J749" s="18" t="str">
        <f>IF(H749&lt;&gt;"", VLOOKUP(H749,[1]Label!$A:$E,2,FALSE),"")</f>
        <v/>
      </c>
      <c r="K749" s="29"/>
      <c r="L749" s="13" t="str">
        <f t="shared" si="250"/>
        <v/>
      </c>
      <c r="M749" s="18" t="str">
        <f>IF(K749&lt;&gt;"",VLOOKUP(K749,[1]Label!$A:$B,2,FALSE),"")</f>
        <v/>
      </c>
      <c r="N749" s="61" t="s">
        <v>13</v>
      </c>
      <c r="O749" s="31" t="s">
        <v>556</v>
      </c>
      <c r="P749" s="18" t="str">
        <f t="shared" si="251"/>
        <v>Asset Name&lt;br&gt;(자산명)</v>
      </c>
      <c r="Q749" s="18" t="str">
        <f>IF(O749&lt;&gt;"", VLOOKUP(O749, [1]Label!$A:$B, 2, FALSE), "")</f>
        <v>Asset Name</v>
      </c>
      <c r="R749" s="14" t="s">
        <v>35</v>
      </c>
      <c r="S749" s="13" t="s">
        <v>44</v>
      </c>
      <c r="T749" s="13"/>
      <c r="U749" s="13"/>
      <c r="V749" s="14"/>
      <c r="W749" s="14"/>
      <c r="X749" s="14"/>
      <c r="Y749" s="14"/>
      <c r="Z749" s="12"/>
      <c r="AA749" s="12"/>
      <c r="AB749" s="12"/>
      <c r="AC749" s="12" t="s">
        <v>589</v>
      </c>
      <c r="AD749" s="12" t="s">
        <v>589</v>
      </c>
      <c r="AE749" s="12" t="s">
        <v>589</v>
      </c>
      <c r="AF749" s="52"/>
    </row>
    <row r="750" spans="1:32" s="16" customFormat="1" ht="18.600000000000001" customHeight="1">
      <c r="A750" s="39" t="s">
        <v>552</v>
      </c>
      <c r="B750" s="70" t="str">
        <f>VLOOKUP(A750,[1]screen!$G:$J,2,FALSE)</f>
        <v>판매대금 분배 계정</v>
      </c>
      <c r="C750" s="13" t="str">
        <f t="shared" si="248"/>
        <v>Sales distribution account(판매대금 분배 계정)</v>
      </c>
      <c r="D750" s="70" t="str">
        <f>IF(B750&lt;&gt;"", VLOOKUP(B750,[1]screen!$A:$E,2,FALSE), "" )</f>
        <v>Sales distribution account</v>
      </c>
      <c r="E750" s="14"/>
      <c r="F750" s="13"/>
      <c r="G750" s="18"/>
      <c r="H750" s="14"/>
      <c r="I750" s="13" t="str">
        <f t="shared" si="249"/>
        <v/>
      </c>
      <c r="J750" s="18" t="str">
        <f>IF(H750&lt;&gt;"", VLOOKUP(H750,[1]Label!$A:$E,2,FALSE),"")</f>
        <v/>
      </c>
      <c r="K750" s="29"/>
      <c r="L750" s="13" t="str">
        <f t="shared" si="250"/>
        <v/>
      </c>
      <c r="M750" s="18" t="str">
        <f>IF(K750&lt;&gt;"",VLOOKUP(K750,[1]Label!$A:$B,2,FALSE),"")</f>
        <v/>
      </c>
      <c r="N750" s="61" t="s">
        <v>13</v>
      </c>
      <c r="O750" s="31" t="s">
        <v>557</v>
      </c>
      <c r="P750" s="18" t="str">
        <f t="shared" si="251"/>
        <v>Asset Description&lt;br&gt;(자산 설명)</v>
      </c>
      <c r="Q750" s="18" t="str">
        <f>IF(O750&lt;&gt;"", VLOOKUP(O750, [1]Label!$A:$B, 2, FALSE), "")</f>
        <v>Asset Description</v>
      </c>
      <c r="R750" s="14" t="s">
        <v>35</v>
      </c>
      <c r="S750" s="13" t="s">
        <v>44</v>
      </c>
      <c r="T750" s="13"/>
      <c r="U750" s="13"/>
      <c r="V750" s="14"/>
      <c r="W750" s="14"/>
      <c r="X750" s="14"/>
      <c r="Y750" s="14"/>
      <c r="Z750" s="12"/>
      <c r="AA750" s="12"/>
      <c r="AB750" s="12"/>
      <c r="AC750" s="12" t="s">
        <v>590</v>
      </c>
      <c r="AD750" s="12" t="s">
        <v>590</v>
      </c>
      <c r="AE750" s="12" t="s">
        <v>590</v>
      </c>
      <c r="AF750" s="52"/>
    </row>
    <row r="751" spans="1:32" s="16" customFormat="1" ht="18.600000000000001" customHeight="1">
      <c r="A751" s="39" t="s">
        <v>552</v>
      </c>
      <c r="B751" s="70" t="str">
        <f>VLOOKUP(A751,[1]screen!$G:$J,2,FALSE)</f>
        <v>판매대금 분배 계정</v>
      </c>
      <c r="C751" s="13" t="str">
        <f t="shared" si="248"/>
        <v>Sales distribution account(판매대금 분배 계정)</v>
      </c>
      <c r="D751" s="70" t="str">
        <f>IF(B751&lt;&gt;"", VLOOKUP(B751,[1]screen!$A:$E,2,FALSE), "" )</f>
        <v>Sales distribution account</v>
      </c>
      <c r="E751" s="14"/>
      <c r="F751" s="13"/>
      <c r="G751" s="18"/>
      <c r="H751" s="14"/>
      <c r="I751" s="13" t="str">
        <f t="shared" si="249"/>
        <v/>
      </c>
      <c r="J751" s="18" t="str">
        <f>IF(H751&lt;&gt;"", VLOOKUP(H751,[1]Label!$A:$E,2,FALSE),"")</f>
        <v/>
      </c>
      <c r="K751" s="29"/>
      <c r="L751" s="13" t="str">
        <f t="shared" si="250"/>
        <v/>
      </c>
      <c r="M751" s="18" t="str">
        <f>IF(K751&lt;&gt;"",VLOOKUP(K751,[1]Label!$A:$B,2,FALSE),"")</f>
        <v/>
      </c>
      <c r="N751" s="61" t="s">
        <v>13</v>
      </c>
      <c r="O751" s="31" t="s">
        <v>558</v>
      </c>
      <c r="P751" s="18" t="str">
        <f t="shared" si="251"/>
        <v>Asset Location&lt;br&gt;(자산 위치)</v>
      </c>
      <c r="Q751" s="18" t="str">
        <f>IF(O751&lt;&gt;"", VLOOKUP(O751, [1]Label!$A:$B, 2, FALSE), "")</f>
        <v>Asset Location</v>
      </c>
      <c r="R751" s="14" t="s">
        <v>35</v>
      </c>
      <c r="S751" s="13" t="s">
        <v>44</v>
      </c>
      <c r="T751" s="13"/>
      <c r="U751" s="13"/>
      <c r="V751" s="14"/>
      <c r="W751" s="14"/>
      <c r="X751" s="14"/>
      <c r="Y751" s="14"/>
      <c r="Z751" s="12"/>
      <c r="AA751" s="12"/>
      <c r="AB751" s="12"/>
      <c r="AC751" s="12" t="s">
        <v>591</v>
      </c>
      <c r="AD751" s="12" t="s">
        <v>591</v>
      </c>
      <c r="AE751" s="12" t="s">
        <v>591</v>
      </c>
      <c r="AF751" s="52"/>
    </row>
    <row r="752" spans="1:32" s="16" customFormat="1" ht="18.600000000000001" customHeight="1">
      <c r="A752" s="39" t="s">
        <v>552</v>
      </c>
      <c r="B752" s="70" t="str">
        <f>VLOOKUP(A752,[1]screen!$G:$J,2,FALSE)</f>
        <v>판매대금 분배 계정</v>
      </c>
      <c r="C752" s="13" t="str">
        <f t="shared" si="248"/>
        <v>Sales distribution account(판매대금 분배 계정)</v>
      </c>
      <c r="D752" s="70" t="str">
        <f>IF(B752&lt;&gt;"", VLOOKUP(B752,[1]screen!$A:$E,2,FALSE), "" )</f>
        <v>Sales distribution account</v>
      </c>
      <c r="E752" s="14"/>
      <c r="F752" s="13"/>
      <c r="G752" s="18"/>
      <c r="H752" s="14"/>
      <c r="I752" s="13" t="str">
        <f t="shared" si="249"/>
        <v/>
      </c>
      <c r="J752" s="18" t="str">
        <f>IF(H752&lt;&gt;"", VLOOKUP(H752,[1]Label!$A:$E,2,FALSE),"")</f>
        <v/>
      </c>
      <c r="K752" s="29"/>
      <c r="L752" s="13" t="str">
        <f t="shared" si="250"/>
        <v/>
      </c>
      <c r="M752" s="18" t="str">
        <f>IF(K752&lt;&gt;"",VLOOKUP(K752,[1]Label!$A:$B,2,FALSE),"")</f>
        <v/>
      </c>
      <c r="N752" s="61" t="s">
        <v>13</v>
      </c>
      <c r="O752" s="31" t="s">
        <v>559</v>
      </c>
      <c r="P752" s="18" t="str">
        <f t="shared" si="251"/>
        <v>Winner's Name&lt;br&gt;(낙찰자 이름)</v>
      </c>
      <c r="Q752" s="18" t="str">
        <f>IF(O752&lt;&gt;"", VLOOKUP(O752, [1]Label!$A:$B, 2, FALSE), "")</f>
        <v>Winner's Name</v>
      </c>
      <c r="R752" s="14" t="s">
        <v>35</v>
      </c>
      <c r="S752" s="13" t="s">
        <v>44</v>
      </c>
      <c r="T752" s="13"/>
      <c r="U752" s="13"/>
      <c r="V752" s="14"/>
      <c r="W752" s="14"/>
      <c r="X752" s="14"/>
      <c r="Y752" s="14"/>
      <c r="Z752" s="12"/>
      <c r="AA752" s="12"/>
      <c r="AB752" s="12"/>
      <c r="AC752" s="12" t="s">
        <v>592</v>
      </c>
      <c r="AD752" s="12" t="s">
        <v>592</v>
      </c>
      <c r="AE752" s="12" t="s">
        <v>592</v>
      </c>
      <c r="AF752" s="52"/>
    </row>
    <row r="753" spans="1:32" s="16" customFormat="1" ht="18.600000000000001" customHeight="1">
      <c r="A753" s="39" t="s">
        <v>552</v>
      </c>
      <c r="B753" s="70" t="str">
        <f>VLOOKUP(A753,[1]screen!$G:$J,2,FALSE)</f>
        <v>판매대금 분배 계정</v>
      </c>
      <c r="C753" s="13" t="str">
        <f t="shared" si="248"/>
        <v>Sales distribution account(판매대금 분배 계정)</v>
      </c>
      <c r="D753" s="70" t="str">
        <f>IF(B753&lt;&gt;"", VLOOKUP(B753,[1]screen!$A:$E,2,FALSE), "" )</f>
        <v>Sales distribution account</v>
      </c>
      <c r="E753" s="14"/>
      <c r="F753" s="13"/>
      <c r="G753" s="18"/>
      <c r="H753" s="14"/>
      <c r="I753" s="13" t="str">
        <f t="shared" si="249"/>
        <v/>
      </c>
      <c r="J753" s="18" t="str">
        <f>IF(H753&lt;&gt;"", VLOOKUP(H753,[1]Label!$A:$E,2,FALSE),"")</f>
        <v/>
      </c>
      <c r="K753" s="29"/>
      <c r="L753" s="13" t="str">
        <f t="shared" si="250"/>
        <v/>
      </c>
      <c r="M753" s="18" t="str">
        <f>IF(K753&lt;&gt;"",VLOOKUP(K753,[1]Label!$A:$B,2,FALSE),"")</f>
        <v/>
      </c>
      <c r="N753" s="61" t="s">
        <v>13</v>
      </c>
      <c r="O753" s="31" t="s">
        <v>570</v>
      </c>
      <c r="P753" s="18" t="str">
        <f t="shared" si="251"/>
        <v>Taxpayer TIN&lt;br&gt;(납세자 식별번호)</v>
      </c>
      <c r="Q753" s="18" t="str">
        <f>IF(O753&lt;&gt;"", VLOOKUP(O753, [1]Label!$A:$B, 2, FALSE), "")</f>
        <v>Taxpayer TIN</v>
      </c>
      <c r="R753" s="14" t="s">
        <v>35</v>
      </c>
      <c r="S753" s="13" t="s">
        <v>44</v>
      </c>
      <c r="T753" s="13"/>
      <c r="U753" s="13"/>
      <c r="V753" s="14"/>
      <c r="W753" s="14"/>
      <c r="X753" s="14"/>
      <c r="Y753" s="14"/>
      <c r="Z753" s="12"/>
      <c r="AA753" s="12"/>
      <c r="AB753" s="12"/>
      <c r="AC753" s="12" t="s">
        <v>593</v>
      </c>
      <c r="AD753" s="12" t="s">
        <v>593</v>
      </c>
      <c r="AE753" s="12" t="s">
        <v>593</v>
      </c>
      <c r="AF753" s="52"/>
    </row>
    <row r="754" spans="1:32" s="16" customFormat="1" ht="18.600000000000001" customHeight="1">
      <c r="A754" s="39" t="s">
        <v>552</v>
      </c>
      <c r="B754" s="70" t="str">
        <f>VLOOKUP(A754,[1]screen!$G:$J,2,FALSE)</f>
        <v>판매대금 분배 계정</v>
      </c>
      <c r="C754" s="13" t="str">
        <f t="shared" si="248"/>
        <v>Sales distribution account(판매대금 분배 계정)</v>
      </c>
      <c r="D754" s="70" t="str">
        <f>IF(B754&lt;&gt;"", VLOOKUP(B754,[1]screen!$A:$E,2,FALSE), "" )</f>
        <v>Sales distribution account</v>
      </c>
      <c r="E754" s="14"/>
      <c r="F754" s="13"/>
      <c r="G754" s="18"/>
      <c r="H754" s="14"/>
      <c r="I754" s="13" t="str">
        <f t="shared" si="249"/>
        <v/>
      </c>
      <c r="J754" s="18" t="str">
        <f>IF(H754&lt;&gt;"", VLOOKUP(H754,[1]Label!$A:$E,2,FALSE),"")</f>
        <v/>
      </c>
      <c r="K754" s="29"/>
      <c r="L754" s="13" t="str">
        <f t="shared" si="250"/>
        <v/>
      </c>
      <c r="M754" s="18" t="str">
        <f>IF(K754&lt;&gt;"",VLOOKUP(K754,[1]Label!$A:$B,2,FALSE),"")</f>
        <v/>
      </c>
      <c r="N754" s="61" t="s">
        <v>13</v>
      </c>
      <c r="O754" s="31" t="s">
        <v>560</v>
      </c>
      <c r="P754" s="18" t="str">
        <f t="shared" si="251"/>
        <v>Taxpayer's Name&lt;br&gt;(납세자 이름)</v>
      </c>
      <c r="Q754" s="18" t="str">
        <f>IF(O754&lt;&gt;"", VLOOKUP(O754, [1]Label!$A:$B, 2, FALSE), "")</f>
        <v>Taxpayer's Name</v>
      </c>
      <c r="R754" s="14" t="s">
        <v>35</v>
      </c>
      <c r="S754" s="13" t="s">
        <v>44</v>
      </c>
      <c r="T754" s="13"/>
      <c r="U754" s="13"/>
      <c r="V754" s="14"/>
      <c r="W754" s="14"/>
      <c r="X754" s="14"/>
      <c r="Y754" s="14"/>
      <c r="Z754" s="12"/>
      <c r="AA754" s="12"/>
      <c r="AB754" s="12"/>
      <c r="AC754" s="12" t="s">
        <v>594</v>
      </c>
      <c r="AD754" s="12" t="s">
        <v>594</v>
      </c>
      <c r="AE754" s="12" t="s">
        <v>594</v>
      </c>
      <c r="AF754" s="52"/>
    </row>
    <row r="755" spans="1:32" s="16" customFormat="1" ht="18.600000000000001" customHeight="1">
      <c r="A755" s="39" t="s">
        <v>552</v>
      </c>
      <c r="B755" s="70" t="str">
        <f>VLOOKUP(A755,[1]screen!$G:$J,2,FALSE)</f>
        <v>판매대금 분배 계정</v>
      </c>
      <c r="C755" s="13" t="str">
        <f t="shared" si="248"/>
        <v>Sales distribution account(판매대금 분배 계정)</v>
      </c>
      <c r="D755" s="70" t="str">
        <f>IF(B755&lt;&gt;"", VLOOKUP(B755,[1]screen!$A:$E,2,FALSE), "" )</f>
        <v>Sales distribution account</v>
      </c>
      <c r="E755" s="14"/>
      <c r="F755" s="13"/>
      <c r="G755" s="18"/>
      <c r="H755" s="14"/>
      <c r="I755" s="13" t="str">
        <f t="shared" si="249"/>
        <v/>
      </c>
      <c r="J755" s="18" t="str">
        <f>IF(H755&lt;&gt;"", VLOOKUP(H755,[1]Label!$A:$E,2,FALSE),"")</f>
        <v/>
      </c>
      <c r="K755" s="29"/>
      <c r="L755" s="13" t="str">
        <f t="shared" si="250"/>
        <v/>
      </c>
      <c r="M755" s="18" t="str">
        <f>IF(K755&lt;&gt;"",VLOOKUP(K755,[1]Label!$A:$B,2,FALSE),"")</f>
        <v/>
      </c>
      <c r="N755" s="61" t="s">
        <v>13</v>
      </c>
      <c r="O755" s="31" t="s">
        <v>561</v>
      </c>
      <c r="P755" s="18" t="str">
        <f t="shared" si="251"/>
        <v>Asset Value&lt;br&gt;(자산 가치)</v>
      </c>
      <c r="Q755" s="18" t="str">
        <f>IF(O755&lt;&gt;"", VLOOKUP(O755, [1]Label!$A:$B, 2, FALSE), "")</f>
        <v>Asset Value</v>
      </c>
      <c r="R755" s="14" t="s">
        <v>35</v>
      </c>
      <c r="S755" s="13" t="s">
        <v>44</v>
      </c>
      <c r="T755" s="13"/>
      <c r="U755" s="13"/>
      <c r="V755" s="14"/>
      <c r="W755" s="14"/>
      <c r="X755" s="14"/>
      <c r="Y755" s="14"/>
      <c r="Z755" s="12"/>
      <c r="AA755" s="12"/>
      <c r="AB755" s="12"/>
      <c r="AC755" s="12" t="s">
        <v>595</v>
      </c>
      <c r="AD755" s="12" t="s">
        <v>595</v>
      </c>
      <c r="AE755" s="12" t="s">
        <v>595</v>
      </c>
      <c r="AF755" s="52"/>
    </row>
    <row r="756" spans="1:32" s="16" customFormat="1" ht="18.600000000000001" customHeight="1">
      <c r="A756" s="39" t="s">
        <v>552</v>
      </c>
      <c r="B756" s="70" t="str">
        <f>VLOOKUP(A756,[1]screen!$G:$J,2,FALSE)</f>
        <v>판매대금 분배 계정</v>
      </c>
      <c r="C756" s="13" t="str">
        <f t="shared" si="248"/>
        <v>Sales distribution account(판매대금 분배 계정)</v>
      </c>
      <c r="D756" s="70" t="str">
        <f>IF(B756&lt;&gt;"", VLOOKUP(B756,[1]screen!$A:$E,2,FALSE), "" )</f>
        <v>Sales distribution account</v>
      </c>
      <c r="E756" s="14"/>
      <c r="F756" s="13"/>
      <c r="G756" s="18"/>
      <c r="H756" s="14"/>
      <c r="I756" s="13" t="str">
        <f t="shared" si="249"/>
        <v/>
      </c>
      <c r="J756" s="18" t="str">
        <f>IF(H756&lt;&gt;"", VLOOKUP(H756,[1]Label!$A:$E,2,FALSE),"")</f>
        <v/>
      </c>
      <c r="K756" s="29"/>
      <c r="L756" s="13" t="str">
        <f t="shared" si="250"/>
        <v/>
      </c>
      <c r="M756" s="18" t="str">
        <f>IF(K756&lt;&gt;"",VLOOKUP(K756,[1]Label!$A:$B,2,FALSE),"")</f>
        <v/>
      </c>
      <c r="N756" s="61" t="s">
        <v>13</v>
      </c>
      <c r="O756" s="31" t="s">
        <v>562</v>
      </c>
      <c r="P756" s="18" t="str">
        <f t="shared" si="251"/>
        <v>Auction Cost&lt;br&gt;(경매 비용)</v>
      </c>
      <c r="Q756" s="18" t="str">
        <f>IF(O756&lt;&gt;"", VLOOKUP(O756, [1]Label!$A:$B, 2, FALSE), "")</f>
        <v>Auction Cost</v>
      </c>
      <c r="R756" s="14" t="s">
        <v>35</v>
      </c>
      <c r="S756" s="13" t="s">
        <v>44</v>
      </c>
      <c r="T756" s="13"/>
      <c r="U756" s="13"/>
      <c r="V756" s="14"/>
      <c r="W756" s="14"/>
      <c r="X756" s="14"/>
      <c r="Y756" s="14"/>
      <c r="Z756" s="12"/>
      <c r="AA756" s="12"/>
      <c r="AB756" s="12"/>
      <c r="AC756" s="12" t="s">
        <v>596</v>
      </c>
      <c r="AD756" s="12" t="s">
        <v>596</v>
      </c>
      <c r="AE756" s="12" t="s">
        <v>596</v>
      </c>
      <c r="AF756" s="52"/>
    </row>
    <row r="757" spans="1:32" s="16" customFormat="1" ht="18.600000000000001" customHeight="1">
      <c r="A757" s="39" t="s">
        <v>552</v>
      </c>
      <c r="B757" s="70" t="str">
        <f>VLOOKUP(A757,[1]screen!$G:$J,2,FALSE)</f>
        <v>판매대금 분배 계정</v>
      </c>
      <c r="C757" s="13" t="str">
        <f t="shared" si="248"/>
        <v>Sales distribution account(판매대금 분배 계정)</v>
      </c>
      <c r="D757" s="70" t="str">
        <f>IF(B757&lt;&gt;"", VLOOKUP(B757,[1]screen!$A:$E,2,FALSE), "" )</f>
        <v>Sales distribution account</v>
      </c>
      <c r="E757" s="14"/>
      <c r="F757" s="13"/>
      <c r="G757" s="18"/>
      <c r="H757" s="14"/>
      <c r="I757" s="13" t="str">
        <f t="shared" si="249"/>
        <v/>
      </c>
      <c r="J757" s="18" t="str">
        <f>IF(H757&lt;&gt;"", VLOOKUP(H757,[1]Label!$A:$E,2,FALSE),"")</f>
        <v/>
      </c>
      <c r="K757" s="29"/>
      <c r="L757" s="13" t="str">
        <f t="shared" si="250"/>
        <v/>
      </c>
      <c r="M757" s="18" t="str">
        <f>IF(K757&lt;&gt;"",VLOOKUP(K757,[1]Label!$A:$B,2,FALSE),"")</f>
        <v/>
      </c>
      <c r="N757" s="61" t="s">
        <v>13</v>
      </c>
      <c r="O757" s="31" t="s">
        <v>563</v>
      </c>
      <c r="P757" s="18" t="str">
        <f t="shared" si="251"/>
        <v>Reserve Price&lt;br&gt;(최저 입찰가)</v>
      </c>
      <c r="Q757" s="18" t="str">
        <f>IF(O757&lt;&gt;"", VLOOKUP(O757, [1]Label!$A:$B, 2, FALSE), "")</f>
        <v>Reserve Price</v>
      </c>
      <c r="R757" s="14" t="s">
        <v>35</v>
      </c>
      <c r="S757" s="13" t="s">
        <v>44</v>
      </c>
      <c r="T757" s="13"/>
      <c r="U757" s="13"/>
      <c r="V757" s="14"/>
      <c r="W757" s="14"/>
      <c r="X757" s="14"/>
      <c r="Y757" s="14"/>
      <c r="Z757" s="12"/>
      <c r="AA757" s="12"/>
      <c r="AB757" s="12"/>
      <c r="AC757" s="12" t="s">
        <v>597</v>
      </c>
      <c r="AD757" s="12" t="s">
        <v>597</v>
      </c>
      <c r="AE757" s="12" t="s">
        <v>597</v>
      </c>
      <c r="AF757" s="52"/>
    </row>
    <row r="758" spans="1:32" s="16" customFormat="1" ht="18.600000000000001" customHeight="1">
      <c r="A758" s="39" t="s">
        <v>552</v>
      </c>
      <c r="B758" s="70" t="str">
        <f>VLOOKUP(A758,[1]screen!$G:$J,2,FALSE)</f>
        <v>판매대금 분배 계정</v>
      </c>
      <c r="C758" s="13" t="str">
        <f t="shared" si="248"/>
        <v>Sales distribution account(판매대금 분배 계정)</v>
      </c>
      <c r="D758" s="70" t="str">
        <f>IF(B758&lt;&gt;"", VLOOKUP(B758,[1]screen!$A:$E,2,FALSE), "" )</f>
        <v>Sales distribution account</v>
      </c>
      <c r="E758" s="14"/>
      <c r="F758" s="13"/>
      <c r="G758" s="18"/>
      <c r="H758" s="14"/>
      <c r="I758" s="13" t="str">
        <f t="shared" si="249"/>
        <v/>
      </c>
      <c r="J758" s="18" t="str">
        <f>IF(H758&lt;&gt;"", VLOOKUP(H758,[1]Label!$A:$E,2,FALSE),"")</f>
        <v/>
      </c>
      <c r="K758" s="29"/>
      <c r="L758" s="13" t="str">
        <f t="shared" si="250"/>
        <v/>
      </c>
      <c r="M758" s="18" t="str">
        <f>IF(K758&lt;&gt;"",VLOOKUP(K758,[1]Label!$A:$B,2,FALSE),"")</f>
        <v/>
      </c>
      <c r="N758" s="61" t="s">
        <v>13</v>
      </c>
      <c r="O758" s="31" t="s">
        <v>564</v>
      </c>
      <c r="P758" s="18" t="str">
        <f t="shared" si="251"/>
        <v>Bidd Price&lt;br&gt;(낙찰가)</v>
      </c>
      <c r="Q758" s="18" t="str">
        <f>IF(O758&lt;&gt;"", VLOOKUP(O758, [1]Label!$A:$B, 2, FALSE), "")</f>
        <v>Bidd Price</v>
      </c>
      <c r="R758" s="14" t="s">
        <v>35</v>
      </c>
      <c r="S758" s="13" t="s">
        <v>44</v>
      </c>
      <c r="T758" s="13"/>
      <c r="U758" s="13"/>
      <c r="V758" s="14"/>
      <c r="W758" s="14"/>
      <c r="X758" s="14"/>
      <c r="Y758" s="14"/>
      <c r="Z758" s="12"/>
      <c r="AA758" s="12"/>
      <c r="AB758" s="12"/>
      <c r="AC758" s="12" t="s">
        <v>598</v>
      </c>
      <c r="AD758" s="12" t="s">
        <v>598</v>
      </c>
      <c r="AE758" s="12" t="s">
        <v>598</v>
      </c>
      <c r="AF758" s="52"/>
    </row>
    <row r="759" spans="1:32" s="16" customFormat="1" ht="18.600000000000001" customHeight="1">
      <c r="A759" s="39" t="s">
        <v>552</v>
      </c>
      <c r="B759" s="70" t="str">
        <f>VLOOKUP(A759,[1]screen!$G:$J,2,FALSE)</f>
        <v>판매대금 분배 계정</v>
      </c>
      <c r="C759" s="13" t="str">
        <f t="shared" si="248"/>
        <v>Sales distribution account(판매대금 분배 계정)</v>
      </c>
      <c r="D759" s="70" t="str">
        <f>IF(B759&lt;&gt;"", VLOOKUP(B759,[1]screen!$A:$E,2,FALSE), "" )</f>
        <v>Sales distribution account</v>
      </c>
      <c r="E759" s="14"/>
      <c r="F759" s="13"/>
      <c r="G759" s="18"/>
      <c r="H759" s="14"/>
      <c r="I759" s="13" t="str">
        <f t="shared" si="249"/>
        <v/>
      </c>
      <c r="J759" s="18" t="str">
        <f>IF(H759&lt;&gt;"", VLOOKUP(H759,[1]Label!$A:$E,2,FALSE),"")</f>
        <v/>
      </c>
      <c r="K759" s="29"/>
      <c r="L759" s="13" t="str">
        <f t="shared" si="250"/>
        <v/>
      </c>
      <c r="M759" s="18" t="str">
        <f>IF(K759&lt;&gt;"",VLOOKUP(K759,[1]Label!$A:$B,2,FALSE),"")</f>
        <v/>
      </c>
      <c r="N759" s="61" t="s">
        <v>13</v>
      </c>
      <c r="O759" s="31" t="s">
        <v>565</v>
      </c>
      <c r="P759" s="18" t="str">
        <f t="shared" si="251"/>
        <v>Taxes to Commissioner for Domestic Revenue&lt;br&gt;(내국세 납부액(세무서장에게 이관된 세금))</v>
      </c>
      <c r="Q759" s="18" t="str">
        <f>IF(O759&lt;&gt;"", VLOOKUP(O759, [1]Label!$A:$B, 2, FALSE), "")</f>
        <v>Taxes to Commissioner for Domestic Revenue</v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2"/>
      <c r="AA759" s="12"/>
      <c r="AB759" s="12"/>
      <c r="AC759" s="12" t="s">
        <v>599</v>
      </c>
      <c r="AD759" s="12" t="s">
        <v>599</v>
      </c>
      <c r="AE759" s="12" t="s">
        <v>599</v>
      </c>
      <c r="AF759" s="52"/>
    </row>
    <row r="760" spans="1:32" s="16" customFormat="1" ht="18.600000000000001" customHeight="1">
      <c r="A760" s="39" t="s">
        <v>552</v>
      </c>
      <c r="B760" s="70" t="str">
        <f>VLOOKUP(A760,[1]screen!$G:$J,2,FALSE)</f>
        <v>판매대금 분배 계정</v>
      </c>
      <c r="C760" s="13" t="str">
        <f t="shared" si="248"/>
        <v>Sales distribution account(판매대금 분배 계정)</v>
      </c>
      <c r="D760" s="70" t="str">
        <f>IF(B760&lt;&gt;"", VLOOKUP(B760,[1]screen!$A:$E,2,FALSE), "" )</f>
        <v>Sales distribution account</v>
      </c>
      <c r="E760" s="14"/>
      <c r="F760" s="13"/>
      <c r="G760" s="18"/>
      <c r="H760" s="14"/>
      <c r="I760" s="13" t="str">
        <f t="shared" si="249"/>
        <v/>
      </c>
      <c r="J760" s="18" t="str">
        <f>IF(H760&lt;&gt;"", VLOOKUP(H760,[1]Label!$A:$E,2,FALSE),"")</f>
        <v/>
      </c>
      <c r="K760" s="29"/>
      <c r="L760" s="13" t="str">
        <f t="shared" si="250"/>
        <v/>
      </c>
      <c r="M760" s="18" t="str">
        <f>IF(K760&lt;&gt;"",VLOOKUP(K760,[1]Label!$A:$B,2,FALSE),"")</f>
        <v/>
      </c>
      <c r="N760" s="61" t="s">
        <v>13</v>
      </c>
      <c r="O760" s="31" t="s">
        <v>566</v>
      </c>
      <c r="P760" s="18" t="str">
        <f t="shared" si="251"/>
        <v>Auction Cost to Court Broker&lt;br&gt;(법원 중개인 경매 비용)</v>
      </c>
      <c r="Q760" s="18" t="str">
        <f>IF(O760&lt;&gt;"", VLOOKUP(O760, [1]Label!$A:$B, 2, FALSE), "")</f>
        <v>Auction Cost to Court Broker</v>
      </c>
      <c r="R760" s="14" t="s">
        <v>35</v>
      </c>
      <c r="S760" s="13" t="s">
        <v>44</v>
      </c>
      <c r="T760" s="13"/>
      <c r="U760" s="13"/>
      <c r="V760" s="14"/>
      <c r="W760" s="14"/>
      <c r="X760" s="14"/>
      <c r="Y760" s="14"/>
      <c r="Z760" s="12"/>
      <c r="AA760" s="12"/>
      <c r="AB760" s="12"/>
      <c r="AC760" s="12" t="s">
        <v>596</v>
      </c>
      <c r="AD760" s="12" t="s">
        <v>596</v>
      </c>
      <c r="AE760" s="12" t="s">
        <v>596</v>
      </c>
      <c r="AF760" s="52"/>
    </row>
    <row r="761" spans="1:32" s="16" customFormat="1" ht="18.600000000000001" customHeight="1">
      <c r="A761" s="39" t="s">
        <v>552</v>
      </c>
      <c r="B761" s="70" t="str">
        <f>VLOOKUP(A761,[1]screen!$G:$J,2,FALSE)</f>
        <v>판매대금 분배 계정</v>
      </c>
      <c r="C761" s="13" t="str">
        <f t="shared" si="248"/>
        <v>Sales distribution account(판매대금 분배 계정)</v>
      </c>
      <c r="D761" s="70" t="str">
        <f>IF(B761&lt;&gt;"", VLOOKUP(B761,[1]screen!$A:$E,2,FALSE), "" )</f>
        <v>Sales distribution account</v>
      </c>
      <c r="E761" s="14"/>
      <c r="F761" s="13"/>
      <c r="G761" s="18"/>
      <c r="H761" s="14"/>
      <c r="I761" s="13" t="str">
        <f t="shared" si="249"/>
        <v/>
      </c>
      <c r="J761" s="18" t="str">
        <f>IF(H761&lt;&gt;"", VLOOKUP(H761,[1]Label!$A:$E,2,FALSE),"")</f>
        <v/>
      </c>
      <c r="K761" s="29"/>
      <c r="L761" s="13" t="str">
        <f t="shared" si="250"/>
        <v/>
      </c>
      <c r="M761" s="18" t="str">
        <f>IF(K761&lt;&gt;"",VLOOKUP(K761,[1]Label!$A:$B,2,FALSE),"")</f>
        <v/>
      </c>
      <c r="N761" s="61" t="s">
        <v>13</v>
      </c>
      <c r="O761" s="31" t="s">
        <v>567</v>
      </c>
      <c r="P761" s="18" t="str">
        <f t="shared" si="251"/>
        <v>Other Charges&lt;br&gt;(기타 비용)</v>
      </c>
      <c r="Q761" s="18" t="str">
        <f>IF(O761&lt;&gt;"", VLOOKUP(O761, [1]Label!$A:$B, 2, FALSE), "")</f>
        <v>Other Charges</v>
      </c>
      <c r="R761" s="14" t="s">
        <v>35</v>
      </c>
      <c r="S761" s="13" t="s">
        <v>44</v>
      </c>
      <c r="T761" s="13"/>
      <c r="U761" s="13"/>
      <c r="V761" s="14"/>
      <c r="W761" s="14"/>
      <c r="X761" s="14"/>
      <c r="Y761" s="14"/>
      <c r="Z761" s="12"/>
      <c r="AA761" s="12"/>
      <c r="AB761" s="12"/>
      <c r="AC761" s="12" t="s">
        <v>600</v>
      </c>
      <c r="AD761" s="12" t="s">
        <v>600</v>
      </c>
      <c r="AE761" s="12" t="s">
        <v>600</v>
      </c>
      <c r="AF761" s="52"/>
    </row>
    <row r="762" spans="1:32" s="16" customFormat="1" ht="18.600000000000001" customHeight="1">
      <c r="A762" s="39" t="s">
        <v>552</v>
      </c>
      <c r="B762" s="70" t="str">
        <f>VLOOKUP(A762,[1]screen!$G:$J,2,FALSE)</f>
        <v>판매대금 분배 계정</v>
      </c>
      <c r="C762" s="13" t="str">
        <f t="shared" si="248"/>
        <v>Sales distribution account(판매대금 분배 계정)</v>
      </c>
      <c r="D762" s="70" t="str">
        <f>IF(B762&lt;&gt;"", VLOOKUP(B762,[1]screen!$A:$E,2,FALSE), "" )</f>
        <v>Sales distribution account</v>
      </c>
      <c r="E762" s="14"/>
      <c r="F762" s="13"/>
      <c r="G762" s="18"/>
      <c r="H762" s="14"/>
      <c r="I762" s="13" t="str">
        <f t="shared" si="249"/>
        <v/>
      </c>
      <c r="J762" s="18" t="str">
        <f>IF(H762&lt;&gt;"", VLOOKUP(H762,[1]Label!$A:$E,2,FALSE),"")</f>
        <v/>
      </c>
      <c r="K762" s="29"/>
      <c r="L762" s="13" t="str">
        <f t="shared" si="250"/>
        <v/>
      </c>
      <c r="M762" s="18" t="str">
        <f>IF(K762&lt;&gt;"",VLOOKUP(K762,[1]Label!$A:$B,2,FALSE),"")</f>
        <v/>
      </c>
      <c r="N762" s="61" t="s">
        <v>13</v>
      </c>
      <c r="O762" s="31" t="s">
        <v>675</v>
      </c>
      <c r="P762" s="18" t="str">
        <f t="shared" si="251"/>
        <v>Excess proceed&lt;br&gt;(초과 금액)</v>
      </c>
      <c r="Q762" s="18" t="str">
        <f>IF(O762&lt;&gt;"", VLOOKUP(O762, [1]Label!$A:$B, 2, FALSE), "")</f>
        <v>Excess proceed</v>
      </c>
      <c r="R762" s="14" t="s">
        <v>35</v>
      </c>
      <c r="S762" s="13" t="s">
        <v>44</v>
      </c>
      <c r="T762" s="13"/>
      <c r="U762" s="13"/>
      <c r="V762" s="14"/>
      <c r="W762" s="14"/>
      <c r="X762" s="14"/>
      <c r="Y762" s="14"/>
      <c r="Z762" s="12"/>
      <c r="AA762" s="12"/>
      <c r="AB762" s="12"/>
      <c r="AC762" s="12" t="s">
        <v>601</v>
      </c>
      <c r="AD762" s="12" t="s">
        <v>601</v>
      </c>
      <c r="AE762" s="12" t="s">
        <v>601</v>
      </c>
      <c r="AF762" s="52"/>
    </row>
    <row r="763" spans="1:32" s="16" customFormat="1" ht="18.600000000000001" customHeight="1">
      <c r="A763" s="39" t="s">
        <v>552</v>
      </c>
      <c r="B763" s="70" t="str">
        <f>VLOOKUP(A763,[1]screen!$G:$J,2,FALSE)</f>
        <v>판매대금 분배 계정</v>
      </c>
      <c r="C763" s="13" t="str">
        <f t="shared" si="248"/>
        <v>Sales distribution account(판매대금 분배 계정)</v>
      </c>
      <c r="D763" s="70" t="str">
        <f>IF(B763&lt;&gt;"", VLOOKUP(B763,[1]screen!$A:$E,2,FALSE), "" )</f>
        <v>Sales distribution account</v>
      </c>
      <c r="E763" s="14"/>
      <c r="F763" s="13"/>
      <c r="G763" s="18"/>
      <c r="H763" s="14"/>
      <c r="I763" s="13" t="str">
        <f t="shared" si="249"/>
        <v/>
      </c>
      <c r="J763" s="18" t="str">
        <f>IF(H763&lt;&gt;"", VLOOKUP(H763,[1]Label!$A:$E,2,FALSE),"")</f>
        <v/>
      </c>
      <c r="K763" s="29"/>
      <c r="L763" s="13" t="str">
        <f t="shared" si="250"/>
        <v/>
      </c>
      <c r="M763" s="18" t="str">
        <f>IF(K763&lt;&gt;"",VLOOKUP(K763,[1]Label!$A:$B,2,FALSE),"")</f>
        <v/>
      </c>
      <c r="N763" s="61" t="s">
        <v>13</v>
      </c>
      <c r="O763" s="31" t="s">
        <v>568</v>
      </c>
      <c r="P763" s="18" t="str">
        <f t="shared" si="251"/>
        <v>Bill No.&lt;br&gt;(청구서 번호)</v>
      </c>
      <c r="Q763" s="18" t="str">
        <f>IF(O763&lt;&gt;"", VLOOKUP(O763, [1]Label!$A:$B, 2, FALSE), "")</f>
        <v>Bill No.</v>
      </c>
      <c r="R763" s="14" t="s">
        <v>35</v>
      </c>
      <c r="S763" s="13" t="s">
        <v>44</v>
      </c>
      <c r="T763" s="13"/>
      <c r="U763" s="13"/>
      <c r="V763" s="14"/>
      <c r="W763" s="14"/>
      <c r="X763" s="14"/>
      <c r="Y763" s="14"/>
      <c r="Z763" s="12"/>
      <c r="AA763" s="12"/>
      <c r="AB763" s="12"/>
      <c r="AC763" s="12" t="s">
        <v>602</v>
      </c>
      <c r="AD763" s="12" t="s">
        <v>602</v>
      </c>
      <c r="AE763" s="12" t="s">
        <v>602</v>
      </c>
      <c r="AF763" s="52"/>
    </row>
    <row r="764" spans="1:32" s="16" customFormat="1" ht="18.600000000000001" customHeight="1">
      <c r="A764" s="39" t="s">
        <v>552</v>
      </c>
      <c r="B764" s="70" t="str">
        <f>VLOOKUP(A764,[1]screen!$G:$J,2,FALSE)</f>
        <v>판매대금 분배 계정</v>
      </c>
      <c r="C764" s="13" t="str">
        <f t="shared" si="248"/>
        <v>Sales distribution account(판매대금 분배 계정)</v>
      </c>
      <c r="D764" s="70" t="str">
        <f>IF(B764&lt;&gt;"", VLOOKUP(B764,[1]screen!$A:$E,2,FALSE), "" )</f>
        <v>Sales distribution account</v>
      </c>
      <c r="E764" s="14"/>
      <c r="F764" s="13"/>
      <c r="G764" s="18"/>
      <c r="H764" s="14"/>
      <c r="I764" s="13" t="str">
        <f t="shared" si="249"/>
        <v/>
      </c>
      <c r="J764" s="18" t="str">
        <f>IF(H764&lt;&gt;"", VLOOKUP(H764,[1]Label!$A:$E,2,FALSE),"")</f>
        <v/>
      </c>
      <c r="K764" s="29"/>
      <c r="L764" s="13" t="str">
        <f t="shared" si="250"/>
        <v/>
      </c>
      <c r="M764" s="18" t="str">
        <f>IF(K764&lt;&gt;"",VLOOKUP(K764,[1]Label!$A:$B,2,FALSE),"")</f>
        <v/>
      </c>
      <c r="N764" s="61" t="s">
        <v>13</v>
      </c>
      <c r="O764" s="31" t="s">
        <v>569</v>
      </c>
      <c r="P764" s="18" t="str">
        <f t="shared" si="251"/>
        <v>Receipt No.&lt;br&gt;(영수증 번호)</v>
      </c>
      <c r="Q764" s="18" t="str">
        <f>IF(O764&lt;&gt;"", VLOOKUP(O764, [1]Label!$A:$B, 2, FALSE), "")</f>
        <v>Receipt No.</v>
      </c>
      <c r="R764" s="14" t="s">
        <v>35</v>
      </c>
      <c r="S764" s="13" t="s">
        <v>44</v>
      </c>
      <c r="T764" s="13"/>
      <c r="U764" s="13"/>
      <c r="V764" s="14"/>
      <c r="W764" s="14"/>
      <c r="X764" s="14"/>
      <c r="Y764" s="14"/>
      <c r="Z764" s="12"/>
      <c r="AA764" s="12"/>
      <c r="AB764" s="12"/>
      <c r="AC764" s="12" t="s">
        <v>602</v>
      </c>
      <c r="AD764" s="12" t="s">
        <v>602</v>
      </c>
      <c r="AE764" s="12" t="s">
        <v>602</v>
      </c>
      <c r="AF764" s="52"/>
    </row>
    <row r="765" spans="1:32" s="16" customFormat="1" ht="18.600000000000001" customHeight="1">
      <c r="A765" s="39" t="s">
        <v>552</v>
      </c>
      <c r="B765" s="70" t="str">
        <f>VLOOKUP(A765,[1]screen!$G:$J,2,FALSE)</f>
        <v>판매대금 분배 계정</v>
      </c>
      <c r="C765" s="13" t="str">
        <f t="shared" ref="C765:C768" si="252">IF(B765&lt;&gt;"",D765&amp;"("&amp;B765&amp;")","")</f>
        <v>Sales distribution account(판매대금 분배 계정)</v>
      </c>
      <c r="D765" s="70" t="str">
        <f>IF(B765&lt;&gt;"", VLOOKUP(B765,[1]screen!$A:$E,2,FALSE), "" )</f>
        <v>Sales distribution account</v>
      </c>
      <c r="E765" s="14"/>
      <c r="F765" s="13"/>
      <c r="G765" s="18"/>
      <c r="H765" s="14"/>
      <c r="I765" s="13" t="str">
        <f t="shared" ref="I765:I768" si="253">IF(H765&lt;&gt;"",J765&amp;"("&amp;H765&amp;")","")</f>
        <v/>
      </c>
      <c r="J765" s="18" t="str">
        <f>IF(H765&lt;&gt;"", VLOOKUP(H765,[1]Label!$A:$E,2,FALSE),"")</f>
        <v/>
      </c>
      <c r="K765" s="29"/>
      <c r="L765" s="13" t="str">
        <f t="shared" ref="L765:L768" si="254">IF(K765&lt;&gt;"",M765&amp;"("&amp;K765&amp;")","")</f>
        <v/>
      </c>
      <c r="M765" s="18" t="str">
        <f>IF(K765&lt;&gt;"",VLOOKUP(K765,[1]Label!$A:$B,2,FALSE),"")</f>
        <v/>
      </c>
      <c r="N765" s="61" t="s">
        <v>13</v>
      </c>
      <c r="O765" s="31" t="s">
        <v>325</v>
      </c>
      <c r="P765" s="18" t="str">
        <f t="shared" ref="P765:P768" si="255">IF(O765&lt;&gt;"",Q765&amp;"&lt;br&gt;("&amp;O765&amp;")","")</f>
        <v>Processing date&lt;br&gt;(처리 일자)</v>
      </c>
      <c r="Q765" s="18" t="str">
        <f>IF(O765&lt;&gt;"", VLOOKUP(O765, [1]Label!$A:$B, 2, FALSE), "")</f>
        <v>Processing date</v>
      </c>
      <c r="R765" s="14" t="s">
        <v>35</v>
      </c>
      <c r="S765" s="13" t="s">
        <v>44</v>
      </c>
      <c r="T765" s="13"/>
      <c r="U765" s="13"/>
      <c r="V765" s="14"/>
      <c r="W765" s="14"/>
      <c r="X765" s="14"/>
      <c r="Y765" s="14"/>
      <c r="Z765" s="12"/>
      <c r="AA765" s="12"/>
      <c r="AB765" s="12"/>
      <c r="AC765" s="12" t="s">
        <v>603</v>
      </c>
      <c r="AD765" s="12" t="s">
        <v>603</v>
      </c>
      <c r="AE765" s="12" t="s">
        <v>603</v>
      </c>
      <c r="AF765" s="52"/>
    </row>
    <row r="766" spans="1:32" s="16" customFormat="1" ht="18.600000000000001" customHeight="1">
      <c r="A766" s="39" t="s">
        <v>552</v>
      </c>
      <c r="B766" s="70" t="str">
        <f>VLOOKUP(A766,[1]screen!$G:$J,2,FALSE)</f>
        <v>판매대금 분배 계정</v>
      </c>
      <c r="C766" s="13" t="str">
        <f t="shared" si="252"/>
        <v>Sales distribution account(판매대금 분배 계정)</v>
      </c>
      <c r="D766" s="70" t="str">
        <f>IF(B766&lt;&gt;"", VLOOKUP(B766,[1]screen!$A:$E,2,FALSE), "" )</f>
        <v>Sales distribution account</v>
      </c>
      <c r="E766" s="14"/>
      <c r="F766" s="13"/>
      <c r="G766" s="18"/>
      <c r="H766" s="14"/>
      <c r="I766" s="13" t="str">
        <f t="shared" si="253"/>
        <v/>
      </c>
      <c r="J766" s="18" t="str">
        <f>IF(H766&lt;&gt;"", VLOOKUP(H766,[1]Label!$A:$E,2,FALSE),"")</f>
        <v/>
      </c>
      <c r="K766" s="29"/>
      <c r="L766" s="13" t="str">
        <f t="shared" si="254"/>
        <v/>
      </c>
      <c r="M766" s="18" t="str">
        <f>IF(K766&lt;&gt;"",VLOOKUP(K766,[1]Label!$A:$B,2,FALSE),"")</f>
        <v/>
      </c>
      <c r="N766" s="61" t="s">
        <v>13</v>
      </c>
      <c r="O766" s="31" t="s">
        <v>286</v>
      </c>
      <c r="P766" s="18" t="str">
        <f t="shared" si="255"/>
        <v>Processing Status&lt;br&gt;(처리 상태)</v>
      </c>
      <c r="Q766" s="18" t="str">
        <f>IF(O766&lt;&gt;"", VLOOKUP(O766, [1]Label!$A:$B, 2, FALSE), "")</f>
        <v>Processing Status</v>
      </c>
      <c r="R766" s="14" t="s">
        <v>35</v>
      </c>
      <c r="S766" s="13" t="s">
        <v>44</v>
      </c>
      <c r="T766" s="13"/>
      <c r="U766" s="13"/>
      <c r="V766" s="14"/>
      <c r="W766" s="14"/>
      <c r="X766" s="14"/>
      <c r="Y766" s="14"/>
      <c r="Z766" s="47" t="s">
        <v>578</v>
      </c>
      <c r="AA766" s="47" t="s">
        <v>579</v>
      </c>
      <c r="AB766" s="47" t="s">
        <v>580</v>
      </c>
      <c r="AC766" s="47" t="s">
        <v>604</v>
      </c>
      <c r="AD766" s="47" t="s">
        <v>579</v>
      </c>
      <c r="AE766" s="47" t="s">
        <v>580</v>
      </c>
      <c r="AF766" s="52"/>
    </row>
    <row r="767" spans="1:32" s="117" customFormat="1" ht="18.600000000000001" customHeight="1">
      <c r="A767" s="111" t="s">
        <v>552</v>
      </c>
      <c r="B767" s="112" t="str">
        <f>VLOOKUP(A767,[1]screen!$G:$J,2,FALSE)</f>
        <v>판매대금 분배 계정</v>
      </c>
      <c r="C767" s="112" t="str">
        <f t="shared" si="252"/>
        <v>Sales distribution account(판매대금 분배 계정)</v>
      </c>
      <c r="D767" s="112" t="str">
        <f>IF(B767&lt;&gt;"", VLOOKUP(B767,[1]screen!$A:$E,2,FALSE), "" )</f>
        <v>Sales distribution account</v>
      </c>
      <c r="E767" s="113"/>
      <c r="F767" s="112"/>
      <c r="G767" s="112"/>
      <c r="H767" s="113"/>
      <c r="I767" s="112" t="str">
        <f t="shared" si="253"/>
        <v/>
      </c>
      <c r="J767" s="112" t="str">
        <f>IF(H767&lt;&gt;"", VLOOKUP(H767,[1]Label!$A:$E,2,FALSE),"")</f>
        <v/>
      </c>
      <c r="K767" s="114"/>
      <c r="L767" s="112" t="str">
        <f t="shared" si="254"/>
        <v/>
      </c>
      <c r="M767" s="112" t="str">
        <f>IF(K767&lt;&gt;"",VLOOKUP(K767,[1]Label!$A:$B,2,FALSE),"")</f>
        <v/>
      </c>
      <c r="N767" s="113"/>
      <c r="O767" s="115"/>
      <c r="P767" s="112" t="str">
        <f t="shared" si="255"/>
        <v/>
      </c>
      <c r="Q767" s="112" t="str">
        <f>IF(O767&lt;&gt;"", VLOOKUP(O767, [1]Label!$A:$B, 2, FALSE), "")</f>
        <v/>
      </c>
      <c r="R767" s="113" t="s">
        <v>35</v>
      </c>
      <c r="S767" s="112" t="s">
        <v>44</v>
      </c>
      <c r="T767" s="112"/>
      <c r="U767" s="112"/>
      <c r="V767" s="113"/>
      <c r="W767" s="113"/>
      <c r="X767" s="113"/>
      <c r="Y767" s="113"/>
      <c r="Z767" s="111"/>
      <c r="AA767" s="111"/>
      <c r="AB767" s="111"/>
      <c r="AC767" s="111"/>
      <c r="AD767" s="111"/>
      <c r="AE767" s="111"/>
      <c r="AF767" s="116"/>
    </row>
    <row r="768" spans="1:32" s="16" customFormat="1" ht="18.600000000000001" customHeight="1">
      <c r="A768" s="39" t="s">
        <v>552</v>
      </c>
      <c r="B768" s="70" t="str">
        <f>VLOOKUP(A768,[1]screen!$G:$J,2,FALSE)</f>
        <v>판매대금 분배 계정</v>
      </c>
      <c r="C768" s="13" t="str">
        <f t="shared" si="252"/>
        <v>Sales distribution account(판매대금 분배 계정)</v>
      </c>
      <c r="D768" s="70" t="str">
        <f>IF(B768&lt;&gt;"", VLOOKUP(B768,[1]screen!$A:$E,2,FALSE), "" )</f>
        <v>Sales distribution account</v>
      </c>
      <c r="E768" s="14" t="s">
        <v>46</v>
      </c>
      <c r="F768" s="13" t="str">
        <f t="shared" ref="F768:F780" si="256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253"/>
        <v/>
      </c>
      <c r="J768" s="18" t="str">
        <f>IF(H768&lt;&gt;"", VLOOKUP(H768,[1]Label!$A:$E,2,FALSE),"")</f>
        <v/>
      </c>
      <c r="K768" s="29"/>
      <c r="L768" s="13" t="str">
        <f t="shared" si="254"/>
        <v/>
      </c>
      <c r="M768" s="18" t="str">
        <f>IF(K768&lt;&gt;"",VLOOKUP(K768,[1]Label!$A:$B,2,FALSE),"")</f>
        <v/>
      </c>
      <c r="N768" s="35" t="s">
        <v>19</v>
      </c>
      <c r="O768" s="31" t="s">
        <v>285</v>
      </c>
      <c r="P768" s="33" t="str">
        <f t="shared" si="255"/>
        <v>Application No&lt;br&gt;(신청 번호)</v>
      </c>
      <c r="Q768" s="18" t="str">
        <f>IF(O768&lt;&gt;"", VLOOKUP(O768, [1]Label!$A:$B, 2, FALSE), "")</f>
        <v>Application No</v>
      </c>
      <c r="R768" s="14" t="s">
        <v>35</v>
      </c>
      <c r="S768" s="13" t="s">
        <v>44</v>
      </c>
      <c r="T768" s="13"/>
      <c r="U768" s="13"/>
      <c r="V768" s="14" t="s">
        <v>582</v>
      </c>
      <c r="X768" s="14"/>
      <c r="Y768" s="14"/>
      <c r="Z768" s="12"/>
      <c r="AA768" s="12"/>
      <c r="AB768" s="12"/>
      <c r="AC768" s="12" t="s">
        <v>581</v>
      </c>
      <c r="AD768" s="12" t="s">
        <v>581</v>
      </c>
      <c r="AE768" s="12" t="s">
        <v>581</v>
      </c>
      <c r="AF768" s="52"/>
    </row>
    <row r="769" spans="1:32" s="16" customFormat="1" ht="18.600000000000001" customHeight="1">
      <c r="A769" s="39" t="s">
        <v>552</v>
      </c>
      <c r="B769" s="70" t="str">
        <f>VLOOKUP(A769,[1]screen!$G:$J,2,FALSE)</f>
        <v>판매대금 분배 계정</v>
      </c>
      <c r="C769" s="13" t="str">
        <f>IF(B769&lt;&gt;"",D769&amp;"("&amp;B769&amp;")","")</f>
        <v>Sales distribution account(판매대금 분배 계정)</v>
      </c>
      <c r="D769" s="70" t="str">
        <f>IF(B769&lt;&gt;"", VLOOKUP(B769,[1]screen!$A:$E,2,FALSE), "" )</f>
        <v>Sales distribution account</v>
      </c>
      <c r="E769" s="14" t="s">
        <v>46</v>
      </c>
      <c r="F769" s="13" t="str">
        <f t="shared" si="256"/>
        <v>New(신규)</v>
      </c>
      <c r="G769" s="18" t="str">
        <f>IF(E769&lt;&gt;"",VLOOKUP(E769,[1]Label!$A:$B,2,FALSE),"")</f>
        <v>New</v>
      </c>
      <c r="H769" s="14"/>
      <c r="I769" s="13" t="str">
        <f>IF(H769&lt;&gt;"",J769&amp;"("&amp;H769&amp;")","")</f>
        <v/>
      </c>
      <c r="J769" s="18" t="str">
        <f>IF(H769&lt;&gt;"", VLOOKUP(H769,[1]Label!$A:$E,2,FALSE),"")</f>
        <v/>
      </c>
      <c r="K769" s="29"/>
      <c r="L769" s="13" t="str">
        <f>IF(K769&lt;&gt;"",M769&amp;"("&amp;K769&amp;")","")</f>
        <v/>
      </c>
      <c r="M769" s="18" t="str">
        <f>IF(K769&lt;&gt;"",VLOOKUP(K769,[1]Label!$A:$B,2,FALSE),"")</f>
        <v/>
      </c>
      <c r="N769" s="35" t="s">
        <v>19</v>
      </c>
      <c r="O769" s="31" t="s">
        <v>325</v>
      </c>
      <c r="P769" s="33" t="str">
        <f>IF(O769&lt;&gt;"",Q769&amp;"&lt;br&gt;("&amp;O769&amp;")","")</f>
        <v>Processing date&lt;br&gt;(처리 일자)</v>
      </c>
      <c r="Q769" s="18" t="str">
        <f>IF(O769&lt;&gt;"", VLOOKUP(O769, [1]Label!$A:$B, 2, FALSE), "")</f>
        <v>Processing date</v>
      </c>
      <c r="R769" s="14" t="s">
        <v>35</v>
      </c>
      <c r="S769" s="13" t="s">
        <v>44</v>
      </c>
      <c r="T769" s="13"/>
      <c r="U769" s="13"/>
      <c r="V769" s="14"/>
      <c r="W769" s="14"/>
      <c r="X769" s="14"/>
      <c r="Y769" s="14"/>
      <c r="Z769" s="12"/>
      <c r="AA769" s="12"/>
      <c r="AB769" s="12"/>
      <c r="AC769" s="12" t="s">
        <v>310</v>
      </c>
      <c r="AD769" s="12" t="s">
        <v>310</v>
      </c>
      <c r="AE769" s="12" t="s">
        <v>310</v>
      </c>
      <c r="AF769" s="52"/>
    </row>
    <row r="770" spans="1:32" s="16" customFormat="1" ht="18.600000000000001" customHeight="1">
      <c r="A770" s="39" t="s">
        <v>552</v>
      </c>
      <c r="B770" s="70" t="str">
        <f>VLOOKUP(A770,[1]screen!$G:$J,2,FALSE)</f>
        <v>판매대금 분배 계정</v>
      </c>
      <c r="C770" s="13" t="str">
        <f t="shared" ref="C770:C780" si="257">IF(B770&lt;&gt;"",D770&amp;"("&amp;B770&amp;")","")</f>
        <v>Sales distribution account(판매대금 분배 계정)</v>
      </c>
      <c r="D770" s="70" t="str">
        <f>IF(B770&lt;&gt;"", VLOOKUP(B770,[1]screen!$A:$E,2,FALSE), "" )</f>
        <v>Sales distribution account</v>
      </c>
      <c r="E770" s="14" t="s">
        <v>46</v>
      </c>
      <c r="F770" s="13" t="str">
        <f t="shared" si="256"/>
        <v>New(신규)</v>
      </c>
      <c r="G770" s="18" t="str">
        <f>IF(E770&lt;&gt;"",VLOOKUP(E770,[1]Label!$A:$B,2,FALSE),"")</f>
        <v>New</v>
      </c>
      <c r="H770" s="14"/>
      <c r="I770" s="13" t="str">
        <f t="shared" ref="I770:I780" si="258">IF(H770&lt;&gt;"",J770&amp;"("&amp;H770&amp;")","")</f>
        <v/>
      </c>
      <c r="J770" s="18" t="str">
        <f>IF(H770&lt;&gt;"", VLOOKUP(H770,[1]Label!$A:$E,2,FALSE),"")</f>
        <v/>
      </c>
      <c r="K770" s="29"/>
      <c r="L770" s="13" t="str">
        <f t="shared" ref="L770:L771" si="259">IF(K770&lt;&gt;"",M770&amp;"("&amp;K770&amp;")","")</f>
        <v/>
      </c>
      <c r="M770" s="18" t="str">
        <f>IF(K770&lt;&gt;"",VLOOKUP(K770,[1]Label!$A:$B,2,FALSE),"")</f>
        <v/>
      </c>
      <c r="N770" s="35" t="s">
        <v>19</v>
      </c>
      <c r="O770" s="23" t="s">
        <v>286</v>
      </c>
      <c r="P770" s="33" t="str">
        <f t="shared" ref="P770:P771" si="260">IF(O770&lt;&gt;"",Q770&amp;"&lt;br&gt;("&amp;O770&amp;")","")</f>
        <v>Processing Status&lt;br&gt;(처리 상태)</v>
      </c>
      <c r="Q770" s="18" t="str">
        <f>IF(O770&lt;&gt;"", VLOOKUP(O770, [1]Label!$A:$B, 2, FALSE), "")</f>
        <v>Processing Status</v>
      </c>
      <c r="R770" s="14" t="s">
        <v>35</v>
      </c>
      <c r="S770" s="13" t="s">
        <v>44</v>
      </c>
      <c r="T770" s="13"/>
      <c r="U770" s="13"/>
      <c r="V770" s="14"/>
      <c r="W770" s="14"/>
      <c r="X770" s="14"/>
      <c r="Y770" s="14"/>
      <c r="Z770" s="12"/>
      <c r="AA770" s="12"/>
      <c r="AB770" s="12"/>
      <c r="AC770" s="12" t="s">
        <v>313</v>
      </c>
      <c r="AD770" s="12" t="s">
        <v>311</v>
      </c>
      <c r="AE770" s="12" t="s">
        <v>312</v>
      </c>
      <c r="AF770" s="52"/>
    </row>
    <row r="771" spans="1:32" s="16" customFormat="1" ht="18.600000000000001" customHeight="1">
      <c r="A771" s="39" t="s">
        <v>552</v>
      </c>
      <c r="B771" s="70" t="str">
        <f>VLOOKUP(A771,[1]screen!$G:$J,2,FALSE)</f>
        <v>판매대금 분배 계정</v>
      </c>
      <c r="C771" s="13" t="str">
        <f t="shared" si="257"/>
        <v>Sales distribution account(판매대금 분배 계정)</v>
      </c>
      <c r="D771" s="70" t="str">
        <f>IF(B771&lt;&gt;"", VLOOKUP(B771,[1]screen!$A:$E,2,FALSE), "" )</f>
        <v>Sales distribution account</v>
      </c>
      <c r="E771" s="14" t="s">
        <v>46</v>
      </c>
      <c r="F771" s="13" t="str">
        <f t="shared" si="256"/>
        <v>New(신규)</v>
      </c>
      <c r="G771" s="18" t="str">
        <f>IF(E771&lt;&gt;"",VLOOKUP(E771,[1]Label!$A:$B,2,FALSE),"")</f>
        <v>New</v>
      </c>
      <c r="H771" s="14"/>
      <c r="I771" s="13" t="str">
        <f t="shared" si="258"/>
        <v/>
      </c>
      <c r="J771" s="18" t="str">
        <f>IF(H771&lt;&gt;"", VLOOKUP(H771,[1]Label!$A:$E,2,FALSE),"")</f>
        <v/>
      </c>
      <c r="K771" s="29"/>
      <c r="L771" s="13" t="str">
        <f t="shared" si="259"/>
        <v/>
      </c>
      <c r="M771" s="18" t="str">
        <f>IF(K771&lt;&gt;"",VLOOKUP(K771,[1]Label!$A:$B,2,FALSE),"")</f>
        <v/>
      </c>
      <c r="N771" s="61"/>
      <c r="O771" s="31"/>
      <c r="P771" s="33" t="str">
        <f t="shared" si="260"/>
        <v/>
      </c>
      <c r="Q771" s="18" t="str">
        <f>IF(O771&lt;&gt;"", VLOOKUP(O771, [1]Label!$A:$B, 2, FALSE), "")</f>
        <v/>
      </c>
      <c r="R771" s="14" t="s">
        <v>35</v>
      </c>
      <c r="S771" s="13" t="s">
        <v>44</v>
      </c>
      <c r="T771" s="13"/>
      <c r="U771" s="13"/>
      <c r="V771" s="14"/>
      <c r="W771" s="14"/>
      <c r="X771" s="14"/>
      <c r="Y771" s="14"/>
      <c r="Z771" s="12"/>
      <c r="AA771" s="12"/>
      <c r="AB771" s="12"/>
      <c r="AC771" s="12"/>
      <c r="AD771" s="12"/>
      <c r="AE771" s="12"/>
      <c r="AF771" s="52"/>
    </row>
    <row r="772" spans="1:32" s="37" customFormat="1" ht="17.45" customHeight="1">
      <c r="A772" s="39" t="s">
        <v>552</v>
      </c>
      <c r="B772" s="70" t="str">
        <f>VLOOKUP(A772,[1]screen!$G:$J,2,FALSE)</f>
        <v>판매대금 분배 계정</v>
      </c>
      <c r="C772" s="33" t="str">
        <f t="shared" ref="C772:C779" si="261">IF(B772&lt;&gt;"",D772&amp;"("&amp;B772&amp;")","")</f>
        <v>Sales distribution account(판매대금 분배 계정)</v>
      </c>
      <c r="D772" s="70" t="str">
        <f>IF(B772&lt;&gt;"", VLOOKUP(B772,[1]screen!$A:$E,2,FALSE), "" )</f>
        <v>Sales distribution account</v>
      </c>
      <c r="E772" s="14" t="s">
        <v>46</v>
      </c>
      <c r="F772" s="13" t="str">
        <f t="shared" ref="F772:F779" si="262">IF(E772&lt;&gt;"",G772&amp;"("&amp;E772&amp;")","")</f>
        <v>New(신규)</v>
      </c>
      <c r="G772" s="18" t="str">
        <f>IF(E772&lt;&gt;"",VLOOKUP(E772,[1]Label!$A:$B,2,FALSE),"")</f>
        <v>New</v>
      </c>
      <c r="H772" s="35" t="s">
        <v>490</v>
      </c>
      <c r="I772" s="33" t="str">
        <f t="shared" ref="I772:I779" si="263">IF(H772&lt;&gt;"",J772&amp;"("&amp;H772&amp;")","")</f>
        <v>Taxpayer Information(납세자 정보)</v>
      </c>
      <c r="J772" s="18" t="str">
        <f>IF(H772&lt;&gt;"", VLOOKUP(H772,[1]Label!$A:$E,2,FALSE),"")</f>
        <v>Taxpayer Information</v>
      </c>
      <c r="K772" s="34"/>
      <c r="L772" s="33" t="str">
        <f t="shared" ref="L772:L779" si="264">IF(K772&lt;&gt;"",M772&amp;"("&amp;K772&amp;")","")</f>
        <v/>
      </c>
      <c r="M772" s="18" t="str">
        <f>IF(K772&lt;&gt;"",VLOOKUP(K772,[1]Label!$A:$B,2,FALSE),"")</f>
        <v/>
      </c>
      <c r="N772" s="35" t="s">
        <v>19</v>
      </c>
      <c r="O772" s="36" t="s">
        <v>40</v>
      </c>
      <c r="P772" s="33" t="str">
        <f t="shared" ref="P772:P779" si="265">IF(O772&lt;&gt;"",Q772&amp;"&lt;br&gt;("&amp;O772&amp;")","")</f>
        <v>TIN&lt;br&gt;(TIN)</v>
      </c>
      <c r="Q772" s="18" t="str">
        <f>IF(O772&lt;&gt;"", VLOOKUP(O772, [1]Label!$A:$B, 2, FALSE), "")</f>
        <v>TIN</v>
      </c>
      <c r="R772" s="35" t="s">
        <v>35</v>
      </c>
      <c r="S772" s="33"/>
      <c r="T772" s="33"/>
      <c r="U772" s="33"/>
      <c r="V772" s="35"/>
      <c r="W772" s="35"/>
      <c r="X772" s="35"/>
      <c r="Y772" s="35"/>
      <c r="Z772" s="44"/>
      <c r="AA772" s="44"/>
      <c r="AB772" s="44"/>
      <c r="AC772" s="44" t="s">
        <v>78</v>
      </c>
      <c r="AD772" s="44" t="s">
        <v>78</v>
      </c>
      <c r="AE772" s="44" t="s">
        <v>78</v>
      </c>
      <c r="AF772" s="53"/>
    </row>
    <row r="773" spans="1:32" s="37" customFormat="1" ht="17.45" customHeight="1">
      <c r="A773" s="39" t="s">
        <v>552</v>
      </c>
      <c r="B773" s="70" t="str">
        <f>VLOOKUP(A773,[1]screen!$G:$J,2,FALSE)</f>
        <v>판매대금 분배 계정</v>
      </c>
      <c r="C773" s="33" t="str">
        <f t="shared" si="261"/>
        <v>Sales distribution account(판매대금 분배 계정)</v>
      </c>
      <c r="D773" s="70" t="str">
        <f>IF(B773&lt;&gt;"", VLOOKUP(B773,[1]screen!$A:$E,2,FALSE), "" )</f>
        <v>Sales distribution account</v>
      </c>
      <c r="E773" s="14" t="s">
        <v>46</v>
      </c>
      <c r="F773" s="13" t="str">
        <f t="shared" si="262"/>
        <v>New(신규)</v>
      </c>
      <c r="G773" s="18" t="str">
        <f>IF(E773&lt;&gt;"",VLOOKUP(E773,[1]Label!$A:$B,2,FALSE),"")</f>
        <v>New</v>
      </c>
      <c r="H773" s="35" t="s">
        <v>490</v>
      </c>
      <c r="I773" s="33" t="str">
        <f t="shared" si="263"/>
        <v>Taxpayer Information(납세자 정보)</v>
      </c>
      <c r="J773" s="18" t="str">
        <f>IF(H773&lt;&gt;"", VLOOKUP(H773,[1]Label!$A:$E,2,FALSE),"")</f>
        <v>Taxpayer Information</v>
      </c>
      <c r="K773" s="34"/>
      <c r="L773" s="33" t="str">
        <f t="shared" si="264"/>
        <v/>
      </c>
      <c r="M773" s="18" t="str">
        <f>IF(K773&lt;&gt;"",VLOOKUP(K773,[1]Label!$A:$B,2,FALSE),"")</f>
        <v/>
      </c>
      <c r="N773" s="35" t="s">
        <v>19</v>
      </c>
      <c r="O773" s="36" t="s">
        <v>283</v>
      </c>
      <c r="P773" s="33" t="str">
        <f t="shared" si="265"/>
        <v>Taxpayer's Name&lt;br&gt;(납세자 이름)</v>
      </c>
      <c r="Q773" s="18" t="str">
        <f>IF(O773&lt;&gt;"", VLOOKUP(O773, [1]Label!$A:$B, 2, FALSE), "")</f>
        <v>Taxpayer's Name</v>
      </c>
      <c r="R773" s="35" t="s">
        <v>35</v>
      </c>
      <c r="S773" s="33"/>
      <c r="T773" s="33"/>
      <c r="U773" s="33"/>
      <c r="V773" s="35"/>
      <c r="W773" s="35"/>
      <c r="X773" s="35"/>
      <c r="Y773" s="35"/>
      <c r="Z773" s="44"/>
      <c r="AA773" s="44"/>
      <c r="AB773" s="44"/>
      <c r="AC773" s="44" t="s">
        <v>152</v>
      </c>
      <c r="AD773" s="44" t="s">
        <v>152</v>
      </c>
      <c r="AE773" s="44" t="s">
        <v>152</v>
      </c>
      <c r="AF773" s="53"/>
    </row>
    <row r="774" spans="1:32" s="37" customFormat="1" ht="17.45" customHeight="1">
      <c r="A774" s="39" t="s">
        <v>552</v>
      </c>
      <c r="B774" s="70" t="str">
        <f>VLOOKUP(A774,[1]screen!$G:$J,2,FALSE)</f>
        <v>판매대금 분배 계정</v>
      </c>
      <c r="C774" s="33" t="str">
        <f t="shared" si="261"/>
        <v>Sales distribution account(판매대금 분배 계정)</v>
      </c>
      <c r="D774" s="70" t="str">
        <f>IF(B774&lt;&gt;"", VLOOKUP(B774,[1]screen!$A:$E,2,FALSE), "" )</f>
        <v>Sales distribution account</v>
      </c>
      <c r="E774" s="14" t="s">
        <v>46</v>
      </c>
      <c r="F774" s="13" t="str">
        <f t="shared" si="262"/>
        <v>New(신규)</v>
      </c>
      <c r="G774" s="18" t="str">
        <f>IF(E774&lt;&gt;"",VLOOKUP(E774,[1]Label!$A:$B,2,FALSE),"")</f>
        <v>New</v>
      </c>
      <c r="H774" s="35" t="s">
        <v>490</v>
      </c>
      <c r="I774" s="33" t="str">
        <f t="shared" si="263"/>
        <v>Taxpayer Information(납세자 정보)</v>
      </c>
      <c r="J774" s="18" t="str">
        <f>IF(H774&lt;&gt;"", VLOOKUP(H774,[1]Label!$A:$E,2,FALSE),"")</f>
        <v>Taxpayer Information</v>
      </c>
      <c r="K774" s="34"/>
      <c r="L774" s="33" t="str">
        <f t="shared" si="264"/>
        <v/>
      </c>
      <c r="M774" s="18" t="str">
        <f>IF(K774&lt;&gt;"",VLOOKUP(K774,[1]Label!$A:$B,2,FALSE),"")</f>
        <v/>
      </c>
      <c r="N774" s="35" t="s">
        <v>19</v>
      </c>
      <c r="O774" s="36" t="s">
        <v>284</v>
      </c>
      <c r="P774" s="33" t="str">
        <f t="shared" si="265"/>
        <v>Trading Name&lt;br&gt;(상호명)</v>
      </c>
      <c r="Q774" s="18" t="str">
        <f>IF(O774&lt;&gt;"", VLOOKUP(O774, [1]Label!$A:$B, 2, FALSE), "")</f>
        <v>Trading Name</v>
      </c>
      <c r="R774" s="35" t="s">
        <v>35</v>
      </c>
      <c r="S774" s="33"/>
      <c r="T774" s="33"/>
      <c r="U774" s="33"/>
      <c r="V774" s="35"/>
      <c r="W774" s="35"/>
      <c r="X774" s="35"/>
      <c r="Y774" s="35"/>
      <c r="Z774" s="32"/>
      <c r="AA774" s="32"/>
      <c r="AB774" s="32"/>
      <c r="AC774" s="44"/>
      <c r="AD774" s="44"/>
      <c r="AE774" s="44"/>
      <c r="AF774" s="53"/>
    </row>
    <row r="775" spans="1:32" s="37" customFormat="1" ht="18.600000000000001" customHeight="1">
      <c r="A775" s="39" t="s">
        <v>552</v>
      </c>
      <c r="B775" s="70" t="str">
        <f>VLOOKUP(A775,[1]screen!$G:$J,2,FALSE)</f>
        <v>판매대금 분배 계정</v>
      </c>
      <c r="C775" s="33" t="str">
        <f t="shared" si="261"/>
        <v>Sales distribution account(판매대금 분배 계정)</v>
      </c>
      <c r="D775" s="70" t="str">
        <f>IF(B775&lt;&gt;"", VLOOKUP(B775,[1]screen!$A:$E,2,FALSE), "" )</f>
        <v>Sales distribution account</v>
      </c>
      <c r="E775" s="14" t="s">
        <v>46</v>
      </c>
      <c r="F775" s="13" t="str">
        <f t="shared" si="262"/>
        <v>New(신규)</v>
      </c>
      <c r="G775" s="18" t="str">
        <f>IF(E775&lt;&gt;"",VLOOKUP(E775,[1]Label!$A:$B,2,FALSE),"")</f>
        <v>New</v>
      </c>
      <c r="H775" s="35" t="s">
        <v>490</v>
      </c>
      <c r="I775" s="33" t="str">
        <f t="shared" si="263"/>
        <v>Taxpayer Information(납세자 정보)</v>
      </c>
      <c r="J775" s="18" t="str">
        <f>IF(H775&lt;&gt;"", VLOOKUP(H775,[1]Label!$A:$E,2,FALSE),"")</f>
        <v>Taxpayer Information</v>
      </c>
      <c r="K775" s="34"/>
      <c r="L775" s="33" t="str">
        <f t="shared" si="264"/>
        <v/>
      </c>
      <c r="M775" s="18" t="str">
        <f>IF(K775&lt;&gt;"",VLOOKUP(K775,[1]Label!$A:$B,2,FALSE),"")</f>
        <v/>
      </c>
      <c r="N775" s="35" t="s">
        <v>19</v>
      </c>
      <c r="O775" s="36" t="s">
        <v>282</v>
      </c>
      <c r="P775" s="33" t="str">
        <f t="shared" si="265"/>
        <v>Tax Region&lt;br&gt;(세무 관할 지역)</v>
      </c>
      <c r="Q775" s="18" t="str">
        <f>IF(O775&lt;&gt;"", VLOOKUP(O775, [1]Label!$A:$B, 2, FALSE), "")</f>
        <v>Tax Region</v>
      </c>
      <c r="R775" s="35" t="s">
        <v>35</v>
      </c>
      <c r="S775" s="33"/>
      <c r="T775" s="33"/>
      <c r="U775" s="33"/>
      <c r="V775" s="35"/>
      <c r="W775" s="35"/>
      <c r="X775" s="35"/>
      <c r="Y775" s="35"/>
      <c r="Z775" s="32"/>
      <c r="AA775" s="32"/>
      <c r="AB775" s="32"/>
      <c r="AC775" s="32" t="s">
        <v>302</v>
      </c>
      <c r="AD775" s="32" t="s">
        <v>302</v>
      </c>
      <c r="AE775" s="32" t="s">
        <v>302</v>
      </c>
      <c r="AF775" s="54"/>
    </row>
    <row r="776" spans="1:32" s="37" customFormat="1" ht="18.600000000000001" customHeight="1">
      <c r="A776" s="39" t="s">
        <v>552</v>
      </c>
      <c r="B776" s="70" t="str">
        <f>VLOOKUP(A776,[1]screen!$G:$J,2,FALSE)</f>
        <v>판매대금 분배 계정</v>
      </c>
      <c r="C776" s="33" t="str">
        <f t="shared" si="261"/>
        <v>Sales distribution account(판매대금 분배 계정)</v>
      </c>
      <c r="D776" s="70" t="str">
        <f>IF(B776&lt;&gt;"", VLOOKUP(B776,[1]screen!$A:$E,2,FALSE), "" )</f>
        <v>Sales distribution account</v>
      </c>
      <c r="E776" s="14" t="s">
        <v>46</v>
      </c>
      <c r="F776" s="13" t="str">
        <f t="shared" si="262"/>
        <v>New(신규)</v>
      </c>
      <c r="G776" s="18" t="str">
        <f>IF(E776&lt;&gt;"",VLOOKUP(E776,[1]Label!$A:$B,2,FALSE),"")</f>
        <v>New</v>
      </c>
      <c r="H776" s="35" t="s">
        <v>490</v>
      </c>
      <c r="I776" s="33" t="str">
        <f t="shared" si="263"/>
        <v>Taxpayer Information(납세자 정보)</v>
      </c>
      <c r="J776" s="18" t="str">
        <f>IF(H776&lt;&gt;"", VLOOKUP(H776,[1]Label!$A:$E,2,FALSE),"")</f>
        <v>Taxpayer Information</v>
      </c>
      <c r="K776" s="34"/>
      <c r="L776" s="33" t="str">
        <f t="shared" si="264"/>
        <v/>
      </c>
      <c r="M776" s="18" t="str">
        <f>IF(K776&lt;&gt;"",VLOOKUP(K776,[1]Label!$A:$B,2,FALSE),"")</f>
        <v/>
      </c>
      <c r="N776" s="35" t="s">
        <v>19</v>
      </c>
      <c r="O776" s="36" t="s">
        <v>491</v>
      </c>
      <c r="P776" s="33" t="str">
        <f t="shared" si="265"/>
        <v>Email&lt;br&gt;(이메일)</v>
      </c>
      <c r="Q776" s="18" t="str">
        <f>IF(O776&lt;&gt;"", VLOOKUP(O776, [1]Label!$A:$B, 2, FALSE), "")</f>
        <v>Email</v>
      </c>
      <c r="R776" s="35" t="s">
        <v>35</v>
      </c>
      <c r="S776" s="33"/>
      <c r="T776" s="33"/>
      <c r="U776" s="33"/>
      <c r="V776" s="35"/>
      <c r="W776" s="35"/>
      <c r="X776" s="35"/>
      <c r="Y776" s="35"/>
      <c r="Z776" s="32"/>
      <c r="AA776" s="32"/>
      <c r="AB776" s="32"/>
      <c r="AC776" s="32"/>
      <c r="AD776" s="32"/>
      <c r="AE776" s="32"/>
      <c r="AF776" s="54"/>
    </row>
    <row r="777" spans="1:32" s="37" customFormat="1" ht="18.600000000000001" customHeight="1">
      <c r="A777" s="39" t="s">
        <v>552</v>
      </c>
      <c r="B777" s="70" t="str">
        <f>VLOOKUP(A777,[1]screen!$G:$J,2,FALSE)</f>
        <v>판매대금 분배 계정</v>
      </c>
      <c r="C777" s="33" t="str">
        <f t="shared" si="261"/>
        <v>Sales distribution account(판매대금 분배 계정)</v>
      </c>
      <c r="D777" s="70" t="str">
        <f>IF(B777&lt;&gt;"", VLOOKUP(B777,[1]screen!$A:$E,2,FALSE), "" )</f>
        <v>Sales distribution account</v>
      </c>
      <c r="E777" s="14" t="s">
        <v>46</v>
      </c>
      <c r="F777" s="13" t="str">
        <f t="shared" si="262"/>
        <v>New(신규)</v>
      </c>
      <c r="G777" s="18" t="str">
        <f>IF(E777&lt;&gt;"",VLOOKUP(E777,[1]Label!$A:$B,2,FALSE),"")</f>
        <v>New</v>
      </c>
      <c r="H777" s="35" t="s">
        <v>490</v>
      </c>
      <c r="I777" s="33" t="str">
        <f t="shared" si="263"/>
        <v>Taxpayer Information(납세자 정보)</v>
      </c>
      <c r="J777" s="18" t="str">
        <f>IF(H777&lt;&gt;"", VLOOKUP(H777,[1]Label!$A:$E,2,FALSE),"")</f>
        <v>Taxpayer Information</v>
      </c>
      <c r="K777" s="34"/>
      <c r="L777" s="33" t="str">
        <f t="shared" si="264"/>
        <v/>
      </c>
      <c r="M777" s="18" t="str">
        <f>IF(K777&lt;&gt;"",VLOOKUP(K777,[1]Label!$A:$B,2,FALSE),"")</f>
        <v/>
      </c>
      <c r="N777" s="35" t="s">
        <v>19</v>
      </c>
      <c r="O777" s="36" t="s">
        <v>281</v>
      </c>
      <c r="P777" s="33" t="str">
        <f t="shared" si="265"/>
        <v>Phone Number&lt;br&gt;(전화번호)</v>
      </c>
      <c r="Q777" s="18" t="str">
        <f>IF(O777&lt;&gt;"", VLOOKUP(O777, [1]Label!$A:$B, 2, FALSE), "")</f>
        <v>Phone Number</v>
      </c>
      <c r="R777" s="35" t="s">
        <v>35</v>
      </c>
      <c r="S777" s="33"/>
      <c r="T777" s="33"/>
      <c r="U777" s="33"/>
      <c r="V777" s="35"/>
      <c r="W777" s="35"/>
      <c r="X777" s="35"/>
      <c r="Y777" s="35"/>
      <c r="Z777" s="32"/>
      <c r="AA777" s="32"/>
      <c r="AB777" s="32"/>
      <c r="AC777" s="45" t="s">
        <v>158</v>
      </c>
      <c r="AD777" s="45" t="s">
        <v>158</v>
      </c>
      <c r="AE777" s="45" t="s">
        <v>158</v>
      </c>
      <c r="AF777" s="55"/>
    </row>
    <row r="778" spans="1:32" s="37" customFormat="1" ht="18.600000000000001" customHeight="1">
      <c r="A778" s="39" t="s">
        <v>552</v>
      </c>
      <c r="B778" s="70" t="str">
        <f>VLOOKUP(A778,[1]screen!$G:$J,2,FALSE)</f>
        <v>판매대금 분배 계정</v>
      </c>
      <c r="C778" s="33" t="str">
        <f t="shared" si="261"/>
        <v>Sales distribution account(판매대금 분배 계정)</v>
      </c>
      <c r="D778" s="70" t="str">
        <f>IF(B778&lt;&gt;"", VLOOKUP(B778,[1]screen!$A:$E,2,FALSE), "" )</f>
        <v>Sales distribution account</v>
      </c>
      <c r="E778" s="14" t="s">
        <v>46</v>
      </c>
      <c r="F778" s="13" t="str">
        <f t="shared" si="262"/>
        <v>New(신규)</v>
      </c>
      <c r="G778" s="18" t="str">
        <f>IF(E778&lt;&gt;"",VLOOKUP(E778,[1]Label!$A:$B,2,FALSE),"")</f>
        <v>New</v>
      </c>
      <c r="H778" s="35" t="s">
        <v>490</v>
      </c>
      <c r="I778" s="33" t="str">
        <f t="shared" si="263"/>
        <v>Taxpayer Information(납세자 정보)</v>
      </c>
      <c r="J778" s="18" t="str">
        <f>IF(H778&lt;&gt;"", VLOOKUP(H778,[1]Label!$A:$E,2,FALSE),"")</f>
        <v>Taxpayer Information</v>
      </c>
      <c r="K778" s="34"/>
      <c r="L778" s="33" t="str">
        <f t="shared" si="264"/>
        <v/>
      </c>
      <c r="M778" s="18" t="str">
        <f>IF(K778&lt;&gt;"",VLOOKUP(K778,[1]Label!$A:$B,2,FALSE),"")</f>
        <v/>
      </c>
      <c r="N778" s="35" t="s">
        <v>19</v>
      </c>
      <c r="O778" s="36" t="s">
        <v>263</v>
      </c>
      <c r="P778" s="33" t="str">
        <f t="shared" si="265"/>
        <v>Postal Address&lt;br&gt;(우편 주소)</v>
      </c>
      <c r="Q778" s="18" t="str">
        <f>IF(O778&lt;&gt;"", VLOOKUP(O778, [1]Label!$A:$B, 2, FALSE), "")</f>
        <v>Postal Address</v>
      </c>
      <c r="R778" s="35" t="s">
        <v>35</v>
      </c>
      <c r="S778" s="33"/>
      <c r="T778" s="33"/>
      <c r="U778" s="33"/>
      <c r="V778" s="35" t="s">
        <v>53</v>
      </c>
      <c r="W778" s="35"/>
      <c r="X778" s="35"/>
      <c r="Y778" s="35"/>
      <c r="Z778" s="32"/>
      <c r="AA778" s="32"/>
      <c r="AB778" s="32"/>
      <c r="AC778" s="32" t="s">
        <v>159</v>
      </c>
      <c r="AD778" s="32" t="s">
        <v>159</v>
      </c>
      <c r="AE778" s="32" t="s">
        <v>159</v>
      </c>
      <c r="AF778" s="54"/>
    </row>
    <row r="779" spans="1:32" s="37" customFormat="1" ht="18.600000000000001" customHeight="1">
      <c r="A779" s="39" t="s">
        <v>552</v>
      </c>
      <c r="B779" s="70" t="str">
        <f>VLOOKUP(A779,[1]screen!$G:$J,2,FALSE)</f>
        <v>판매대금 분배 계정</v>
      </c>
      <c r="C779" s="33" t="str">
        <f t="shared" si="261"/>
        <v>Sales distribution account(판매대금 분배 계정)</v>
      </c>
      <c r="D779" s="70" t="str">
        <f>IF(B779&lt;&gt;"", VLOOKUP(B779,[1]screen!$A:$E,2,FALSE), "" )</f>
        <v>Sales distribution account</v>
      </c>
      <c r="E779" s="14" t="s">
        <v>46</v>
      </c>
      <c r="F779" s="13" t="str">
        <f t="shared" si="262"/>
        <v>New(신규)</v>
      </c>
      <c r="G779" s="18" t="str">
        <f>IF(E779&lt;&gt;"",VLOOKUP(E779,[1]Label!$A:$B,2,FALSE),"")</f>
        <v>New</v>
      </c>
      <c r="H779" s="35" t="s">
        <v>490</v>
      </c>
      <c r="I779" s="33" t="str">
        <f t="shared" si="263"/>
        <v>Taxpayer Information(납세자 정보)</v>
      </c>
      <c r="J779" s="18" t="str">
        <f>IF(H779&lt;&gt;"", VLOOKUP(H779,[1]Label!$A:$E,2,FALSE),"")</f>
        <v>Taxpayer Information</v>
      </c>
      <c r="K779" s="34"/>
      <c r="L779" s="33" t="str">
        <f t="shared" si="264"/>
        <v/>
      </c>
      <c r="M779" s="18" t="str">
        <f>IF(K779&lt;&gt;"",VLOOKUP(K779,[1]Label!$A:$B,2,FALSE),"")</f>
        <v/>
      </c>
      <c r="N779" s="35" t="s">
        <v>19</v>
      </c>
      <c r="O779" s="36" t="s">
        <v>264</v>
      </c>
      <c r="P779" s="33" t="str">
        <f t="shared" si="265"/>
        <v>Physical Address&lt;br&gt;(실제 주소)</v>
      </c>
      <c r="Q779" s="18" t="str">
        <f>IF(O779&lt;&gt;"", VLOOKUP(O779, [1]Label!$A:$B, 2, FALSE), "")</f>
        <v>Physical Address</v>
      </c>
      <c r="R779" s="35" t="s">
        <v>35</v>
      </c>
      <c r="S779" s="33"/>
      <c r="T779" s="33"/>
      <c r="U779" s="33"/>
      <c r="V779" s="35" t="s">
        <v>53</v>
      </c>
      <c r="W779" s="35"/>
      <c r="X779" s="35"/>
      <c r="Y779" s="35"/>
      <c r="Z779" s="32"/>
      <c r="AA779" s="32"/>
      <c r="AB779" s="32"/>
      <c r="AC779" s="32" t="s">
        <v>160</v>
      </c>
      <c r="AD779" s="32" t="s">
        <v>160</v>
      </c>
      <c r="AE779" s="32" t="s">
        <v>160</v>
      </c>
      <c r="AF779" s="54"/>
    </row>
    <row r="780" spans="1:32" s="117" customFormat="1" ht="18.600000000000001" customHeight="1">
      <c r="A780" s="111" t="s">
        <v>552</v>
      </c>
      <c r="B780" s="112" t="str">
        <f>VLOOKUP(A780,[1]screen!$G:$J,2,FALSE)</f>
        <v>판매대금 분배 계정</v>
      </c>
      <c r="C780" s="112" t="str">
        <f t="shared" si="257"/>
        <v>Sales distribution account(판매대금 분배 계정)</v>
      </c>
      <c r="D780" s="112" t="str">
        <f>IF(B780&lt;&gt;"", VLOOKUP(B780,[1]screen!$A:$E,2,FALSE), "" )</f>
        <v>Sales distribution account</v>
      </c>
      <c r="E780" s="113" t="s">
        <v>46</v>
      </c>
      <c r="F780" s="112" t="str">
        <f t="shared" si="256"/>
        <v>New(신규)</v>
      </c>
      <c r="G780" s="112" t="str">
        <f>IF(E780&lt;&gt;"",VLOOKUP(E780,[1]Label!$A:$B,2,FALSE),"")</f>
        <v>New</v>
      </c>
      <c r="H780" s="113"/>
      <c r="I780" s="112" t="str">
        <f t="shared" si="258"/>
        <v/>
      </c>
      <c r="J780" s="112" t="str">
        <f>IF(H780&lt;&gt;"", VLOOKUP(H780,[1]Label!$A:$E,2,FALSE),"")</f>
        <v/>
      </c>
      <c r="K780" s="114"/>
      <c r="L780" s="112" t="str">
        <f>IF(K780&lt;&gt;"",M780&amp;"("&amp;K780&amp;")","")</f>
        <v/>
      </c>
      <c r="M780" s="112" t="str">
        <f>IF(K780&lt;&gt;"",VLOOKUP(K780,[1]Label!$A:$B,2,FALSE),"")</f>
        <v/>
      </c>
      <c r="N780" s="113"/>
      <c r="O780" s="115"/>
      <c r="P780" s="112" t="str">
        <f>IF(O780&lt;&gt;"",Q780&amp;"&lt;br&gt;("&amp;O780&amp;")","")</f>
        <v/>
      </c>
      <c r="Q780" s="112" t="str">
        <f>IF(O780&lt;&gt;"", VLOOKUP(O780, [1]Label!$A:$B, 2, FALSE), "")</f>
        <v/>
      </c>
      <c r="R780" s="113" t="s">
        <v>35</v>
      </c>
      <c r="S780" s="112" t="s">
        <v>44</v>
      </c>
      <c r="T780" s="112"/>
      <c r="U780" s="112"/>
      <c r="V780" s="113"/>
      <c r="W780" s="113"/>
      <c r="X780" s="113"/>
      <c r="Y780" s="113"/>
      <c r="Z780" s="111"/>
      <c r="AA780" s="111"/>
      <c r="AB780" s="111"/>
      <c r="AC780" s="111"/>
      <c r="AD780" s="111"/>
      <c r="AE780" s="111"/>
    </row>
    <row r="781" spans="1:32" s="117" customFormat="1" ht="17.45" customHeight="1">
      <c r="A781" s="111" t="s">
        <v>552</v>
      </c>
      <c r="B781" s="112" t="str">
        <f>VLOOKUP(A781,[1]screen!$G:$J,2,FALSE)</f>
        <v>판매대금 분배 계정</v>
      </c>
      <c r="C781" s="112" t="str">
        <f>IF(B781&lt;&gt;"",D781&amp;"("&amp;B781&amp;")","")</f>
        <v>Sales distribution account(판매대금 분배 계정)</v>
      </c>
      <c r="D781" s="112" t="str">
        <f>IF(B781&lt;&gt;"", VLOOKUP(B781,[1]screen!$A:$E,2,FALSE), "" )</f>
        <v>Sales distribution account</v>
      </c>
      <c r="E781" s="113" t="s">
        <v>46</v>
      </c>
      <c r="F781" s="112" t="str">
        <f>IF(E781&lt;&gt;"",G781&amp;"("&amp;E781&amp;")","")</f>
        <v>New(신규)</v>
      </c>
      <c r="G781" s="112" t="str">
        <f>IF(E781&lt;&gt;"",VLOOKUP(E781,[1]Label!$A:$B,2,FALSE),"")</f>
        <v>New</v>
      </c>
      <c r="H781" s="113"/>
      <c r="I781" s="112" t="str">
        <f>IF(H781&lt;&gt;"",J781&amp;"("&amp;H781&amp;")","")</f>
        <v/>
      </c>
      <c r="J781" s="112" t="str">
        <f>IF(H781&lt;&gt;"", VLOOKUP(H781,[1]Label!$A:$E,2,FALSE),"")</f>
        <v/>
      </c>
      <c r="K781" s="114" t="s">
        <v>615</v>
      </c>
      <c r="L781" s="112" t="str">
        <f>IF(K781&lt;&gt;"",M781&amp;"("&amp;K781&amp;")","")</f>
        <v>Sales distribution account(판매 대금 분배 계정)</v>
      </c>
      <c r="M781" s="112" t="str">
        <f>IF(K781&lt;&gt;"",VLOOKUP(K781,[1]Label!$A:$B,2,FALSE),"")</f>
        <v>Sales distribution account</v>
      </c>
      <c r="N781" s="113"/>
      <c r="O781" s="115" t="s">
        <v>393</v>
      </c>
      <c r="P781" s="112" t="str">
        <f>IF(O781&lt;&gt;"",Q781&amp;"&lt;br&gt;("&amp;O781&amp;")","")</f>
        <v>General Information&lt;br&gt;(일반정보)</v>
      </c>
      <c r="Q781" s="112" t="str">
        <f>IF(O781&lt;&gt;"", VLOOKUP(O781, [1]Label!$A:$B, 2, FALSE), "")</f>
        <v>General Information</v>
      </c>
      <c r="R781" s="113" t="s">
        <v>35</v>
      </c>
      <c r="S781" s="112" t="s">
        <v>44</v>
      </c>
      <c r="T781" s="112" t="s">
        <v>329</v>
      </c>
      <c r="U781" s="112"/>
      <c r="V781" s="113"/>
      <c r="W781" s="113"/>
      <c r="X781" s="113"/>
      <c r="Y781" s="113"/>
      <c r="Z781" s="118"/>
      <c r="AA781" s="118"/>
      <c r="AB781" s="118"/>
      <c r="AC781" s="118"/>
      <c r="AD781" s="118"/>
      <c r="AE781" s="118"/>
      <c r="AF781" s="119"/>
    </row>
    <row r="782" spans="1:32" s="16" customFormat="1" ht="17.45" customHeight="1">
      <c r="A782" s="39" t="s">
        <v>552</v>
      </c>
      <c r="B782" s="70" t="str">
        <f>VLOOKUP(A782,[1]screen!$G:$J,2,FALSE)</f>
        <v>판매대금 분배 계정</v>
      </c>
      <c r="C782" s="13" t="str">
        <f>IF(B782&lt;&gt;"",D782&amp;"("&amp;B782&amp;")","")</f>
        <v>Sales distribution account(판매대금 분배 계정)</v>
      </c>
      <c r="D782" s="70" t="str">
        <f>IF(B782&lt;&gt;"", VLOOKUP(B782,[1]screen!$A:$E,2,FALSE), "" )</f>
        <v>Sales distribution account</v>
      </c>
      <c r="E782" s="14" t="s">
        <v>46</v>
      </c>
      <c r="F782" s="13" t="str">
        <f>IF(E782&lt;&gt;"",G782&amp;"("&amp;E782&amp;")","")</f>
        <v>New(신규)</v>
      </c>
      <c r="G782" s="18" t="str">
        <f>IF(E782&lt;&gt;"",VLOOKUP(E782,[1]Label!$A:$B,2,FALSE),"")</f>
        <v>New</v>
      </c>
      <c r="H782" s="14"/>
      <c r="I782" s="13" t="str">
        <f>IF(H782&lt;&gt;"",J782&amp;"("&amp;H782&amp;")","")</f>
        <v/>
      </c>
      <c r="J782" s="18" t="str">
        <f>IF(H782&lt;&gt;"", VLOOKUP(H782,[1]Label!$A:$E,2,FALSE),"")</f>
        <v/>
      </c>
      <c r="K782" s="29" t="s">
        <v>615</v>
      </c>
      <c r="L782" s="13" t="str">
        <f>IF(K782&lt;&gt;"",M782&amp;"("&amp;K782&amp;")","")</f>
        <v>Sales distribution account(판매 대금 분배 계정)</v>
      </c>
      <c r="M782" s="18" t="str">
        <f>IF(K782&lt;&gt;"",VLOOKUP(K782,[1]Label!$A:$B,2,FALSE),"")</f>
        <v>Sales distribution account</v>
      </c>
      <c r="N782" s="41" t="s">
        <v>19</v>
      </c>
      <c r="O782" s="31" t="s">
        <v>704</v>
      </c>
      <c r="P782" s="13" t="str">
        <f>IF(O782&lt;&gt;"",Q782&amp;"&lt;br&gt;("&amp;O782&amp;")","")</f>
        <v>[S]Sales proceed&lt;br&gt;([S]매각 대금)</v>
      </c>
      <c r="Q782" s="18" t="str">
        <f>IF(O782&lt;&gt;"", VLOOKUP(O782, [1]Label!$A:$B, 2, FALSE), "")</f>
        <v>[S]Sales proceed</v>
      </c>
      <c r="R782" s="41" t="s">
        <v>35</v>
      </c>
      <c r="S782" s="13"/>
      <c r="T782" s="13"/>
      <c r="U782" s="13"/>
      <c r="V782" s="14" t="s">
        <v>686</v>
      </c>
      <c r="W782" s="14"/>
      <c r="X782" s="14"/>
      <c r="Y782" s="14"/>
      <c r="Z782" s="15"/>
      <c r="AA782" s="15"/>
      <c r="AB782" s="15"/>
      <c r="AC782" s="122" t="s">
        <v>687</v>
      </c>
      <c r="AD782" s="122" t="s">
        <v>687</v>
      </c>
      <c r="AE782" s="122" t="s">
        <v>687</v>
      </c>
      <c r="AF782" s="56"/>
    </row>
    <row r="783" spans="1:32" s="117" customFormat="1" ht="18.600000000000001" customHeight="1">
      <c r="A783" s="111" t="s">
        <v>552</v>
      </c>
      <c r="B783" s="112" t="str">
        <f>VLOOKUP(A783,[1]screen!$G:$J,2,FALSE)</f>
        <v>판매대금 분배 계정</v>
      </c>
      <c r="C783" s="112" t="str">
        <f t="shared" ref="C783" si="266">IF(B783&lt;&gt;"",D783&amp;"("&amp;B783&amp;")","")</f>
        <v>Sales distribution account(판매대금 분배 계정)</v>
      </c>
      <c r="D783" s="112" t="str">
        <f>IF(B783&lt;&gt;"", VLOOKUP(B783,[1]screen!$A:$E,2,FALSE), "" )</f>
        <v>Sales distribution account</v>
      </c>
      <c r="E783" s="113" t="s">
        <v>46</v>
      </c>
      <c r="F783" s="112" t="str">
        <f t="shared" ref="F783" si="267">IF(E783&lt;&gt;"",G783&amp;"("&amp;E783&amp;")","")</f>
        <v>New(신규)</v>
      </c>
      <c r="G783" s="112" t="str">
        <f>IF(E783&lt;&gt;"",VLOOKUP(E783,[1]Label!$A:$B,2,FALSE),"")</f>
        <v>New</v>
      </c>
      <c r="H783" s="113"/>
      <c r="I783" s="112" t="str">
        <f t="shared" ref="I783" si="268">IF(H783&lt;&gt;"",J783&amp;"("&amp;H783&amp;")","")</f>
        <v/>
      </c>
      <c r="J783" s="112" t="str">
        <f>IF(H783&lt;&gt;"", VLOOKUP(H783,[1]Label!$A:$E,2,FALSE),"")</f>
        <v/>
      </c>
      <c r="K783" s="114" t="s">
        <v>615</v>
      </c>
      <c r="L783" s="112" t="str">
        <f>IF(K783&lt;&gt;"",M783&amp;"("&amp;K783&amp;")","")</f>
        <v>Sales distribution account(판매 대금 분배 계정)</v>
      </c>
      <c r="M783" s="112" t="str">
        <f>IF(K783&lt;&gt;"",VLOOKUP(K783,[1]Label!$A:$B,2,FALSE),"")</f>
        <v>Sales distribution account</v>
      </c>
      <c r="N783" s="113"/>
      <c r="O783" s="115"/>
      <c r="P783" s="112" t="str">
        <f>IF(O783&lt;&gt;"",Q783&amp;"&lt;br&gt;("&amp;O783&amp;")","")</f>
        <v/>
      </c>
      <c r="Q783" s="112" t="str">
        <f>IF(O783&lt;&gt;"", VLOOKUP(O783, [1]Label!$A:$B, 2, FALSE), "")</f>
        <v/>
      </c>
      <c r="R783" s="113" t="s">
        <v>35</v>
      </c>
      <c r="S783" s="112" t="s">
        <v>44</v>
      </c>
      <c r="T783" s="112"/>
      <c r="U783" s="112"/>
      <c r="V783" s="113"/>
      <c r="W783" s="113"/>
      <c r="X783" s="113"/>
      <c r="Y783" s="113"/>
      <c r="Z783" s="111"/>
      <c r="AA783" s="111"/>
      <c r="AB783" s="111"/>
      <c r="AC783" s="111"/>
      <c r="AD783" s="111"/>
      <c r="AE783" s="111"/>
    </row>
    <row r="784" spans="1:32" s="139" customFormat="1" ht="17.45" customHeight="1">
      <c r="A784" s="132" t="s">
        <v>552</v>
      </c>
      <c r="B784" s="133" t="str">
        <f>VLOOKUP(A784,[1]screen!$G:$J,2,FALSE)</f>
        <v>판매대금 분배 계정</v>
      </c>
      <c r="C784" s="133" t="str">
        <f>IF(B784&lt;&gt;"",D784&amp;"("&amp;B784&amp;")","")</f>
        <v>Sales distribution account(판매대금 분배 계정)</v>
      </c>
      <c r="D784" s="133" t="str">
        <f>IF(B784&lt;&gt;"", VLOOKUP(B784,[1]screen!$A:$E,2,FALSE), "" )</f>
        <v>Sales distribution account</v>
      </c>
      <c r="E784" s="134" t="s">
        <v>46</v>
      </c>
      <c r="F784" s="133" t="str">
        <f>IF(E784&lt;&gt;"",G784&amp;"("&amp;E784&amp;")","")</f>
        <v>New(신규)</v>
      </c>
      <c r="G784" s="133" t="str">
        <f>IF(E784&lt;&gt;"",VLOOKUP(E784,[1]Label!$A:$B,2,FALSE),"")</f>
        <v>New</v>
      </c>
      <c r="H784" s="134"/>
      <c r="I784" s="133" t="str">
        <f>IF(H784&lt;&gt;"",J784&amp;"("&amp;H784&amp;")","")</f>
        <v/>
      </c>
      <c r="J784" s="133" t="str">
        <f>IF(H784&lt;&gt;"", VLOOKUP(H784,[1]Label!$A:$E,2,FALSE),"")</f>
        <v/>
      </c>
      <c r="K784" s="135" t="s">
        <v>615</v>
      </c>
      <c r="L784" s="133" t="str">
        <f>IF(K784&lt;&gt;"",M784&amp;"("&amp;K784&amp;")","")</f>
        <v>Sales distribution account(판매 대금 분배 계정)</v>
      </c>
      <c r="M784" s="133" t="str">
        <f>IF(K784&lt;&gt;"",VLOOKUP(K784,[1]Label!$A:$B,2,FALSE),"")</f>
        <v>Sales distribution account</v>
      </c>
      <c r="N784" s="134"/>
      <c r="O784" s="136" t="s">
        <v>674</v>
      </c>
      <c r="P784" s="133" t="str">
        <f>IF(O784&lt;&gt;"",Q784&amp;"&lt;br&gt;("&amp;O784&amp;")","")</f>
        <v>Tax liability&lt;br&gt;(세금 부채)</v>
      </c>
      <c r="Q784" s="133" t="str">
        <f>IF(O784&lt;&gt;"", VLOOKUP(O784, [1]Label!$A:$B, 2, FALSE), "")</f>
        <v>Tax liability</v>
      </c>
      <c r="R784" s="134" t="s">
        <v>35</v>
      </c>
      <c r="S784" s="133" t="s">
        <v>44</v>
      </c>
      <c r="T784" s="133" t="s">
        <v>329</v>
      </c>
      <c r="U784" s="133"/>
      <c r="V784" s="134"/>
      <c r="W784" s="134"/>
      <c r="X784" s="134"/>
      <c r="Y784" s="134"/>
      <c r="Z784" s="137"/>
      <c r="AA784" s="137"/>
      <c r="AB784" s="137"/>
      <c r="AC784" s="137"/>
      <c r="AD784" s="137"/>
      <c r="AE784" s="137"/>
      <c r="AF784" s="138"/>
    </row>
    <row r="785" spans="1:32" ht="18.600000000000001" customHeight="1">
      <c r="A785" s="39" t="s">
        <v>552</v>
      </c>
      <c r="B785" s="40" t="str">
        <f>VLOOKUP(A785,[1]screen!$G:$J,2,FALSE)</f>
        <v>판매대금 분배 계정</v>
      </c>
      <c r="C785" s="40" t="str">
        <f t="shared" ref="C785:C790" si="269">IF(B785&lt;&gt;"",D785&amp;"("&amp;B785&amp;")","")</f>
        <v>Sales distribution account(판매대금 분배 계정)</v>
      </c>
      <c r="D785" s="40" t="str">
        <f>IF(B785&lt;&gt;"", VLOOKUP(B785,[1]screen!$A:$E,2,FALSE), "" )</f>
        <v>Sales distribution account</v>
      </c>
      <c r="E785" s="14" t="s">
        <v>46</v>
      </c>
      <c r="F785" s="40" t="str">
        <f t="shared" ref="F785:F790" si="270">IF(E785&lt;&gt;"",G785&amp;"("&amp;E785&amp;")","")</f>
        <v>New(신규)</v>
      </c>
      <c r="G785" s="40" t="str">
        <f>IF(E785&lt;&gt;"",VLOOKUP(E785,[1]Label!$A:$B,2,FALSE),"")</f>
        <v>New</v>
      </c>
      <c r="H785" s="41"/>
      <c r="I785" s="40" t="str">
        <f t="shared" ref="I785:I790" si="271">IF(H785&lt;&gt;"",J785&amp;"("&amp;H785&amp;")","")</f>
        <v/>
      </c>
      <c r="J785" s="40" t="str">
        <f>IF(H785&lt;&gt;"", VLOOKUP(H785,[1]Label!$A:$E,2,FALSE),"")</f>
        <v/>
      </c>
      <c r="K785" s="114" t="s">
        <v>615</v>
      </c>
      <c r="L785" s="40" t="str">
        <f t="shared" ref="L785:L790" si="272">IF(K785&lt;&gt;"",M785&amp;"("&amp;K785&amp;")","")</f>
        <v>Sales distribution account(판매 대금 분배 계정)</v>
      </c>
      <c r="M785" s="18" t="str">
        <f>IF(K785&lt;&gt;"",VLOOKUP(K785,[1]Label!$A:$B,2,FALSE),"")</f>
        <v>Sales distribution account</v>
      </c>
      <c r="N785" s="41" t="s">
        <v>495</v>
      </c>
      <c r="O785" s="43" t="s">
        <v>496</v>
      </c>
      <c r="P785" s="40" t="str">
        <f t="shared" ref="P785:P790" si="273">IF(O785&lt;&gt;"",Q785&amp;"&lt;br&gt;("&amp;O785&amp;")","")</f>
        <v>Debit Amount&lt;br&gt;(부과 금액)</v>
      </c>
      <c r="Q785" s="40" t="str">
        <f>IF(O785&lt;&gt;"", VLOOKUP(O785, [1]Label!$A:$B, 2, FALSE), "")</f>
        <v>Debit Amount</v>
      </c>
      <c r="R785" s="41" t="s">
        <v>35</v>
      </c>
      <c r="S785" s="40"/>
      <c r="T785" s="40"/>
      <c r="U785" s="40"/>
      <c r="V785" s="41"/>
      <c r="W785" s="41"/>
      <c r="X785" s="41"/>
      <c r="Y785" s="41"/>
      <c r="Z785" s="39"/>
      <c r="AA785" s="39"/>
      <c r="AB785" s="39"/>
      <c r="AC785" s="120" t="s">
        <v>617</v>
      </c>
      <c r="AD785" s="120" t="s">
        <v>617</v>
      </c>
      <c r="AE785" s="120" t="s">
        <v>617</v>
      </c>
    </row>
    <row r="786" spans="1:32" ht="18.600000000000001" customHeight="1">
      <c r="A786" s="39" t="s">
        <v>552</v>
      </c>
      <c r="B786" s="40" t="str">
        <f>VLOOKUP(A786,[1]screen!$G:$J,2,FALSE)</f>
        <v>판매대금 분배 계정</v>
      </c>
      <c r="C786" s="40" t="str">
        <f t="shared" si="269"/>
        <v>Sales distribution account(판매대금 분배 계정)</v>
      </c>
      <c r="D786" s="40" t="str">
        <f>IF(B786&lt;&gt;"", VLOOKUP(B786,[1]screen!$A:$E,2,FALSE), "" )</f>
        <v>Sales distribution account</v>
      </c>
      <c r="E786" s="14" t="s">
        <v>46</v>
      </c>
      <c r="F786" s="40" t="str">
        <f t="shared" si="270"/>
        <v>New(신규)</v>
      </c>
      <c r="G786" s="40" t="str">
        <f>IF(E786&lt;&gt;"",VLOOKUP(E786,[1]Label!$A:$B,2,FALSE),"")</f>
        <v>New</v>
      </c>
      <c r="H786" s="41"/>
      <c r="I786" s="40" t="str">
        <f t="shared" si="271"/>
        <v/>
      </c>
      <c r="J786" s="40" t="str">
        <f>IF(H786&lt;&gt;"", VLOOKUP(H786,[1]Label!$A:$E,2,FALSE),"")</f>
        <v/>
      </c>
      <c r="K786" s="114" t="s">
        <v>615</v>
      </c>
      <c r="L786" s="40" t="str">
        <f t="shared" si="272"/>
        <v>Sales distribution account(판매 대금 분배 계정)</v>
      </c>
      <c r="M786" s="18" t="str">
        <f>IF(K786&lt;&gt;"",VLOOKUP(K786,[1]Label!$A:$B,2,FALSE),"")</f>
        <v>Sales distribution account</v>
      </c>
      <c r="N786" s="41" t="s">
        <v>495</v>
      </c>
      <c r="O786" s="43" t="s">
        <v>497</v>
      </c>
      <c r="P786" s="40" t="str">
        <f t="shared" si="273"/>
        <v>Payment&lt;br&gt;(납부)</v>
      </c>
      <c r="Q786" s="40" t="str">
        <f>IF(O786&lt;&gt;"", VLOOKUP(O786, [1]Label!$A:$B, 2, FALSE), "")</f>
        <v>Payment</v>
      </c>
      <c r="R786" s="41" t="s">
        <v>35</v>
      </c>
      <c r="S786" s="40"/>
      <c r="T786" s="40"/>
      <c r="U786" s="40"/>
      <c r="V786" s="41"/>
      <c r="W786" s="41"/>
      <c r="X786" s="41"/>
      <c r="Y786" s="41"/>
      <c r="Z786" s="39"/>
      <c r="AA786" s="39"/>
      <c r="AB786" s="39"/>
      <c r="AC786" s="120">
        <v>0</v>
      </c>
      <c r="AD786" s="120">
        <v>0</v>
      </c>
      <c r="AE786" s="120">
        <v>0</v>
      </c>
    </row>
    <row r="787" spans="1:32" ht="18.600000000000001" customHeight="1">
      <c r="A787" s="39" t="s">
        <v>552</v>
      </c>
      <c r="B787" s="40" t="str">
        <f>VLOOKUP(A787,[1]screen!$G:$J,2,FALSE)</f>
        <v>판매대금 분배 계정</v>
      </c>
      <c r="C787" s="40" t="str">
        <f t="shared" si="269"/>
        <v>Sales distribution account(판매대금 분배 계정)</v>
      </c>
      <c r="D787" s="40" t="str">
        <f>IF(B787&lt;&gt;"", VLOOKUP(B787,[1]screen!$A:$E,2,FALSE), "" )</f>
        <v>Sales distribution account</v>
      </c>
      <c r="E787" s="14" t="s">
        <v>46</v>
      </c>
      <c r="F787" s="40" t="str">
        <f t="shared" si="270"/>
        <v>New(신규)</v>
      </c>
      <c r="G787" s="40" t="str">
        <f>IF(E787&lt;&gt;"",VLOOKUP(E787,[1]Label!$A:$B,2,FALSE),"")</f>
        <v>New</v>
      </c>
      <c r="H787" s="41"/>
      <c r="I787" s="40" t="str">
        <f t="shared" si="271"/>
        <v/>
      </c>
      <c r="J787" s="40" t="str">
        <f>IF(H787&lt;&gt;"", VLOOKUP(H787,[1]Label!$A:$E,2,FALSE),"")</f>
        <v/>
      </c>
      <c r="K787" s="114" t="s">
        <v>615</v>
      </c>
      <c r="L787" s="40" t="str">
        <f t="shared" si="272"/>
        <v>Sales distribution account(판매 대금 분배 계정)</v>
      </c>
      <c r="M787" s="18" t="str">
        <f>IF(K787&lt;&gt;"",VLOOKUP(K787,[1]Label!$A:$B,2,FALSE),"")</f>
        <v>Sales distribution account</v>
      </c>
      <c r="N787" s="41" t="s">
        <v>495</v>
      </c>
      <c r="O787" s="43" t="s">
        <v>498</v>
      </c>
      <c r="P787" s="40" t="str">
        <f t="shared" si="273"/>
        <v>Discharge&lt;br&gt;(소멸)</v>
      </c>
      <c r="Q787" s="40" t="str">
        <f>IF(O787&lt;&gt;"", VLOOKUP(O787, [1]Label!$A:$B, 2, FALSE), "")</f>
        <v>Discharge</v>
      </c>
      <c r="R787" s="41" t="s">
        <v>35</v>
      </c>
      <c r="S787" s="40"/>
      <c r="T787" s="40"/>
      <c r="U787" s="40"/>
      <c r="V787" s="41"/>
      <c r="W787" s="41"/>
      <c r="X787" s="41"/>
      <c r="Y787" s="41"/>
      <c r="Z787" s="39"/>
      <c r="AA787" s="39"/>
      <c r="AB787" s="39"/>
      <c r="AC787" s="121" t="s">
        <v>616</v>
      </c>
      <c r="AD787" s="121" t="s">
        <v>616</v>
      </c>
      <c r="AE787" s="121" t="s">
        <v>616</v>
      </c>
    </row>
    <row r="788" spans="1:32" ht="18.600000000000001" customHeight="1">
      <c r="A788" s="39" t="s">
        <v>552</v>
      </c>
      <c r="B788" s="40" t="str">
        <f>VLOOKUP(A788,[1]screen!$G:$J,2,FALSE)</f>
        <v>판매대금 분배 계정</v>
      </c>
      <c r="C788" s="40" t="str">
        <f t="shared" si="269"/>
        <v>Sales distribution account(판매대금 분배 계정)</v>
      </c>
      <c r="D788" s="40" t="str">
        <f>IF(B788&lt;&gt;"", VLOOKUP(B788,[1]screen!$A:$E,2,FALSE), "" )</f>
        <v>Sales distribution account</v>
      </c>
      <c r="E788" s="14" t="s">
        <v>46</v>
      </c>
      <c r="F788" s="40" t="str">
        <f t="shared" si="270"/>
        <v>New(신규)</v>
      </c>
      <c r="G788" s="40" t="str">
        <f>IF(E788&lt;&gt;"",VLOOKUP(E788,[1]Label!$A:$B,2,FALSE),"")</f>
        <v>New</v>
      </c>
      <c r="H788" s="41"/>
      <c r="I788" s="40" t="str">
        <f t="shared" si="271"/>
        <v/>
      </c>
      <c r="J788" s="40" t="str">
        <f>IF(H788&lt;&gt;"", VLOOKUP(H788,[1]Label!$A:$E,2,FALSE),"")</f>
        <v/>
      </c>
      <c r="K788" s="114" t="s">
        <v>615</v>
      </c>
      <c r="L788" s="40" t="str">
        <f t="shared" si="272"/>
        <v>Sales distribution account(판매 대금 분배 계정)</v>
      </c>
      <c r="M788" s="18" t="str">
        <f>IF(K788&lt;&gt;"",VLOOKUP(K788,[1]Label!$A:$B,2,FALSE),"")</f>
        <v>Sales distribution account</v>
      </c>
      <c r="N788" s="41" t="s">
        <v>495</v>
      </c>
      <c r="O788" s="43" t="s">
        <v>499</v>
      </c>
      <c r="P788" s="40" t="str">
        <f t="shared" si="273"/>
        <v>Balance&lt;br&gt;(잔액)</v>
      </c>
      <c r="Q788" s="40" t="str">
        <f>IF(O788&lt;&gt;"", VLOOKUP(O788, [1]Label!$A:$B, 2, FALSE), "")</f>
        <v>Balance</v>
      </c>
      <c r="R788" s="41" t="s">
        <v>35</v>
      </c>
      <c r="S788" s="40"/>
      <c r="T788" s="40"/>
      <c r="U788" s="40"/>
      <c r="V788" s="41"/>
      <c r="W788" s="41"/>
      <c r="X788" s="41"/>
      <c r="Y788" s="41"/>
      <c r="Z788" s="39"/>
      <c r="AA788" s="39"/>
      <c r="AB788" s="39"/>
      <c r="AC788" s="120" t="s">
        <v>617</v>
      </c>
      <c r="AD788" s="120" t="s">
        <v>617</v>
      </c>
      <c r="AE788" s="120" t="s">
        <v>617</v>
      </c>
    </row>
    <row r="789" spans="1:32" ht="18.600000000000001" customHeight="1">
      <c r="A789" s="39" t="s">
        <v>552</v>
      </c>
      <c r="B789" s="40" t="str">
        <f>VLOOKUP(A789,[1]screen!$G:$J,2,FALSE)</f>
        <v>판매대금 분배 계정</v>
      </c>
      <c r="C789" s="40" t="str">
        <f t="shared" si="269"/>
        <v>Sales distribution account(판매대금 분배 계정)</v>
      </c>
      <c r="D789" s="40" t="str">
        <f>IF(B789&lt;&gt;"", VLOOKUP(B789,[1]screen!$A:$E,2,FALSE), "" )</f>
        <v>Sales distribution account</v>
      </c>
      <c r="E789" s="14" t="s">
        <v>46</v>
      </c>
      <c r="F789" s="40" t="str">
        <f t="shared" si="270"/>
        <v>New(신규)</v>
      </c>
      <c r="G789" s="40" t="str">
        <f>IF(E789&lt;&gt;"",VLOOKUP(E789,[1]Label!$A:$B,2,FALSE),"")</f>
        <v>New</v>
      </c>
      <c r="H789" s="41"/>
      <c r="I789" s="40" t="str">
        <f t="shared" si="271"/>
        <v/>
      </c>
      <c r="J789" s="40" t="str">
        <f>IF(H789&lt;&gt;"", VLOOKUP(H789,[1]Label!$A:$E,2,FALSE),"")</f>
        <v/>
      </c>
      <c r="K789" s="114" t="s">
        <v>615</v>
      </c>
      <c r="L789" s="40" t="str">
        <f t="shared" si="272"/>
        <v>Sales distribution account(판매 대금 분배 계정)</v>
      </c>
      <c r="M789" s="18" t="str">
        <f>IF(K789&lt;&gt;"",VLOOKUP(K789,[1]Label!$A:$B,2,FALSE),"")</f>
        <v>Sales distribution account</v>
      </c>
      <c r="N789" s="41" t="s">
        <v>495</v>
      </c>
      <c r="O789" s="43" t="s">
        <v>500</v>
      </c>
      <c r="P789" s="40" t="str">
        <f t="shared" si="273"/>
        <v>Interest&lt;br&gt;(이자)</v>
      </c>
      <c r="Q789" s="40" t="str">
        <f>IF(O789&lt;&gt;"", VLOOKUP(O789, [1]Label!$A:$B, 2, FALSE), "")</f>
        <v>Interest</v>
      </c>
      <c r="R789" s="41" t="s">
        <v>35</v>
      </c>
      <c r="S789" s="40"/>
      <c r="T789" s="40"/>
      <c r="U789" s="40"/>
      <c r="V789" s="41"/>
      <c r="W789" s="41"/>
      <c r="X789" s="41"/>
      <c r="Y789" s="41"/>
      <c r="Z789" s="39"/>
      <c r="AA789" s="39"/>
      <c r="AB789" s="39"/>
      <c r="AC789" s="120" t="s">
        <v>618</v>
      </c>
      <c r="AD789" s="120" t="s">
        <v>618</v>
      </c>
      <c r="AE789" s="120" t="s">
        <v>618</v>
      </c>
    </row>
    <row r="790" spans="1:32" ht="18.600000000000001" customHeight="1">
      <c r="A790" s="39" t="s">
        <v>552</v>
      </c>
      <c r="B790" s="40" t="str">
        <f>VLOOKUP(A790,[1]screen!$G:$J,2,FALSE)</f>
        <v>판매대금 분배 계정</v>
      </c>
      <c r="C790" s="40" t="str">
        <f t="shared" si="269"/>
        <v>Sales distribution account(판매대금 분배 계정)</v>
      </c>
      <c r="D790" s="40" t="str">
        <f>IF(B790&lt;&gt;"", VLOOKUP(B790,[1]screen!$A:$E,2,FALSE), "" )</f>
        <v>Sales distribution account</v>
      </c>
      <c r="E790" s="14" t="s">
        <v>46</v>
      </c>
      <c r="F790" s="40" t="str">
        <f t="shared" si="270"/>
        <v>New(신규)</v>
      </c>
      <c r="G790" s="40" t="str">
        <f>IF(E790&lt;&gt;"",VLOOKUP(E790,[1]Label!$A:$B,2,FALSE),"")</f>
        <v>New</v>
      </c>
      <c r="H790" s="41"/>
      <c r="I790" s="40" t="str">
        <f t="shared" si="271"/>
        <v/>
      </c>
      <c r="J790" s="40" t="str">
        <f>IF(H790&lt;&gt;"", VLOOKUP(H790,[1]Label!$A:$E,2,FALSE),"")</f>
        <v/>
      </c>
      <c r="K790" s="114" t="s">
        <v>615</v>
      </c>
      <c r="L790" s="40" t="str">
        <f t="shared" si="272"/>
        <v>Sales distribution account(판매 대금 분배 계정)</v>
      </c>
      <c r="M790" s="18" t="str">
        <f>IF(K790&lt;&gt;"",VLOOKUP(K790,[1]Label!$A:$B,2,FALSE),"")</f>
        <v>Sales distribution account</v>
      </c>
      <c r="N790" s="41" t="s">
        <v>495</v>
      </c>
      <c r="O790" s="43" t="s">
        <v>705</v>
      </c>
      <c r="P790" s="40" t="str">
        <f t="shared" si="273"/>
        <v>[T]Total&lt;br&gt;([T]합계)</v>
      </c>
      <c r="Q790" s="40" t="str">
        <f>IF(O790&lt;&gt;"", VLOOKUP(O790, [1]Label!$A:$B, 2, FALSE), "")</f>
        <v>[T]Total</v>
      </c>
      <c r="R790" s="41" t="s">
        <v>35</v>
      </c>
      <c r="S790" s="40"/>
      <c r="T790" s="40"/>
      <c r="U790" s="40"/>
      <c r="V790" s="41"/>
      <c r="W790" s="41"/>
      <c r="X790" s="41"/>
      <c r="Y790" s="41"/>
      <c r="Z790" s="39"/>
      <c r="AA790" s="39"/>
      <c r="AB790" s="39"/>
      <c r="AC790" s="120" t="s">
        <v>619</v>
      </c>
      <c r="AD790" s="120" t="s">
        <v>619</v>
      </c>
      <c r="AE790" s="120" t="s">
        <v>619</v>
      </c>
    </row>
    <row r="791" spans="1:32" ht="18.600000000000001" customHeight="1">
      <c r="A791" s="39" t="s">
        <v>552</v>
      </c>
      <c r="B791" s="40" t="str">
        <f>VLOOKUP(A791,[1]screen!$G:$J,2,FALSE)</f>
        <v>판매대금 분배 계정</v>
      </c>
      <c r="C791" s="40" t="str">
        <f t="shared" ref="C791" si="274">IF(B791&lt;&gt;"",D791&amp;"("&amp;B791&amp;")","")</f>
        <v>Sales distribution account(판매대금 분배 계정)</v>
      </c>
      <c r="D791" s="40" t="str">
        <f>IF(B791&lt;&gt;"", VLOOKUP(B791,[1]screen!$A:$E,2,FALSE), "" )</f>
        <v>Sales distribution account</v>
      </c>
      <c r="E791" s="14" t="s">
        <v>46</v>
      </c>
      <c r="F791" s="40" t="str">
        <f t="shared" ref="F791" si="275">IF(E791&lt;&gt;"",G791&amp;"("&amp;E791&amp;")","")</f>
        <v>New(신규)</v>
      </c>
      <c r="G791" s="40" t="str">
        <f>IF(E791&lt;&gt;"",VLOOKUP(E791,[1]Label!$A:$B,2,FALSE),"")</f>
        <v>New</v>
      </c>
      <c r="H791" s="41"/>
      <c r="I791" s="40" t="str">
        <f t="shared" ref="I791" si="276">IF(H791&lt;&gt;"",J791&amp;"("&amp;H791&amp;")","")</f>
        <v/>
      </c>
      <c r="J791" s="40" t="str">
        <f>IF(H791&lt;&gt;"", VLOOKUP(H791,[1]Label!$A:$E,2,FALSE),"")</f>
        <v/>
      </c>
      <c r="K791" s="114" t="s">
        <v>615</v>
      </c>
      <c r="L791" s="40" t="str">
        <f t="shared" ref="L791" si="277">IF(K791&lt;&gt;"",M791&amp;"("&amp;K791&amp;")","")</f>
        <v>Sales distribution account(판매 대금 분배 계정)</v>
      </c>
      <c r="M791" s="18" t="str">
        <f>IF(K791&lt;&gt;"",VLOOKUP(K791,[1]Label!$A:$B,2,FALSE),"")</f>
        <v>Sales distribution account</v>
      </c>
      <c r="N791" s="41" t="s">
        <v>495</v>
      </c>
      <c r="O791" s="43"/>
      <c r="P791" s="40" t="str">
        <f t="shared" ref="P791" si="278">IF(O791&lt;&gt;"",Q791&amp;"&lt;br&gt;("&amp;O791&amp;")","")</f>
        <v/>
      </c>
      <c r="Q791" s="40" t="str">
        <f>IF(O791&lt;&gt;"", VLOOKUP(O791, [1]Label!$A:$B, 2, FALSE), "")</f>
        <v/>
      </c>
      <c r="R791" s="41" t="s">
        <v>35</v>
      </c>
      <c r="S791" s="40"/>
      <c r="T791" s="40"/>
      <c r="U791" s="40"/>
      <c r="V791" s="41"/>
      <c r="W791" s="41"/>
      <c r="X791" s="41"/>
      <c r="Y791" s="41"/>
      <c r="Z791" s="39"/>
      <c r="AA791" s="39"/>
      <c r="AB791" s="39"/>
      <c r="AC791" s="120"/>
      <c r="AD791" s="120"/>
      <c r="AE791" s="120"/>
    </row>
    <row r="792" spans="1:32" s="11" customFormat="1" ht="18.600000000000001" customHeight="1">
      <c r="A792" s="8" t="s">
        <v>552</v>
      </c>
      <c r="B792" s="9" t="str">
        <f>VLOOKUP(A792,[1]screen!$G:$J,2,FALSE)</f>
        <v>판매대금 분배 계정</v>
      </c>
      <c r="C792" s="9" t="str">
        <f>IF(B792&lt;&gt;"",D792&amp;"("&amp;B792&amp;")","")</f>
        <v>Sales distribution account(판매대금 분배 계정)</v>
      </c>
      <c r="D792" s="9" t="str">
        <f>IF(B792&lt;&gt;"", VLOOKUP(B792,[1]screen!$A:$E,2,FALSE), "" )</f>
        <v>Sales distribution account</v>
      </c>
      <c r="E792" s="10" t="s">
        <v>46</v>
      </c>
      <c r="F792" s="9" t="str">
        <f>IF(E792&lt;&gt;"",G792&amp;"("&amp;E792&amp;")","")</f>
        <v>New(신규)</v>
      </c>
      <c r="G792" s="9" t="str">
        <f>IF(E792&lt;&gt;"",VLOOKUP(E792,[1]Label!$A:$B,2,FALSE),"")</f>
        <v>New</v>
      </c>
      <c r="H792" s="10"/>
      <c r="I792" s="9" t="str">
        <f>IF(H792&lt;&gt;"",J792&amp;"("&amp;H792&amp;")","")</f>
        <v/>
      </c>
      <c r="J792" s="9" t="str">
        <f>IF(H792&lt;&gt;"", VLOOKUP(H792,[1]Label!$A:$E,2,FALSE),"")</f>
        <v/>
      </c>
      <c r="K792" s="28" t="s">
        <v>615</v>
      </c>
      <c r="L792" s="9" t="str">
        <f>IF(K792&lt;&gt;"",M792&amp;"("&amp;K792&amp;")","")</f>
        <v>Sales distribution account(판매 대금 분배 계정)</v>
      </c>
      <c r="M792" s="9" t="str">
        <f>IF(K792&lt;&gt;"",VLOOKUP(K792,[1]Label!$A:$B,2,FALSE),"")</f>
        <v>Sales distribution account</v>
      </c>
      <c r="N792" s="41" t="s">
        <v>495</v>
      </c>
      <c r="O792" s="98" t="s">
        <v>493</v>
      </c>
      <c r="P792" s="9" t="str">
        <f>IF(O792&lt;&gt;"",Q792&amp;"&lt;br&gt;("&amp;O792&amp;")","")</f>
        <v>Outstanding Liability Info&lt;br&gt;(미납 세액 정보)</v>
      </c>
      <c r="Q792" s="9" t="str">
        <f>IF(O792&lt;&gt;"", VLOOKUP(O792, [1]Label!$A:$B, 2, FALSE), "")</f>
        <v>Outstanding Liability Info</v>
      </c>
      <c r="R792" s="10" t="s">
        <v>36</v>
      </c>
      <c r="S792" s="9" t="s">
        <v>41</v>
      </c>
      <c r="T792" s="9" t="s">
        <v>8</v>
      </c>
      <c r="U792" s="9"/>
      <c r="V792" s="10"/>
      <c r="W792" s="10"/>
      <c r="X792" s="10"/>
      <c r="Y792" s="10"/>
      <c r="Z792" s="8" t="s">
        <v>494</v>
      </c>
      <c r="AA792" s="8" t="s">
        <v>494</v>
      </c>
      <c r="AB792" s="8" t="s">
        <v>494</v>
      </c>
      <c r="AC792" s="8"/>
      <c r="AD792" s="8"/>
      <c r="AE792" s="8"/>
    </row>
    <row r="793" spans="1:32" s="84" customFormat="1" ht="18.600000000000001" customHeight="1">
      <c r="A793" s="78" t="s">
        <v>552</v>
      </c>
      <c r="B793" s="79" t="str">
        <f>VLOOKUP(A793,[1]screen!$G:$J,2,FALSE)</f>
        <v>판매대금 분배 계정</v>
      </c>
      <c r="C793" s="79" t="str">
        <f>IF(B793&lt;&gt;"",D793&amp;"("&amp;B793&amp;")","")</f>
        <v>Sales distribution account(판매대금 분배 계정)</v>
      </c>
      <c r="D793" s="79" t="str">
        <f>IF(B793&lt;&gt;"", VLOOKUP(B793,[1]screen!$A:$E,2,FALSE), "" )</f>
        <v>Sales distribution account</v>
      </c>
      <c r="E793" s="80" t="s">
        <v>46</v>
      </c>
      <c r="F793" s="79" t="str">
        <f>IF(E793&lt;&gt;"",G793&amp;"("&amp;E793&amp;")","")</f>
        <v>New(신규)</v>
      </c>
      <c r="G793" s="79" t="str">
        <f>IF(E793&lt;&gt;"",VLOOKUP(E793,[1]Label!$A:$B,2,FALSE),"")</f>
        <v>New</v>
      </c>
      <c r="H793" s="80"/>
      <c r="I793" s="79" t="str">
        <f>IF(H793&lt;&gt;"",J793&amp;"("&amp;H793&amp;")","")</f>
        <v/>
      </c>
      <c r="J793" s="79" t="str">
        <f>IF(H793&lt;&gt;"", VLOOKUP(H793,[1]Label!$A:$E,2,FALSE),"")</f>
        <v/>
      </c>
      <c r="K793" s="81" t="s">
        <v>615</v>
      </c>
      <c r="L793" s="79" t="str">
        <f>IF(K793&lt;&gt;"",M793&amp;"("&amp;K793&amp;")","")</f>
        <v>Sales distribution account(판매 대금 분배 계정)</v>
      </c>
      <c r="M793" s="79" t="str">
        <f>IF(K793&lt;&gt;"",VLOOKUP(K793,[1]Label!$A:$B,2,FALSE),"")</f>
        <v>Sales distribution account</v>
      </c>
      <c r="N793" s="80" t="s">
        <v>690</v>
      </c>
      <c r="O793" s="96" t="s">
        <v>691</v>
      </c>
      <c r="P793" s="79" t="str">
        <f>IF(O793&lt;&gt;"",Q793&amp;"&lt;br&gt;("&amp;O793&amp;")","")</f>
        <v>Pay to&lt;br&gt;(지급처)</v>
      </c>
      <c r="Q793" s="79" t="str">
        <f>IF(O793&lt;&gt;"", VLOOKUP(O793, [1]Label!$A:$B, 2, FALSE), "")</f>
        <v>Pay to</v>
      </c>
      <c r="R793" s="41" t="s">
        <v>35</v>
      </c>
      <c r="S793" s="79"/>
      <c r="T793" s="79"/>
      <c r="U793" s="79"/>
      <c r="V793" s="80"/>
      <c r="W793" s="80"/>
      <c r="X793" s="80" t="s">
        <v>689</v>
      </c>
      <c r="Y793" s="80"/>
      <c r="Z793" s="78"/>
      <c r="AA793" s="78"/>
      <c r="AB793" s="78"/>
      <c r="AC793" s="78" t="s">
        <v>693</v>
      </c>
      <c r="AD793" s="79" t="str">
        <f>IF(AC793&lt;&gt;"",AE793&amp;"&lt;br&gt;("&amp;AC793&amp;")","")</f>
        <v>COMMISSIONER FOR DOMESTIC REVENUE&lt;br&gt;(국내 수입 담당 위원)</v>
      </c>
      <c r="AE793" s="78" t="s">
        <v>694</v>
      </c>
    </row>
    <row r="794" spans="1:32" s="84" customFormat="1" ht="18.600000000000001" customHeight="1">
      <c r="A794" s="78" t="s">
        <v>552</v>
      </c>
      <c r="B794" s="79" t="str">
        <f>VLOOKUP(A794,[1]screen!$G:$J,2,FALSE)</f>
        <v>판매대금 분배 계정</v>
      </c>
      <c r="C794" s="79" t="str">
        <f>IF(B794&lt;&gt;"",D794&amp;"("&amp;B794&amp;")","")</f>
        <v>Sales distribution account(판매대금 분배 계정)</v>
      </c>
      <c r="D794" s="79" t="str">
        <f>IF(B794&lt;&gt;"", VLOOKUP(B794,[1]screen!$A:$E,2,FALSE), "" )</f>
        <v>Sales distribution account</v>
      </c>
      <c r="E794" s="80" t="s">
        <v>46</v>
      </c>
      <c r="F794" s="79" t="str">
        <f>IF(E794&lt;&gt;"",G794&amp;"("&amp;E794&amp;")","")</f>
        <v>New(신규)</v>
      </c>
      <c r="G794" s="79" t="str">
        <f>IF(E794&lt;&gt;"",VLOOKUP(E794,[1]Label!$A:$B,2,FALSE),"")</f>
        <v>New</v>
      </c>
      <c r="H794" s="80"/>
      <c r="I794" s="79" t="str">
        <f>IF(H794&lt;&gt;"",J794&amp;"("&amp;H794&amp;")","")</f>
        <v/>
      </c>
      <c r="J794" s="79" t="str">
        <f>IF(H794&lt;&gt;"", VLOOKUP(H794,[1]Label!$A:$E,2,FALSE),"")</f>
        <v/>
      </c>
      <c r="K794" s="81" t="s">
        <v>615</v>
      </c>
      <c r="L794" s="79" t="str">
        <f>IF(K794&lt;&gt;"",M794&amp;"("&amp;K794&amp;")","")</f>
        <v>Sales distribution account(판매 대금 분배 계정)</v>
      </c>
      <c r="M794" s="79" t="str">
        <f>IF(K794&lt;&gt;"",VLOOKUP(K794,[1]Label!$A:$B,2,FALSE),"")</f>
        <v>Sales distribution account</v>
      </c>
      <c r="N794" s="80" t="s">
        <v>690</v>
      </c>
      <c r="O794" s="96" t="s">
        <v>692</v>
      </c>
      <c r="P794" s="79" t="str">
        <f>IF(O794&lt;&gt;"",Q794&amp;"&lt;br&gt;("&amp;O794&amp;")","")</f>
        <v>Control No/Account No&lt;br&gt;(통제 번호/계정 번호)</v>
      </c>
      <c r="Q794" s="79" t="str">
        <f>IF(O794&lt;&gt;"", VLOOKUP(O794, [1]Label!$A:$B, 2, FALSE), "")</f>
        <v>Control No/Account No</v>
      </c>
      <c r="R794" s="80" t="s">
        <v>37</v>
      </c>
      <c r="S794" s="79"/>
      <c r="T794" s="79" t="s">
        <v>688</v>
      </c>
      <c r="U794" s="79"/>
      <c r="V794" s="80"/>
      <c r="W794" s="80"/>
      <c r="X794" s="80" t="s">
        <v>689</v>
      </c>
      <c r="Y794" s="80"/>
      <c r="Z794" s="78"/>
      <c r="AA794" s="78"/>
      <c r="AB794" s="78"/>
      <c r="AC794" s="78">
        <v>99897766653</v>
      </c>
      <c r="AD794" s="78">
        <v>99897766653</v>
      </c>
      <c r="AE794" s="78">
        <v>99897766653</v>
      </c>
    </row>
    <row r="795" spans="1:32" s="139" customFormat="1" ht="17.45" customHeight="1">
      <c r="A795" s="132" t="s">
        <v>552</v>
      </c>
      <c r="B795" s="133" t="str">
        <f>VLOOKUP(A795,[1]screen!$G:$J,2,FALSE)</f>
        <v>판매대금 분배 계정</v>
      </c>
      <c r="C795" s="133" t="str">
        <f>IF(B795&lt;&gt;"",D795&amp;"("&amp;B795&amp;")","")</f>
        <v>Sales distribution account(판매대금 분배 계정)</v>
      </c>
      <c r="D795" s="133" t="str">
        <f>IF(B795&lt;&gt;"", VLOOKUP(B795,[1]screen!$A:$E,2,FALSE), "" )</f>
        <v>Sales distribution account</v>
      </c>
      <c r="E795" s="134" t="s">
        <v>46</v>
      </c>
      <c r="F795" s="133" t="str">
        <f>IF(E795&lt;&gt;"",G795&amp;"("&amp;E795&amp;")","")</f>
        <v>New(신규)</v>
      </c>
      <c r="G795" s="133" t="str">
        <f>IF(E795&lt;&gt;"",VLOOKUP(E795,[1]Label!$A:$B,2,FALSE),"")</f>
        <v>New</v>
      </c>
      <c r="H795" s="134"/>
      <c r="I795" s="133" t="str">
        <f>IF(H795&lt;&gt;"",J795&amp;"("&amp;H795&amp;")","")</f>
        <v/>
      </c>
      <c r="J795" s="133" t="str">
        <f>IF(H795&lt;&gt;"", VLOOKUP(H795,[1]Label!$A:$E,2,FALSE),"")</f>
        <v/>
      </c>
      <c r="K795" s="135" t="s">
        <v>615</v>
      </c>
      <c r="L795" s="133" t="str">
        <f>IF(K795&lt;&gt;"",M795&amp;"("&amp;K795&amp;")","")</f>
        <v>Sales distribution account(판매 대금 분배 계정)</v>
      </c>
      <c r="M795" s="133" t="str">
        <f>IF(K795&lt;&gt;"",VLOOKUP(K795,[1]Label!$A:$B,2,FALSE),"")</f>
        <v>Sales distribution account</v>
      </c>
      <c r="N795" s="134"/>
      <c r="O795" s="136" t="s">
        <v>673</v>
      </c>
      <c r="P795" s="133" t="str">
        <f>IF(O795&lt;&gt;"",Q795&amp;"&lt;br&gt;("&amp;O795&amp;")","")</f>
        <v>Auction Cost&lt;br&gt;(경매 비용)</v>
      </c>
      <c r="Q795" s="133" t="str">
        <f>IF(O795&lt;&gt;"", VLOOKUP(O795, [1]Label!$A:$B, 2, FALSE), "")</f>
        <v>Auction Cost</v>
      </c>
      <c r="R795" s="134" t="s">
        <v>35</v>
      </c>
      <c r="S795" s="133" t="s">
        <v>44</v>
      </c>
      <c r="T795" s="133" t="s">
        <v>329</v>
      </c>
      <c r="U795" s="133"/>
      <c r="V795" s="134"/>
      <c r="W795" s="134"/>
      <c r="X795" s="134"/>
      <c r="Y795" s="134"/>
      <c r="Z795" s="137"/>
      <c r="AA795" s="137"/>
      <c r="AB795" s="137"/>
      <c r="AC795" s="137"/>
      <c r="AD795" s="137"/>
      <c r="AE795" s="137"/>
      <c r="AF795" s="138"/>
    </row>
    <row r="796" spans="1:32" ht="18.600000000000001" customHeight="1">
      <c r="A796" s="39" t="s">
        <v>552</v>
      </c>
      <c r="B796" s="40" t="str">
        <f>VLOOKUP(A796,[1]screen!$G:$J,2,FALSE)</f>
        <v>판매대금 분배 계정</v>
      </c>
      <c r="C796" s="40" t="str">
        <f t="shared" ref="C796:C797" si="279">IF(B796&lt;&gt;"",D796&amp;"("&amp;B796&amp;")","")</f>
        <v>Sales distribution account(판매대금 분배 계정)</v>
      </c>
      <c r="D796" s="40" t="str">
        <f>IF(B796&lt;&gt;"", VLOOKUP(B796,[1]screen!$A:$E,2,FALSE), "" )</f>
        <v>Sales distribution account</v>
      </c>
      <c r="E796" s="14" t="s">
        <v>46</v>
      </c>
      <c r="F796" s="40" t="str">
        <f t="shared" ref="F796:F797" si="280">IF(E796&lt;&gt;"",G796&amp;"("&amp;E796&amp;")","")</f>
        <v>New(신규)</v>
      </c>
      <c r="G796" s="40" t="str">
        <f>IF(E796&lt;&gt;"",VLOOKUP(E796,[1]Label!$A:$B,2,FALSE),"")</f>
        <v>New</v>
      </c>
      <c r="H796" s="41"/>
      <c r="I796" s="40" t="str">
        <f t="shared" ref="I796:I797" si="281">IF(H796&lt;&gt;"",J796&amp;"("&amp;H796&amp;")","")</f>
        <v/>
      </c>
      <c r="J796" s="40" t="str">
        <f>IF(H796&lt;&gt;"", VLOOKUP(H796,[1]Label!$A:$E,2,FALSE),"")</f>
        <v/>
      </c>
      <c r="K796" s="114" t="s">
        <v>615</v>
      </c>
      <c r="L796" s="40" t="str">
        <f t="shared" ref="L796:L797" si="282">IF(K796&lt;&gt;"",M796&amp;"("&amp;K796&amp;")","")</f>
        <v>Sales distribution account(판매 대금 분배 계정)</v>
      </c>
      <c r="M796" s="18" t="str">
        <f>IF(K796&lt;&gt;"",VLOOKUP(K796,[1]Label!$A:$B,2,FALSE),"")</f>
        <v>Sales distribution account</v>
      </c>
      <c r="N796" s="41" t="s">
        <v>495</v>
      </c>
      <c r="O796" s="43" t="s">
        <v>706</v>
      </c>
      <c r="P796" s="40" t="str">
        <f t="shared" ref="P796:P797" si="283">IF(O796&lt;&gt;"",Q796&amp;"&lt;br&gt;("&amp;O796&amp;")","")</f>
        <v>[A]Agent fee ( [S] * 3% )&lt;br&gt;([A]대리인 수수료 ( [S] * 3% ))</v>
      </c>
      <c r="Q796" s="40" t="str">
        <f>IF(O796&lt;&gt;"", VLOOKUP(O796, [1]Label!$A:$B, 2, FALSE), "")</f>
        <v>[A]Agent fee ( [S] * 3% )</v>
      </c>
      <c r="R796" s="41" t="s">
        <v>35</v>
      </c>
      <c r="S796" s="40"/>
      <c r="T796" s="40"/>
      <c r="U796" s="40"/>
      <c r="V796" s="41"/>
      <c r="W796" s="41"/>
      <c r="X796" s="41"/>
      <c r="Y796" s="41"/>
      <c r="Z796" s="39"/>
      <c r="AA796" s="39"/>
      <c r="AB796" s="39"/>
      <c r="AC796" s="120" t="s">
        <v>700</v>
      </c>
      <c r="AD796" s="120" t="s">
        <v>700</v>
      </c>
      <c r="AE796" s="120" t="s">
        <v>700</v>
      </c>
    </row>
    <row r="797" spans="1:32" ht="18.600000000000001" customHeight="1">
      <c r="A797" s="39" t="s">
        <v>552</v>
      </c>
      <c r="B797" s="40" t="str">
        <f>VLOOKUP(A797,[1]screen!$G:$J,2,FALSE)</f>
        <v>판매대금 분배 계정</v>
      </c>
      <c r="C797" s="40" t="str">
        <f t="shared" si="279"/>
        <v>Sales distribution account(판매대금 분배 계정)</v>
      </c>
      <c r="D797" s="40" t="str">
        <f>IF(B797&lt;&gt;"", VLOOKUP(B797,[1]screen!$A:$E,2,FALSE), "" )</f>
        <v>Sales distribution account</v>
      </c>
      <c r="E797" s="14" t="s">
        <v>46</v>
      </c>
      <c r="F797" s="40" t="str">
        <f t="shared" si="280"/>
        <v>New(신규)</v>
      </c>
      <c r="G797" s="40" t="str">
        <f>IF(E797&lt;&gt;"",VLOOKUP(E797,[1]Label!$A:$B,2,FALSE),"")</f>
        <v>New</v>
      </c>
      <c r="H797" s="41"/>
      <c r="I797" s="40" t="str">
        <f t="shared" si="281"/>
        <v/>
      </c>
      <c r="J797" s="40" t="str">
        <f>IF(H797&lt;&gt;"", VLOOKUP(H797,[1]Label!$A:$E,2,FALSE),"")</f>
        <v/>
      </c>
      <c r="K797" s="114" t="s">
        <v>615</v>
      </c>
      <c r="L797" s="40" t="str">
        <f t="shared" si="282"/>
        <v>Sales distribution account(판매 대금 분배 계정)</v>
      </c>
      <c r="M797" s="18" t="str">
        <f>IF(K797&lt;&gt;"",VLOOKUP(K797,[1]Label!$A:$B,2,FALSE),"")</f>
        <v>Sales distribution account</v>
      </c>
      <c r="N797" s="41" t="s">
        <v>495</v>
      </c>
      <c r="O797" s="43" t="s">
        <v>695</v>
      </c>
      <c r="P797" s="40" t="str">
        <f t="shared" si="283"/>
        <v>Storage&lt;br&gt;(보관료)</v>
      </c>
      <c r="Q797" s="40" t="str">
        <f>IF(O797&lt;&gt;"", VLOOKUP(O797, [1]Label!$A:$B, 2, FALSE), "")</f>
        <v>Storage</v>
      </c>
      <c r="R797" s="41" t="s">
        <v>35</v>
      </c>
      <c r="S797" s="40"/>
      <c r="T797" s="40"/>
      <c r="U797" s="40"/>
      <c r="V797" s="41"/>
      <c r="W797" s="41"/>
      <c r="X797" s="41"/>
      <c r="Y797" s="41"/>
      <c r="Z797" s="39"/>
      <c r="AA797" s="39"/>
      <c r="AB797" s="39"/>
      <c r="AC797" s="120" t="s">
        <v>701</v>
      </c>
      <c r="AD797" s="120" t="s">
        <v>701</v>
      </c>
      <c r="AE797" s="120" t="s">
        <v>701</v>
      </c>
    </row>
    <row r="798" spans="1:32" s="84" customFormat="1" ht="18.600000000000001" customHeight="1">
      <c r="A798" s="78" t="s">
        <v>552</v>
      </c>
      <c r="B798" s="79" t="str">
        <f>VLOOKUP(A798,[1]screen!$G:$J,2,FALSE)</f>
        <v>판매대금 분배 계정</v>
      </c>
      <c r="C798" s="79" t="str">
        <f>IF(B798&lt;&gt;"",D798&amp;"("&amp;B798&amp;")","")</f>
        <v>Sales distribution account(판매대금 분배 계정)</v>
      </c>
      <c r="D798" s="79" t="str">
        <f>IF(B798&lt;&gt;"", VLOOKUP(B798,[1]screen!$A:$E,2,FALSE), "" )</f>
        <v>Sales distribution account</v>
      </c>
      <c r="E798" s="80" t="s">
        <v>46</v>
      </c>
      <c r="F798" s="79" t="str">
        <f>IF(E798&lt;&gt;"",G798&amp;"("&amp;E798&amp;")","")</f>
        <v>New(신규)</v>
      </c>
      <c r="G798" s="79" t="str">
        <f>IF(E798&lt;&gt;"",VLOOKUP(E798,[1]Label!$A:$B,2,FALSE),"")</f>
        <v>New</v>
      </c>
      <c r="H798" s="80"/>
      <c r="I798" s="79" t="str">
        <f>IF(H798&lt;&gt;"",J798&amp;"("&amp;H798&amp;")","")</f>
        <v/>
      </c>
      <c r="J798" s="79" t="str">
        <f>IF(H798&lt;&gt;"", VLOOKUP(H798,[1]Label!$A:$E,2,FALSE),"")</f>
        <v/>
      </c>
      <c r="K798" s="81" t="s">
        <v>615</v>
      </c>
      <c r="L798" s="79" t="str">
        <f>IF(K798&lt;&gt;"",M798&amp;"("&amp;K798&amp;")","")</f>
        <v>Sales distribution account(판매 대금 분배 계정)</v>
      </c>
      <c r="M798" s="79" t="str">
        <f>IF(K798&lt;&gt;"",VLOOKUP(K798,[1]Label!$A:$B,2,FALSE),"")</f>
        <v>Sales distribution account</v>
      </c>
      <c r="N798" s="80" t="s">
        <v>690</v>
      </c>
      <c r="O798" s="96" t="s">
        <v>691</v>
      </c>
      <c r="P798" s="79" t="str">
        <f>IF(O798&lt;&gt;"",Q798&amp;"&lt;br&gt;("&amp;O798&amp;")","")</f>
        <v>Pay to&lt;br&gt;(지급처)</v>
      </c>
      <c r="Q798" s="79" t="str">
        <f>IF(O798&lt;&gt;"", VLOOKUP(O798, [1]Label!$A:$B, 2, FALSE), "")</f>
        <v>Pay to</v>
      </c>
      <c r="R798" s="41" t="s">
        <v>35</v>
      </c>
      <c r="S798" s="79"/>
      <c r="T798" s="79"/>
      <c r="U798" s="79"/>
      <c r="V798" s="80"/>
      <c r="W798" s="80"/>
      <c r="X798" s="80" t="s">
        <v>689</v>
      </c>
      <c r="Y798" s="80"/>
      <c r="Z798" s="78"/>
      <c r="AA798" s="78"/>
      <c r="AB798" s="78"/>
      <c r="AC798" s="78" t="s">
        <v>697</v>
      </c>
      <c r="AD798" s="79" t="str">
        <f>IF(AC798&lt;&gt;"",AE798&amp;"&lt;br&gt;("&amp;AC798&amp;")","")</f>
        <v>TAMBAZA AUCTION MART&lt;br&gt;(탐바자 경매장)</v>
      </c>
      <c r="AE798" s="78" t="s">
        <v>698</v>
      </c>
    </row>
    <row r="799" spans="1:32" s="84" customFormat="1" ht="18.600000000000001" customHeight="1">
      <c r="A799" s="78" t="s">
        <v>552</v>
      </c>
      <c r="B799" s="79" t="str">
        <f>VLOOKUP(A799,[1]screen!$G:$J,2,FALSE)</f>
        <v>판매대금 분배 계정</v>
      </c>
      <c r="C799" s="79" t="str">
        <f>IF(B799&lt;&gt;"",D799&amp;"("&amp;B799&amp;")","")</f>
        <v>Sales distribution account(판매대금 분배 계정)</v>
      </c>
      <c r="D799" s="79" t="str">
        <f>IF(B799&lt;&gt;"", VLOOKUP(B799,[1]screen!$A:$E,2,FALSE), "" )</f>
        <v>Sales distribution account</v>
      </c>
      <c r="E799" s="80" t="s">
        <v>46</v>
      </c>
      <c r="F799" s="79" t="str">
        <f>IF(E799&lt;&gt;"",G799&amp;"("&amp;E799&amp;")","")</f>
        <v>New(신규)</v>
      </c>
      <c r="G799" s="79" t="str">
        <f>IF(E799&lt;&gt;"",VLOOKUP(E799,[1]Label!$A:$B,2,FALSE),"")</f>
        <v>New</v>
      </c>
      <c r="H799" s="80"/>
      <c r="I799" s="79" t="str">
        <f>IF(H799&lt;&gt;"",J799&amp;"("&amp;H799&amp;")","")</f>
        <v/>
      </c>
      <c r="J799" s="79" t="str">
        <f>IF(H799&lt;&gt;"", VLOOKUP(H799,[1]Label!$A:$E,2,FALSE),"")</f>
        <v/>
      </c>
      <c r="K799" s="81" t="s">
        <v>615</v>
      </c>
      <c r="L799" s="79" t="str">
        <f>IF(K799&lt;&gt;"",M799&amp;"("&amp;K799&amp;")","")</f>
        <v>Sales distribution account(판매 대금 분배 계정)</v>
      </c>
      <c r="M799" s="79" t="str">
        <f>IF(K799&lt;&gt;"",VLOOKUP(K799,[1]Label!$A:$B,2,FALSE),"")</f>
        <v>Sales distribution account</v>
      </c>
      <c r="N799" s="80" t="s">
        <v>690</v>
      </c>
      <c r="O799" s="96" t="s">
        <v>696</v>
      </c>
      <c r="P799" s="79" t="str">
        <f>IF(O799&lt;&gt;"",Q799&amp;"&lt;br&gt;("&amp;O799&amp;")","")</f>
        <v>Account No&lt;br&gt;(계정 번호)</v>
      </c>
      <c r="Q799" s="79" t="str">
        <f>IF(O799&lt;&gt;"", VLOOKUP(O799, [1]Label!$A:$B, 2, FALSE), "")</f>
        <v>Account No</v>
      </c>
      <c r="R799" s="80" t="s">
        <v>37</v>
      </c>
      <c r="S799" s="79"/>
      <c r="T799" s="79" t="s">
        <v>688</v>
      </c>
      <c r="U799" s="79"/>
      <c r="V799" s="80"/>
      <c r="W799" s="80"/>
      <c r="X799" s="80" t="s">
        <v>689</v>
      </c>
      <c r="Y799" s="80"/>
      <c r="Z799" s="78"/>
      <c r="AA799" s="78"/>
      <c r="AB799" s="78"/>
      <c r="AC799" s="131" t="s">
        <v>699</v>
      </c>
      <c r="AD799" s="131" t="s">
        <v>699</v>
      </c>
      <c r="AE799" s="131" t="s">
        <v>699</v>
      </c>
    </row>
    <row r="800" spans="1:32" s="139" customFormat="1" ht="17.45" customHeight="1">
      <c r="A800" s="132" t="s">
        <v>552</v>
      </c>
      <c r="B800" s="133" t="str">
        <f>VLOOKUP(A800,[1]screen!$G:$J,2,FALSE)</f>
        <v>판매대금 분배 계정</v>
      </c>
      <c r="C800" s="133" t="str">
        <f>IF(B800&lt;&gt;"",D800&amp;"("&amp;B800&amp;")","")</f>
        <v>Sales distribution account(판매대금 분배 계정)</v>
      </c>
      <c r="D800" s="133" t="str">
        <f>IF(B800&lt;&gt;"", VLOOKUP(B800,[1]screen!$A:$E,2,FALSE), "" )</f>
        <v>Sales distribution account</v>
      </c>
      <c r="E800" s="134" t="s">
        <v>46</v>
      </c>
      <c r="F800" s="133" t="str">
        <f>IF(E800&lt;&gt;"",G800&amp;"("&amp;E800&amp;")","")</f>
        <v>New(신규)</v>
      </c>
      <c r="G800" s="133" t="str">
        <f>IF(E800&lt;&gt;"",VLOOKUP(E800,[1]Label!$A:$B,2,FALSE),"")</f>
        <v>New</v>
      </c>
      <c r="H800" s="134"/>
      <c r="I800" s="133" t="str">
        <f>IF(H800&lt;&gt;"",J800&amp;"("&amp;H800&amp;")","")</f>
        <v/>
      </c>
      <c r="J800" s="133" t="str">
        <f>IF(H800&lt;&gt;"", VLOOKUP(H800,[1]Label!$A:$E,2,FALSE),"")</f>
        <v/>
      </c>
      <c r="K800" s="135" t="s">
        <v>615</v>
      </c>
      <c r="L800" s="133" t="str">
        <f>IF(K800&lt;&gt;"",M800&amp;"("&amp;K800&amp;")","")</f>
        <v>Sales distribution account(판매 대금 분배 계정)</v>
      </c>
      <c r="M800" s="133" t="str">
        <f>IF(K800&lt;&gt;"",VLOOKUP(K800,[1]Label!$A:$B,2,FALSE),"")</f>
        <v>Sales distribution account</v>
      </c>
      <c r="N800" s="134"/>
      <c r="O800" s="136" t="s">
        <v>671</v>
      </c>
      <c r="P800" s="133" t="str">
        <f>IF(O800&lt;&gt;"",Q800&amp;"&lt;br&gt;("&amp;O800&amp;")","")</f>
        <v>Other Charges&lt;br&gt;(기타 비용)</v>
      </c>
      <c r="Q800" s="133" t="str">
        <f>IF(O800&lt;&gt;"", VLOOKUP(O800, [1]Label!$A:$B, 2, FALSE), "")</f>
        <v>Other Charges</v>
      </c>
      <c r="R800" s="134" t="s">
        <v>35</v>
      </c>
      <c r="S800" s="133" t="s">
        <v>44</v>
      </c>
      <c r="T800" s="133" t="s">
        <v>329</v>
      </c>
      <c r="U800" s="133"/>
      <c r="V800" s="134"/>
      <c r="W800" s="134"/>
      <c r="X800" s="134"/>
      <c r="Y800" s="134"/>
      <c r="Z800" s="137"/>
      <c r="AA800" s="137"/>
      <c r="AB800" s="137"/>
      <c r="AC800" s="137"/>
      <c r="AD800" s="137"/>
      <c r="AE800" s="137"/>
      <c r="AF800" s="138"/>
    </row>
    <row r="801" spans="1:32" ht="18.600000000000001" customHeight="1">
      <c r="A801" s="39" t="s">
        <v>552</v>
      </c>
      <c r="B801" s="40" t="str">
        <f>VLOOKUP(A801,[1]screen!$G:$J,2,FALSE)</f>
        <v>판매대금 분배 계정</v>
      </c>
      <c r="C801" s="40" t="str">
        <f t="shared" ref="C801" si="284">IF(B801&lt;&gt;"",D801&amp;"("&amp;B801&amp;")","")</f>
        <v>Sales distribution account(판매대금 분배 계정)</v>
      </c>
      <c r="D801" s="40" t="str">
        <f>IF(B801&lt;&gt;"", VLOOKUP(B801,[1]screen!$A:$E,2,FALSE), "" )</f>
        <v>Sales distribution account</v>
      </c>
      <c r="E801" s="14" t="s">
        <v>46</v>
      </c>
      <c r="F801" s="40" t="str">
        <f t="shared" ref="F801" si="285">IF(E801&lt;&gt;"",G801&amp;"("&amp;E801&amp;")","")</f>
        <v>New(신규)</v>
      </c>
      <c r="G801" s="40" t="str">
        <f>IF(E801&lt;&gt;"",VLOOKUP(E801,[1]Label!$A:$B,2,FALSE),"")</f>
        <v>New</v>
      </c>
      <c r="H801" s="41"/>
      <c r="I801" s="40" t="str">
        <f t="shared" ref="I801" si="286">IF(H801&lt;&gt;"",J801&amp;"("&amp;H801&amp;")","")</f>
        <v/>
      </c>
      <c r="J801" s="40" t="str">
        <f>IF(H801&lt;&gt;"", VLOOKUP(H801,[1]Label!$A:$E,2,FALSE),"")</f>
        <v/>
      </c>
      <c r="K801" s="114" t="s">
        <v>615</v>
      </c>
      <c r="L801" s="40" t="str">
        <f t="shared" ref="L801" si="287">IF(K801&lt;&gt;"",M801&amp;"("&amp;K801&amp;")","")</f>
        <v>Sales distribution account(판매 대금 분배 계정)</v>
      </c>
      <c r="M801" s="18" t="str">
        <f>IF(K801&lt;&gt;"",VLOOKUP(K801,[1]Label!$A:$B,2,FALSE),"")</f>
        <v>Sales distribution account</v>
      </c>
      <c r="N801" s="41" t="s">
        <v>495</v>
      </c>
      <c r="O801" s="43" t="s">
        <v>707</v>
      </c>
      <c r="P801" s="40" t="str">
        <f t="shared" ref="P801" si="288">IF(O801&lt;&gt;"",Q801&amp;"&lt;br&gt;("&amp;O801&amp;")","")</f>
        <v>[O]Other Charges&lt;br&gt;([O]기타 비용)</v>
      </c>
      <c r="Q801" s="40" t="str">
        <f>IF(O801&lt;&gt;"", VLOOKUP(O801, [1]Label!$A:$B, 2, FALSE), "")</f>
        <v>[O]Other Charges</v>
      </c>
      <c r="R801" s="41" t="s">
        <v>37</v>
      </c>
      <c r="S801" s="40"/>
      <c r="T801" s="40"/>
      <c r="U801" s="40"/>
      <c r="V801" s="41" t="s">
        <v>686</v>
      </c>
      <c r="W801" s="41"/>
      <c r="X801" s="41"/>
      <c r="Y801" s="41"/>
      <c r="Z801" s="39"/>
      <c r="AA801" s="39"/>
      <c r="AB801" s="39"/>
      <c r="AC801" s="120"/>
      <c r="AD801" s="120"/>
      <c r="AE801" s="120"/>
    </row>
    <row r="802" spans="1:32" s="139" customFormat="1" ht="17.45" customHeight="1">
      <c r="A802" s="132" t="s">
        <v>552</v>
      </c>
      <c r="B802" s="133" t="str">
        <f>VLOOKUP(A802,[1]screen!$G:$J,2,FALSE)</f>
        <v>판매대금 분배 계정</v>
      </c>
      <c r="C802" s="133" t="str">
        <f>IF(B802&lt;&gt;"",D802&amp;"("&amp;B802&amp;")","")</f>
        <v>Sales distribution account(판매대금 분배 계정)</v>
      </c>
      <c r="D802" s="133" t="str">
        <f>IF(B802&lt;&gt;"", VLOOKUP(B802,[1]screen!$A:$E,2,FALSE), "" )</f>
        <v>Sales distribution account</v>
      </c>
      <c r="E802" s="134" t="s">
        <v>46</v>
      </c>
      <c r="F802" s="133" t="str">
        <f>IF(E802&lt;&gt;"",G802&amp;"("&amp;E802&amp;")","")</f>
        <v>New(신규)</v>
      </c>
      <c r="G802" s="133" t="str">
        <f>IF(E802&lt;&gt;"",VLOOKUP(E802,[1]Label!$A:$B,2,FALSE),"")</f>
        <v>New</v>
      </c>
      <c r="H802" s="134"/>
      <c r="I802" s="133" t="str">
        <f>IF(H802&lt;&gt;"",J802&amp;"("&amp;H802&amp;")","")</f>
        <v/>
      </c>
      <c r="J802" s="133" t="str">
        <f>IF(H802&lt;&gt;"", VLOOKUP(H802,[1]Label!$A:$E,2,FALSE),"")</f>
        <v/>
      </c>
      <c r="K802" s="135" t="s">
        <v>615</v>
      </c>
      <c r="L802" s="133" t="str">
        <f>IF(K802&lt;&gt;"",M802&amp;"("&amp;K802&amp;")","")</f>
        <v>Sales distribution account(판매 대금 분배 계정)</v>
      </c>
      <c r="M802" s="133" t="str">
        <f>IF(K802&lt;&gt;"",VLOOKUP(K802,[1]Label!$A:$B,2,FALSE),"")</f>
        <v>Sales distribution account</v>
      </c>
      <c r="N802" s="134"/>
      <c r="O802" s="136" t="s">
        <v>672</v>
      </c>
      <c r="P802" s="133" t="str">
        <f>IF(O802&lt;&gt;"",Q802&amp;"&lt;br&gt;("&amp;O802&amp;")","")</f>
        <v>Excess proceed&lt;br&gt;(초과 금액)</v>
      </c>
      <c r="Q802" s="133" t="str">
        <f>IF(O802&lt;&gt;"", VLOOKUP(O802, [1]Label!$A:$B, 2, FALSE), "")</f>
        <v>Excess proceed</v>
      </c>
      <c r="R802" s="134" t="s">
        <v>35</v>
      </c>
      <c r="S802" s="133" t="s">
        <v>44</v>
      </c>
      <c r="T802" s="133" t="s">
        <v>329</v>
      </c>
      <c r="U802" s="133"/>
      <c r="V802" s="134"/>
      <c r="W802" s="134"/>
      <c r="X802" s="134"/>
      <c r="Y802" s="134"/>
      <c r="Z802" s="137"/>
      <c r="AA802" s="137"/>
      <c r="AB802" s="137"/>
      <c r="AC802" s="137"/>
      <c r="AD802" s="137"/>
      <c r="AE802" s="137"/>
      <c r="AF802" s="138"/>
    </row>
    <row r="803" spans="1:32" ht="18.600000000000001" customHeight="1">
      <c r="A803" s="39" t="s">
        <v>552</v>
      </c>
      <c r="B803" s="40" t="str">
        <f>VLOOKUP(A803,[1]screen!$G:$J,2,FALSE)</f>
        <v>판매대금 분배 계정</v>
      </c>
      <c r="C803" s="40" t="str">
        <f t="shared" ref="C803" si="289">IF(B803&lt;&gt;"",D803&amp;"("&amp;B803&amp;")","")</f>
        <v>Sales distribution account(판매대금 분배 계정)</v>
      </c>
      <c r="D803" s="40" t="str">
        <f>IF(B803&lt;&gt;"", VLOOKUP(B803,[1]screen!$A:$E,2,FALSE), "" )</f>
        <v>Sales distribution account</v>
      </c>
      <c r="E803" s="14" t="s">
        <v>46</v>
      </c>
      <c r="F803" s="40" t="str">
        <f t="shared" ref="F803" si="290">IF(E803&lt;&gt;"",G803&amp;"("&amp;E803&amp;")","")</f>
        <v>New(신규)</v>
      </c>
      <c r="G803" s="40" t="str">
        <f>IF(E803&lt;&gt;"",VLOOKUP(E803,[1]Label!$A:$B,2,FALSE),"")</f>
        <v>New</v>
      </c>
      <c r="H803" s="41"/>
      <c r="I803" s="40" t="str">
        <f t="shared" ref="I803" si="291">IF(H803&lt;&gt;"",J803&amp;"("&amp;H803&amp;")","")</f>
        <v/>
      </c>
      <c r="J803" s="40" t="str">
        <f>IF(H803&lt;&gt;"", VLOOKUP(H803,[1]Label!$A:$E,2,FALSE),"")</f>
        <v/>
      </c>
      <c r="K803" s="114" t="s">
        <v>615</v>
      </c>
      <c r="L803" s="40" t="str">
        <f t="shared" ref="L803" si="292">IF(K803&lt;&gt;"",M803&amp;"("&amp;K803&amp;")","")</f>
        <v>Sales distribution account(판매 대금 분배 계정)</v>
      </c>
      <c r="M803" s="18" t="str">
        <f>IF(K803&lt;&gt;"",VLOOKUP(K803,[1]Label!$A:$B,2,FALSE),"")</f>
        <v>Sales distribution account</v>
      </c>
      <c r="N803" s="41" t="s">
        <v>495</v>
      </c>
      <c r="O803" s="43" t="s">
        <v>804</v>
      </c>
      <c r="P803" s="40" t="str">
        <f t="shared" ref="P803" si="293">IF(O803&lt;&gt;"",Q803&amp;"&lt;br&gt;("&amp;O803&amp;")","")</f>
        <v>Excess proceed&lt;br&gt;([S] - [T] - [A] - [O])&lt;br&gt;(초과 금액&lt;br&gt;([S] - [T] - [A] - [O]))</v>
      </c>
      <c r="Q803" s="40" t="str">
        <f>IF(O803&lt;&gt;"", VLOOKUP(O803, [1]Label!$A:$B, 2, FALSE), "")</f>
        <v>Excess proceed&lt;br&gt;([S] - [T] - [A] - [O])</v>
      </c>
      <c r="R803" s="41" t="s">
        <v>35</v>
      </c>
      <c r="S803" s="40"/>
      <c r="T803" s="40"/>
      <c r="U803" s="40"/>
      <c r="V803" s="41" t="s">
        <v>686</v>
      </c>
      <c r="W803" s="41"/>
      <c r="X803" s="41"/>
      <c r="Y803" s="41"/>
      <c r="Z803" s="39"/>
      <c r="AA803" s="39"/>
      <c r="AB803" s="39"/>
      <c r="AC803" s="120" t="s">
        <v>708</v>
      </c>
      <c r="AD803" s="120" t="s">
        <v>708</v>
      </c>
      <c r="AE803" s="120" t="s">
        <v>708</v>
      </c>
    </row>
    <row r="804" spans="1:32" s="84" customFormat="1" ht="18.600000000000001" customHeight="1">
      <c r="A804" s="78" t="s">
        <v>552</v>
      </c>
      <c r="B804" s="79" t="str">
        <f>VLOOKUP(A804,[1]screen!$G:$J,2,FALSE)</f>
        <v>판매대금 분배 계정</v>
      </c>
      <c r="C804" s="79" t="str">
        <f t="shared" ref="C804:C815" si="294">IF(B804&lt;&gt;"",D804&amp;"("&amp;B804&amp;")","")</f>
        <v>Sales distribution account(판매대금 분배 계정)</v>
      </c>
      <c r="D804" s="79" t="str">
        <f>IF(B804&lt;&gt;"", VLOOKUP(B804,[1]screen!$A:$E,2,FALSE), "" )</f>
        <v>Sales distribution account</v>
      </c>
      <c r="E804" s="80" t="s">
        <v>46</v>
      </c>
      <c r="F804" s="79" t="str">
        <f t="shared" ref="F804:F815" si="295">IF(E804&lt;&gt;"",G804&amp;"("&amp;E804&amp;")","")</f>
        <v>New(신규)</v>
      </c>
      <c r="G804" s="79" t="str">
        <f>IF(E804&lt;&gt;"",VLOOKUP(E804,[1]Label!$A:$B,2,FALSE),"")</f>
        <v>New</v>
      </c>
      <c r="H804" s="80"/>
      <c r="I804" s="79" t="str">
        <f t="shared" ref="I804:I815" si="296">IF(H804&lt;&gt;"",J804&amp;"("&amp;H804&amp;")","")</f>
        <v/>
      </c>
      <c r="J804" s="79" t="str">
        <f>IF(H804&lt;&gt;"", VLOOKUP(H804,[1]Label!$A:$E,2,FALSE),"")</f>
        <v/>
      </c>
      <c r="K804" s="81" t="s">
        <v>615</v>
      </c>
      <c r="L804" s="79" t="str">
        <f t="shared" ref="L804:L815" si="297">IF(K804&lt;&gt;"",M804&amp;"("&amp;K804&amp;")","")</f>
        <v>Sales distribution account(판매 대금 분배 계정)</v>
      </c>
      <c r="M804" s="79" t="str">
        <f>IF(K804&lt;&gt;"",VLOOKUP(K804,[1]Label!$A:$B,2,FALSE),"")</f>
        <v>Sales distribution account</v>
      </c>
      <c r="N804" s="80" t="s">
        <v>690</v>
      </c>
      <c r="O804" s="96" t="s">
        <v>691</v>
      </c>
      <c r="P804" s="79" t="str">
        <f t="shared" ref="P804:P815" si="298">IF(O804&lt;&gt;"",Q804&amp;"&lt;br&gt;("&amp;O804&amp;")","")</f>
        <v>Pay to&lt;br&gt;(지급처)</v>
      </c>
      <c r="Q804" s="79" t="str">
        <f>IF(O804&lt;&gt;"", VLOOKUP(O804, [1]Label!$A:$B, 2, FALSE), "")</f>
        <v>Pay to</v>
      </c>
      <c r="R804" s="41" t="s">
        <v>35</v>
      </c>
      <c r="S804" s="79"/>
      <c r="T804" s="79"/>
      <c r="U804" s="79"/>
      <c r="V804" s="80" t="s">
        <v>686</v>
      </c>
      <c r="W804" s="80"/>
      <c r="X804" s="80" t="s">
        <v>689</v>
      </c>
      <c r="Y804" s="80"/>
      <c r="Z804" s="78"/>
      <c r="AA804" s="78"/>
      <c r="AB804" s="78"/>
      <c r="AC804" s="78" t="s">
        <v>702</v>
      </c>
      <c r="AD804" s="79" t="str">
        <f>IF(AC804&lt;&gt;"",AE804&amp;"&lt;br&gt;("&amp;AC804&amp;")","")</f>
        <v>JADIDA AMOS ATIENO&lt;br&gt;(자디다 아모스 아티에노)</v>
      </c>
      <c r="AE804" s="78" t="s">
        <v>703</v>
      </c>
    </row>
    <row r="805" spans="1:32" s="37" customFormat="1" ht="17.45" customHeight="1">
      <c r="A805" s="39" t="s">
        <v>552</v>
      </c>
      <c r="B805" s="33" t="str">
        <f>VLOOKUP(A805,[1]screen!$G:$J,2,FALSE)</f>
        <v>판매대금 분배 계정</v>
      </c>
      <c r="C805" s="33" t="str">
        <f t="shared" si="294"/>
        <v>Sales distribution account(판매대금 분배 계정)</v>
      </c>
      <c r="D805" s="33" t="str">
        <f>IF(B805&lt;&gt;"", VLOOKUP(B805,[1]screen!$A:$E,2,FALSE), "" )</f>
        <v>Sales distribution account</v>
      </c>
      <c r="E805" s="14" t="s">
        <v>46</v>
      </c>
      <c r="F805" s="13" t="str">
        <f t="shared" si="295"/>
        <v>New(신규)</v>
      </c>
      <c r="G805" s="18" t="str">
        <f>IF(E805&lt;&gt;"",VLOOKUP(E805,[1]Label!$A:$B,2,FALSE),"")</f>
        <v>New</v>
      </c>
      <c r="H805" s="35"/>
      <c r="I805" s="33" t="str">
        <f t="shared" si="296"/>
        <v/>
      </c>
      <c r="J805" s="33" t="str">
        <f>IF(H805&lt;&gt;"", VLOOKUP(H805,[1]Label!$A:$E,2,FALSE),"")</f>
        <v/>
      </c>
      <c r="K805" s="34" t="s">
        <v>391</v>
      </c>
      <c r="L805" s="33" t="str">
        <f t="shared" si="297"/>
        <v>TANCIS(TANCIS)</v>
      </c>
      <c r="M805" s="33" t="str">
        <f>IF(K805&lt;&gt;"",VLOOKUP(K805,[1]Label!$A:$B,2,FALSE),"")</f>
        <v>TANCIS</v>
      </c>
      <c r="N805" s="35"/>
      <c r="O805" s="36" t="s">
        <v>397</v>
      </c>
      <c r="P805" s="33" t="str">
        <f t="shared" si="298"/>
        <v>Asset List&lt;br&gt;(자산목록)</v>
      </c>
      <c r="Q805" s="33" t="str">
        <f>IF(O805&lt;&gt;"", VLOOKUP(O805, [1]Label!$A:$B, 2, FALSE), "")</f>
        <v>Asset List</v>
      </c>
      <c r="R805" s="35" t="s">
        <v>35</v>
      </c>
      <c r="S805" s="33" t="s">
        <v>44</v>
      </c>
      <c r="T805" s="33" t="s">
        <v>329</v>
      </c>
      <c r="U805" s="33"/>
      <c r="V805" s="35"/>
      <c r="W805" s="35"/>
      <c r="X805" s="35"/>
      <c r="Y805" s="35"/>
      <c r="Z805" s="44"/>
      <c r="AA805" s="44"/>
      <c r="AB805" s="44"/>
      <c r="AC805" s="44"/>
      <c r="AD805" s="44"/>
      <c r="AE805" s="44"/>
      <c r="AF805" s="53"/>
    </row>
    <row r="806" spans="1:32" s="16" customFormat="1" ht="17.45" customHeight="1">
      <c r="A806" s="39" t="s">
        <v>552</v>
      </c>
      <c r="B806" s="70" t="str">
        <f>VLOOKUP(A806,[1]screen!$G:$J,2,FALSE)</f>
        <v>판매대금 분배 계정</v>
      </c>
      <c r="C806" s="13" t="str">
        <f t="shared" si="294"/>
        <v>Sales distribution account(판매대금 분배 계정)</v>
      </c>
      <c r="D806" s="70" t="str">
        <f>IF(B806&lt;&gt;"", VLOOKUP(B806,[1]screen!$A:$E,2,FALSE), "" )</f>
        <v>Sales distribution account</v>
      </c>
      <c r="E806" s="14" t="s">
        <v>46</v>
      </c>
      <c r="F806" s="13" t="str">
        <f t="shared" si="295"/>
        <v>New(신규)</v>
      </c>
      <c r="G806" s="18" t="str">
        <f>IF(E806&lt;&gt;"",VLOOKUP(E806,[1]Label!$A:$B,2,FALSE),"")</f>
        <v>New</v>
      </c>
      <c r="H806" s="14"/>
      <c r="I806" s="13" t="str">
        <f t="shared" si="296"/>
        <v/>
      </c>
      <c r="J806" s="18" t="str">
        <f>IF(H806&lt;&gt;"", VLOOKUP(H806,[1]Label!$A:$E,2,FALSE),"")</f>
        <v/>
      </c>
      <c r="K806" s="29" t="s">
        <v>391</v>
      </c>
      <c r="L806" s="13" t="str">
        <f t="shared" si="297"/>
        <v>TANCIS(TANCIS)</v>
      </c>
      <c r="M806" s="18" t="str">
        <f>IF(K806&lt;&gt;"",VLOOKUP(K806,[1]Label!$A:$B,2,FALSE),"")</f>
        <v>TANCIS</v>
      </c>
      <c r="N806" s="41" t="s">
        <v>19</v>
      </c>
      <c r="O806" s="31" t="s">
        <v>398</v>
      </c>
      <c r="P806" s="13" t="str">
        <f t="shared" si="298"/>
        <v>Declaration No&lt;br&gt;(신고서번호)</v>
      </c>
      <c r="Q806" s="18" t="str">
        <f>IF(O806&lt;&gt;"", VLOOKUP(O806, [1]Label!$A:$B, 2, FALSE), "")</f>
        <v>Declaration No</v>
      </c>
      <c r="R806" s="41" t="s">
        <v>35</v>
      </c>
      <c r="S806" s="13"/>
      <c r="T806" s="13"/>
      <c r="U806" s="13"/>
      <c r="V806" s="14"/>
      <c r="W806" s="14"/>
      <c r="X806" s="14"/>
      <c r="Y806" s="14"/>
      <c r="Z806" s="15"/>
      <c r="AA806" s="15"/>
      <c r="AB806" s="15"/>
      <c r="AC806" s="15" t="s">
        <v>400</v>
      </c>
      <c r="AD806" s="15" t="s">
        <v>400</v>
      </c>
      <c r="AE806" s="15" t="s">
        <v>400</v>
      </c>
      <c r="AF806" s="56"/>
    </row>
    <row r="807" spans="1:32" s="16" customFormat="1" ht="17.45" customHeight="1">
      <c r="A807" s="39" t="s">
        <v>552</v>
      </c>
      <c r="B807" s="70" t="str">
        <f>VLOOKUP(A807,[1]screen!$G:$J,2,FALSE)</f>
        <v>판매대금 분배 계정</v>
      </c>
      <c r="C807" s="13" t="str">
        <f t="shared" si="294"/>
        <v>Sales distribution account(판매대금 분배 계정)</v>
      </c>
      <c r="D807" s="70" t="str">
        <f>IF(B807&lt;&gt;"", VLOOKUP(B807,[1]screen!$A:$E,2,FALSE), "" )</f>
        <v>Sales distribution account</v>
      </c>
      <c r="E807" s="14" t="s">
        <v>46</v>
      </c>
      <c r="F807" s="13" t="str">
        <f t="shared" si="295"/>
        <v>New(신규)</v>
      </c>
      <c r="G807" s="18" t="str">
        <f>IF(E807&lt;&gt;"",VLOOKUP(E807,[1]Label!$A:$B,2,FALSE),"")</f>
        <v>New</v>
      </c>
      <c r="H807" s="14"/>
      <c r="I807" s="13" t="str">
        <f t="shared" si="296"/>
        <v/>
      </c>
      <c r="J807" s="18" t="str">
        <f>IF(H807&lt;&gt;"", VLOOKUP(H807,[1]Label!$A:$E,2,FALSE),"")</f>
        <v/>
      </c>
      <c r="K807" s="29" t="s">
        <v>391</v>
      </c>
      <c r="L807" s="13" t="str">
        <f t="shared" si="297"/>
        <v>TANCIS(TANCIS)</v>
      </c>
      <c r="M807" s="18" t="str">
        <f>IF(K807&lt;&gt;"",VLOOKUP(K807,[1]Label!$A:$B,2,FALSE),"")</f>
        <v>TANCIS</v>
      </c>
      <c r="N807" s="41" t="s">
        <v>19</v>
      </c>
      <c r="O807" s="31" t="s">
        <v>399</v>
      </c>
      <c r="P807" s="13" t="str">
        <f t="shared" si="298"/>
        <v>Asset Ref. No.&lt;br&gt;(자산참조번호)</v>
      </c>
      <c r="Q807" s="18" t="str">
        <f>IF(O807&lt;&gt;"", VLOOKUP(O807, [1]Label!$A:$B, 2, FALSE), "")</f>
        <v>Asset Ref. No.</v>
      </c>
      <c r="R807" s="41" t="s">
        <v>35</v>
      </c>
      <c r="S807" s="13"/>
      <c r="T807" s="13"/>
      <c r="U807" s="13"/>
      <c r="V807" s="14"/>
      <c r="W807" s="14"/>
      <c r="X807" s="14"/>
      <c r="Y807" s="14"/>
      <c r="Z807" s="15"/>
      <c r="AA807" s="15"/>
      <c r="AB807" s="15"/>
      <c r="AC807" s="15" t="s">
        <v>371</v>
      </c>
      <c r="AD807" s="15" t="s">
        <v>371</v>
      </c>
      <c r="AE807" s="15" t="s">
        <v>371</v>
      </c>
      <c r="AF807" s="56"/>
    </row>
    <row r="808" spans="1:32" s="37" customFormat="1" ht="17.45" customHeight="1">
      <c r="A808" s="39" t="s">
        <v>552</v>
      </c>
      <c r="B808" s="33" t="str">
        <f>VLOOKUP(A808,[1]screen!$G:$J,2,FALSE)</f>
        <v>판매대금 분배 계정</v>
      </c>
      <c r="C808" s="33" t="str">
        <f t="shared" si="294"/>
        <v>Sales distribution account(판매대금 분배 계정)</v>
      </c>
      <c r="D808" s="33" t="str">
        <f>IF(B808&lt;&gt;"", VLOOKUP(B808,[1]screen!$A:$E,2,FALSE), "" )</f>
        <v>Sales distribution account</v>
      </c>
      <c r="E808" s="14" t="s">
        <v>46</v>
      </c>
      <c r="F808" s="13" t="str">
        <f t="shared" si="295"/>
        <v>New(신규)</v>
      </c>
      <c r="G808" s="18" t="str">
        <f>IF(E808&lt;&gt;"",VLOOKUP(E808,[1]Label!$A:$B,2,FALSE),"")</f>
        <v>New</v>
      </c>
      <c r="H808" s="35"/>
      <c r="I808" s="33" t="str">
        <f t="shared" si="296"/>
        <v/>
      </c>
      <c r="J808" s="33" t="str">
        <f>IF(H808&lt;&gt;"", VLOOKUP(H808,[1]Label!$A:$E,2,FALSE),"")</f>
        <v/>
      </c>
      <c r="K808" s="29" t="s">
        <v>391</v>
      </c>
      <c r="L808" s="33" t="str">
        <f t="shared" si="297"/>
        <v>TANCIS(TANCIS)</v>
      </c>
      <c r="M808" s="33" t="str">
        <f>IF(K808&lt;&gt;"",VLOOKUP(K808,[1]Label!$A:$B,2,FALSE),"")</f>
        <v>TANCIS</v>
      </c>
      <c r="N808" s="35"/>
      <c r="O808" s="36"/>
      <c r="P808" s="33" t="str">
        <f t="shared" si="298"/>
        <v/>
      </c>
      <c r="Q808" s="33" t="str">
        <f>IF(O808&lt;&gt;"", VLOOKUP(O808, [1]Label!$A:$B, 2, FALSE), "")</f>
        <v/>
      </c>
      <c r="R808" s="35" t="s">
        <v>35</v>
      </c>
      <c r="S808" s="33" t="s">
        <v>44</v>
      </c>
      <c r="T808" s="33"/>
      <c r="U808" s="33"/>
      <c r="V808" s="35"/>
      <c r="W808" s="35"/>
      <c r="X808" s="35"/>
      <c r="Y808" s="35"/>
      <c r="Z808" s="44"/>
      <c r="AA808" s="44"/>
      <c r="AB808" s="44"/>
      <c r="AC808" s="33"/>
      <c r="AD808" s="33"/>
      <c r="AE808" s="33"/>
    </row>
    <row r="809" spans="1:32" s="37" customFormat="1" ht="17.45" customHeight="1">
      <c r="A809" s="39" t="s">
        <v>552</v>
      </c>
      <c r="B809" s="33" t="str">
        <f>VLOOKUP(A809,[1]screen!$G:$J,2,FALSE)</f>
        <v>판매대금 분배 계정</v>
      </c>
      <c r="C809" s="33" t="str">
        <f t="shared" si="294"/>
        <v>Sales distribution account(판매대금 분배 계정)</v>
      </c>
      <c r="D809" s="33" t="str">
        <f>IF(B809&lt;&gt;"", VLOOKUP(B809,[1]screen!$A:$E,2,FALSE), "" )</f>
        <v>Sales distribution account</v>
      </c>
      <c r="E809" s="14" t="s">
        <v>46</v>
      </c>
      <c r="F809" s="13" t="str">
        <f t="shared" si="295"/>
        <v>New(신규)</v>
      </c>
      <c r="G809" s="18" t="str">
        <f>IF(E809&lt;&gt;"",VLOOKUP(E809,[1]Label!$A:$B,2,FALSE),"")</f>
        <v>New</v>
      </c>
      <c r="H809" s="35"/>
      <c r="I809" s="33" t="str">
        <f t="shared" si="296"/>
        <v/>
      </c>
      <c r="J809" s="33" t="str">
        <f>IF(H809&lt;&gt;"", VLOOKUP(H809,[1]Label!$A:$E,2,FALSE),"")</f>
        <v/>
      </c>
      <c r="K809" s="34" t="s">
        <v>391</v>
      </c>
      <c r="L809" s="33" t="str">
        <f t="shared" si="297"/>
        <v>TANCIS(TANCIS)</v>
      </c>
      <c r="M809" s="33" t="str">
        <f>IF(K809&lt;&gt;"",VLOOKUP(K809,[1]Label!$A:$B,2,FALSE),"")</f>
        <v>TANCIS</v>
      </c>
      <c r="N809" s="35"/>
      <c r="O809" s="36" t="s">
        <v>392</v>
      </c>
      <c r="P809" s="33" t="str">
        <f t="shared" si="298"/>
        <v>Asset Application Registration Detail&lt;br&gt;(자산 신청 등록 상세)</v>
      </c>
      <c r="Q809" s="33" t="str">
        <f>IF(O809&lt;&gt;"", VLOOKUP(O809, [1]Label!$A:$B, 2, FALSE), "")</f>
        <v>Asset Application Registration Detail</v>
      </c>
      <c r="R809" s="35" t="s">
        <v>35</v>
      </c>
      <c r="S809" s="33" t="s">
        <v>44</v>
      </c>
      <c r="T809" s="33" t="s">
        <v>329</v>
      </c>
      <c r="U809" s="33"/>
      <c r="V809" s="35"/>
      <c r="W809" s="35"/>
      <c r="X809" s="35"/>
      <c r="Y809" s="35"/>
      <c r="Z809" s="44"/>
      <c r="AA809" s="44"/>
      <c r="AB809" s="44"/>
      <c r="AC809" s="44"/>
      <c r="AD809" s="44"/>
      <c r="AE809" s="44"/>
      <c r="AF809" s="53"/>
    </row>
    <row r="810" spans="1:32" s="16" customFormat="1" ht="17.45" customHeight="1">
      <c r="A810" s="39" t="s">
        <v>552</v>
      </c>
      <c r="B810" s="70" t="str">
        <f>VLOOKUP(A810,[1]screen!$G:$J,2,FALSE)</f>
        <v>판매대금 분배 계정</v>
      </c>
      <c r="C810" s="13" t="str">
        <f t="shared" si="294"/>
        <v>Sales distribution account(판매대금 분배 계정)</v>
      </c>
      <c r="D810" s="70" t="str">
        <f>IF(B810&lt;&gt;"", VLOOKUP(B810,[1]screen!$A:$E,2,FALSE), "" )</f>
        <v>Sales distribution account</v>
      </c>
      <c r="E810" s="14" t="s">
        <v>46</v>
      </c>
      <c r="F810" s="13" t="str">
        <f t="shared" si="295"/>
        <v>New(신규)</v>
      </c>
      <c r="G810" s="18" t="str">
        <f>IF(E810&lt;&gt;"",VLOOKUP(E810,[1]Label!$A:$B,2,FALSE),"")</f>
        <v>New</v>
      </c>
      <c r="H810" s="14"/>
      <c r="I810" s="13" t="str">
        <f t="shared" si="296"/>
        <v/>
      </c>
      <c r="J810" s="18" t="str">
        <f>IF(H810&lt;&gt;"", VLOOKUP(H810,[1]Label!$A:$E,2,FALSE),"")</f>
        <v/>
      </c>
      <c r="K810" s="29" t="s">
        <v>391</v>
      </c>
      <c r="L810" s="13" t="str">
        <f t="shared" si="297"/>
        <v>TANCIS(TANCIS)</v>
      </c>
      <c r="M810" s="18" t="str">
        <f>IF(K810&lt;&gt;"",VLOOKUP(K810,[1]Label!$A:$B,2,FALSE),"")</f>
        <v>TANCIS</v>
      </c>
      <c r="N810" s="41" t="s">
        <v>65</v>
      </c>
      <c r="O810" s="31"/>
      <c r="P810" s="13" t="str">
        <f t="shared" si="298"/>
        <v/>
      </c>
      <c r="Q810" s="18" t="str">
        <f>IF(O810&lt;&gt;"", VLOOKUP(O810, [1]Label!$A:$B, 2, FALSE), "")</f>
        <v/>
      </c>
      <c r="R810" s="14" t="s">
        <v>51</v>
      </c>
      <c r="S810" s="13"/>
      <c r="T810" s="13"/>
      <c r="U810" s="13"/>
      <c r="V810" s="14"/>
      <c r="W810" s="14"/>
      <c r="X810" s="14"/>
      <c r="Y810" s="14"/>
      <c r="Z810" s="15"/>
      <c r="AA810" s="15"/>
      <c r="AB810" s="15"/>
      <c r="AC810" s="15"/>
      <c r="AD810" s="15"/>
      <c r="AE810" s="15"/>
      <c r="AF810" s="56"/>
    </row>
    <row r="811" spans="1:32" s="16" customFormat="1" ht="17.45" customHeight="1">
      <c r="A811" s="39" t="s">
        <v>552</v>
      </c>
      <c r="B811" s="70" t="str">
        <f>VLOOKUP(A811,[1]screen!$G:$J,2,FALSE)</f>
        <v>판매대금 분배 계정</v>
      </c>
      <c r="C811" s="13" t="str">
        <f t="shared" si="294"/>
        <v>Sales distribution account(판매대금 분배 계정)</v>
      </c>
      <c r="D811" s="70" t="str">
        <f>IF(B811&lt;&gt;"", VLOOKUP(B811,[1]screen!$A:$E,2,FALSE), "" )</f>
        <v>Sales distribution account</v>
      </c>
      <c r="E811" s="14" t="s">
        <v>46</v>
      </c>
      <c r="F811" s="13" t="str">
        <f t="shared" si="295"/>
        <v>New(신규)</v>
      </c>
      <c r="G811" s="18" t="str">
        <f>IF(E811&lt;&gt;"",VLOOKUP(E811,[1]Label!$A:$B,2,FALSE),"")</f>
        <v>New</v>
      </c>
      <c r="H811" s="14"/>
      <c r="I811" s="13" t="str">
        <f t="shared" si="296"/>
        <v/>
      </c>
      <c r="J811" s="18" t="str">
        <f>IF(H811&lt;&gt;"", VLOOKUP(H811,[1]Label!$A:$E,2,FALSE),"")</f>
        <v/>
      </c>
      <c r="K811" s="29" t="s">
        <v>391</v>
      </c>
      <c r="L811" s="13" t="str">
        <f t="shared" si="297"/>
        <v>TANCIS(TANCIS)</v>
      </c>
      <c r="M811" s="18" t="str">
        <f>IF(K811&lt;&gt;"",VLOOKUP(K811,[1]Label!$A:$B,2,FALSE),"")</f>
        <v>TANCIS</v>
      </c>
      <c r="N811" s="41" t="s">
        <v>65</v>
      </c>
      <c r="O811" s="31" t="s">
        <v>471</v>
      </c>
      <c r="P811" s="13" t="str">
        <f t="shared" si="298"/>
        <v>Link No&lt;br&gt;(Link No)</v>
      </c>
      <c r="Q811" s="18" t="str">
        <f>IF(O811&lt;&gt;"", VLOOKUP(O811, [1]Label!$A:$B, 2, FALSE), "")</f>
        <v>Link No</v>
      </c>
      <c r="R811" s="41" t="s">
        <v>35</v>
      </c>
      <c r="S811" s="13" t="s">
        <v>607</v>
      </c>
      <c r="T811" s="13"/>
      <c r="U811" s="13"/>
      <c r="V811" s="14"/>
      <c r="W811" s="14"/>
      <c r="X811" s="14"/>
      <c r="Y811" s="14"/>
      <c r="Z811" s="15"/>
      <c r="AA811" s="15"/>
      <c r="AB811" s="15"/>
      <c r="AC811" s="15" t="s">
        <v>683</v>
      </c>
      <c r="AD811" s="15" t="s">
        <v>683</v>
      </c>
      <c r="AE811" s="15" t="s">
        <v>683</v>
      </c>
      <c r="AF811" s="56"/>
    </row>
    <row r="812" spans="1:32" s="16" customFormat="1" ht="17.45" customHeight="1">
      <c r="A812" s="39" t="s">
        <v>552</v>
      </c>
      <c r="B812" s="70" t="str">
        <f>VLOOKUP(A812,[1]screen!$G:$J,2,FALSE)</f>
        <v>판매대금 분배 계정</v>
      </c>
      <c r="C812" s="13" t="str">
        <f t="shared" si="294"/>
        <v>Sales distribution account(판매대금 분배 계정)</v>
      </c>
      <c r="D812" s="70" t="str">
        <f>IF(B812&lt;&gt;"", VLOOKUP(B812,[1]screen!$A:$E,2,FALSE), "" )</f>
        <v>Sales distribution account</v>
      </c>
      <c r="E812" s="14" t="s">
        <v>46</v>
      </c>
      <c r="F812" s="13" t="str">
        <f t="shared" si="295"/>
        <v>New(신규)</v>
      </c>
      <c r="G812" s="18" t="str">
        <f>IF(E812&lt;&gt;"",VLOOKUP(E812,[1]Label!$A:$B,2,FALSE),"")</f>
        <v>New</v>
      </c>
      <c r="H812" s="14"/>
      <c r="I812" s="13" t="str">
        <f t="shared" si="296"/>
        <v/>
      </c>
      <c r="J812" s="18" t="str">
        <f>IF(H812&lt;&gt;"", VLOOKUP(H812,[1]Label!$A:$E,2,FALSE),"")</f>
        <v/>
      </c>
      <c r="K812" s="29" t="s">
        <v>391</v>
      </c>
      <c r="L812" s="13" t="str">
        <f t="shared" si="297"/>
        <v>TANCIS(TANCIS)</v>
      </c>
      <c r="M812" s="18" t="str">
        <f>IF(K812&lt;&gt;"",VLOOKUP(K812,[1]Label!$A:$B,2,FALSE),"")</f>
        <v>TANCIS</v>
      </c>
      <c r="N812" s="41" t="s">
        <v>65</v>
      </c>
      <c r="O812" s="31" t="s">
        <v>605</v>
      </c>
      <c r="P812" s="13" t="str">
        <f t="shared" si="298"/>
        <v>Inventory No&lt;br&gt;(재고 번호)</v>
      </c>
      <c r="Q812" s="18" t="str">
        <f>IF(O812&lt;&gt;"", VLOOKUP(O812, [1]Label!$A:$B, 2, FALSE), "")</f>
        <v>Inventory No</v>
      </c>
      <c r="R812" s="41" t="s">
        <v>35</v>
      </c>
      <c r="S812" s="13"/>
      <c r="T812" s="13"/>
      <c r="U812" s="13"/>
      <c r="V812" s="14"/>
      <c r="W812" s="14"/>
      <c r="X812" s="14"/>
      <c r="Y812" s="14"/>
      <c r="Z812" s="15"/>
      <c r="AA812" s="15"/>
      <c r="AB812" s="15"/>
      <c r="AC812" s="15" t="s">
        <v>684</v>
      </c>
      <c r="AD812" s="15" t="s">
        <v>684</v>
      </c>
      <c r="AE812" s="15" t="s">
        <v>684</v>
      </c>
      <c r="AF812" s="56"/>
    </row>
    <row r="813" spans="1:32" s="16" customFormat="1" ht="17.45" customHeight="1">
      <c r="A813" s="39" t="s">
        <v>552</v>
      </c>
      <c r="B813" s="70" t="str">
        <f>VLOOKUP(A813,[1]screen!$G:$J,2,FALSE)</f>
        <v>판매대금 분배 계정</v>
      </c>
      <c r="C813" s="13" t="str">
        <f t="shared" si="294"/>
        <v>Sales distribution account(판매대금 분배 계정)</v>
      </c>
      <c r="D813" s="70" t="str">
        <f>IF(B813&lt;&gt;"", VLOOKUP(B813,[1]screen!$A:$E,2,FALSE), "" )</f>
        <v>Sales distribution account</v>
      </c>
      <c r="E813" s="14" t="s">
        <v>46</v>
      </c>
      <c r="F813" s="13" t="str">
        <f t="shared" si="295"/>
        <v>New(신규)</v>
      </c>
      <c r="G813" s="18" t="str">
        <f>IF(E813&lt;&gt;"",VLOOKUP(E813,[1]Label!$A:$B,2,FALSE),"")</f>
        <v>New</v>
      </c>
      <c r="H813" s="14"/>
      <c r="I813" s="13" t="str">
        <f t="shared" si="296"/>
        <v/>
      </c>
      <c r="J813" s="18" t="str">
        <f>IF(H813&lt;&gt;"", VLOOKUP(H813,[1]Label!$A:$E,2,FALSE),"")</f>
        <v/>
      </c>
      <c r="K813" s="29" t="s">
        <v>391</v>
      </c>
      <c r="L813" s="13" t="str">
        <f t="shared" si="297"/>
        <v>TANCIS(TANCIS)</v>
      </c>
      <c r="M813" s="18" t="str">
        <f>IF(K813&lt;&gt;"",VLOOKUP(K813,[1]Label!$A:$B,2,FALSE),"")</f>
        <v>TANCIS</v>
      </c>
      <c r="N813" s="41" t="s">
        <v>65</v>
      </c>
      <c r="O813" s="31" t="s">
        <v>359</v>
      </c>
      <c r="P813" s="13" t="str">
        <f t="shared" si="298"/>
        <v>Asset Value(Tsh)&lt;br&gt;(자산가치(Tsh))</v>
      </c>
      <c r="Q813" s="18" t="str">
        <f>IF(O813&lt;&gt;"", VLOOKUP(O813, [1]Label!$A:$B, 2, FALSE), "")</f>
        <v>Asset Value(Tsh)</v>
      </c>
      <c r="R813" s="41" t="s">
        <v>35</v>
      </c>
      <c r="S813" s="13"/>
      <c r="T813" s="13"/>
      <c r="U813" s="13"/>
      <c r="V813" s="14"/>
      <c r="W813" s="14"/>
      <c r="X813" s="14"/>
      <c r="Y813" s="14"/>
      <c r="Z813" s="15"/>
      <c r="AA813" s="15"/>
      <c r="AB813" s="15"/>
      <c r="AC813" s="15" t="s">
        <v>685</v>
      </c>
      <c r="AD813" s="15" t="s">
        <v>685</v>
      </c>
      <c r="AE813" s="15" t="s">
        <v>685</v>
      </c>
      <c r="AF813" s="56"/>
    </row>
    <row r="814" spans="1:32" s="84" customFormat="1" ht="17.45" customHeight="1">
      <c r="A814" s="39" t="s">
        <v>552</v>
      </c>
      <c r="B814" s="79" t="str">
        <f>VLOOKUP(A814,[1]screen!$G:$J,2,FALSE)</f>
        <v>판매대금 분배 계정</v>
      </c>
      <c r="C814" s="79" t="str">
        <f t="shared" si="294"/>
        <v>Sales distribution account(판매대금 분배 계정)</v>
      </c>
      <c r="D814" s="79" t="str">
        <f>IF(B814&lt;&gt;"", VLOOKUP(B814,[1]screen!$A:$E,2,FALSE), "" )</f>
        <v>Sales distribution account</v>
      </c>
      <c r="E814" s="80" t="s">
        <v>46</v>
      </c>
      <c r="F814" s="79" t="str">
        <f t="shared" si="295"/>
        <v>New(신규)</v>
      </c>
      <c r="G814" s="79" t="str">
        <f>IF(E814&lt;&gt;"",VLOOKUP(E814,[1]Label!$A:$B,2,FALSE),"")</f>
        <v>New</v>
      </c>
      <c r="H814" s="80"/>
      <c r="I814" s="79" t="str">
        <f t="shared" si="296"/>
        <v/>
      </c>
      <c r="J814" s="79" t="str">
        <f>IF(H814&lt;&gt;"", VLOOKUP(H814,[1]Label!$A:$E,2,FALSE),"")</f>
        <v/>
      </c>
      <c r="K814" s="81" t="s">
        <v>391</v>
      </c>
      <c r="L814" s="79" t="str">
        <f t="shared" si="297"/>
        <v>TANCIS(TANCIS)</v>
      </c>
      <c r="M814" s="79" t="str">
        <f>IF(K814&lt;&gt;"",VLOOKUP(K814,[1]Label!$A:$B,2,FALSE),"")</f>
        <v>TANCIS</v>
      </c>
      <c r="N814" s="80" t="s">
        <v>65</v>
      </c>
      <c r="O814" s="96" t="s">
        <v>540</v>
      </c>
      <c r="P814" s="79" t="str">
        <f t="shared" si="298"/>
        <v>Storage No&lt;br&gt;(보관번호)</v>
      </c>
      <c r="Q814" s="79" t="str">
        <f>IF(O814&lt;&gt;"", VLOOKUP(O814, [1]Label!$A:$B, 2, FALSE), "")</f>
        <v>Storage No</v>
      </c>
      <c r="R814" s="80" t="s">
        <v>35</v>
      </c>
      <c r="S814" s="79"/>
      <c r="T814" s="79"/>
      <c r="U814" s="79"/>
      <c r="V814" s="80"/>
      <c r="W814" s="80"/>
      <c r="X814" s="80"/>
      <c r="Y814" s="80"/>
      <c r="Z814" s="82"/>
      <c r="AA814" s="82"/>
      <c r="AB814" s="82"/>
      <c r="AC814" s="82" t="s">
        <v>676</v>
      </c>
      <c r="AD814" s="82" t="s">
        <v>676</v>
      </c>
      <c r="AE814" s="82" t="s">
        <v>676</v>
      </c>
      <c r="AF814" s="83"/>
    </row>
    <row r="815" spans="1:32" s="84" customFormat="1" ht="17.45" customHeight="1">
      <c r="A815" s="39" t="s">
        <v>552</v>
      </c>
      <c r="B815" s="79" t="str">
        <f>VLOOKUP(A815,[1]screen!$G:$J,2,FALSE)</f>
        <v>판매대금 분배 계정</v>
      </c>
      <c r="C815" s="79" t="str">
        <f t="shared" si="294"/>
        <v>Sales distribution account(판매대금 분배 계정)</v>
      </c>
      <c r="D815" s="79" t="str">
        <f>IF(B815&lt;&gt;"", VLOOKUP(B815,[1]screen!$A:$E,2,FALSE), "" )</f>
        <v>Sales distribution account</v>
      </c>
      <c r="E815" s="80" t="s">
        <v>46</v>
      </c>
      <c r="F815" s="79" t="str">
        <f t="shared" si="295"/>
        <v>New(신규)</v>
      </c>
      <c r="G815" s="79" t="str">
        <f>IF(E815&lt;&gt;"",VLOOKUP(E815,[1]Label!$A:$B,2,FALSE),"")</f>
        <v>New</v>
      </c>
      <c r="H815" s="80"/>
      <c r="I815" s="79" t="str">
        <f t="shared" si="296"/>
        <v/>
      </c>
      <c r="J815" s="79" t="str">
        <f>IF(H815&lt;&gt;"", VLOOKUP(H815,[1]Label!$A:$E,2,FALSE),"")</f>
        <v/>
      </c>
      <c r="K815" s="81" t="s">
        <v>391</v>
      </c>
      <c r="L815" s="79" t="str">
        <f t="shared" si="297"/>
        <v>TANCIS(TANCIS)</v>
      </c>
      <c r="M815" s="79" t="str">
        <f>IF(K815&lt;&gt;"",VLOOKUP(K815,[1]Label!$A:$B,2,FALSE),"")</f>
        <v>TANCIS</v>
      </c>
      <c r="N815" s="80" t="s">
        <v>65</v>
      </c>
      <c r="O815" s="96" t="s">
        <v>541</v>
      </c>
      <c r="P815" s="79" t="str">
        <f t="shared" si="298"/>
        <v>Assessment Lots No&lt;br&gt;(평가LOTS번호)</v>
      </c>
      <c r="Q815" s="79" t="str">
        <f>IF(O815&lt;&gt;"", VLOOKUP(O815, [1]Label!$A:$B, 2, FALSE), "")</f>
        <v>Assessment Lots No</v>
      </c>
      <c r="R815" s="80" t="s">
        <v>35</v>
      </c>
      <c r="S815" s="79"/>
      <c r="T815" s="79"/>
      <c r="U815" s="79"/>
      <c r="V815" s="80"/>
      <c r="W815" s="80"/>
      <c r="X815" s="80"/>
      <c r="Y815" s="80"/>
      <c r="Z815" s="82"/>
      <c r="AA815" s="82"/>
      <c r="AB815" s="82"/>
      <c r="AC815" s="82" t="s">
        <v>677</v>
      </c>
      <c r="AD815" s="82" t="s">
        <v>677</v>
      </c>
      <c r="AE815" s="82" t="s">
        <v>677</v>
      </c>
      <c r="AF815" s="83"/>
    </row>
    <row r="816" spans="1:32" s="84" customFormat="1" ht="17.45" customHeight="1">
      <c r="A816" s="39" t="s">
        <v>552</v>
      </c>
      <c r="B816" s="79" t="str">
        <f>VLOOKUP(A816,[1]screen!$G:$J,2,FALSE)</f>
        <v>판매대금 분배 계정</v>
      </c>
      <c r="C816" s="79" t="str">
        <f t="shared" ref="C816" si="299">IF(B816&lt;&gt;"",D816&amp;"("&amp;B816&amp;")","")</f>
        <v>Sales distribution account(판매대금 분배 계정)</v>
      </c>
      <c r="D816" s="79" t="str">
        <f>IF(B816&lt;&gt;"", VLOOKUP(B816,[1]screen!$A:$E,2,FALSE), "" )</f>
        <v>Sales distribution account</v>
      </c>
      <c r="E816" s="80" t="s">
        <v>46</v>
      </c>
      <c r="F816" s="79" t="str">
        <f t="shared" ref="F816" si="300">IF(E816&lt;&gt;"",G816&amp;"("&amp;E816&amp;")","")</f>
        <v>New(신규)</v>
      </c>
      <c r="G816" s="79" t="str">
        <f>IF(E816&lt;&gt;"",VLOOKUP(E816,[1]Label!$A:$B,2,FALSE),"")</f>
        <v>New</v>
      </c>
      <c r="H816" s="80"/>
      <c r="I816" s="79" t="str">
        <f t="shared" ref="I816" si="301">IF(H816&lt;&gt;"",J816&amp;"("&amp;H816&amp;")","")</f>
        <v/>
      </c>
      <c r="J816" s="79" t="str">
        <f>IF(H816&lt;&gt;"", VLOOKUP(H816,[1]Label!$A:$E,2,FALSE),"")</f>
        <v/>
      </c>
      <c r="K816" s="81" t="s">
        <v>391</v>
      </c>
      <c r="L816" s="79" t="str">
        <f t="shared" ref="L816" si="302">IF(K816&lt;&gt;"",M816&amp;"("&amp;K816&amp;")","")</f>
        <v>TANCIS(TANCIS)</v>
      </c>
      <c r="M816" s="79" t="str">
        <f>IF(K816&lt;&gt;"",VLOOKUP(K816,[1]Label!$A:$B,2,FALSE),"")</f>
        <v>TANCIS</v>
      </c>
      <c r="N816" s="80" t="s">
        <v>65</v>
      </c>
      <c r="O816" s="96" t="s">
        <v>608</v>
      </c>
      <c r="P816" s="79" t="str">
        <f t="shared" ref="P816" si="303">IF(O816&lt;&gt;"",Q816&amp;"&lt;br&gt;("&amp;O816&amp;")","")</f>
        <v>Auction LOTS No&lt;br&gt;(경매 LOTS 번호)</v>
      </c>
      <c r="Q816" s="79" t="str">
        <f>IF(O816&lt;&gt;"", VLOOKUP(O816, [1]Label!$A:$B, 2, FALSE), "")</f>
        <v>Auction LOTS No</v>
      </c>
      <c r="R816" s="80" t="s">
        <v>35</v>
      </c>
      <c r="S816" s="79"/>
      <c r="T816" s="79"/>
      <c r="U816" s="79"/>
      <c r="V816" s="80"/>
      <c r="W816" s="80"/>
      <c r="X816" s="80"/>
      <c r="Y816" s="80"/>
      <c r="Z816" s="82"/>
      <c r="AA816" s="82"/>
      <c r="AB816" s="82"/>
      <c r="AC816" s="82" t="s">
        <v>678</v>
      </c>
      <c r="AD816" s="82" t="s">
        <v>678</v>
      </c>
      <c r="AE816" s="82" t="s">
        <v>678</v>
      </c>
      <c r="AF816" s="83"/>
    </row>
    <row r="817" spans="1:32" s="84" customFormat="1" ht="17.45" customHeight="1">
      <c r="A817" s="39" t="s">
        <v>552</v>
      </c>
      <c r="B817" s="79" t="str">
        <f>VLOOKUP(A817,[1]screen!$G:$J,2,FALSE)</f>
        <v>판매대금 분배 계정</v>
      </c>
      <c r="C817" s="79" t="str">
        <f t="shared" ref="C817" si="304">IF(B817&lt;&gt;"",D817&amp;"("&amp;B817&amp;")","")</f>
        <v>Sales distribution account(판매대금 분배 계정)</v>
      </c>
      <c r="D817" s="79" t="str">
        <f>IF(B817&lt;&gt;"", VLOOKUP(B817,[1]screen!$A:$E,2,FALSE), "" )</f>
        <v>Sales distribution account</v>
      </c>
      <c r="E817" s="80" t="s">
        <v>46</v>
      </c>
      <c r="F817" s="79" t="str">
        <f t="shared" ref="F817" si="305">IF(E817&lt;&gt;"",G817&amp;"("&amp;E817&amp;")","")</f>
        <v>New(신규)</v>
      </c>
      <c r="G817" s="79" t="str">
        <f>IF(E817&lt;&gt;"",VLOOKUP(E817,[1]Label!$A:$B,2,FALSE),"")</f>
        <v>New</v>
      </c>
      <c r="H817" s="80"/>
      <c r="I817" s="79" t="str">
        <f t="shared" ref="I817" si="306">IF(H817&lt;&gt;"",J817&amp;"("&amp;H817&amp;")","")</f>
        <v/>
      </c>
      <c r="J817" s="79" t="str">
        <f>IF(H817&lt;&gt;"", VLOOKUP(H817,[1]Label!$A:$E,2,FALSE),"")</f>
        <v/>
      </c>
      <c r="K817" s="81" t="s">
        <v>391</v>
      </c>
      <c r="L817" s="79" t="str">
        <f t="shared" ref="L817" si="307">IF(K817&lt;&gt;"",M817&amp;"("&amp;K817&amp;")","")</f>
        <v>TANCIS(TANCIS)</v>
      </c>
      <c r="M817" s="79" t="str">
        <f>IF(K817&lt;&gt;"",VLOOKUP(K817,[1]Label!$A:$B,2,FALSE),"")</f>
        <v>TANCIS</v>
      </c>
      <c r="N817" s="80" t="s">
        <v>65</v>
      </c>
      <c r="O817" s="96" t="s">
        <v>612</v>
      </c>
      <c r="P817" s="79" t="str">
        <f t="shared" ref="P817" si="308">IF(O817&lt;&gt;"",Q817&amp;"&lt;br&gt;("&amp;O817&amp;")","")</f>
        <v>Status&lt;br&gt;(상태)</v>
      </c>
      <c r="Q817" s="79" t="str">
        <f>IF(O817&lt;&gt;"", VLOOKUP(O817, [1]Label!$A:$B, 2, FALSE), "")</f>
        <v>Status</v>
      </c>
      <c r="R817" s="80" t="s">
        <v>35</v>
      </c>
      <c r="S817" s="79"/>
      <c r="T817" s="79"/>
      <c r="U817" s="79"/>
      <c r="V817" s="80"/>
      <c r="W817" s="80"/>
      <c r="X817" s="80"/>
      <c r="Y817" s="80"/>
      <c r="Z817" s="82"/>
      <c r="AA817" s="82"/>
      <c r="AB817" s="82"/>
      <c r="AC817" s="82"/>
      <c r="AD817" s="82"/>
      <c r="AE817" s="82"/>
      <c r="AF817" s="83"/>
    </row>
    <row r="818" spans="1:32" s="84" customFormat="1" ht="17.45" customHeight="1">
      <c r="A818" s="39" t="s">
        <v>552</v>
      </c>
      <c r="B818" s="79" t="str">
        <f>VLOOKUP(A818,[1]screen!$G:$J,2,FALSE)</f>
        <v>판매대금 분배 계정</v>
      </c>
      <c r="C818" s="79" t="str">
        <f>IF(B818&lt;&gt;"",D818&amp;"("&amp;B818&amp;")","")</f>
        <v>Sales distribution account(판매대금 분배 계정)</v>
      </c>
      <c r="D818" s="79" t="str">
        <f>IF(B818&lt;&gt;"", VLOOKUP(B818,[1]screen!$A:$E,2,FALSE), "" )</f>
        <v>Sales distribution account</v>
      </c>
      <c r="E818" s="80" t="s">
        <v>46</v>
      </c>
      <c r="F818" s="79" t="str">
        <f>IF(E818&lt;&gt;"",G818&amp;"("&amp;E818&amp;")","")</f>
        <v>New(신규)</v>
      </c>
      <c r="G818" s="79" t="str">
        <f>IF(E818&lt;&gt;"",VLOOKUP(E818,[1]Label!$A:$B,2,FALSE),"")</f>
        <v>New</v>
      </c>
      <c r="H818" s="80"/>
      <c r="I818" s="79" t="str">
        <f>IF(H818&lt;&gt;"",J818&amp;"("&amp;H818&amp;")","")</f>
        <v/>
      </c>
      <c r="J818" s="79" t="str">
        <f>IF(H818&lt;&gt;"", VLOOKUP(H818,[1]Label!$A:$E,2,FALSE),"")</f>
        <v/>
      </c>
      <c r="K818" s="81" t="s">
        <v>391</v>
      </c>
      <c r="L818" s="79" t="str">
        <f>IF(K818&lt;&gt;"",M818&amp;"("&amp;K818&amp;")","")</f>
        <v>TANCIS(TANCIS)</v>
      </c>
      <c r="M818" s="79" t="str">
        <f>IF(K818&lt;&gt;"",VLOOKUP(K818,[1]Label!$A:$B,2,FALSE),"")</f>
        <v>TANCIS</v>
      </c>
      <c r="N818" s="80" t="s">
        <v>65</v>
      </c>
      <c r="O818" s="96" t="s">
        <v>611</v>
      </c>
      <c r="P818" s="79" t="str">
        <f>IF(O818&lt;&gt;"",Q818&amp;"&lt;br&gt;("&amp;O818&amp;")","")</f>
        <v>Reserve Price&lt;br&gt;(최저 입찰가)</v>
      </c>
      <c r="Q818" s="79" t="str">
        <f>IF(O818&lt;&gt;"", VLOOKUP(O818, [1]Label!$A:$B, 2, FALSE), "")</f>
        <v>Reserve Price</v>
      </c>
      <c r="R818" s="80" t="s">
        <v>35</v>
      </c>
      <c r="S818" s="79"/>
      <c r="T818" s="79"/>
      <c r="U818" s="79"/>
      <c r="V818" s="80"/>
      <c r="W818" s="80"/>
      <c r="X818" s="80"/>
      <c r="Y818" s="80"/>
      <c r="Z818" s="82"/>
      <c r="AA818" s="82"/>
      <c r="AB818" s="82"/>
      <c r="AC818" s="15" t="s">
        <v>679</v>
      </c>
      <c r="AD818" s="15" t="s">
        <v>679</v>
      </c>
      <c r="AE818" s="15" t="s">
        <v>679</v>
      </c>
      <c r="AF818" s="83"/>
    </row>
    <row r="819" spans="1:32" s="130" customFormat="1" ht="17.45" customHeight="1">
      <c r="A819" s="123" t="s">
        <v>552</v>
      </c>
      <c r="B819" s="124" t="str">
        <f>VLOOKUP(A819,[1]screen!$G:$J,2,FALSE)</f>
        <v>판매대금 분배 계정</v>
      </c>
      <c r="C819" s="124" t="str">
        <f t="shared" ref="C819" si="309">IF(B819&lt;&gt;"",D819&amp;"("&amp;B819&amp;")","")</f>
        <v>Sales distribution account(판매대금 분배 계정)</v>
      </c>
      <c r="D819" s="124" t="str">
        <f>IF(B819&lt;&gt;"", VLOOKUP(B819,[1]screen!$A:$E,2,FALSE), "" )</f>
        <v>Sales distribution account</v>
      </c>
      <c r="E819" s="125" t="s">
        <v>46</v>
      </c>
      <c r="F819" s="124" t="str">
        <f t="shared" ref="F819" si="310">IF(E819&lt;&gt;"",G819&amp;"("&amp;E819&amp;")","")</f>
        <v>New(신규)</v>
      </c>
      <c r="G819" s="124" t="str">
        <f>IF(E819&lt;&gt;"",VLOOKUP(E819,[1]Label!$A:$B,2,FALSE),"")</f>
        <v>New</v>
      </c>
      <c r="H819" s="125"/>
      <c r="I819" s="124" t="str">
        <f t="shared" ref="I819" si="311">IF(H819&lt;&gt;"",J819&amp;"("&amp;H819&amp;")","")</f>
        <v/>
      </c>
      <c r="J819" s="124" t="str">
        <f>IF(H819&lt;&gt;"", VLOOKUP(H819,[1]Label!$A:$E,2,FALSE),"")</f>
        <v/>
      </c>
      <c r="K819" s="126" t="s">
        <v>391</v>
      </c>
      <c r="L819" s="124" t="str">
        <f t="shared" ref="L819" si="312">IF(K819&lt;&gt;"",M819&amp;"("&amp;K819&amp;")","")</f>
        <v>TANCIS(TANCIS)</v>
      </c>
      <c r="M819" s="124" t="str">
        <f>IF(K819&lt;&gt;"",VLOOKUP(K819,[1]Label!$A:$B,2,FALSE),"")</f>
        <v>TANCIS</v>
      </c>
      <c r="N819" s="125" t="s">
        <v>65</v>
      </c>
      <c r="O819" s="127" t="s">
        <v>613</v>
      </c>
      <c r="P819" s="124" t="str">
        <f t="shared" ref="P819" si="313">IF(O819&lt;&gt;"",Q819&amp;"&lt;br&gt;("&amp;O819&amp;")","")</f>
        <v>Bidd Price&lt;br&gt;(낙찰가)</v>
      </c>
      <c r="Q819" s="124" t="str">
        <f>IF(O819&lt;&gt;"", VLOOKUP(O819, [1]Label!$A:$B, 2, FALSE), "")</f>
        <v>Bidd Price</v>
      </c>
      <c r="R819" s="125" t="s">
        <v>35</v>
      </c>
      <c r="S819" s="124"/>
      <c r="T819" s="124"/>
      <c r="U819" s="124"/>
      <c r="V819" s="125"/>
      <c r="W819" s="125"/>
      <c r="X819" s="125"/>
      <c r="Y819" s="125"/>
      <c r="Z819" s="128"/>
      <c r="AA819" s="128"/>
      <c r="AB819" s="128"/>
      <c r="AC819" s="128" t="s">
        <v>680</v>
      </c>
      <c r="AD819" s="128" t="s">
        <v>680</v>
      </c>
      <c r="AE819" s="128" t="s">
        <v>680</v>
      </c>
      <c r="AF819" s="129"/>
    </row>
    <row r="820" spans="1:32" s="84" customFormat="1" ht="17.45" customHeight="1">
      <c r="A820" s="39" t="s">
        <v>552</v>
      </c>
      <c r="B820" s="79" t="str">
        <f>VLOOKUP(A820,[1]screen!$G:$J,2,FALSE)</f>
        <v>판매대금 분배 계정</v>
      </c>
      <c r="C820" s="79" t="str">
        <f t="shared" ref="C820:C823" si="314">IF(B820&lt;&gt;"",D820&amp;"("&amp;B820&amp;")","")</f>
        <v>Sales distribution account(판매대금 분배 계정)</v>
      </c>
      <c r="D820" s="79" t="str">
        <f>IF(B820&lt;&gt;"", VLOOKUP(B820,[1]screen!$A:$E,2,FALSE), "" )</f>
        <v>Sales distribution account</v>
      </c>
      <c r="E820" s="80" t="s">
        <v>46</v>
      </c>
      <c r="F820" s="79" t="str">
        <f t="shared" ref="F820:F823" si="315">IF(E820&lt;&gt;"",G820&amp;"("&amp;E820&amp;")","")</f>
        <v>New(신규)</v>
      </c>
      <c r="G820" s="79" t="str">
        <f>IF(E820&lt;&gt;"",VLOOKUP(E820,[1]Label!$A:$B,2,FALSE),"")</f>
        <v>New</v>
      </c>
      <c r="H820" s="80"/>
      <c r="I820" s="79" t="str">
        <f t="shared" ref="I820:I823" si="316">IF(H820&lt;&gt;"",J820&amp;"("&amp;H820&amp;")","")</f>
        <v/>
      </c>
      <c r="J820" s="79" t="str">
        <f>IF(H820&lt;&gt;"", VLOOKUP(H820,[1]Label!$A:$E,2,FALSE),"")</f>
        <v/>
      </c>
      <c r="K820" s="81" t="s">
        <v>391</v>
      </c>
      <c r="L820" s="79" t="str">
        <f t="shared" ref="L820:L823" si="317">IF(K820&lt;&gt;"",M820&amp;"("&amp;K820&amp;")","")</f>
        <v>TANCIS(TANCIS)</v>
      </c>
      <c r="M820" s="79" t="str">
        <f>IF(K820&lt;&gt;"",VLOOKUP(K820,[1]Label!$A:$B,2,FALSE),"")</f>
        <v>TANCIS</v>
      </c>
      <c r="N820" s="80" t="s">
        <v>65</v>
      </c>
      <c r="O820" s="96" t="s">
        <v>609</v>
      </c>
      <c r="P820" s="79" t="str">
        <f t="shared" ref="P820:P823" si="318">IF(O820&lt;&gt;"",Q820&amp;"&lt;br&gt;("&amp;O820&amp;")","")</f>
        <v>Winner's TIN&lt;br&gt;(낙찰자 식별번호)</v>
      </c>
      <c r="Q820" s="79" t="str">
        <f>IF(O820&lt;&gt;"", VLOOKUP(O820, [1]Label!$A:$B, 2, FALSE), "")</f>
        <v>Winner's TIN</v>
      </c>
      <c r="R820" s="80" t="s">
        <v>35</v>
      </c>
      <c r="S820" s="79"/>
      <c r="T820" s="79"/>
      <c r="U820" s="79"/>
      <c r="V820" s="80"/>
      <c r="W820" s="80"/>
      <c r="X820" s="80"/>
      <c r="Y820" s="80"/>
      <c r="Z820" s="82"/>
      <c r="AA820" s="82"/>
      <c r="AB820" s="82"/>
      <c r="AC820" s="79" t="s">
        <v>681</v>
      </c>
      <c r="AD820" s="79" t="s">
        <v>681</v>
      </c>
      <c r="AE820" s="79" t="s">
        <v>681</v>
      </c>
      <c r="AF820" s="83"/>
    </row>
    <row r="821" spans="1:32" s="84" customFormat="1" ht="17.45" customHeight="1">
      <c r="A821" s="39" t="s">
        <v>552</v>
      </c>
      <c r="B821" s="79" t="str">
        <f>VLOOKUP(A821,[1]screen!$G:$J,2,FALSE)</f>
        <v>판매대금 분배 계정</v>
      </c>
      <c r="C821" s="79" t="str">
        <f t="shared" si="314"/>
        <v>Sales distribution account(판매대금 분배 계정)</v>
      </c>
      <c r="D821" s="79" t="str">
        <f>IF(B821&lt;&gt;"", VLOOKUP(B821,[1]screen!$A:$E,2,FALSE), "" )</f>
        <v>Sales distribution account</v>
      </c>
      <c r="E821" s="80" t="s">
        <v>46</v>
      </c>
      <c r="F821" s="79" t="str">
        <f t="shared" si="315"/>
        <v>New(신규)</v>
      </c>
      <c r="G821" s="79" t="str">
        <f>IF(E821&lt;&gt;"",VLOOKUP(E821,[1]Label!$A:$B,2,FALSE),"")</f>
        <v>New</v>
      </c>
      <c r="H821" s="80"/>
      <c r="I821" s="79" t="str">
        <f t="shared" si="316"/>
        <v/>
      </c>
      <c r="J821" s="79" t="str">
        <f>IF(H821&lt;&gt;"", VLOOKUP(H821,[1]Label!$A:$E,2,FALSE),"")</f>
        <v/>
      </c>
      <c r="K821" s="81" t="s">
        <v>391</v>
      </c>
      <c r="L821" s="79" t="str">
        <f t="shared" si="317"/>
        <v>TANCIS(TANCIS)</v>
      </c>
      <c r="M821" s="79" t="str">
        <f>IF(K821&lt;&gt;"",VLOOKUP(K821,[1]Label!$A:$B,2,FALSE),"")</f>
        <v>TANCIS</v>
      </c>
      <c r="N821" s="80" t="s">
        <v>65</v>
      </c>
      <c r="O821" s="96" t="s">
        <v>610</v>
      </c>
      <c r="P821" s="79" t="str">
        <f t="shared" si="318"/>
        <v>Winner's Name&lt;br&gt;(낙찰자 이름)</v>
      </c>
      <c r="Q821" s="79" t="str">
        <f>IF(O821&lt;&gt;"", VLOOKUP(O821, [1]Label!$A:$B, 2, FALSE), "")</f>
        <v>Winner's Name</v>
      </c>
      <c r="R821" s="80" t="s">
        <v>35</v>
      </c>
      <c r="S821" s="79"/>
      <c r="T821" s="79"/>
      <c r="U821" s="79"/>
      <c r="V821" s="80"/>
      <c r="W821" s="80"/>
      <c r="X821" s="80"/>
      <c r="Y821" s="80"/>
      <c r="Z821" s="82"/>
      <c r="AA821" s="82"/>
      <c r="AB821" s="82"/>
      <c r="AC821" s="82" t="s">
        <v>682</v>
      </c>
      <c r="AD821" s="82" t="s">
        <v>682</v>
      </c>
      <c r="AE821" s="82" t="s">
        <v>682</v>
      </c>
      <c r="AF821" s="83"/>
    </row>
    <row r="822" spans="1:32" s="84" customFormat="1" ht="17.45" customHeight="1">
      <c r="A822" s="39" t="s">
        <v>552</v>
      </c>
      <c r="B822" s="79" t="str">
        <f>VLOOKUP(A822,[1]screen!$G:$J,2,FALSE)</f>
        <v>판매대금 분배 계정</v>
      </c>
      <c r="C822" s="79" t="str">
        <f t="shared" si="314"/>
        <v>Sales distribution account(판매대금 분배 계정)</v>
      </c>
      <c r="D822" s="79" t="str">
        <f>IF(B822&lt;&gt;"", VLOOKUP(B822,[1]screen!$A:$E,2,FALSE), "" )</f>
        <v>Sales distribution account</v>
      </c>
      <c r="E822" s="80" t="s">
        <v>46</v>
      </c>
      <c r="F822" s="79" t="str">
        <f t="shared" si="315"/>
        <v>New(신규)</v>
      </c>
      <c r="G822" s="79" t="str">
        <f>IF(E822&lt;&gt;"",VLOOKUP(E822,[1]Label!$A:$B,2,FALSE),"")</f>
        <v>New</v>
      </c>
      <c r="H822" s="80"/>
      <c r="I822" s="79" t="str">
        <f t="shared" si="316"/>
        <v/>
      </c>
      <c r="J822" s="79" t="str">
        <f>IF(H822&lt;&gt;"", VLOOKUP(H822,[1]Label!$A:$E,2,FALSE),"")</f>
        <v/>
      </c>
      <c r="K822" s="81" t="s">
        <v>391</v>
      </c>
      <c r="L822" s="79" t="str">
        <f t="shared" si="317"/>
        <v>TANCIS(TANCIS)</v>
      </c>
      <c r="M822" s="79" t="str">
        <f>IF(K822&lt;&gt;"",VLOOKUP(K822,[1]Label!$A:$B,2,FALSE),"")</f>
        <v>TANCIS</v>
      </c>
      <c r="N822" s="80" t="s">
        <v>65</v>
      </c>
      <c r="O822" s="96" t="s">
        <v>614</v>
      </c>
      <c r="P822" s="79" t="str">
        <f t="shared" si="318"/>
        <v>Payment Status&lt;br&gt;(납부 상태)</v>
      </c>
      <c r="Q822" s="79" t="str">
        <f>IF(O822&lt;&gt;"", VLOOKUP(O822, [1]Label!$A:$B, 2, FALSE), "")</f>
        <v>Payment Status</v>
      </c>
      <c r="R822" s="80" t="s">
        <v>35</v>
      </c>
      <c r="S822" s="79"/>
      <c r="T822" s="79"/>
      <c r="U822" s="79"/>
      <c r="V822" s="80"/>
      <c r="W822" s="80"/>
      <c r="X822" s="80"/>
      <c r="Y822" s="80"/>
      <c r="Z822" s="82"/>
      <c r="AA822" s="82"/>
      <c r="AB822" s="82"/>
      <c r="AC822" s="82"/>
      <c r="AD822" s="82"/>
      <c r="AE822" s="82"/>
      <c r="AF822" s="83"/>
    </row>
    <row r="823" spans="1:32" s="37" customFormat="1" ht="17.45" customHeight="1">
      <c r="A823" s="39" t="s">
        <v>552</v>
      </c>
      <c r="B823" s="33" t="str">
        <f>VLOOKUP(A823,[1]screen!$G:$J,2,FALSE)</f>
        <v>판매대금 분배 계정</v>
      </c>
      <c r="C823" s="33" t="str">
        <f t="shared" si="314"/>
        <v>Sales distribution account(판매대금 분배 계정)</v>
      </c>
      <c r="D823" s="33" t="str">
        <f>IF(B823&lt;&gt;"", VLOOKUP(B823,[1]screen!$A:$E,2,FALSE), "" )</f>
        <v>Sales distribution account</v>
      </c>
      <c r="E823" s="14" t="s">
        <v>46</v>
      </c>
      <c r="F823" s="13" t="str">
        <f t="shared" si="315"/>
        <v>New(신규)</v>
      </c>
      <c r="G823" s="18" t="str">
        <f>IF(E823&lt;&gt;"",VLOOKUP(E823,[1]Label!$A:$B,2,FALSE),"")</f>
        <v>New</v>
      </c>
      <c r="H823" s="35"/>
      <c r="I823" s="33" t="str">
        <f t="shared" si="316"/>
        <v/>
      </c>
      <c r="J823" s="33" t="str">
        <f>IF(H823&lt;&gt;"", VLOOKUP(H823,[1]Label!$A:$E,2,FALSE),"")</f>
        <v/>
      </c>
      <c r="K823" s="29" t="s">
        <v>391</v>
      </c>
      <c r="L823" s="33" t="str">
        <f t="shared" si="317"/>
        <v>TANCIS(TANCIS)</v>
      </c>
      <c r="M823" s="33" t="str">
        <f>IF(K823&lt;&gt;"",VLOOKUP(K823,[1]Label!$A:$B,2,FALSE),"")</f>
        <v>TANCIS</v>
      </c>
      <c r="N823" s="35"/>
      <c r="O823" s="36"/>
      <c r="P823" s="33" t="str">
        <f t="shared" si="318"/>
        <v/>
      </c>
      <c r="Q823" s="33" t="str">
        <f>IF(O823&lt;&gt;"", VLOOKUP(O823, [1]Label!$A:$B, 2, FALSE), "")</f>
        <v/>
      </c>
      <c r="R823" s="35" t="s">
        <v>35</v>
      </c>
      <c r="S823" s="33" t="s">
        <v>44</v>
      </c>
      <c r="T823" s="33"/>
      <c r="U823" s="33"/>
      <c r="V823" s="35"/>
      <c r="W823" s="35"/>
      <c r="X823" s="35"/>
      <c r="Y823" s="35"/>
      <c r="Z823" s="44"/>
      <c r="AA823" s="44"/>
      <c r="AB823" s="44"/>
      <c r="AC823" s="33"/>
      <c r="AD823" s="33"/>
      <c r="AE823" s="33"/>
    </row>
    <row r="824" spans="1:32" s="37" customFormat="1" ht="17.45" customHeight="1">
      <c r="A824" s="39" t="s">
        <v>552</v>
      </c>
      <c r="B824" s="33" t="str">
        <f>VLOOKUP(A824,[1]screen!$G:$J,2,FALSE)</f>
        <v>판매대금 분배 계정</v>
      </c>
      <c r="C824" s="33" t="str">
        <f t="shared" ref="C824:C864" si="319">IF(B824&lt;&gt;"",D824&amp;"("&amp;B824&amp;")","")</f>
        <v>Sales distribution account(판매대금 분배 계정)</v>
      </c>
      <c r="D824" s="33" t="str">
        <f>IF(B824&lt;&gt;"", VLOOKUP(B824,[1]screen!$A:$E,2,FALSE), "" )</f>
        <v>Sales distribution account</v>
      </c>
      <c r="E824" s="14" t="s">
        <v>46</v>
      </c>
      <c r="F824" s="13" t="str">
        <f t="shared" ref="F824:F861" si="320">IF(E824&lt;&gt;"",G824&amp;"("&amp;E824&amp;")","")</f>
        <v>New(신규)</v>
      </c>
      <c r="G824" s="18" t="str">
        <f>IF(E824&lt;&gt;"",VLOOKUP(E824,[1]Label!$A:$B,2,FALSE),"")</f>
        <v>New</v>
      </c>
      <c r="H824" s="35"/>
      <c r="I824" s="33" t="str">
        <f t="shared" ref="I824:I864" si="321">IF(H824&lt;&gt;"",J824&amp;"("&amp;H824&amp;")","")</f>
        <v/>
      </c>
      <c r="J824" s="33" t="str">
        <f>IF(H824&lt;&gt;"", VLOOKUP(H824,[1]Label!$A:$E,2,FALSE),"")</f>
        <v/>
      </c>
      <c r="K824" s="34" t="s">
        <v>391</v>
      </c>
      <c r="L824" s="33" t="str">
        <f t="shared" ref="L824:L864" si="322">IF(K824&lt;&gt;"",M824&amp;"("&amp;K824&amp;")","")</f>
        <v>TANCIS(TANCIS)</v>
      </c>
      <c r="M824" s="33" t="str">
        <f>IF(K824&lt;&gt;"",VLOOKUP(K824,[1]Label!$A:$B,2,FALSE),"")</f>
        <v>TANCIS</v>
      </c>
      <c r="N824" s="35"/>
      <c r="O824" s="36" t="s">
        <v>393</v>
      </c>
      <c r="P824" s="33" t="str">
        <f t="shared" ref="P824:P864" si="323">IF(O824&lt;&gt;"",Q824&amp;"&lt;br&gt;("&amp;O824&amp;")","")</f>
        <v>General Information&lt;br&gt;(일반정보)</v>
      </c>
      <c r="Q824" s="33" t="str">
        <f>IF(O824&lt;&gt;"", VLOOKUP(O824, [1]Label!$A:$B, 2, FALSE), "")</f>
        <v>General Information</v>
      </c>
      <c r="R824" s="35" t="s">
        <v>35</v>
      </c>
      <c r="S824" s="33" t="s">
        <v>44</v>
      </c>
      <c r="T824" s="33" t="s">
        <v>329</v>
      </c>
      <c r="U824" s="33"/>
      <c r="V824" s="35"/>
      <c r="W824" s="35"/>
      <c r="X824" s="35"/>
      <c r="Y824" s="35"/>
      <c r="Z824" s="44"/>
      <c r="AA824" s="44"/>
      <c r="AB824" s="44"/>
      <c r="AC824" s="44"/>
      <c r="AD824" s="44"/>
      <c r="AE824" s="44"/>
      <c r="AF824" s="53"/>
    </row>
    <row r="825" spans="1:32" s="16" customFormat="1" ht="17.45" customHeight="1">
      <c r="A825" s="39" t="s">
        <v>552</v>
      </c>
      <c r="B825" s="70" t="str">
        <f>VLOOKUP(A825,[1]screen!$G:$J,2,FALSE)</f>
        <v>판매대금 분배 계정</v>
      </c>
      <c r="C825" s="13" t="str">
        <f t="shared" si="319"/>
        <v>Sales distribution account(판매대금 분배 계정)</v>
      </c>
      <c r="D825" s="70" t="str">
        <f>IF(B825&lt;&gt;"", VLOOKUP(B825,[1]screen!$A:$E,2,FALSE), "" )</f>
        <v>Sales distribution account</v>
      </c>
      <c r="E825" s="14" t="s">
        <v>46</v>
      </c>
      <c r="F825" s="13" t="str">
        <f t="shared" si="320"/>
        <v>New(신규)</v>
      </c>
      <c r="G825" s="18" t="str">
        <f>IF(E825&lt;&gt;"",VLOOKUP(E825,[1]Label!$A:$B,2,FALSE),"")</f>
        <v>New</v>
      </c>
      <c r="H825" s="14"/>
      <c r="I825" s="13" t="str">
        <f t="shared" si="321"/>
        <v/>
      </c>
      <c r="J825" s="18" t="str">
        <f>IF(H825&lt;&gt;"", VLOOKUP(H825,[1]Label!$A:$E,2,FALSE),"")</f>
        <v/>
      </c>
      <c r="K825" s="29" t="s">
        <v>391</v>
      </c>
      <c r="L825" s="13" t="str">
        <f t="shared" si="322"/>
        <v>TANCIS(TANCIS)</v>
      </c>
      <c r="M825" s="18" t="str">
        <f>IF(K825&lt;&gt;"",VLOOKUP(K825,[1]Label!$A:$B,2,FALSE),"")</f>
        <v>TANCIS</v>
      </c>
      <c r="N825" s="41" t="s">
        <v>19</v>
      </c>
      <c r="O825" s="31" t="s">
        <v>471</v>
      </c>
      <c r="P825" s="13" t="str">
        <f t="shared" si="323"/>
        <v>Link No&lt;br&gt;(Link No)</v>
      </c>
      <c r="Q825" s="18" t="str">
        <f>IF(O825&lt;&gt;"", VLOOKUP(O825, [1]Label!$A:$B, 2, FALSE), "")</f>
        <v>Link No</v>
      </c>
      <c r="R825" s="41" t="s">
        <v>35</v>
      </c>
      <c r="S825" s="13"/>
      <c r="T825" s="13"/>
      <c r="U825" s="13"/>
      <c r="V825" s="14" t="s">
        <v>53</v>
      </c>
      <c r="W825" s="14"/>
      <c r="X825" s="14"/>
      <c r="Y825" s="14"/>
      <c r="Z825" s="15"/>
      <c r="AA825" s="15"/>
      <c r="AB825" s="15"/>
      <c r="AC825" s="15" t="s">
        <v>653</v>
      </c>
      <c r="AD825" s="15" t="s">
        <v>653</v>
      </c>
      <c r="AE825" s="15" t="s">
        <v>653</v>
      </c>
      <c r="AF825" s="56"/>
    </row>
    <row r="826" spans="1:32" s="16" customFormat="1" ht="17.45" customHeight="1">
      <c r="A826" s="39" t="s">
        <v>552</v>
      </c>
      <c r="B826" s="70" t="str">
        <f>VLOOKUP(A826,[1]screen!$G:$J,2,FALSE)</f>
        <v>판매대금 분배 계정</v>
      </c>
      <c r="C826" s="13" t="str">
        <f t="shared" si="319"/>
        <v>Sales distribution account(판매대금 분배 계정)</v>
      </c>
      <c r="D826" s="70" t="str">
        <f>IF(B826&lt;&gt;"", VLOOKUP(B826,[1]screen!$A:$E,2,FALSE), "" )</f>
        <v>Sales distribution account</v>
      </c>
      <c r="E826" s="14" t="s">
        <v>46</v>
      </c>
      <c r="F826" s="13" t="str">
        <f t="shared" si="320"/>
        <v>New(신규)</v>
      </c>
      <c r="G826" s="18" t="str">
        <f>IF(E826&lt;&gt;"",VLOOKUP(E826,[1]Label!$A:$B,2,FALSE),"")</f>
        <v>New</v>
      </c>
      <c r="H826" s="14"/>
      <c r="I826" s="13" t="str">
        <f t="shared" si="321"/>
        <v/>
      </c>
      <c r="J826" s="18" t="str">
        <f>IF(H826&lt;&gt;"", VLOOKUP(H826,[1]Label!$A:$E,2,FALSE),"")</f>
        <v/>
      </c>
      <c r="K826" s="29" t="s">
        <v>391</v>
      </c>
      <c r="L826" s="13" t="str">
        <f t="shared" si="322"/>
        <v>TANCIS(TANCIS)</v>
      </c>
      <c r="M826" s="18" t="str">
        <f>IF(K826&lt;&gt;"",VLOOKUP(K826,[1]Label!$A:$B,2,FALSE),"")</f>
        <v>TANCIS</v>
      </c>
      <c r="N826" s="41" t="s">
        <v>19</v>
      </c>
      <c r="O826" s="31" t="s">
        <v>606</v>
      </c>
      <c r="P826" s="13" t="str">
        <f t="shared" si="323"/>
        <v>Asset Code&lt;br&gt;(자산 코드)</v>
      </c>
      <c r="Q826" s="18" t="str">
        <f>IF(O826&lt;&gt;"", VLOOKUP(O826, [1]Label!$A:$B, 2, FALSE), "")</f>
        <v>Asset Code</v>
      </c>
      <c r="R826" s="41" t="s">
        <v>35</v>
      </c>
      <c r="S826" s="13"/>
      <c r="T826" s="13"/>
      <c r="U826" s="13"/>
      <c r="V826" s="14"/>
      <c r="W826" s="14"/>
      <c r="X826" s="14"/>
      <c r="Y826" s="14"/>
      <c r="Z826" s="15"/>
      <c r="AA826" s="15"/>
      <c r="AB826" s="15"/>
      <c r="AC826" s="15" t="s">
        <v>370</v>
      </c>
      <c r="AD826" s="15" t="s">
        <v>370</v>
      </c>
      <c r="AE826" s="15" t="s">
        <v>370</v>
      </c>
      <c r="AF826" s="56"/>
    </row>
    <row r="827" spans="1:32" s="16" customFormat="1" ht="17.45" customHeight="1">
      <c r="A827" s="39" t="s">
        <v>552</v>
      </c>
      <c r="B827" s="70" t="str">
        <f>VLOOKUP(A827,[1]screen!$G:$J,2,FALSE)</f>
        <v>판매대금 분배 계정</v>
      </c>
      <c r="C827" s="13" t="str">
        <f t="shared" si="319"/>
        <v>Sales distribution account(판매대금 분배 계정)</v>
      </c>
      <c r="D827" s="70" t="str">
        <f>IF(B827&lt;&gt;"", VLOOKUP(B827,[1]screen!$A:$E,2,FALSE), "" )</f>
        <v>Sales distribution account</v>
      </c>
      <c r="E827" s="14" t="s">
        <v>46</v>
      </c>
      <c r="F827" s="13" t="str">
        <f t="shared" si="320"/>
        <v>New(신규)</v>
      </c>
      <c r="G827" s="18" t="str">
        <f>IF(E827&lt;&gt;"",VLOOKUP(E827,[1]Label!$A:$B,2,FALSE),"")</f>
        <v>New</v>
      </c>
      <c r="H827" s="14"/>
      <c r="I827" s="13" t="str">
        <f t="shared" si="321"/>
        <v/>
      </c>
      <c r="J827" s="18" t="str">
        <f>IF(H827&lt;&gt;"", VLOOKUP(H827,[1]Label!$A:$E,2,FALSE),"")</f>
        <v/>
      </c>
      <c r="K827" s="29" t="s">
        <v>391</v>
      </c>
      <c r="L827" s="13" t="str">
        <f t="shared" si="322"/>
        <v>TANCIS(TANCIS)</v>
      </c>
      <c r="M827" s="18" t="str">
        <f>IF(K827&lt;&gt;"",VLOOKUP(K827,[1]Label!$A:$B,2,FALSE),"")</f>
        <v>TANCIS</v>
      </c>
      <c r="N827" s="41" t="s">
        <v>19</v>
      </c>
      <c r="O827" s="31" t="s">
        <v>605</v>
      </c>
      <c r="P827" s="13" t="str">
        <f t="shared" si="323"/>
        <v>Inventory No&lt;br&gt;(재고 번호)</v>
      </c>
      <c r="Q827" s="18" t="str">
        <f>IF(O827&lt;&gt;"", VLOOKUP(O827, [1]Label!$A:$B, 2, FALSE), "")</f>
        <v>Inventory No</v>
      </c>
      <c r="R827" s="41" t="s">
        <v>35</v>
      </c>
      <c r="S827" s="13"/>
      <c r="T827" s="13"/>
      <c r="U827" s="13"/>
      <c r="V827" s="14"/>
      <c r="W827" s="14"/>
      <c r="X827" s="14"/>
      <c r="Y827" s="14"/>
      <c r="Z827" s="15"/>
      <c r="AA827" s="15"/>
      <c r="AB827" s="15"/>
      <c r="AC827" s="15" t="s">
        <v>659</v>
      </c>
      <c r="AD827" s="15" t="s">
        <v>659</v>
      </c>
      <c r="AE827" s="15" t="s">
        <v>659</v>
      </c>
      <c r="AF827" s="56"/>
    </row>
    <row r="828" spans="1:32" s="16" customFormat="1" ht="17.45" customHeight="1">
      <c r="A828" s="39" t="s">
        <v>552</v>
      </c>
      <c r="B828" s="70" t="str">
        <f>VLOOKUP(A828,[1]screen!$G:$J,2,FALSE)</f>
        <v>판매대금 분배 계정</v>
      </c>
      <c r="C828" s="13" t="str">
        <f t="shared" si="319"/>
        <v>Sales distribution account(판매대금 분배 계정)</v>
      </c>
      <c r="D828" s="70" t="str">
        <f>IF(B828&lt;&gt;"", VLOOKUP(B828,[1]screen!$A:$E,2,FALSE), "" )</f>
        <v>Sales distribution account</v>
      </c>
      <c r="E828" s="14" t="s">
        <v>46</v>
      </c>
      <c r="F828" s="13" t="str">
        <f t="shared" si="320"/>
        <v>New(신규)</v>
      </c>
      <c r="G828" s="18" t="str">
        <f>IF(E828&lt;&gt;"",VLOOKUP(E828,[1]Label!$A:$B,2,FALSE),"")</f>
        <v>New</v>
      </c>
      <c r="H828" s="14"/>
      <c r="I828" s="13" t="str">
        <f t="shared" si="321"/>
        <v/>
      </c>
      <c r="J828" s="18" t="str">
        <f>IF(H828&lt;&gt;"", VLOOKUP(H828,[1]Label!$A:$E,2,FALSE),"")</f>
        <v/>
      </c>
      <c r="K828" s="29" t="s">
        <v>391</v>
      </c>
      <c r="L828" s="13" t="str">
        <f t="shared" si="322"/>
        <v>TANCIS(TANCIS)</v>
      </c>
      <c r="M828" s="18" t="str">
        <f>IF(K828&lt;&gt;"",VLOOKUP(K828,[1]Label!$A:$B,2,FALSE),"")</f>
        <v>TANCIS</v>
      </c>
      <c r="N828" s="41" t="s">
        <v>19</v>
      </c>
      <c r="O828" s="31" t="s">
        <v>710</v>
      </c>
      <c r="P828" s="13" t="str">
        <f t="shared" si="323"/>
        <v>Approval Date&lt;br&gt;(승인 일자)</v>
      </c>
      <c r="Q828" s="18" t="str">
        <f>IF(O828&lt;&gt;"", VLOOKUP(O828, [1]Label!$A:$B, 2, FALSE), "")</f>
        <v>Approval Date</v>
      </c>
      <c r="R828" s="14" t="s">
        <v>71</v>
      </c>
      <c r="S828" s="13"/>
      <c r="T828" s="13"/>
      <c r="U828" s="76"/>
      <c r="V828" s="14"/>
      <c r="W828" s="14" t="s">
        <v>53</v>
      </c>
      <c r="X828" s="14" t="s">
        <v>101</v>
      </c>
      <c r="Y828" s="14"/>
      <c r="Z828" s="15"/>
      <c r="AA828" s="15"/>
      <c r="AB828" s="15"/>
      <c r="AC828" s="15" t="s">
        <v>310</v>
      </c>
      <c r="AD828" s="15" t="s">
        <v>310</v>
      </c>
      <c r="AE828" s="15" t="s">
        <v>310</v>
      </c>
      <c r="AF828" s="56"/>
    </row>
    <row r="829" spans="1:32" s="16" customFormat="1" ht="17.45" customHeight="1">
      <c r="A829" s="39" t="s">
        <v>552</v>
      </c>
      <c r="B829" s="70" t="str">
        <f>VLOOKUP(A829,[1]screen!$G:$J,2,FALSE)</f>
        <v>판매대금 분배 계정</v>
      </c>
      <c r="C829" s="13" t="str">
        <f t="shared" si="319"/>
        <v>Sales distribution account(판매대금 분배 계정)</v>
      </c>
      <c r="D829" s="70" t="str">
        <f>IF(B829&lt;&gt;"", VLOOKUP(B829,[1]screen!$A:$E,2,FALSE), "" )</f>
        <v>Sales distribution account</v>
      </c>
      <c r="E829" s="14" t="s">
        <v>46</v>
      </c>
      <c r="F829" s="13" t="str">
        <f t="shared" si="320"/>
        <v>New(신규)</v>
      </c>
      <c r="G829" s="18" t="str">
        <f>IF(E829&lt;&gt;"",VLOOKUP(E829,[1]Label!$A:$B,2,FALSE),"")</f>
        <v>New</v>
      </c>
      <c r="H829" s="14"/>
      <c r="I829" s="13" t="str">
        <f t="shared" si="321"/>
        <v/>
      </c>
      <c r="J829" s="18" t="str">
        <f>IF(H829&lt;&gt;"", VLOOKUP(H829,[1]Label!$A:$E,2,FALSE),"")</f>
        <v/>
      </c>
      <c r="K829" s="29" t="s">
        <v>391</v>
      </c>
      <c r="L829" s="13" t="str">
        <f t="shared" si="322"/>
        <v>TANCIS(TANCIS)</v>
      </c>
      <c r="M829" s="18" t="str">
        <f>IF(K829&lt;&gt;"",VLOOKUP(K829,[1]Label!$A:$B,2,FALSE),"")</f>
        <v>TANCIS</v>
      </c>
      <c r="N829" s="41" t="s">
        <v>19</v>
      </c>
      <c r="O829" s="31" t="s">
        <v>346</v>
      </c>
      <c r="P829" s="13" t="str">
        <f t="shared" si="323"/>
        <v>Deposit Place&lt;br&gt;(보관장소)</v>
      </c>
      <c r="Q829" s="18" t="str">
        <f>IF(O829&lt;&gt;"", VLOOKUP(O829, [1]Label!$A:$B, 2, FALSE), "")</f>
        <v>Deposit Place</v>
      </c>
      <c r="R829" s="14" t="s">
        <v>38</v>
      </c>
      <c r="S829" s="13"/>
      <c r="T829" s="13"/>
      <c r="U829" s="13"/>
      <c r="V829" s="14"/>
      <c r="W829" s="14" t="s">
        <v>53</v>
      </c>
      <c r="X829" s="14" t="s">
        <v>101</v>
      </c>
      <c r="Y829" s="14"/>
      <c r="Z829" s="15" t="s">
        <v>373</v>
      </c>
      <c r="AA829" s="15" t="s">
        <v>373</v>
      </c>
      <c r="AB829" s="15" t="s">
        <v>373</v>
      </c>
      <c r="AC829" s="15" t="s">
        <v>373</v>
      </c>
      <c r="AD829" s="15" t="s">
        <v>373</v>
      </c>
      <c r="AE829" s="15" t="s">
        <v>373</v>
      </c>
      <c r="AF829" s="56"/>
    </row>
    <row r="830" spans="1:32" s="16" customFormat="1" ht="17.45" customHeight="1">
      <c r="A830" s="39" t="s">
        <v>552</v>
      </c>
      <c r="B830" s="70" t="str">
        <f>VLOOKUP(A830,[1]screen!$G:$J,2,FALSE)</f>
        <v>판매대금 분배 계정</v>
      </c>
      <c r="C830" s="13" t="str">
        <f t="shared" si="319"/>
        <v>Sales distribution account(판매대금 분배 계정)</v>
      </c>
      <c r="D830" s="70" t="str">
        <f>IF(B830&lt;&gt;"", VLOOKUP(B830,[1]screen!$A:$E,2,FALSE), "" )</f>
        <v>Sales distribution account</v>
      </c>
      <c r="E830" s="14" t="s">
        <v>46</v>
      </c>
      <c r="F830" s="13" t="str">
        <f t="shared" si="320"/>
        <v>New(신규)</v>
      </c>
      <c r="G830" s="18" t="str">
        <f>IF(E830&lt;&gt;"",VLOOKUP(E830,[1]Label!$A:$B,2,FALSE),"")</f>
        <v>New</v>
      </c>
      <c r="H830" s="14"/>
      <c r="I830" s="13" t="str">
        <f t="shared" si="321"/>
        <v/>
      </c>
      <c r="J830" s="18" t="str">
        <f>IF(H830&lt;&gt;"", VLOOKUP(H830,[1]Label!$A:$E,2,FALSE),"")</f>
        <v/>
      </c>
      <c r="K830" s="29" t="s">
        <v>391</v>
      </c>
      <c r="L830" s="13" t="str">
        <f t="shared" si="322"/>
        <v>TANCIS(TANCIS)</v>
      </c>
      <c r="M830" s="18" t="str">
        <f>IF(K830&lt;&gt;"",VLOOKUP(K830,[1]Label!$A:$B,2,FALSE),"")</f>
        <v>TANCIS</v>
      </c>
      <c r="N830" s="41" t="s">
        <v>19</v>
      </c>
      <c r="O830" s="31" t="s">
        <v>347</v>
      </c>
      <c r="P830" s="13" t="str">
        <f t="shared" si="323"/>
        <v>Reason for Deposit&lt;br&gt;(보관사유)</v>
      </c>
      <c r="Q830" s="18" t="str">
        <f>IF(O830&lt;&gt;"", VLOOKUP(O830, [1]Label!$A:$B, 2, FALSE), "")</f>
        <v>Reason for Deposit</v>
      </c>
      <c r="R830" s="14" t="s">
        <v>37</v>
      </c>
      <c r="S830" s="13"/>
      <c r="T830" s="13"/>
      <c r="U830" s="13"/>
      <c r="V830" s="14" t="s">
        <v>53</v>
      </c>
      <c r="W830" s="14" t="s">
        <v>53</v>
      </c>
      <c r="X830" s="14" t="s">
        <v>101</v>
      </c>
      <c r="Y830" s="14"/>
      <c r="Z830" s="15"/>
      <c r="AA830" s="15"/>
      <c r="AB830" s="15"/>
      <c r="AC830" s="15" t="s">
        <v>372</v>
      </c>
      <c r="AD830" s="15" t="s">
        <v>372</v>
      </c>
      <c r="AE830" s="15" t="s">
        <v>372</v>
      </c>
      <c r="AF830" s="56"/>
    </row>
    <row r="831" spans="1:32" s="16" customFormat="1" ht="17.45" customHeight="1">
      <c r="A831" s="39" t="s">
        <v>552</v>
      </c>
      <c r="B831" s="70" t="str">
        <f>VLOOKUP(A831,[1]screen!$G:$J,2,FALSE)</f>
        <v>판매대금 분배 계정</v>
      </c>
      <c r="C831" s="13" t="str">
        <f t="shared" si="319"/>
        <v>Sales distribution account(판매대금 분배 계정)</v>
      </c>
      <c r="D831" s="70" t="str">
        <f>IF(B831&lt;&gt;"", VLOOKUP(B831,[1]screen!$A:$E,2,FALSE), "" )</f>
        <v>Sales distribution account</v>
      </c>
      <c r="E831" s="14" t="s">
        <v>46</v>
      </c>
      <c r="F831" s="13" t="str">
        <f t="shared" si="320"/>
        <v>New(신규)</v>
      </c>
      <c r="G831" s="18" t="str">
        <f>IF(E831&lt;&gt;"",VLOOKUP(E831,[1]Label!$A:$B,2,FALSE),"")</f>
        <v>New</v>
      </c>
      <c r="H831" s="14"/>
      <c r="I831" s="13" t="str">
        <f t="shared" si="321"/>
        <v/>
      </c>
      <c r="J831" s="18" t="str">
        <f>IF(H831&lt;&gt;"", VLOOKUP(H831,[1]Label!$A:$E,2,FALSE),"")</f>
        <v/>
      </c>
      <c r="K831" s="29" t="s">
        <v>391</v>
      </c>
      <c r="L831" s="13" t="str">
        <f t="shared" si="322"/>
        <v>TANCIS(TANCIS)</v>
      </c>
      <c r="M831" s="18" t="str">
        <f>IF(K831&lt;&gt;"",VLOOKUP(K831,[1]Label!$A:$B,2,FALSE),"")</f>
        <v>TANCIS</v>
      </c>
      <c r="N831" s="41"/>
      <c r="O831" s="31"/>
      <c r="P831" s="13" t="str">
        <f t="shared" si="323"/>
        <v/>
      </c>
      <c r="Q831" s="18" t="str">
        <f>IF(O831&lt;&gt;"", VLOOKUP(O831, [1]Label!$A:$B, 2, FALSE), "")</f>
        <v/>
      </c>
      <c r="R831" s="14" t="s">
        <v>35</v>
      </c>
      <c r="S831" s="13" t="s">
        <v>44</v>
      </c>
      <c r="T831" s="13"/>
      <c r="U831" s="13"/>
      <c r="V831" s="14"/>
      <c r="W831" s="14"/>
      <c r="X831" s="14"/>
      <c r="Y831" s="14"/>
      <c r="Z831" s="15"/>
      <c r="AA831" s="15"/>
      <c r="AB831" s="15"/>
      <c r="AC831" s="15"/>
      <c r="AD831" s="15"/>
      <c r="AE831" s="15"/>
      <c r="AF831" s="56"/>
    </row>
    <row r="832" spans="1:32" s="37" customFormat="1" ht="17.45" customHeight="1">
      <c r="A832" s="39" t="s">
        <v>552</v>
      </c>
      <c r="B832" s="33" t="str">
        <f>VLOOKUP(A832,[1]screen!$G:$J,2,FALSE)</f>
        <v>판매대금 분배 계정</v>
      </c>
      <c r="C832" s="33" t="str">
        <f t="shared" si="319"/>
        <v>Sales distribution account(판매대금 분배 계정)</v>
      </c>
      <c r="D832" s="33" t="str">
        <f>IF(B832&lt;&gt;"", VLOOKUP(B832,[1]screen!$A:$E,2,FALSE), "" )</f>
        <v>Sales distribution account</v>
      </c>
      <c r="E832" s="14" t="s">
        <v>46</v>
      </c>
      <c r="F832" s="13" t="str">
        <f t="shared" si="320"/>
        <v>New(신규)</v>
      </c>
      <c r="G832" s="18" t="str">
        <f>IF(E832&lt;&gt;"",VLOOKUP(E832,[1]Label!$A:$B,2,FALSE),"")</f>
        <v>New</v>
      </c>
      <c r="H832" s="35"/>
      <c r="I832" s="33" t="str">
        <f t="shared" si="321"/>
        <v/>
      </c>
      <c r="J832" s="33" t="str">
        <f>IF(H832&lt;&gt;"", VLOOKUP(H832,[1]Label!$A:$E,2,FALSE),"")</f>
        <v/>
      </c>
      <c r="K832" s="34" t="s">
        <v>391</v>
      </c>
      <c r="L832" s="33" t="str">
        <f t="shared" si="322"/>
        <v>TANCIS(TANCIS)</v>
      </c>
      <c r="M832" s="33" t="str">
        <f>IF(K832&lt;&gt;"",VLOOKUP(K832,[1]Label!$A:$B,2,FALSE),"")</f>
        <v>TANCIS</v>
      </c>
      <c r="N832" s="35"/>
      <c r="O832" s="36" t="s">
        <v>394</v>
      </c>
      <c r="P832" s="33" t="str">
        <f t="shared" si="323"/>
        <v>Asset Description&lt;br&gt;(자산설명)</v>
      </c>
      <c r="Q832" s="33" t="str">
        <f>IF(O832&lt;&gt;"", VLOOKUP(O832, [1]Label!$A:$B, 2, FALSE), "")</f>
        <v>Asset Description</v>
      </c>
      <c r="R832" s="35" t="s">
        <v>35</v>
      </c>
      <c r="S832" s="33" t="s">
        <v>44</v>
      </c>
      <c r="T832" s="33" t="s">
        <v>329</v>
      </c>
      <c r="U832" s="33"/>
      <c r="V832" s="35"/>
      <c r="W832" s="35"/>
      <c r="X832" s="35"/>
      <c r="Y832" s="35"/>
      <c r="Z832" s="44"/>
      <c r="AA832" s="44"/>
      <c r="AB832" s="44"/>
      <c r="AC832" s="44"/>
      <c r="AD832" s="44"/>
      <c r="AE832" s="44"/>
      <c r="AF832" s="53"/>
    </row>
    <row r="833" spans="1:32" s="37" customFormat="1" ht="17.45" customHeight="1">
      <c r="A833" s="39" t="s">
        <v>552</v>
      </c>
      <c r="B833" s="33" t="str">
        <f>VLOOKUP(A833,[1]screen!$G:$J,2,FALSE)</f>
        <v>판매대금 분배 계정</v>
      </c>
      <c r="C833" s="33" t="str">
        <f t="shared" si="319"/>
        <v>Sales distribution account(판매대금 분배 계정)</v>
      </c>
      <c r="D833" s="33" t="str">
        <f>IF(B833&lt;&gt;"", VLOOKUP(B833,[1]screen!$A:$E,2,FALSE), "" )</f>
        <v>Sales distribution account</v>
      </c>
      <c r="E833" s="14" t="s">
        <v>46</v>
      </c>
      <c r="F833" s="13" t="str">
        <f t="shared" si="320"/>
        <v>New(신규)</v>
      </c>
      <c r="G833" s="18" t="str">
        <f>IF(E833&lt;&gt;"",VLOOKUP(E833,[1]Label!$A:$B,2,FALSE),"")</f>
        <v>New</v>
      </c>
      <c r="H833" s="35"/>
      <c r="I833" s="33" t="str">
        <f t="shared" si="321"/>
        <v/>
      </c>
      <c r="J833" s="33" t="str">
        <f>IF(H833&lt;&gt;"", VLOOKUP(H833,[1]Label!$A:$E,2,FALSE),"")</f>
        <v/>
      </c>
      <c r="K833" s="29" t="s">
        <v>391</v>
      </c>
      <c r="L833" s="33" t="str">
        <f t="shared" si="322"/>
        <v>TANCIS(TANCIS)</v>
      </c>
      <c r="M833" s="33" t="str">
        <f>IF(K833&lt;&gt;"",VLOOKUP(K833,[1]Label!$A:$B,2,FALSE),"")</f>
        <v>TANCIS</v>
      </c>
      <c r="N833" s="41" t="s">
        <v>19</v>
      </c>
      <c r="O833" s="36" t="s">
        <v>348</v>
      </c>
      <c r="P833" s="33" t="str">
        <f t="shared" si="323"/>
        <v>Description of Assets&lt;br&gt;(자산들의 설명)</v>
      </c>
      <c r="Q833" s="33" t="str">
        <f>IF(O833&lt;&gt;"", VLOOKUP(O833, [1]Label!$A:$B, 2, FALSE), "")</f>
        <v>Description of Assets</v>
      </c>
      <c r="R833" s="35" t="s">
        <v>37</v>
      </c>
      <c r="S833" s="33"/>
      <c r="T833" s="33"/>
      <c r="U833" s="33"/>
      <c r="V833" s="35" t="s">
        <v>53</v>
      </c>
      <c r="W833" s="35" t="s">
        <v>53</v>
      </c>
      <c r="X833" s="35" t="s">
        <v>101</v>
      </c>
      <c r="Y833" s="35"/>
      <c r="Z833" s="44"/>
      <c r="AA833" s="44"/>
      <c r="AB833" s="44"/>
      <c r="AC833" s="44" t="s">
        <v>374</v>
      </c>
      <c r="AD833" s="44" t="s">
        <v>374</v>
      </c>
      <c r="AE833" s="44" t="s">
        <v>374</v>
      </c>
      <c r="AF833" s="53"/>
    </row>
    <row r="834" spans="1:32" s="7" customFormat="1" ht="17.45" customHeight="1">
      <c r="A834" s="39" t="s">
        <v>552</v>
      </c>
      <c r="B834" s="70" t="str">
        <f>VLOOKUP(A834,[1]screen!$G:$J,2,FALSE)</f>
        <v>판매대금 분배 계정</v>
      </c>
      <c r="C834" s="70" t="str">
        <f t="shared" si="319"/>
        <v>Sales distribution account(판매대금 분배 계정)</v>
      </c>
      <c r="D834" s="70" t="str">
        <f>IF(B834&lt;&gt;"", VLOOKUP(B834,[1]screen!$A:$E,2,FALSE), "" )</f>
        <v>Sales distribution account</v>
      </c>
      <c r="E834" s="14" t="s">
        <v>46</v>
      </c>
      <c r="F834" s="13" t="str">
        <f t="shared" si="320"/>
        <v>New(신규)</v>
      </c>
      <c r="G834" s="18" t="str">
        <f>IF(E834&lt;&gt;"",VLOOKUP(E834,[1]Label!$A:$B,2,FALSE),"")</f>
        <v>New</v>
      </c>
      <c r="H834" s="71"/>
      <c r="I834" s="70" t="str">
        <f t="shared" si="321"/>
        <v/>
      </c>
      <c r="J834" s="70" t="str">
        <f>IF(H834&lt;&gt;"", VLOOKUP(H834,[1]Label!$A:$E,2,FALSE),"")</f>
        <v/>
      </c>
      <c r="K834" s="29" t="s">
        <v>391</v>
      </c>
      <c r="L834" s="70" t="str">
        <f t="shared" si="322"/>
        <v>TANCIS(TANCIS)</v>
      </c>
      <c r="M834" s="70" t="str">
        <f>IF(K834&lt;&gt;"",VLOOKUP(K834,[1]Label!$A:$B,2,FALSE),"")</f>
        <v>TANCIS</v>
      </c>
      <c r="N834" s="41" t="s">
        <v>19</v>
      </c>
      <c r="O834" s="75" t="s">
        <v>349</v>
      </c>
      <c r="P834" s="70" t="str">
        <f t="shared" si="323"/>
        <v>Quantity&lt;br&gt;(수량)</v>
      </c>
      <c r="Q834" s="70" t="str">
        <f>IF(O834&lt;&gt;"", VLOOKUP(O834, [1]Label!$A:$B, 2, FALSE), "")</f>
        <v>Quantity</v>
      </c>
      <c r="R834" s="71" t="s">
        <v>37</v>
      </c>
      <c r="S834" s="70" t="s">
        <v>38</v>
      </c>
      <c r="T834" s="70"/>
      <c r="U834" s="70"/>
      <c r="V834" s="71"/>
      <c r="W834" s="71" t="s">
        <v>53</v>
      </c>
      <c r="X834" s="71" t="s">
        <v>101</v>
      </c>
      <c r="Y834" s="71"/>
      <c r="Z834" s="77" t="s">
        <v>378</v>
      </c>
      <c r="AA834" s="77" t="s">
        <v>378</v>
      </c>
      <c r="AB834" s="77" t="s">
        <v>378</v>
      </c>
      <c r="AC834" s="77" t="s">
        <v>407</v>
      </c>
      <c r="AD834" s="77" t="s">
        <v>407</v>
      </c>
      <c r="AE834" s="77" t="s">
        <v>407</v>
      </c>
      <c r="AF834" s="73"/>
    </row>
    <row r="835" spans="1:32" s="16" customFormat="1" ht="17.45" customHeight="1">
      <c r="A835" s="39" t="s">
        <v>552</v>
      </c>
      <c r="B835" s="70" t="str">
        <f>VLOOKUP(A835,[1]screen!$G:$J,2,FALSE)</f>
        <v>판매대금 분배 계정</v>
      </c>
      <c r="C835" s="13" t="str">
        <f t="shared" si="319"/>
        <v>Sales distribution account(판매대금 분배 계정)</v>
      </c>
      <c r="D835" s="70" t="str">
        <f>IF(B835&lt;&gt;"", VLOOKUP(B835,[1]screen!$A:$E,2,FALSE), "" )</f>
        <v>Sales distribution account</v>
      </c>
      <c r="E835" s="14" t="s">
        <v>46</v>
      </c>
      <c r="F835" s="13" t="str">
        <f t="shared" si="320"/>
        <v>New(신규)</v>
      </c>
      <c r="G835" s="18" t="str">
        <f>IF(E835&lt;&gt;"",VLOOKUP(E835,[1]Label!$A:$B,2,FALSE),"")</f>
        <v>New</v>
      </c>
      <c r="H835" s="14"/>
      <c r="I835" s="13" t="str">
        <f t="shared" si="321"/>
        <v/>
      </c>
      <c r="J835" s="18" t="str">
        <f>IF(H835&lt;&gt;"", VLOOKUP(H835,[1]Label!$A:$E,2,FALSE),"")</f>
        <v/>
      </c>
      <c r="K835" s="29" t="s">
        <v>391</v>
      </c>
      <c r="L835" s="13" t="str">
        <f t="shared" si="322"/>
        <v>TANCIS(TANCIS)</v>
      </c>
      <c r="M835" s="18" t="str">
        <f>IF(K835&lt;&gt;"",VLOOKUP(K835,[1]Label!$A:$B,2,FALSE),"")</f>
        <v>TANCIS</v>
      </c>
      <c r="N835" s="41" t="s">
        <v>19</v>
      </c>
      <c r="O835" s="31" t="s">
        <v>350</v>
      </c>
      <c r="P835" s="13" t="str">
        <f t="shared" si="323"/>
        <v>Net Weight&lt;br&gt;(순중량)</v>
      </c>
      <c r="Q835" s="18" t="str">
        <f>IF(O835&lt;&gt;"", VLOOKUP(O835, [1]Label!$A:$B, 2, FALSE), "")</f>
        <v>Net Weight</v>
      </c>
      <c r="R835" s="14" t="s">
        <v>37</v>
      </c>
      <c r="S835" s="13" t="s">
        <v>38</v>
      </c>
      <c r="T835" s="13"/>
      <c r="U835" s="13"/>
      <c r="V835" s="14"/>
      <c r="W835" s="14"/>
      <c r="X835" s="14" t="s">
        <v>101</v>
      </c>
      <c r="Y835" s="14"/>
      <c r="Z835" s="15" t="s">
        <v>379</v>
      </c>
      <c r="AA835" s="15" t="s">
        <v>379</v>
      </c>
      <c r="AB835" s="15" t="s">
        <v>380</v>
      </c>
      <c r="AC835" s="15"/>
      <c r="AD835" s="15"/>
      <c r="AE835" s="15"/>
      <c r="AF835" s="56"/>
    </row>
    <row r="836" spans="1:32" s="16" customFormat="1" ht="17.45" customHeight="1">
      <c r="A836" s="39" t="s">
        <v>552</v>
      </c>
      <c r="B836" s="70" t="str">
        <f>VLOOKUP(A836,[1]screen!$G:$J,2,FALSE)</f>
        <v>판매대금 분배 계정</v>
      </c>
      <c r="C836" s="13" t="str">
        <f t="shared" si="319"/>
        <v>Sales distribution account(판매대금 분배 계정)</v>
      </c>
      <c r="D836" s="70" t="str">
        <f>IF(B836&lt;&gt;"", VLOOKUP(B836,[1]screen!$A:$E,2,FALSE), "" )</f>
        <v>Sales distribution account</v>
      </c>
      <c r="E836" s="14" t="s">
        <v>46</v>
      </c>
      <c r="F836" s="13" t="str">
        <f t="shared" si="320"/>
        <v>New(신규)</v>
      </c>
      <c r="G836" s="18" t="str">
        <f>IF(E836&lt;&gt;"",VLOOKUP(E836,[1]Label!$A:$B,2,FALSE),"")</f>
        <v>New</v>
      </c>
      <c r="H836" s="14"/>
      <c r="I836" s="13" t="str">
        <f t="shared" si="321"/>
        <v/>
      </c>
      <c r="J836" s="18" t="str">
        <f>IF(H836&lt;&gt;"", VLOOKUP(H836,[1]Label!$A:$E,2,FALSE),"")</f>
        <v/>
      </c>
      <c r="K836" s="29" t="s">
        <v>391</v>
      </c>
      <c r="L836" s="13" t="str">
        <f t="shared" si="322"/>
        <v>TANCIS(TANCIS)</v>
      </c>
      <c r="M836" s="18" t="str">
        <f>IF(K836&lt;&gt;"",VLOOKUP(K836,[1]Label!$A:$B,2,FALSE),"")</f>
        <v>TANCIS</v>
      </c>
      <c r="N836" s="41" t="s">
        <v>19</v>
      </c>
      <c r="O836" s="31" t="s">
        <v>351</v>
      </c>
      <c r="P836" s="13" t="str">
        <f t="shared" si="323"/>
        <v>Asset Value&lt;br&gt;(자산가치)</v>
      </c>
      <c r="Q836" s="18" t="str">
        <f>IF(O836&lt;&gt;"", VLOOKUP(O836, [1]Label!$A:$B, 2, FALSE), "")</f>
        <v>Asset Value</v>
      </c>
      <c r="R836" s="14" t="s">
        <v>37</v>
      </c>
      <c r="S836" s="13" t="s">
        <v>38</v>
      </c>
      <c r="T836" s="13"/>
      <c r="U836" s="13"/>
      <c r="V836" s="14" t="s">
        <v>53</v>
      </c>
      <c r="W836" s="14" t="s">
        <v>53</v>
      </c>
      <c r="X836" s="14" t="s">
        <v>101</v>
      </c>
      <c r="Y836" s="14"/>
      <c r="Z836" s="15" t="s">
        <v>381</v>
      </c>
      <c r="AA836" s="15" t="s">
        <v>381</v>
      </c>
      <c r="AB836" s="15" t="s">
        <v>381</v>
      </c>
      <c r="AC836" s="122" t="s">
        <v>665</v>
      </c>
      <c r="AD836" s="122" t="s">
        <v>665</v>
      </c>
      <c r="AE836" s="122" t="s">
        <v>665</v>
      </c>
      <c r="AF836" s="56"/>
    </row>
    <row r="837" spans="1:32" s="37" customFormat="1" ht="17.45" customHeight="1">
      <c r="A837" s="39" t="s">
        <v>552</v>
      </c>
      <c r="B837" s="33" t="str">
        <f>VLOOKUP(A837,[1]screen!$G:$J,2,FALSE)</f>
        <v>판매대금 분배 계정</v>
      </c>
      <c r="C837" s="33" t="str">
        <f t="shared" si="319"/>
        <v>Sales distribution account(판매대금 분배 계정)</v>
      </c>
      <c r="D837" s="33" t="str">
        <f>IF(B837&lt;&gt;"", VLOOKUP(B837,[1]screen!$A:$E,2,FALSE), "" )</f>
        <v>Sales distribution account</v>
      </c>
      <c r="E837" s="14" t="s">
        <v>46</v>
      </c>
      <c r="F837" s="13" t="str">
        <f t="shared" si="320"/>
        <v>New(신규)</v>
      </c>
      <c r="G837" s="18" t="str">
        <f>IF(E837&lt;&gt;"",VLOOKUP(E837,[1]Label!$A:$B,2,FALSE),"")</f>
        <v>New</v>
      </c>
      <c r="H837" s="35"/>
      <c r="I837" s="33" t="str">
        <f t="shared" si="321"/>
        <v/>
      </c>
      <c r="J837" s="33" t="str">
        <f>IF(H837&lt;&gt;"", VLOOKUP(H837,[1]Label!$A:$E,2,FALSE),"")</f>
        <v/>
      </c>
      <c r="K837" s="34" t="s">
        <v>391</v>
      </c>
      <c r="L837" s="33" t="str">
        <f t="shared" si="322"/>
        <v>TANCIS(TANCIS)</v>
      </c>
      <c r="M837" s="33" t="str">
        <f>IF(K837&lt;&gt;"",VLOOKUP(K837,[1]Label!$A:$B,2,FALSE),"")</f>
        <v>TANCIS</v>
      </c>
      <c r="N837" s="35"/>
      <c r="O837" s="36"/>
      <c r="P837" s="33" t="str">
        <f t="shared" si="323"/>
        <v/>
      </c>
      <c r="Q837" s="33" t="str">
        <f>IF(O837&lt;&gt;"", VLOOKUP(O837, [1]Label!$A:$B, 2, FALSE), "")</f>
        <v/>
      </c>
      <c r="R837" s="35" t="s">
        <v>35</v>
      </c>
      <c r="S837" s="33" t="s">
        <v>44</v>
      </c>
      <c r="T837" s="33"/>
      <c r="U837" s="33"/>
      <c r="V837" s="35"/>
      <c r="W837" s="35"/>
      <c r="X837" s="35"/>
      <c r="Y837" s="35"/>
      <c r="Z837" s="44"/>
      <c r="AA837" s="44"/>
      <c r="AB837" s="44"/>
      <c r="AC837" s="44"/>
      <c r="AD837" s="44"/>
      <c r="AE837" s="44"/>
      <c r="AF837" s="53"/>
    </row>
    <row r="838" spans="1:32" s="95" customFormat="1" ht="17.45" customHeight="1">
      <c r="A838" s="39" t="s">
        <v>552</v>
      </c>
      <c r="B838" s="86" t="str">
        <f>VLOOKUP(A838,[1]screen!$G:$J,2,FALSE)</f>
        <v>판매대금 분배 계정</v>
      </c>
      <c r="C838" s="86" t="str">
        <f t="shared" si="319"/>
        <v>Sales distribution account(판매대금 분배 계정)</v>
      </c>
      <c r="D838" s="86" t="str">
        <f>IF(B838&lt;&gt;"", VLOOKUP(B838,[1]screen!$A:$E,2,FALSE), "" )</f>
        <v>Sales distribution account</v>
      </c>
      <c r="E838" s="87" t="s">
        <v>46</v>
      </c>
      <c r="F838" s="88" t="str">
        <f t="shared" si="320"/>
        <v>New(신규)</v>
      </c>
      <c r="G838" s="89" t="str">
        <f>IF(E838&lt;&gt;"",VLOOKUP(E838,[1]Label!$A:$B,2,FALSE),"")</f>
        <v>New</v>
      </c>
      <c r="H838" s="90"/>
      <c r="I838" s="86" t="str">
        <f t="shared" si="321"/>
        <v/>
      </c>
      <c r="J838" s="86" t="str">
        <f>IF(H838&lt;&gt;"", VLOOKUP(H838,[1]Label!$A:$E,2,FALSE),"")</f>
        <v/>
      </c>
      <c r="K838" s="91" t="s">
        <v>391</v>
      </c>
      <c r="L838" s="86" t="str">
        <f t="shared" si="322"/>
        <v>TANCIS(TANCIS)</v>
      </c>
      <c r="M838" s="86" t="str">
        <f>IF(K838&lt;&gt;"",VLOOKUP(K838,[1]Label!$A:$B,2,FALSE),"")</f>
        <v>TANCIS</v>
      </c>
      <c r="N838" s="90"/>
      <c r="O838" s="92" t="s">
        <v>395</v>
      </c>
      <c r="P838" s="86" t="str">
        <f t="shared" si="323"/>
        <v>Item&lt;br&gt;(품목)</v>
      </c>
      <c r="Q838" s="86" t="str">
        <f>IF(O838&lt;&gt;"", VLOOKUP(O838, [1]Label!$A:$B, 2, FALSE), "")</f>
        <v>Item</v>
      </c>
      <c r="R838" s="90" t="s">
        <v>35</v>
      </c>
      <c r="S838" s="86" t="s">
        <v>44</v>
      </c>
      <c r="T838" s="86" t="s">
        <v>329</v>
      </c>
      <c r="U838" s="86"/>
      <c r="V838" s="90"/>
      <c r="W838" s="90"/>
      <c r="X838" s="90"/>
      <c r="Y838" s="90"/>
      <c r="Z838" s="93"/>
      <c r="AA838" s="93"/>
      <c r="AB838" s="93"/>
      <c r="AC838" s="93"/>
      <c r="AD838" s="93"/>
      <c r="AE838" s="93"/>
      <c r="AF838" s="94"/>
    </row>
    <row r="839" spans="1:32" s="16" customFormat="1" ht="17.45" customHeight="1">
      <c r="A839" s="39" t="s">
        <v>552</v>
      </c>
      <c r="B839" s="70" t="str">
        <f>VLOOKUP(A839,[1]screen!$G:$J,2,FALSE)</f>
        <v>판매대금 분배 계정</v>
      </c>
      <c r="C839" s="13" t="str">
        <f t="shared" si="319"/>
        <v>Sales distribution account(판매대금 분배 계정)</v>
      </c>
      <c r="D839" s="70" t="str">
        <f>IF(B839&lt;&gt;"", VLOOKUP(B839,[1]screen!$A:$E,2,FALSE), "" )</f>
        <v>Sales distribution account</v>
      </c>
      <c r="E839" s="14" t="s">
        <v>46</v>
      </c>
      <c r="F839" s="13" t="str">
        <f t="shared" si="320"/>
        <v>New(신규)</v>
      </c>
      <c r="G839" s="18" t="str">
        <f>IF(E839&lt;&gt;"",VLOOKUP(E839,[1]Label!$A:$B,2,FALSE),"")</f>
        <v>New</v>
      </c>
      <c r="H839" s="14"/>
      <c r="I839" s="13" t="str">
        <f t="shared" si="321"/>
        <v/>
      </c>
      <c r="J839" s="18" t="str">
        <f>IF(H839&lt;&gt;"", VLOOKUP(H839,[1]Label!$A:$E,2,FALSE),"")</f>
        <v/>
      </c>
      <c r="K839" s="29" t="s">
        <v>391</v>
      </c>
      <c r="L839" s="13" t="str">
        <f t="shared" si="322"/>
        <v>TANCIS(TANCIS)</v>
      </c>
      <c r="M839" s="18" t="str">
        <f>IF(K839&lt;&gt;"",VLOOKUP(K839,[1]Label!$A:$B,2,FALSE),"")</f>
        <v>TANCIS</v>
      </c>
      <c r="N839" s="41" t="s">
        <v>65</v>
      </c>
      <c r="O839" s="31"/>
      <c r="P839" s="13" t="str">
        <f t="shared" si="323"/>
        <v/>
      </c>
      <c r="Q839" s="18" t="str">
        <f>IF(O839&lt;&gt;"", VLOOKUP(O839, [1]Label!$A:$B, 2, FALSE), "")</f>
        <v/>
      </c>
      <c r="R839" s="14" t="s">
        <v>51</v>
      </c>
      <c r="S839" s="13"/>
      <c r="T839" s="13"/>
      <c r="U839" s="13"/>
      <c r="V839" s="14"/>
      <c r="W839" s="14"/>
      <c r="X839" s="14"/>
      <c r="Y839" s="14"/>
      <c r="Z839" s="15"/>
      <c r="AA839" s="15"/>
      <c r="AB839" s="15"/>
      <c r="AC839" s="15"/>
      <c r="AD839" s="15"/>
      <c r="AE839" s="15"/>
      <c r="AF839" s="56"/>
    </row>
    <row r="840" spans="1:32" s="16" customFormat="1" ht="17.45" customHeight="1">
      <c r="A840" s="39" t="s">
        <v>552</v>
      </c>
      <c r="B840" s="70" t="str">
        <f>VLOOKUP(A840,[1]screen!$G:$J,2,FALSE)</f>
        <v>판매대금 분배 계정</v>
      </c>
      <c r="C840" s="13" t="str">
        <f t="shared" si="319"/>
        <v>Sales distribution account(판매대금 분배 계정)</v>
      </c>
      <c r="D840" s="70" t="str">
        <f>IF(B840&lt;&gt;"", VLOOKUP(B840,[1]screen!$A:$E,2,FALSE), "" )</f>
        <v>Sales distribution account</v>
      </c>
      <c r="E840" s="14" t="s">
        <v>46</v>
      </c>
      <c r="F840" s="13" t="str">
        <f t="shared" si="320"/>
        <v>New(신규)</v>
      </c>
      <c r="G840" s="18" t="str">
        <f>IF(E840&lt;&gt;"",VLOOKUP(E840,[1]Label!$A:$B,2,FALSE),"")</f>
        <v>New</v>
      </c>
      <c r="H840" s="14"/>
      <c r="I840" s="13" t="str">
        <f t="shared" si="321"/>
        <v/>
      </c>
      <c r="J840" s="18" t="str">
        <f>IF(H840&lt;&gt;"", VLOOKUP(H840,[1]Label!$A:$E,2,FALSE),"")</f>
        <v/>
      </c>
      <c r="K840" s="29" t="s">
        <v>391</v>
      </c>
      <c r="L840" s="13" t="str">
        <f t="shared" si="322"/>
        <v>TANCIS(TANCIS)</v>
      </c>
      <c r="M840" s="18" t="str">
        <f>IF(K840&lt;&gt;"",VLOOKUP(K840,[1]Label!$A:$B,2,FALSE),"")</f>
        <v>TANCIS</v>
      </c>
      <c r="N840" s="41" t="s">
        <v>65</v>
      </c>
      <c r="O840" s="31" t="s">
        <v>474</v>
      </c>
      <c r="P840" s="13" t="str">
        <f t="shared" si="323"/>
        <v>Item No&lt;br&gt;(Item No)</v>
      </c>
      <c r="Q840" s="18" t="str">
        <f>IF(O840&lt;&gt;"", VLOOKUP(O840, [1]Label!$A:$B, 2, FALSE), "")</f>
        <v>Item No</v>
      </c>
      <c r="R840" s="14" t="s">
        <v>35</v>
      </c>
      <c r="S840" s="13" t="s">
        <v>607</v>
      </c>
      <c r="T840" s="13"/>
      <c r="U840" s="13"/>
      <c r="V840" s="14"/>
      <c r="W840" s="14" t="s">
        <v>53</v>
      </c>
      <c r="X840" s="14" t="s">
        <v>101</v>
      </c>
      <c r="Y840" s="14"/>
      <c r="Z840" s="15"/>
      <c r="AA840" s="15"/>
      <c r="AB840" s="15"/>
      <c r="AC840" s="15" t="s">
        <v>654</v>
      </c>
      <c r="AD840" s="15" t="s">
        <v>654</v>
      </c>
      <c r="AE840" s="15" t="s">
        <v>654</v>
      </c>
      <c r="AF840" s="56"/>
    </row>
    <row r="841" spans="1:32" s="16" customFormat="1" ht="17.45" customHeight="1">
      <c r="A841" s="39" t="s">
        <v>552</v>
      </c>
      <c r="B841" s="70" t="str">
        <f>VLOOKUP(A841,[1]screen!$G:$J,2,FALSE)</f>
        <v>판매대금 분배 계정</v>
      </c>
      <c r="C841" s="13" t="str">
        <f t="shared" si="319"/>
        <v>Sales distribution account(판매대금 분배 계정)</v>
      </c>
      <c r="D841" s="70" t="str">
        <f>IF(B841&lt;&gt;"", VLOOKUP(B841,[1]screen!$A:$E,2,FALSE), "" )</f>
        <v>Sales distribution account</v>
      </c>
      <c r="E841" s="14" t="s">
        <v>46</v>
      </c>
      <c r="F841" s="13" t="str">
        <f t="shared" si="320"/>
        <v>New(신규)</v>
      </c>
      <c r="G841" s="18" t="str">
        <f>IF(E841&lt;&gt;"",VLOOKUP(E841,[1]Label!$A:$B,2,FALSE),"")</f>
        <v>New</v>
      </c>
      <c r="H841" s="14"/>
      <c r="I841" s="13" t="str">
        <f t="shared" si="321"/>
        <v/>
      </c>
      <c r="J841" s="18" t="str">
        <f>IF(H841&lt;&gt;"", VLOOKUP(H841,[1]Label!$A:$E,2,FALSE),"")</f>
        <v/>
      </c>
      <c r="K841" s="29" t="s">
        <v>391</v>
      </c>
      <c r="L841" s="13" t="str">
        <f t="shared" si="322"/>
        <v>TANCIS(TANCIS)</v>
      </c>
      <c r="M841" s="18" t="str">
        <f>IF(K841&lt;&gt;"",VLOOKUP(K841,[1]Label!$A:$B,2,FALSE),"")</f>
        <v>TANCIS</v>
      </c>
      <c r="N841" s="41" t="s">
        <v>65</v>
      </c>
      <c r="O841" s="31" t="s">
        <v>352</v>
      </c>
      <c r="P841" s="13" t="str">
        <f t="shared" si="323"/>
        <v>Type&lt;br&gt;(유형)</v>
      </c>
      <c r="Q841" s="18" t="str">
        <f>IF(O841&lt;&gt;"", VLOOKUP(O841, [1]Label!$A:$B, 2, FALSE), "")</f>
        <v>Type</v>
      </c>
      <c r="R841" s="14" t="s">
        <v>35</v>
      </c>
      <c r="S841" s="13"/>
      <c r="T841" s="13"/>
      <c r="U841" s="13"/>
      <c r="V841" s="14"/>
      <c r="W841" s="14" t="s">
        <v>53</v>
      </c>
      <c r="X841" s="14" t="s">
        <v>101</v>
      </c>
      <c r="Y841" s="14"/>
      <c r="Z841" s="15" t="s">
        <v>382</v>
      </c>
      <c r="AA841" s="15" t="s">
        <v>382</v>
      </c>
      <c r="AB841" s="15" t="s">
        <v>382</v>
      </c>
      <c r="AC841" s="15" t="s">
        <v>655</v>
      </c>
      <c r="AD841" s="15" t="s">
        <v>655</v>
      </c>
      <c r="AE841" s="15" t="s">
        <v>655</v>
      </c>
      <c r="AF841" s="56"/>
    </row>
    <row r="842" spans="1:32" s="16" customFormat="1" ht="17.45" customHeight="1">
      <c r="A842" s="39" t="s">
        <v>552</v>
      </c>
      <c r="B842" s="70" t="str">
        <f>VLOOKUP(A842,[1]screen!$G:$J,2,FALSE)</f>
        <v>판매대금 분배 계정</v>
      </c>
      <c r="C842" s="13" t="str">
        <f t="shared" si="319"/>
        <v>Sales distribution account(판매대금 분배 계정)</v>
      </c>
      <c r="D842" s="70" t="str">
        <f>IF(B842&lt;&gt;"", VLOOKUP(B842,[1]screen!$A:$E,2,FALSE), "" )</f>
        <v>Sales distribution account</v>
      </c>
      <c r="E842" s="14" t="s">
        <v>46</v>
      </c>
      <c r="F842" s="13" t="str">
        <f t="shared" si="320"/>
        <v>New(신규)</v>
      </c>
      <c r="G842" s="18" t="str">
        <f>IF(E842&lt;&gt;"",VLOOKUP(E842,[1]Label!$A:$B,2,FALSE),"")</f>
        <v>New</v>
      </c>
      <c r="H842" s="14"/>
      <c r="I842" s="13" t="str">
        <f t="shared" si="321"/>
        <v/>
      </c>
      <c r="J842" s="18" t="str">
        <f>IF(H842&lt;&gt;"", VLOOKUP(H842,[1]Label!$A:$E,2,FALSE),"")</f>
        <v/>
      </c>
      <c r="K842" s="29" t="s">
        <v>391</v>
      </c>
      <c r="L842" s="13" t="str">
        <f t="shared" si="322"/>
        <v>TANCIS(TANCIS)</v>
      </c>
      <c r="M842" s="18" t="str">
        <f>IF(K842&lt;&gt;"",VLOOKUP(K842,[1]Label!$A:$B,2,FALSE),"")</f>
        <v>TANCIS</v>
      </c>
      <c r="N842" s="41" t="s">
        <v>65</v>
      </c>
      <c r="O842" s="31" t="s">
        <v>357</v>
      </c>
      <c r="P842" s="13" t="str">
        <f t="shared" si="323"/>
        <v>Property Id/Chassis No&lt;br&gt;(소유물ID/차대번호)</v>
      </c>
      <c r="Q842" s="18" t="str">
        <f>IF(O842&lt;&gt;"", VLOOKUP(O842, [1]Label!$A:$B, 2, FALSE), "")</f>
        <v>Property Id/Chassis No</v>
      </c>
      <c r="R842" s="14" t="s">
        <v>35</v>
      </c>
      <c r="S842" s="13"/>
      <c r="T842" s="13"/>
      <c r="U842" s="13"/>
      <c r="V842" s="14"/>
      <c r="W842" s="14" t="s">
        <v>53</v>
      </c>
      <c r="X842" s="14" t="s">
        <v>101</v>
      </c>
      <c r="Y842" s="14"/>
      <c r="Z842" s="15"/>
      <c r="AA842" s="15"/>
      <c r="AB842" s="15"/>
      <c r="AC842" s="15" t="s">
        <v>656</v>
      </c>
      <c r="AD842" s="15" t="s">
        <v>656</v>
      </c>
      <c r="AE842" s="15" t="s">
        <v>656</v>
      </c>
      <c r="AF842" s="56"/>
    </row>
    <row r="843" spans="1:32" s="16" customFormat="1" ht="17.45" customHeight="1">
      <c r="A843" s="39" t="s">
        <v>552</v>
      </c>
      <c r="B843" s="70" t="str">
        <f>VLOOKUP(A843,[1]screen!$G:$J,2,FALSE)</f>
        <v>판매대금 분배 계정</v>
      </c>
      <c r="C843" s="13" t="str">
        <f t="shared" si="319"/>
        <v>Sales distribution account(판매대금 분배 계정)</v>
      </c>
      <c r="D843" s="70" t="str">
        <f>IF(B843&lt;&gt;"", VLOOKUP(B843,[1]screen!$A:$E,2,FALSE), "" )</f>
        <v>Sales distribution account</v>
      </c>
      <c r="E843" s="14" t="s">
        <v>46</v>
      </c>
      <c r="F843" s="13" t="str">
        <f t="shared" si="320"/>
        <v>New(신규)</v>
      </c>
      <c r="G843" s="18" t="str">
        <f>IF(E843&lt;&gt;"",VLOOKUP(E843,[1]Label!$A:$B,2,FALSE),"")</f>
        <v>New</v>
      </c>
      <c r="H843" s="14"/>
      <c r="I843" s="13" t="str">
        <f t="shared" si="321"/>
        <v/>
      </c>
      <c r="J843" s="18" t="str">
        <f>IF(H843&lt;&gt;"", VLOOKUP(H843,[1]Label!$A:$E,2,FALSE),"")</f>
        <v/>
      </c>
      <c r="K843" s="29" t="s">
        <v>391</v>
      </c>
      <c r="L843" s="13" t="str">
        <f t="shared" si="322"/>
        <v>TANCIS(TANCIS)</v>
      </c>
      <c r="M843" s="18" t="str">
        <f>IF(K843&lt;&gt;"",VLOOKUP(K843,[1]Label!$A:$B,2,FALSE),"")</f>
        <v>TANCIS</v>
      </c>
      <c r="N843" s="41" t="s">
        <v>65</v>
      </c>
      <c r="O843" s="31" t="s">
        <v>353</v>
      </c>
      <c r="P843" s="13" t="str">
        <f t="shared" si="323"/>
        <v>Item Description&lt;br&gt;(품목설명)</v>
      </c>
      <c r="Q843" s="18" t="str">
        <f>IF(O843&lt;&gt;"", VLOOKUP(O843, [1]Label!$A:$B, 2, FALSE), "")</f>
        <v>Item Description</v>
      </c>
      <c r="R843" s="14" t="s">
        <v>35</v>
      </c>
      <c r="S843" s="13"/>
      <c r="T843" s="13"/>
      <c r="U843" s="13"/>
      <c r="V843" s="14"/>
      <c r="W843" s="14"/>
      <c r="X843" s="14"/>
      <c r="Y843" s="14"/>
      <c r="Z843" s="15"/>
      <c r="AA843" s="15"/>
      <c r="AB843" s="15"/>
      <c r="AC843" s="15" t="s">
        <v>657</v>
      </c>
      <c r="AD843" s="15" t="s">
        <v>657</v>
      </c>
      <c r="AE843" s="15" t="s">
        <v>657</v>
      </c>
      <c r="AF843" s="56"/>
    </row>
    <row r="844" spans="1:32" s="16" customFormat="1" ht="17.45" customHeight="1">
      <c r="A844" s="39" t="s">
        <v>552</v>
      </c>
      <c r="B844" s="70" t="str">
        <f>VLOOKUP(A844,[1]screen!$G:$J,2,FALSE)</f>
        <v>판매대금 분배 계정</v>
      </c>
      <c r="C844" s="13" t="str">
        <f t="shared" si="319"/>
        <v>Sales distribution account(판매대금 분배 계정)</v>
      </c>
      <c r="D844" s="70" t="str">
        <f>IF(B844&lt;&gt;"", VLOOKUP(B844,[1]screen!$A:$E,2,FALSE), "" )</f>
        <v>Sales distribution account</v>
      </c>
      <c r="E844" s="14" t="s">
        <v>46</v>
      </c>
      <c r="F844" s="13" t="str">
        <f t="shared" si="320"/>
        <v>New(신규)</v>
      </c>
      <c r="G844" s="18" t="str">
        <f>IF(E844&lt;&gt;"",VLOOKUP(E844,[1]Label!$A:$B,2,FALSE),"")</f>
        <v>New</v>
      </c>
      <c r="H844" s="14"/>
      <c r="I844" s="13" t="str">
        <f t="shared" si="321"/>
        <v/>
      </c>
      <c r="J844" s="18" t="str">
        <f>IF(H844&lt;&gt;"", VLOOKUP(H844,[1]Label!$A:$E,2,FALSE),"")</f>
        <v/>
      </c>
      <c r="K844" s="29" t="s">
        <v>391</v>
      </c>
      <c r="L844" s="13" t="str">
        <f t="shared" si="322"/>
        <v>TANCIS(TANCIS)</v>
      </c>
      <c r="M844" s="18" t="str">
        <f>IF(K844&lt;&gt;"",VLOOKUP(K844,[1]Label!$A:$B,2,FALSE),"")</f>
        <v>TANCIS</v>
      </c>
      <c r="N844" s="41" t="s">
        <v>65</v>
      </c>
      <c r="O844" s="31" t="s">
        <v>349</v>
      </c>
      <c r="P844" s="13" t="str">
        <f t="shared" si="323"/>
        <v>Quantity&lt;br&gt;(수량)</v>
      </c>
      <c r="Q844" s="18" t="str">
        <f>IF(O844&lt;&gt;"", VLOOKUP(O844, [1]Label!$A:$B, 2, FALSE), "")</f>
        <v>Quantity</v>
      </c>
      <c r="R844" s="14" t="s">
        <v>35</v>
      </c>
      <c r="S844" s="70" t="s">
        <v>38</v>
      </c>
      <c r="T844" s="70"/>
      <c r="U844" s="70"/>
      <c r="V844" s="71"/>
      <c r="W844" s="71" t="s">
        <v>53</v>
      </c>
      <c r="X844" s="71"/>
      <c r="Y844" s="71"/>
      <c r="Z844" s="77" t="s">
        <v>378</v>
      </c>
      <c r="AA844" s="77" t="s">
        <v>378</v>
      </c>
      <c r="AB844" s="77" t="s">
        <v>378</v>
      </c>
      <c r="AC844" s="77" t="s">
        <v>403</v>
      </c>
      <c r="AD844" s="77" t="s">
        <v>403</v>
      </c>
      <c r="AE844" s="77" t="s">
        <v>403</v>
      </c>
      <c r="AF844" s="56"/>
    </row>
    <row r="845" spans="1:32" s="16" customFormat="1" ht="17.45" customHeight="1">
      <c r="A845" s="39" t="s">
        <v>552</v>
      </c>
      <c r="B845" s="70" t="str">
        <f>VLOOKUP(A845,[1]screen!$G:$J,2,FALSE)</f>
        <v>판매대금 분배 계정</v>
      </c>
      <c r="C845" s="13" t="str">
        <f t="shared" si="319"/>
        <v>Sales distribution account(판매대금 분배 계정)</v>
      </c>
      <c r="D845" s="70" t="str">
        <f>IF(B845&lt;&gt;"", VLOOKUP(B845,[1]screen!$A:$E,2,FALSE), "" )</f>
        <v>Sales distribution account</v>
      </c>
      <c r="E845" s="14" t="s">
        <v>46</v>
      </c>
      <c r="F845" s="13" t="str">
        <f t="shared" si="320"/>
        <v>New(신규)</v>
      </c>
      <c r="G845" s="18" t="str">
        <f>IF(E845&lt;&gt;"",VLOOKUP(E845,[1]Label!$A:$B,2,FALSE),"")</f>
        <v>New</v>
      </c>
      <c r="H845" s="14"/>
      <c r="I845" s="13" t="str">
        <f t="shared" si="321"/>
        <v/>
      </c>
      <c r="J845" s="18" t="str">
        <f>IF(H845&lt;&gt;"", VLOOKUP(H845,[1]Label!$A:$E,2,FALSE),"")</f>
        <v/>
      </c>
      <c r="K845" s="29" t="s">
        <v>391</v>
      </c>
      <c r="L845" s="13" t="str">
        <f t="shared" si="322"/>
        <v>TANCIS(TANCIS)</v>
      </c>
      <c r="M845" s="18" t="str">
        <f>IF(K845&lt;&gt;"",VLOOKUP(K845,[1]Label!$A:$B,2,FALSE),"")</f>
        <v>TANCIS</v>
      </c>
      <c r="N845" s="41" t="s">
        <v>65</v>
      </c>
      <c r="O845" s="31" t="s">
        <v>354</v>
      </c>
      <c r="P845" s="13" t="str">
        <f t="shared" si="323"/>
        <v>Weight&lt;br&gt;(중량)</v>
      </c>
      <c r="Q845" s="18" t="str">
        <f>IF(O845&lt;&gt;"", VLOOKUP(O845, [1]Label!$A:$B, 2, FALSE), "")</f>
        <v>Weight</v>
      </c>
      <c r="R845" s="14" t="s">
        <v>35</v>
      </c>
      <c r="S845" s="13" t="s">
        <v>38</v>
      </c>
      <c r="T845" s="13"/>
      <c r="U845" s="13"/>
      <c r="V845" s="14"/>
      <c r="W845" s="14"/>
      <c r="X845" s="14"/>
      <c r="Y845" s="14"/>
      <c r="Z845" s="15" t="s">
        <v>379</v>
      </c>
      <c r="AA845" s="15" t="s">
        <v>379</v>
      </c>
      <c r="AB845" s="15" t="s">
        <v>380</v>
      </c>
      <c r="AC845" s="15" t="s">
        <v>404</v>
      </c>
      <c r="AD845" s="15" t="s">
        <v>404</v>
      </c>
      <c r="AE845" s="15" t="s">
        <v>404</v>
      </c>
      <c r="AF845" s="56"/>
    </row>
    <row r="846" spans="1:32" s="16" customFormat="1" ht="17.45" customHeight="1">
      <c r="A846" s="39" t="s">
        <v>552</v>
      </c>
      <c r="B846" s="70" t="str">
        <f>VLOOKUP(A846,[1]screen!$G:$J,2,FALSE)</f>
        <v>판매대금 분배 계정</v>
      </c>
      <c r="C846" s="13" t="str">
        <f t="shared" si="319"/>
        <v>Sales distribution account(판매대금 분배 계정)</v>
      </c>
      <c r="D846" s="70" t="str">
        <f>IF(B846&lt;&gt;"", VLOOKUP(B846,[1]screen!$A:$E,2,FALSE), "" )</f>
        <v>Sales distribution account</v>
      </c>
      <c r="E846" s="14" t="s">
        <v>46</v>
      </c>
      <c r="F846" s="13" t="str">
        <f t="shared" si="320"/>
        <v>New(신규)</v>
      </c>
      <c r="G846" s="18" t="str">
        <f>IF(E846&lt;&gt;"",VLOOKUP(E846,[1]Label!$A:$B,2,FALSE),"")</f>
        <v>New</v>
      </c>
      <c r="H846" s="14"/>
      <c r="I846" s="13" t="str">
        <f t="shared" si="321"/>
        <v/>
      </c>
      <c r="J846" s="18" t="str">
        <f>IF(H846&lt;&gt;"", VLOOKUP(H846,[1]Label!$A:$E,2,FALSE),"")</f>
        <v/>
      </c>
      <c r="K846" s="29" t="s">
        <v>391</v>
      </c>
      <c r="L846" s="13" t="str">
        <f t="shared" si="322"/>
        <v>TANCIS(TANCIS)</v>
      </c>
      <c r="M846" s="18" t="str">
        <f>IF(K846&lt;&gt;"",VLOOKUP(K846,[1]Label!$A:$B,2,FALSE),"")</f>
        <v>TANCIS</v>
      </c>
      <c r="N846" s="41" t="s">
        <v>65</v>
      </c>
      <c r="O846" s="31" t="s">
        <v>355</v>
      </c>
      <c r="P846" s="13" t="str">
        <f t="shared" si="323"/>
        <v>Item Value&lt;br&gt;(품목가격)</v>
      </c>
      <c r="Q846" s="18" t="str">
        <f>IF(O846&lt;&gt;"", VLOOKUP(O846, [1]Label!$A:$B, 2, FALSE), "")</f>
        <v>Item Value</v>
      </c>
      <c r="R846" s="14" t="s">
        <v>35</v>
      </c>
      <c r="S846" s="13"/>
      <c r="T846" s="13"/>
      <c r="U846" s="13"/>
      <c r="V846" s="14"/>
      <c r="W846" s="14"/>
      <c r="X846" s="14"/>
      <c r="Y846" s="14"/>
      <c r="Z846" s="15"/>
      <c r="AA846" s="15"/>
      <c r="AB846" s="15"/>
      <c r="AC846" s="15" t="s">
        <v>658</v>
      </c>
      <c r="AD846" s="15" t="s">
        <v>658</v>
      </c>
      <c r="AE846" s="15" t="s">
        <v>658</v>
      </c>
      <c r="AF846" s="56"/>
    </row>
    <row r="847" spans="1:32" s="16" customFormat="1" ht="17.45" customHeight="1">
      <c r="A847" s="39" t="s">
        <v>552</v>
      </c>
      <c r="B847" s="70" t="str">
        <f>VLOOKUP(A847,[1]screen!$G:$J,2,FALSE)</f>
        <v>판매대금 분배 계정</v>
      </c>
      <c r="C847" s="13" t="str">
        <f t="shared" si="319"/>
        <v>Sales distribution account(판매대금 분배 계정)</v>
      </c>
      <c r="D847" s="70" t="str">
        <f>IF(B847&lt;&gt;"", VLOOKUP(B847,[1]screen!$A:$E,2,FALSE), "" )</f>
        <v>Sales distribution account</v>
      </c>
      <c r="E847" s="14" t="s">
        <v>46</v>
      </c>
      <c r="F847" s="13" t="str">
        <f t="shared" si="320"/>
        <v>New(신규)</v>
      </c>
      <c r="G847" s="18" t="str">
        <f>IF(E847&lt;&gt;"",VLOOKUP(E847,[1]Label!$A:$B,2,FALSE),"")</f>
        <v>New</v>
      </c>
      <c r="H847" s="14"/>
      <c r="I847" s="13" t="str">
        <f t="shared" si="321"/>
        <v/>
      </c>
      <c r="J847" s="18" t="str">
        <f>IF(H847&lt;&gt;"", VLOOKUP(H847,[1]Label!$A:$E,2,FALSE),"")</f>
        <v/>
      </c>
      <c r="K847" s="29" t="s">
        <v>391</v>
      </c>
      <c r="L847" s="13" t="str">
        <f t="shared" si="322"/>
        <v>TANCIS(TANCIS)</v>
      </c>
      <c r="M847" s="18" t="str">
        <f>IF(K847&lt;&gt;"",VLOOKUP(K847,[1]Label!$A:$B,2,FALSE),"")</f>
        <v>TANCIS</v>
      </c>
      <c r="N847" s="41" t="s">
        <v>19</v>
      </c>
      <c r="O847" s="31" t="s">
        <v>474</v>
      </c>
      <c r="P847" s="13" t="str">
        <f t="shared" si="323"/>
        <v>Item No&lt;br&gt;(Item No)</v>
      </c>
      <c r="Q847" s="18" t="str">
        <f>IF(O847&lt;&gt;"", VLOOKUP(O847, [1]Label!$A:$B, 2, FALSE), "")</f>
        <v>Item No</v>
      </c>
      <c r="R847" s="14" t="s">
        <v>35</v>
      </c>
      <c r="S847" s="13"/>
      <c r="T847" s="13"/>
      <c r="U847" s="13"/>
      <c r="V847" s="14"/>
      <c r="W847" s="14" t="s">
        <v>53</v>
      </c>
      <c r="X847" s="14" t="s">
        <v>101</v>
      </c>
      <c r="Y847" s="14"/>
      <c r="Z847" s="15"/>
      <c r="AA847" s="15"/>
      <c r="AB847" s="15"/>
      <c r="AC847" s="15" t="s">
        <v>660</v>
      </c>
      <c r="AD847" s="15" t="s">
        <v>660</v>
      </c>
      <c r="AE847" s="15" t="s">
        <v>660</v>
      </c>
      <c r="AF847" s="56"/>
    </row>
    <row r="848" spans="1:32" s="16" customFormat="1" ht="17.45" customHeight="1">
      <c r="A848" s="39" t="s">
        <v>552</v>
      </c>
      <c r="B848" s="70" t="str">
        <f>VLOOKUP(A848,[1]screen!$G:$J,2,FALSE)</f>
        <v>판매대금 분배 계정</v>
      </c>
      <c r="C848" s="13" t="str">
        <f t="shared" si="319"/>
        <v>Sales distribution account(판매대금 분배 계정)</v>
      </c>
      <c r="D848" s="70" t="str">
        <f>IF(B848&lt;&gt;"", VLOOKUP(B848,[1]screen!$A:$E,2,FALSE), "" )</f>
        <v>Sales distribution account</v>
      </c>
      <c r="E848" s="14" t="s">
        <v>46</v>
      </c>
      <c r="F848" s="13" t="str">
        <f t="shared" si="320"/>
        <v>New(신규)</v>
      </c>
      <c r="G848" s="18" t="str">
        <f>IF(E848&lt;&gt;"",VLOOKUP(E848,[1]Label!$A:$B,2,FALSE),"")</f>
        <v>New</v>
      </c>
      <c r="H848" s="14"/>
      <c r="I848" s="13" t="str">
        <f t="shared" si="321"/>
        <v/>
      </c>
      <c r="J848" s="18" t="str">
        <f>IF(H848&lt;&gt;"", VLOOKUP(H848,[1]Label!$A:$E,2,FALSE),"")</f>
        <v/>
      </c>
      <c r="K848" s="29" t="s">
        <v>391</v>
      </c>
      <c r="L848" s="13" t="str">
        <f t="shared" si="322"/>
        <v>TANCIS(TANCIS)</v>
      </c>
      <c r="M848" s="18" t="str">
        <f>IF(K848&lt;&gt;"",VLOOKUP(K848,[1]Label!$A:$B,2,FALSE),"")</f>
        <v>TANCIS</v>
      </c>
      <c r="N848" s="41" t="s">
        <v>19</v>
      </c>
      <c r="O848" s="31" t="s">
        <v>352</v>
      </c>
      <c r="P848" s="13" t="str">
        <f t="shared" si="323"/>
        <v>Type&lt;br&gt;(유형)</v>
      </c>
      <c r="Q848" s="18" t="str">
        <f>IF(O848&lt;&gt;"", VLOOKUP(O848, [1]Label!$A:$B, 2, FALSE), "")</f>
        <v>Type</v>
      </c>
      <c r="R848" s="14" t="s">
        <v>35</v>
      </c>
      <c r="S848" s="13"/>
      <c r="T848" s="13"/>
      <c r="U848" s="13"/>
      <c r="V848" s="14"/>
      <c r="W848" s="14" t="s">
        <v>53</v>
      </c>
      <c r="X848" s="14" t="s">
        <v>101</v>
      </c>
      <c r="Y848" s="14"/>
      <c r="Z848" s="15"/>
      <c r="AA848" s="15"/>
      <c r="AB848" s="15"/>
      <c r="AC848" s="15" t="s">
        <v>661</v>
      </c>
      <c r="AD848" s="15" t="s">
        <v>661</v>
      </c>
      <c r="AE848" s="15" t="s">
        <v>661</v>
      </c>
      <c r="AF848" s="56"/>
    </row>
    <row r="849" spans="1:32" s="16" customFormat="1" ht="17.45" customHeight="1">
      <c r="A849" s="39" t="s">
        <v>552</v>
      </c>
      <c r="B849" s="70" t="str">
        <f>VLOOKUP(A849,[1]screen!$G:$J,2,FALSE)</f>
        <v>판매대금 분배 계정</v>
      </c>
      <c r="C849" s="13" t="str">
        <f t="shared" si="319"/>
        <v>Sales distribution account(판매대금 분배 계정)</v>
      </c>
      <c r="D849" s="70" t="str">
        <f>IF(B849&lt;&gt;"", VLOOKUP(B849,[1]screen!$A:$E,2,FALSE), "" )</f>
        <v>Sales distribution account</v>
      </c>
      <c r="E849" s="14" t="s">
        <v>46</v>
      </c>
      <c r="F849" s="13" t="str">
        <f t="shared" si="320"/>
        <v>New(신규)</v>
      </c>
      <c r="G849" s="18" t="str">
        <f>IF(E849&lt;&gt;"",VLOOKUP(E849,[1]Label!$A:$B,2,FALSE),"")</f>
        <v>New</v>
      </c>
      <c r="H849" s="14"/>
      <c r="I849" s="13" t="str">
        <f t="shared" si="321"/>
        <v/>
      </c>
      <c r="J849" s="18" t="str">
        <f>IF(H849&lt;&gt;"", VLOOKUP(H849,[1]Label!$A:$E,2,FALSE),"")</f>
        <v/>
      </c>
      <c r="K849" s="29" t="s">
        <v>391</v>
      </c>
      <c r="L849" s="13" t="str">
        <f t="shared" si="322"/>
        <v>TANCIS(TANCIS)</v>
      </c>
      <c r="M849" s="18" t="str">
        <f>IF(K849&lt;&gt;"",VLOOKUP(K849,[1]Label!$A:$B,2,FALSE),"")</f>
        <v>TANCIS</v>
      </c>
      <c r="N849" s="41" t="s">
        <v>19</v>
      </c>
      <c r="O849" s="31" t="s">
        <v>357</v>
      </c>
      <c r="P849" s="13" t="str">
        <f t="shared" si="323"/>
        <v>Property Id/Chassis No&lt;br&gt;(소유물ID/차대번호)</v>
      </c>
      <c r="Q849" s="18" t="str">
        <f>IF(O849&lt;&gt;"", VLOOKUP(O849, [1]Label!$A:$B, 2, FALSE), "")</f>
        <v>Property Id/Chassis No</v>
      </c>
      <c r="R849" s="14" t="s">
        <v>35</v>
      </c>
      <c r="S849" s="13"/>
      <c r="T849" s="13"/>
      <c r="U849" s="13"/>
      <c r="V849" s="14"/>
      <c r="W849" s="14" t="s">
        <v>53</v>
      </c>
      <c r="X849" s="14" t="s">
        <v>101</v>
      </c>
      <c r="Y849" s="14"/>
      <c r="Z849" s="15"/>
      <c r="AA849" s="15"/>
      <c r="AB849" s="15"/>
      <c r="AC849" s="15" t="s">
        <v>662</v>
      </c>
      <c r="AD849" s="15" t="s">
        <v>662</v>
      </c>
      <c r="AE849" s="15" t="s">
        <v>662</v>
      </c>
      <c r="AF849" s="56"/>
    </row>
    <row r="850" spans="1:32" s="16" customFormat="1" ht="17.45" customHeight="1">
      <c r="A850" s="39" t="s">
        <v>552</v>
      </c>
      <c r="B850" s="70" t="str">
        <f>VLOOKUP(A850,[1]screen!$G:$J,2,FALSE)</f>
        <v>판매대금 분배 계정</v>
      </c>
      <c r="C850" s="13" t="str">
        <f t="shared" si="319"/>
        <v>Sales distribution account(판매대금 분배 계정)</v>
      </c>
      <c r="D850" s="70" t="str">
        <f>IF(B850&lt;&gt;"", VLOOKUP(B850,[1]screen!$A:$E,2,FALSE), "" )</f>
        <v>Sales distribution account</v>
      </c>
      <c r="E850" s="14" t="s">
        <v>46</v>
      </c>
      <c r="F850" s="13" t="str">
        <f t="shared" si="320"/>
        <v>New(신규)</v>
      </c>
      <c r="G850" s="18" t="str">
        <f>IF(E850&lt;&gt;"",VLOOKUP(E850,[1]Label!$A:$B,2,FALSE),"")</f>
        <v>New</v>
      </c>
      <c r="H850" s="14"/>
      <c r="I850" s="13" t="str">
        <f t="shared" si="321"/>
        <v/>
      </c>
      <c r="J850" s="18" t="str">
        <f>IF(H850&lt;&gt;"", VLOOKUP(H850,[1]Label!$A:$E,2,FALSE),"")</f>
        <v/>
      </c>
      <c r="K850" s="29" t="s">
        <v>391</v>
      </c>
      <c r="L850" s="13" t="str">
        <f t="shared" si="322"/>
        <v>TANCIS(TANCIS)</v>
      </c>
      <c r="M850" s="18" t="str">
        <f>IF(K850&lt;&gt;"",VLOOKUP(K850,[1]Label!$A:$B,2,FALSE),"")</f>
        <v>TANCIS</v>
      </c>
      <c r="N850" s="41" t="s">
        <v>19</v>
      </c>
      <c r="O850" s="31" t="s">
        <v>353</v>
      </c>
      <c r="P850" s="13" t="str">
        <f t="shared" si="323"/>
        <v>Item Description&lt;br&gt;(품목설명)</v>
      </c>
      <c r="Q850" s="18" t="str">
        <f>IF(O850&lt;&gt;"", VLOOKUP(O850, [1]Label!$A:$B, 2, FALSE), "")</f>
        <v>Item Description</v>
      </c>
      <c r="R850" s="14" t="s">
        <v>37</v>
      </c>
      <c r="S850" s="13"/>
      <c r="T850" s="13"/>
      <c r="U850" s="13"/>
      <c r="V850" s="14"/>
      <c r="W850" s="14"/>
      <c r="X850" s="14" t="s">
        <v>101</v>
      </c>
      <c r="Y850" s="14"/>
      <c r="Z850" s="15"/>
      <c r="AA850" s="15"/>
      <c r="AB850" s="15"/>
      <c r="AC850" s="15" t="s">
        <v>663</v>
      </c>
      <c r="AD850" s="15" t="s">
        <v>663</v>
      </c>
      <c r="AE850" s="15" t="s">
        <v>663</v>
      </c>
      <c r="AF850" s="56"/>
    </row>
    <row r="851" spans="1:32" s="16" customFormat="1" ht="17.45" customHeight="1">
      <c r="A851" s="39" t="s">
        <v>552</v>
      </c>
      <c r="B851" s="70" t="str">
        <f>VLOOKUP(A851,[1]screen!$G:$J,2,FALSE)</f>
        <v>판매대금 분배 계정</v>
      </c>
      <c r="C851" s="13" t="str">
        <f t="shared" si="319"/>
        <v>Sales distribution account(판매대금 분배 계정)</v>
      </c>
      <c r="D851" s="70" t="str">
        <f>IF(B851&lt;&gt;"", VLOOKUP(B851,[1]screen!$A:$E,2,FALSE), "" )</f>
        <v>Sales distribution account</v>
      </c>
      <c r="E851" s="14" t="s">
        <v>46</v>
      </c>
      <c r="F851" s="13" t="str">
        <f t="shared" si="320"/>
        <v>New(신규)</v>
      </c>
      <c r="G851" s="18" t="str">
        <f>IF(E851&lt;&gt;"",VLOOKUP(E851,[1]Label!$A:$B,2,FALSE),"")</f>
        <v>New</v>
      </c>
      <c r="H851" s="14"/>
      <c r="I851" s="13" t="str">
        <f t="shared" si="321"/>
        <v/>
      </c>
      <c r="J851" s="18" t="str">
        <f>IF(H851&lt;&gt;"", VLOOKUP(H851,[1]Label!$A:$E,2,FALSE),"")</f>
        <v/>
      </c>
      <c r="K851" s="29" t="s">
        <v>391</v>
      </c>
      <c r="L851" s="13" t="str">
        <f t="shared" si="322"/>
        <v>TANCIS(TANCIS)</v>
      </c>
      <c r="M851" s="18" t="str">
        <f>IF(K851&lt;&gt;"",VLOOKUP(K851,[1]Label!$A:$B,2,FALSE),"")</f>
        <v>TANCIS</v>
      </c>
      <c r="N851" s="41" t="s">
        <v>19</v>
      </c>
      <c r="O851" s="31" t="s">
        <v>349</v>
      </c>
      <c r="P851" s="13" t="str">
        <f t="shared" si="323"/>
        <v>Quantity&lt;br&gt;(수량)</v>
      </c>
      <c r="Q851" s="18" t="str">
        <f>IF(O851&lt;&gt;"", VLOOKUP(O851, [1]Label!$A:$B, 2, FALSE), "")</f>
        <v>Quantity</v>
      </c>
      <c r="R851" s="14" t="s">
        <v>37</v>
      </c>
      <c r="S851" s="70" t="s">
        <v>38</v>
      </c>
      <c r="T851" s="70"/>
      <c r="U851" s="70"/>
      <c r="V851" s="71"/>
      <c r="W851" s="71" t="s">
        <v>53</v>
      </c>
      <c r="X851" s="71" t="s">
        <v>101</v>
      </c>
      <c r="Y851" s="71"/>
      <c r="Z851" s="77" t="s">
        <v>378</v>
      </c>
      <c r="AA851" s="77" t="s">
        <v>378</v>
      </c>
      <c r="AB851" s="77" t="s">
        <v>378</v>
      </c>
      <c r="AC851" s="77" t="s">
        <v>330</v>
      </c>
      <c r="AD851" s="77" t="s">
        <v>330</v>
      </c>
      <c r="AE851" s="77" t="s">
        <v>330</v>
      </c>
      <c r="AF851" s="56"/>
    </row>
    <row r="852" spans="1:32" s="16" customFormat="1" ht="17.45" customHeight="1">
      <c r="A852" s="39" t="s">
        <v>552</v>
      </c>
      <c r="B852" s="70" t="str">
        <f>VLOOKUP(A852,[1]screen!$G:$J,2,FALSE)</f>
        <v>판매대금 분배 계정</v>
      </c>
      <c r="C852" s="13" t="str">
        <f t="shared" si="319"/>
        <v>Sales distribution account(판매대금 분배 계정)</v>
      </c>
      <c r="D852" s="70" t="str">
        <f>IF(B852&lt;&gt;"", VLOOKUP(B852,[1]screen!$A:$E,2,FALSE), "" )</f>
        <v>Sales distribution account</v>
      </c>
      <c r="E852" s="14" t="s">
        <v>46</v>
      </c>
      <c r="F852" s="13" t="str">
        <f t="shared" si="320"/>
        <v>New(신규)</v>
      </c>
      <c r="G852" s="18" t="str">
        <f>IF(E852&lt;&gt;"",VLOOKUP(E852,[1]Label!$A:$B,2,FALSE),"")</f>
        <v>New</v>
      </c>
      <c r="H852" s="14"/>
      <c r="I852" s="13" t="str">
        <f t="shared" si="321"/>
        <v/>
      </c>
      <c r="J852" s="18" t="str">
        <f>IF(H852&lt;&gt;"", VLOOKUP(H852,[1]Label!$A:$E,2,FALSE),"")</f>
        <v/>
      </c>
      <c r="K852" s="29" t="s">
        <v>391</v>
      </c>
      <c r="L852" s="13" t="str">
        <f t="shared" si="322"/>
        <v>TANCIS(TANCIS)</v>
      </c>
      <c r="M852" s="18" t="str">
        <f>IF(K852&lt;&gt;"",VLOOKUP(K852,[1]Label!$A:$B,2,FALSE),"")</f>
        <v>TANCIS</v>
      </c>
      <c r="N852" s="41" t="s">
        <v>19</v>
      </c>
      <c r="O852" s="31" t="s">
        <v>354</v>
      </c>
      <c r="P852" s="13" t="str">
        <f t="shared" si="323"/>
        <v>Weight&lt;br&gt;(중량)</v>
      </c>
      <c r="Q852" s="18" t="str">
        <f>IF(O852&lt;&gt;"", VLOOKUP(O852, [1]Label!$A:$B, 2, FALSE), "")</f>
        <v>Weight</v>
      </c>
      <c r="R852" s="14" t="s">
        <v>37</v>
      </c>
      <c r="S852" s="13" t="s">
        <v>38</v>
      </c>
      <c r="T852" s="13"/>
      <c r="U852" s="13"/>
      <c r="V852" s="14"/>
      <c r="W852" s="14"/>
      <c r="X852" s="14" t="s">
        <v>101</v>
      </c>
      <c r="Y852" s="14"/>
      <c r="Z852" s="15" t="s">
        <v>379</v>
      </c>
      <c r="AA852" s="15" t="s">
        <v>379</v>
      </c>
      <c r="AB852" s="15" t="s">
        <v>380</v>
      </c>
      <c r="AC852" s="15"/>
      <c r="AD852" s="15"/>
      <c r="AE852" s="15"/>
      <c r="AF852" s="56"/>
    </row>
    <row r="853" spans="1:32" s="16" customFormat="1" ht="17.45" customHeight="1">
      <c r="A853" s="39" t="s">
        <v>552</v>
      </c>
      <c r="B853" s="70" t="str">
        <f>VLOOKUP(A853,[1]screen!$G:$J,2,FALSE)</f>
        <v>판매대금 분배 계정</v>
      </c>
      <c r="C853" s="13" t="str">
        <f t="shared" si="319"/>
        <v>Sales distribution account(판매대금 분배 계정)</v>
      </c>
      <c r="D853" s="70" t="str">
        <f>IF(B853&lt;&gt;"", VLOOKUP(B853,[1]screen!$A:$E,2,FALSE), "" )</f>
        <v>Sales distribution account</v>
      </c>
      <c r="E853" s="14" t="s">
        <v>46</v>
      </c>
      <c r="F853" s="13" t="str">
        <f t="shared" si="320"/>
        <v>New(신규)</v>
      </c>
      <c r="G853" s="18" t="str">
        <f>IF(E853&lt;&gt;"",VLOOKUP(E853,[1]Label!$A:$B,2,FALSE),"")</f>
        <v>New</v>
      </c>
      <c r="H853" s="14"/>
      <c r="I853" s="13" t="str">
        <f t="shared" si="321"/>
        <v/>
      </c>
      <c r="J853" s="18" t="str">
        <f>IF(H853&lt;&gt;"", VLOOKUP(H853,[1]Label!$A:$E,2,FALSE),"")</f>
        <v/>
      </c>
      <c r="K853" s="29" t="s">
        <v>391</v>
      </c>
      <c r="L853" s="13" t="str">
        <f t="shared" si="322"/>
        <v>TANCIS(TANCIS)</v>
      </c>
      <c r="M853" s="18" t="str">
        <f>IF(K853&lt;&gt;"",VLOOKUP(K853,[1]Label!$A:$B,2,FALSE),"")</f>
        <v>TANCIS</v>
      </c>
      <c r="N853" s="41" t="s">
        <v>19</v>
      </c>
      <c r="O853" s="31" t="s">
        <v>355</v>
      </c>
      <c r="P853" s="13" t="str">
        <f t="shared" si="323"/>
        <v>Item Value&lt;br&gt;(품목가격)</v>
      </c>
      <c r="Q853" s="18" t="str">
        <f>IF(O853&lt;&gt;"", VLOOKUP(O853, [1]Label!$A:$B, 2, FALSE), "")</f>
        <v>Item Value</v>
      </c>
      <c r="R853" s="14" t="s">
        <v>37</v>
      </c>
      <c r="S853" s="13"/>
      <c r="T853" s="13"/>
      <c r="U853" s="13"/>
      <c r="V853" s="14"/>
      <c r="W853" s="14"/>
      <c r="X853" s="14" t="s">
        <v>101</v>
      </c>
      <c r="Y853" s="14"/>
      <c r="Z853" s="15"/>
      <c r="AA853" s="15"/>
      <c r="AB853" s="15"/>
      <c r="AC853" s="15" t="s">
        <v>664</v>
      </c>
      <c r="AD853" s="15" t="s">
        <v>664</v>
      </c>
      <c r="AE853" s="15" t="s">
        <v>664</v>
      </c>
      <c r="AF853" s="56"/>
    </row>
    <row r="854" spans="1:32" s="16" customFormat="1" ht="17.45" customHeight="1">
      <c r="A854" s="39" t="s">
        <v>552</v>
      </c>
      <c r="B854" s="70" t="str">
        <f>VLOOKUP(A854,[1]screen!$G:$J,2,FALSE)</f>
        <v>판매대금 분배 계정</v>
      </c>
      <c r="C854" s="13" t="str">
        <f t="shared" si="319"/>
        <v>Sales distribution account(판매대금 분배 계정)</v>
      </c>
      <c r="D854" s="70" t="str">
        <f>IF(B854&lt;&gt;"", VLOOKUP(B854,[1]screen!$A:$E,2,FALSE), "" )</f>
        <v>Sales distribution account</v>
      </c>
      <c r="E854" s="14" t="s">
        <v>46</v>
      </c>
      <c r="F854" s="13" t="str">
        <f t="shared" si="320"/>
        <v>New(신규)</v>
      </c>
      <c r="G854" s="18" t="str">
        <f>IF(E854&lt;&gt;"",VLOOKUP(E854,[1]Label!$A:$B,2,FALSE),"")</f>
        <v>New</v>
      </c>
      <c r="H854" s="14"/>
      <c r="I854" s="13" t="str">
        <f t="shared" si="321"/>
        <v/>
      </c>
      <c r="J854" s="18" t="str">
        <f>IF(H854&lt;&gt;"", VLOOKUP(H854,[1]Label!$A:$E,2,FALSE),"")</f>
        <v/>
      </c>
      <c r="K854" s="29" t="s">
        <v>391</v>
      </c>
      <c r="L854" s="13" t="str">
        <f t="shared" si="322"/>
        <v>TANCIS(TANCIS)</v>
      </c>
      <c r="M854" s="18" t="str">
        <f>IF(K854&lt;&gt;"",VLOOKUP(K854,[1]Label!$A:$B,2,FALSE),"")</f>
        <v>TANCIS</v>
      </c>
      <c r="N854" s="41" t="s">
        <v>19</v>
      </c>
      <c r="O854" s="31" t="s">
        <v>356</v>
      </c>
      <c r="P854" s="13" t="str">
        <f t="shared" si="323"/>
        <v>Veh Y/N&lt;br&gt;(차량Y/N)</v>
      </c>
      <c r="Q854" s="18" t="str">
        <f>IF(O854&lt;&gt;"", VLOOKUP(O854, [1]Label!$A:$B, 2, FALSE), "")</f>
        <v>Veh Y/N</v>
      </c>
      <c r="R854" s="14" t="s">
        <v>36</v>
      </c>
      <c r="S854" s="13" t="s">
        <v>50</v>
      </c>
      <c r="T854" s="13"/>
      <c r="U854" s="13"/>
      <c r="V854" s="14"/>
      <c r="W854" s="14"/>
      <c r="X854" s="14"/>
      <c r="Y854" s="14"/>
      <c r="Z854" s="46" t="s">
        <v>441</v>
      </c>
      <c r="AA854" s="46" t="s">
        <v>441</v>
      </c>
      <c r="AB854" s="46" t="s">
        <v>441</v>
      </c>
      <c r="AC854" s="15"/>
      <c r="AD854" s="15"/>
      <c r="AE854" s="15"/>
      <c r="AF854" s="56"/>
    </row>
    <row r="855" spans="1:32" s="37" customFormat="1" ht="17.45" customHeight="1">
      <c r="A855" s="39" t="s">
        <v>552</v>
      </c>
      <c r="B855" s="33" t="str">
        <f>VLOOKUP(A855,[1]screen!$G:$J,2,FALSE)</f>
        <v>판매대금 분배 계정</v>
      </c>
      <c r="C855" s="33" t="str">
        <f t="shared" si="319"/>
        <v>Sales distribution account(판매대금 분배 계정)</v>
      </c>
      <c r="D855" s="33" t="str">
        <f>IF(B855&lt;&gt;"", VLOOKUP(B855,[1]screen!$A:$E,2,FALSE), "" )</f>
        <v>Sales distribution account</v>
      </c>
      <c r="E855" s="14" t="s">
        <v>46</v>
      </c>
      <c r="F855" s="13" t="str">
        <f t="shared" si="320"/>
        <v>New(신규)</v>
      </c>
      <c r="G855" s="18" t="str">
        <f>IF(E855&lt;&gt;"",VLOOKUP(E855,[1]Label!$A:$B,2,FALSE),"")</f>
        <v>New</v>
      </c>
      <c r="H855" s="35"/>
      <c r="I855" s="33" t="str">
        <f t="shared" si="321"/>
        <v/>
      </c>
      <c r="J855" s="33" t="str">
        <f>IF(H855&lt;&gt;"", VLOOKUP(H855,[1]Label!$A:$E,2,FALSE),"")</f>
        <v/>
      </c>
      <c r="K855" s="34" t="s">
        <v>391</v>
      </c>
      <c r="L855" s="33" t="str">
        <f t="shared" si="322"/>
        <v>TANCIS(TANCIS)</v>
      </c>
      <c r="M855" s="33" t="str">
        <f>IF(K855&lt;&gt;"",VLOOKUP(K855,[1]Label!$A:$B,2,FALSE),"")</f>
        <v>TANCIS</v>
      </c>
      <c r="N855" s="35"/>
      <c r="O855" s="36"/>
      <c r="P855" s="33" t="str">
        <f t="shared" si="323"/>
        <v/>
      </c>
      <c r="Q855" s="33" t="str">
        <f>IF(O855&lt;&gt;"", VLOOKUP(O855, [1]Label!$A:$B, 2, FALSE), "")</f>
        <v/>
      </c>
      <c r="R855" s="35" t="s">
        <v>35</v>
      </c>
      <c r="S855" s="33" t="s">
        <v>44</v>
      </c>
      <c r="T855" s="33"/>
      <c r="U855" s="33"/>
      <c r="V855" s="35"/>
      <c r="W855" s="35"/>
      <c r="X855" s="35"/>
      <c r="Y855" s="35"/>
      <c r="Z855" s="44"/>
      <c r="AA855" s="44"/>
      <c r="AB855" s="44"/>
      <c r="AC855" s="44"/>
      <c r="AD855" s="44"/>
      <c r="AE855" s="44"/>
      <c r="AF855" s="53"/>
    </row>
    <row r="856" spans="1:32" s="95" customFormat="1" ht="17.45" customHeight="1">
      <c r="A856" s="39" t="s">
        <v>552</v>
      </c>
      <c r="B856" s="86" t="str">
        <f>VLOOKUP(A856,[1]screen!$G:$J,2,FALSE)</f>
        <v>판매대금 분배 계정</v>
      </c>
      <c r="C856" s="86" t="str">
        <f t="shared" si="319"/>
        <v>Sales distribution account(판매대금 분배 계정)</v>
      </c>
      <c r="D856" s="86" t="str">
        <f>IF(B856&lt;&gt;"", VLOOKUP(B856,[1]screen!$A:$E,2,FALSE), "" )</f>
        <v>Sales distribution account</v>
      </c>
      <c r="E856" s="14" t="s">
        <v>46</v>
      </c>
      <c r="F856" s="88" t="str">
        <f t="shared" si="320"/>
        <v>New(신규)</v>
      </c>
      <c r="G856" s="89" t="str">
        <f>IF(E856&lt;&gt;"",VLOOKUP(E856,[1]Label!$A:$B,2,FALSE),"")</f>
        <v>New</v>
      </c>
      <c r="H856" s="90"/>
      <c r="I856" s="86" t="str">
        <f t="shared" si="321"/>
        <v/>
      </c>
      <c r="J856" s="86" t="str">
        <f>IF(H856&lt;&gt;"", VLOOKUP(H856,[1]Label!$A:$E,2,FALSE),"")</f>
        <v/>
      </c>
      <c r="K856" s="91" t="s">
        <v>391</v>
      </c>
      <c r="L856" s="86" t="str">
        <f t="shared" si="322"/>
        <v>TANCIS(TANCIS)</v>
      </c>
      <c r="M856" s="86" t="str">
        <f>IF(K856&lt;&gt;"",VLOOKUP(K856,[1]Label!$A:$B,2,FALSE),"")</f>
        <v>TANCIS</v>
      </c>
      <c r="N856" s="90"/>
      <c r="O856" s="92" t="s">
        <v>544</v>
      </c>
      <c r="P856" s="86" t="str">
        <f t="shared" si="323"/>
        <v>Pohto Zone&lt;br&gt;(포토존)</v>
      </c>
      <c r="Q856" s="86" t="str">
        <f>IF(O856&lt;&gt;"", VLOOKUP(O856, [1]Label!$A:$B, 2, FALSE), "")</f>
        <v>Pohto Zone</v>
      </c>
      <c r="R856" s="90" t="s">
        <v>35</v>
      </c>
      <c r="S856" s="86" t="s">
        <v>44</v>
      </c>
      <c r="T856" s="86" t="s">
        <v>329</v>
      </c>
      <c r="U856" s="86"/>
      <c r="V856" s="90"/>
      <c r="W856" s="90"/>
      <c r="X856" s="90"/>
      <c r="Y856" s="90"/>
      <c r="Z856" s="93"/>
      <c r="AA856" s="93"/>
      <c r="AB856" s="93"/>
      <c r="AC856" s="93"/>
      <c r="AD856" s="93"/>
      <c r="AE856" s="93"/>
      <c r="AF856" s="94"/>
    </row>
    <row r="857" spans="1:32" s="16" customFormat="1" ht="17.45" customHeight="1">
      <c r="A857" s="39" t="s">
        <v>552</v>
      </c>
      <c r="B857" s="70" t="str">
        <f>VLOOKUP(A857,[1]screen!$G:$J,2,FALSE)</f>
        <v>판매대금 분배 계정</v>
      </c>
      <c r="C857" s="13" t="str">
        <f t="shared" si="319"/>
        <v>Sales distribution account(판매대금 분배 계정)</v>
      </c>
      <c r="D857" s="70" t="str">
        <f>IF(B857&lt;&gt;"", VLOOKUP(B857,[1]screen!$A:$E,2,FALSE), "" )</f>
        <v>Sales distribution account</v>
      </c>
      <c r="E857" s="14" t="s">
        <v>46</v>
      </c>
      <c r="F857" s="13" t="str">
        <f t="shared" si="320"/>
        <v>New(신규)</v>
      </c>
      <c r="G857" s="18" t="str">
        <f>IF(E857&lt;&gt;"",VLOOKUP(E857,[1]Label!$A:$B,2,FALSE),"")</f>
        <v>New</v>
      </c>
      <c r="H857" s="14"/>
      <c r="I857" s="13" t="str">
        <f t="shared" si="321"/>
        <v/>
      </c>
      <c r="J857" s="18" t="str">
        <f>IF(H857&lt;&gt;"", VLOOKUP(H857,[1]Label!$A:$E,2,FALSE),"")</f>
        <v/>
      </c>
      <c r="K857" s="29" t="s">
        <v>391</v>
      </c>
      <c r="L857" s="13" t="str">
        <f t="shared" si="322"/>
        <v>TANCIS(TANCIS)</v>
      </c>
      <c r="M857" s="18" t="str">
        <f>IF(K857&lt;&gt;"",VLOOKUP(K857,[1]Label!$A:$B,2,FALSE),"")</f>
        <v>TANCIS</v>
      </c>
      <c r="N857" s="41" t="s">
        <v>19</v>
      </c>
      <c r="O857" s="31" t="s">
        <v>545</v>
      </c>
      <c r="P857" s="13" t="str">
        <f t="shared" si="323"/>
        <v>Choose File&lt;br&gt;(파일 선택)</v>
      </c>
      <c r="Q857" s="18" t="str">
        <f>IF(O857&lt;&gt;"", VLOOKUP(O857, [1]Label!$A:$B, 2, FALSE), "")</f>
        <v>Choose File</v>
      </c>
      <c r="R857" s="14" t="s">
        <v>546</v>
      </c>
      <c r="S857" s="13"/>
      <c r="T857" s="13"/>
      <c r="U857" s="13"/>
      <c r="V857" s="14"/>
      <c r="W857" s="14"/>
      <c r="X857" s="14"/>
      <c r="Y857" s="14"/>
      <c r="Z857" s="15" t="s">
        <v>668</v>
      </c>
      <c r="AA857" s="15" t="s">
        <v>668</v>
      </c>
      <c r="AB857" s="15" t="s">
        <v>668</v>
      </c>
      <c r="AC857" s="15"/>
      <c r="AD857" s="15"/>
      <c r="AE857" s="15"/>
      <c r="AF857" s="56"/>
    </row>
    <row r="858" spans="1:32" s="16" customFormat="1" ht="17.45" customHeight="1">
      <c r="A858" s="39" t="s">
        <v>552</v>
      </c>
      <c r="B858" s="70" t="str">
        <f>VLOOKUP(A858,[1]screen!$G:$J,2,FALSE)</f>
        <v>판매대금 분배 계정</v>
      </c>
      <c r="C858" s="13" t="str">
        <f t="shared" si="319"/>
        <v>Sales distribution account(판매대금 분배 계정)</v>
      </c>
      <c r="D858" s="70" t="str">
        <f>IF(B858&lt;&gt;"", VLOOKUP(B858,[1]screen!$A:$E,2,FALSE), "" )</f>
        <v>Sales distribution account</v>
      </c>
      <c r="E858" s="14" t="s">
        <v>46</v>
      </c>
      <c r="F858" s="13" t="str">
        <f t="shared" si="320"/>
        <v>New(신규)</v>
      </c>
      <c r="G858" s="18" t="str">
        <f>IF(E858&lt;&gt;"",VLOOKUP(E858,[1]Label!$A:$B,2,FALSE),"")</f>
        <v>New</v>
      </c>
      <c r="H858" s="14"/>
      <c r="I858" s="13" t="str">
        <f t="shared" si="321"/>
        <v/>
      </c>
      <c r="J858" s="18" t="str">
        <f>IF(H858&lt;&gt;"", VLOOKUP(H858,[1]Label!$A:$E,2,FALSE),"")</f>
        <v/>
      </c>
      <c r="K858" s="29" t="s">
        <v>391</v>
      </c>
      <c r="L858" s="13" t="str">
        <f t="shared" si="322"/>
        <v>TANCIS(TANCIS)</v>
      </c>
      <c r="M858" s="18" t="str">
        <f>IF(K858&lt;&gt;"",VLOOKUP(K858,[1]Label!$A:$B,2,FALSE),"")</f>
        <v>TANCIS</v>
      </c>
      <c r="N858" s="41" t="s">
        <v>19</v>
      </c>
      <c r="O858" s="31" t="s">
        <v>545</v>
      </c>
      <c r="P858" s="13" t="str">
        <f t="shared" si="323"/>
        <v>Choose File&lt;br&gt;(파일 선택)</v>
      </c>
      <c r="Q858" s="18" t="str">
        <f>IF(O858&lt;&gt;"", VLOOKUP(O858, [1]Label!$A:$B, 2, FALSE), "")</f>
        <v>Choose File</v>
      </c>
      <c r="R858" s="14" t="s">
        <v>546</v>
      </c>
      <c r="S858" s="13"/>
      <c r="T858" s="13"/>
      <c r="U858" s="13"/>
      <c r="V858" s="14"/>
      <c r="W858" s="14"/>
      <c r="X858" s="14"/>
      <c r="Y858" s="14"/>
      <c r="Z858" s="15" t="s">
        <v>669</v>
      </c>
      <c r="AA858" s="15" t="s">
        <v>669</v>
      </c>
      <c r="AB858" s="15" t="s">
        <v>669</v>
      </c>
      <c r="AC858" s="15"/>
      <c r="AD858" s="15"/>
      <c r="AE858" s="15"/>
      <c r="AF858" s="56"/>
    </row>
    <row r="859" spans="1:32" s="16" customFormat="1" ht="17.45" customHeight="1">
      <c r="A859" s="39" t="s">
        <v>552</v>
      </c>
      <c r="B859" s="70" t="str">
        <f>VLOOKUP(A859,[1]screen!$G:$J,2,FALSE)</f>
        <v>판매대금 분배 계정</v>
      </c>
      <c r="C859" s="13" t="str">
        <f t="shared" si="319"/>
        <v>Sales distribution account(판매대금 분배 계정)</v>
      </c>
      <c r="D859" s="70" t="str">
        <f>IF(B859&lt;&gt;"", VLOOKUP(B859,[1]screen!$A:$E,2,FALSE), "" )</f>
        <v>Sales distribution account</v>
      </c>
      <c r="E859" s="14" t="s">
        <v>46</v>
      </c>
      <c r="F859" s="13" t="str">
        <f t="shared" si="320"/>
        <v>New(신규)</v>
      </c>
      <c r="G859" s="18" t="str">
        <f>IF(E859&lt;&gt;"",VLOOKUP(E859,[1]Label!$A:$B,2,FALSE),"")</f>
        <v>New</v>
      </c>
      <c r="H859" s="14"/>
      <c r="I859" s="13" t="str">
        <f t="shared" si="321"/>
        <v/>
      </c>
      <c r="J859" s="18" t="str">
        <f>IF(H859&lt;&gt;"", VLOOKUP(H859,[1]Label!$A:$E,2,FALSE),"")</f>
        <v/>
      </c>
      <c r="K859" s="29" t="s">
        <v>391</v>
      </c>
      <c r="L859" s="13" t="str">
        <f t="shared" si="322"/>
        <v>TANCIS(TANCIS)</v>
      </c>
      <c r="M859" s="18" t="str">
        <f>IF(K859&lt;&gt;"",VLOOKUP(K859,[1]Label!$A:$B,2,FALSE),"")</f>
        <v>TANCIS</v>
      </c>
      <c r="N859" s="41" t="s">
        <v>19</v>
      </c>
      <c r="O859" s="31" t="s">
        <v>545</v>
      </c>
      <c r="P859" s="13" t="str">
        <f t="shared" si="323"/>
        <v>Choose File&lt;br&gt;(파일 선택)</v>
      </c>
      <c r="Q859" s="18" t="str">
        <f>IF(O859&lt;&gt;"", VLOOKUP(O859, [1]Label!$A:$B, 2, FALSE), "")</f>
        <v>Choose File</v>
      </c>
      <c r="R859" s="14" t="s">
        <v>546</v>
      </c>
      <c r="S859" s="13"/>
      <c r="T859" s="13"/>
      <c r="U859" s="13"/>
      <c r="V859" s="14"/>
      <c r="W859" s="14"/>
      <c r="X859" s="14"/>
      <c r="Y859" s="14"/>
      <c r="Z859" s="15" t="s">
        <v>670</v>
      </c>
      <c r="AA859" s="15" t="s">
        <v>670</v>
      </c>
      <c r="AB859" s="15" t="s">
        <v>670</v>
      </c>
      <c r="AC859" s="15"/>
      <c r="AD859" s="15"/>
      <c r="AE859" s="15"/>
      <c r="AF859" s="56"/>
    </row>
    <row r="860" spans="1:32" s="16" customFormat="1" ht="17.45" customHeight="1">
      <c r="A860" s="39" t="s">
        <v>552</v>
      </c>
      <c r="B860" s="70" t="str">
        <f>VLOOKUP(A860,[1]screen!$G:$J,2,FALSE)</f>
        <v>판매대금 분배 계정</v>
      </c>
      <c r="C860" s="13" t="str">
        <f t="shared" si="319"/>
        <v>Sales distribution account(판매대금 분배 계정)</v>
      </c>
      <c r="D860" s="70" t="str">
        <f>IF(B860&lt;&gt;"", VLOOKUP(B860,[1]screen!$A:$E,2,FALSE), "" )</f>
        <v>Sales distribution account</v>
      </c>
      <c r="E860" s="14" t="s">
        <v>46</v>
      </c>
      <c r="F860" s="13" t="str">
        <f t="shared" si="320"/>
        <v>New(신규)</v>
      </c>
      <c r="G860" s="18" t="str">
        <f>IF(E860&lt;&gt;"",VLOOKUP(E860,[1]Label!$A:$B,2,FALSE),"")</f>
        <v>New</v>
      </c>
      <c r="H860" s="14"/>
      <c r="I860" s="13" t="str">
        <f t="shared" si="321"/>
        <v/>
      </c>
      <c r="J860" s="18" t="str">
        <f>IF(H860&lt;&gt;"", VLOOKUP(H860,[1]Label!$A:$E,2,FALSE),"")</f>
        <v/>
      </c>
      <c r="K860" s="29" t="s">
        <v>391</v>
      </c>
      <c r="L860" s="13" t="str">
        <f t="shared" si="322"/>
        <v>TANCIS(TANCIS)</v>
      </c>
      <c r="M860" s="18" t="str">
        <f>IF(K860&lt;&gt;"",VLOOKUP(K860,[1]Label!$A:$B,2,FALSE),"")</f>
        <v>TANCIS</v>
      </c>
      <c r="N860" s="41" t="s">
        <v>19</v>
      </c>
      <c r="O860" s="31" t="s">
        <v>545</v>
      </c>
      <c r="P860" s="13" t="str">
        <f t="shared" si="323"/>
        <v>Choose File&lt;br&gt;(파일 선택)</v>
      </c>
      <c r="Q860" s="18" t="str">
        <f>IF(O860&lt;&gt;"", VLOOKUP(O860, [1]Label!$A:$B, 2, FALSE), "")</f>
        <v>Choose File</v>
      </c>
      <c r="R860" s="14" t="s">
        <v>546</v>
      </c>
      <c r="S860" s="13"/>
      <c r="T860" s="13"/>
      <c r="U860" s="13"/>
      <c r="V860" s="14"/>
      <c r="W860" s="14"/>
      <c r="X860" s="14"/>
      <c r="Y860" s="14"/>
      <c r="Z860" s="15" t="s">
        <v>667</v>
      </c>
      <c r="AA860" s="15" t="s">
        <v>667</v>
      </c>
      <c r="AB860" s="15" t="s">
        <v>667</v>
      </c>
      <c r="AC860" s="15"/>
      <c r="AD860" s="15"/>
      <c r="AE860" s="15"/>
      <c r="AF860" s="56"/>
    </row>
    <row r="861" spans="1:32" s="16" customFormat="1" ht="17.45" customHeight="1">
      <c r="A861" s="39" t="s">
        <v>552</v>
      </c>
      <c r="B861" s="70" t="str">
        <f>VLOOKUP(A861,[1]screen!$G:$J,2,FALSE)</f>
        <v>판매대금 분배 계정</v>
      </c>
      <c r="C861" s="13" t="str">
        <f t="shared" si="319"/>
        <v>Sales distribution account(판매대금 분배 계정)</v>
      </c>
      <c r="D861" s="70" t="str">
        <f>IF(B861&lt;&gt;"", VLOOKUP(B861,[1]screen!$A:$E,2,FALSE), "" )</f>
        <v>Sales distribution account</v>
      </c>
      <c r="E861" s="14" t="s">
        <v>46</v>
      </c>
      <c r="F861" s="13" t="str">
        <f t="shared" si="320"/>
        <v>New(신규)</v>
      </c>
      <c r="G861" s="18" t="str">
        <f>IF(E861&lt;&gt;"",VLOOKUP(E861,[1]Label!$A:$B,2,FALSE),"")</f>
        <v>New</v>
      </c>
      <c r="H861" s="14"/>
      <c r="I861" s="13" t="str">
        <f t="shared" si="321"/>
        <v/>
      </c>
      <c r="J861" s="18" t="str">
        <f>IF(H861&lt;&gt;"", VLOOKUP(H861,[1]Label!$A:$E,2,FALSE),"")</f>
        <v/>
      </c>
      <c r="K861" s="29" t="s">
        <v>391</v>
      </c>
      <c r="L861" s="13" t="str">
        <f t="shared" si="322"/>
        <v>TANCIS(TANCIS)</v>
      </c>
      <c r="M861" s="18" t="str">
        <f>IF(K861&lt;&gt;"",VLOOKUP(K861,[1]Label!$A:$B,2,FALSE),"")</f>
        <v>TANCIS</v>
      </c>
      <c r="N861" s="41" t="s">
        <v>19</v>
      </c>
      <c r="O861" s="31" t="s">
        <v>545</v>
      </c>
      <c r="P861" s="13" t="str">
        <f t="shared" si="323"/>
        <v>Choose File&lt;br&gt;(파일 선택)</v>
      </c>
      <c r="Q861" s="18" t="str">
        <f>IF(O861&lt;&gt;"", VLOOKUP(O861, [1]Label!$A:$B, 2, FALSE), "")</f>
        <v>Choose File</v>
      </c>
      <c r="R861" s="14" t="s">
        <v>546</v>
      </c>
      <c r="S861" s="13"/>
      <c r="T861" s="13"/>
      <c r="U861" s="13"/>
      <c r="V861" s="14"/>
      <c r="W861" s="14"/>
      <c r="X861" s="14"/>
      <c r="Y861" s="14"/>
      <c r="Z861" s="15"/>
      <c r="AA861" s="15"/>
      <c r="AB861" s="15"/>
      <c r="AC861" s="15"/>
      <c r="AD861" s="15"/>
      <c r="AE861" s="15"/>
      <c r="AF861" s="56"/>
    </row>
    <row r="862" spans="1:32" s="16" customFormat="1" ht="17.45" customHeight="1">
      <c r="A862" s="39" t="s">
        <v>552</v>
      </c>
      <c r="B862" s="70" t="str">
        <f>VLOOKUP(A862,[1]screen!$G:$J,2,FALSE)</f>
        <v>판매대금 분배 계정</v>
      </c>
      <c r="C862" s="13" t="str">
        <f t="shared" si="319"/>
        <v>Sales distribution account(판매대금 분배 계정)</v>
      </c>
      <c r="D862" s="70" t="str">
        <f>IF(B862&lt;&gt;"", VLOOKUP(B862,[1]screen!$A:$E,2,FALSE), "" )</f>
        <v>Sales distribution account</v>
      </c>
      <c r="E862" s="14" t="s">
        <v>46</v>
      </c>
      <c r="F862" s="13" t="str">
        <f t="shared" ref="F862:F866" si="324">IF(E862&lt;&gt;"",G862&amp;"("&amp;E862&amp;")","")</f>
        <v>New(신규)</v>
      </c>
      <c r="G862" s="18" t="str">
        <f>IF(E862&lt;&gt;"",VLOOKUP(E862,[1]Label!$A:$B,2,FALSE),"")</f>
        <v>New</v>
      </c>
      <c r="H862" s="14"/>
      <c r="I862" s="13" t="str">
        <f t="shared" si="321"/>
        <v/>
      </c>
      <c r="J862" s="18" t="str">
        <f>IF(H862&lt;&gt;"", VLOOKUP(H862,[1]Label!$A:$E,2,FALSE),"")</f>
        <v/>
      </c>
      <c r="K862" s="29" t="s">
        <v>391</v>
      </c>
      <c r="L862" s="13" t="str">
        <f t="shared" si="322"/>
        <v>TANCIS(TANCIS)</v>
      </c>
      <c r="M862" s="18" t="str">
        <f>IF(K862&lt;&gt;"",VLOOKUP(K862,[1]Label!$A:$B,2,FALSE),"")</f>
        <v>TANCIS</v>
      </c>
      <c r="N862" s="41" t="s">
        <v>19</v>
      </c>
      <c r="O862" s="31" t="s">
        <v>545</v>
      </c>
      <c r="P862" s="13" t="str">
        <f t="shared" si="323"/>
        <v>Choose File&lt;br&gt;(파일 선택)</v>
      </c>
      <c r="Q862" s="18" t="str">
        <f>IF(O862&lt;&gt;"", VLOOKUP(O862, [1]Label!$A:$B, 2, FALSE), "")</f>
        <v>Choose File</v>
      </c>
      <c r="R862" s="14" t="s">
        <v>546</v>
      </c>
      <c r="S862" s="13"/>
      <c r="T862" s="13"/>
      <c r="U862" s="13"/>
      <c r="V862" s="14"/>
      <c r="W862" s="14"/>
      <c r="X862" s="14"/>
      <c r="Y862" s="14"/>
      <c r="Z862" s="15"/>
      <c r="AA862" s="15"/>
      <c r="AB862" s="15"/>
      <c r="AC862" s="15"/>
      <c r="AD862" s="15"/>
      <c r="AE862" s="15"/>
      <c r="AF862" s="56"/>
    </row>
    <row r="863" spans="1:32" s="16" customFormat="1" ht="17.45" customHeight="1">
      <c r="A863" s="39" t="s">
        <v>552</v>
      </c>
      <c r="B863" s="70" t="str">
        <f>VLOOKUP(A863,[1]screen!$G:$J,2,FALSE)</f>
        <v>판매대금 분배 계정</v>
      </c>
      <c r="C863" s="13" t="str">
        <f t="shared" si="319"/>
        <v>Sales distribution account(판매대금 분배 계정)</v>
      </c>
      <c r="D863" s="70" t="str">
        <f>IF(B863&lt;&gt;"", VLOOKUP(B863,[1]screen!$A:$E,2,FALSE), "" )</f>
        <v>Sales distribution account</v>
      </c>
      <c r="E863" s="14" t="s">
        <v>46</v>
      </c>
      <c r="F863" s="13" t="str">
        <f t="shared" si="324"/>
        <v>New(신규)</v>
      </c>
      <c r="G863" s="18" t="str">
        <f>IF(E863&lt;&gt;"",VLOOKUP(E863,[1]Label!$A:$B,2,FALSE),"")</f>
        <v>New</v>
      </c>
      <c r="H863" s="14"/>
      <c r="I863" s="13" t="str">
        <f t="shared" si="321"/>
        <v/>
      </c>
      <c r="J863" s="18" t="str">
        <f>IF(H863&lt;&gt;"", VLOOKUP(H863,[1]Label!$A:$E,2,FALSE),"")</f>
        <v/>
      </c>
      <c r="K863" s="29" t="s">
        <v>391</v>
      </c>
      <c r="L863" s="13" t="str">
        <f t="shared" si="322"/>
        <v>TANCIS(TANCIS)</v>
      </c>
      <c r="M863" s="18" t="str">
        <f>IF(K863&lt;&gt;"",VLOOKUP(K863,[1]Label!$A:$B,2,FALSE),"")</f>
        <v>TANCIS</v>
      </c>
      <c r="N863" s="41" t="s">
        <v>19</v>
      </c>
      <c r="O863" s="31" t="s">
        <v>545</v>
      </c>
      <c r="P863" s="13" t="str">
        <f t="shared" si="323"/>
        <v>Choose File&lt;br&gt;(파일 선택)</v>
      </c>
      <c r="Q863" s="18" t="str">
        <f>IF(O863&lt;&gt;"", VLOOKUP(O863, [1]Label!$A:$B, 2, FALSE), "")</f>
        <v>Choose File</v>
      </c>
      <c r="R863" s="14" t="s">
        <v>546</v>
      </c>
      <c r="S863" s="13"/>
      <c r="T863" s="13"/>
      <c r="U863" s="13"/>
      <c r="V863" s="14"/>
      <c r="W863" s="14"/>
      <c r="X863" s="14"/>
      <c r="Y863" s="14"/>
      <c r="Z863" s="15"/>
      <c r="AA863" s="15"/>
      <c r="AB863" s="15"/>
      <c r="AC863" s="15"/>
      <c r="AD863" s="15"/>
      <c r="AE863" s="15"/>
      <c r="AF863" s="56"/>
    </row>
    <row r="864" spans="1:32" s="16" customFormat="1" ht="17.45" customHeight="1">
      <c r="A864" s="39" t="s">
        <v>552</v>
      </c>
      <c r="B864" s="70" t="str">
        <f>VLOOKUP(A864,[1]screen!$G:$J,2,FALSE)</f>
        <v>판매대금 분배 계정</v>
      </c>
      <c r="C864" s="13" t="str">
        <f t="shared" si="319"/>
        <v>Sales distribution account(판매대금 분배 계정)</v>
      </c>
      <c r="D864" s="70" t="str">
        <f>IF(B864&lt;&gt;"", VLOOKUP(B864,[1]screen!$A:$E,2,FALSE), "" )</f>
        <v>Sales distribution account</v>
      </c>
      <c r="E864" s="14" t="s">
        <v>46</v>
      </c>
      <c r="F864" s="13" t="str">
        <f t="shared" si="324"/>
        <v>New(신규)</v>
      </c>
      <c r="G864" s="18" t="str">
        <f>IF(E864&lt;&gt;"",VLOOKUP(E864,[1]Label!$A:$B,2,FALSE),"")</f>
        <v>New</v>
      </c>
      <c r="H864" s="14"/>
      <c r="I864" s="13" t="str">
        <f t="shared" si="321"/>
        <v/>
      </c>
      <c r="J864" s="18" t="str">
        <f>IF(H864&lt;&gt;"", VLOOKUP(H864,[1]Label!$A:$E,2,FALSE),"")</f>
        <v/>
      </c>
      <c r="K864" s="29" t="s">
        <v>391</v>
      </c>
      <c r="L864" s="13" t="str">
        <f t="shared" si="322"/>
        <v>TANCIS(TANCIS)</v>
      </c>
      <c r="M864" s="18" t="str">
        <f>IF(K864&lt;&gt;"",VLOOKUP(K864,[1]Label!$A:$B,2,FALSE),"")</f>
        <v>TANCIS</v>
      </c>
      <c r="N864" s="41" t="s">
        <v>19</v>
      </c>
      <c r="O864" s="31" t="s">
        <v>545</v>
      </c>
      <c r="P864" s="13" t="str">
        <f t="shared" si="323"/>
        <v>Choose File&lt;br&gt;(파일 선택)</v>
      </c>
      <c r="Q864" s="18" t="str">
        <f>IF(O864&lt;&gt;"", VLOOKUP(O864, [1]Label!$A:$B, 2, FALSE), "")</f>
        <v>Choose File</v>
      </c>
      <c r="R864" s="14" t="s">
        <v>546</v>
      </c>
      <c r="S864" s="13"/>
      <c r="T864" s="13"/>
      <c r="U864" s="13"/>
      <c r="V864" s="14"/>
      <c r="W864" s="14"/>
      <c r="X864" s="14"/>
      <c r="Y864" s="14"/>
      <c r="Z864" s="15"/>
      <c r="AA864" s="15"/>
      <c r="AB864" s="15"/>
      <c r="AC864" s="15"/>
      <c r="AD864" s="15"/>
      <c r="AE864" s="15"/>
      <c r="AF864" s="56"/>
    </row>
    <row r="865" spans="1:32" s="16" customFormat="1" ht="17.45" customHeight="1">
      <c r="A865" s="39" t="s">
        <v>552</v>
      </c>
      <c r="B865" s="70" t="str">
        <f>VLOOKUP(A865,[1]screen!$G:$J,2,FALSE)</f>
        <v>판매대금 분배 계정</v>
      </c>
      <c r="C865" s="13" t="str">
        <f t="shared" ref="C865:C866" si="325">IF(B865&lt;&gt;"",D865&amp;"("&amp;B865&amp;")","")</f>
        <v>Sales distribution account(판매대금 분배 계정)</v>
      </c>
      <c r="D865" s="70" t="str">
        <f>IF(B865&lt;&gt;"", VLOOKUP(B865,[1]screen!$A:$E,2,FALSE), "" )</f>
        <v>Sales distribution account</v>
      </c>
      <c r="E865" s="14" t="s">
        <v>46</v>
      </c>
      <c r="F865" s="13" t="str">
        <f t="shared" si="324"/>
        <v>New(신규)</v>
      </c>
      <c r="G865" s="18" t="str">
        <f>IF(E865&lt;&gt;"",VLOOKUP(E865,[1]Label!$A:$B,2,FALSE),"")</f>
        <v>New</v>
      </c>
      <c r="H865" s="14"/>
      <c r="I865" s="13" t="str">
        <f t="shared" ref="I865:I866" si="326">IF(H865&lt;&gt;"",J865&amp;"("&amp;H865&amp;")","")</f>
        <v/>
      </c>
      <c r="J865" s="18" t="str">
        <f>IF(H865&lt;&gt;"", VLOOKUP(H865,[1]Label!$A:$E,2,FALSE),"")</f>
        <v/>
      </c>
      <c r="K865" s="29" t="s">
        <v>391</v>
      </c>
      <c r="L865" s="13" t="str">
        <f t="shared" ref="L865:L866" si="327">IF(K865&lt;&gt;"",M865&amp;"("&amp;K865&amp;")","")</f>
        <v>TANCIS(TANCIS)</v>
      </c>
      <c r="M865" s="18" t="str">
        <f>IF(K865&lt;&gt;"",VLOOKUP(K865,[1]Label!$A:$B,2,FALSE),"")</f>
        <v>TANCIS</v>
      </c>
      <c r="N865" s="41" t="s">
        <v>19</v>
      </c>
      <c r="O865" s="31" t="s">
        <v>545</v>
      </c>
      <c r="P865" s="13" t="str">
        <f t="shared" ref="P865:P866" si="328">IF(O865&lt;&gt;"",Q865&amp;"&lt;br&gt;("&amp;O865&amp;")","")</f>
        <v>Choose File&lt;br&gt;(파일 선택)</v>
      </c>
      <c r="Q865" s="18" t="str">
        <f>IF(O865&lt;&gt;"", VLOOKUP(O865, [1]Label!$A:$B, 2, FALSE), "")</f>
        <v>Choose File</v>
      </c>
      <c r="R865" s="14" t="s">
        <v>546</v>
      </c>
      <c r="S865" s="13"/>
      <c r="T865" s="13"/>
      <c r="U865" s="13"/>
      <c r="V865" s="14"/>
      <c r="W865" s="14"/>
      <c r="X865" s="14"/>
      <c r="Y865" s="14"/>
      <c r="Z865" s="15"/>
      <c r="AA865" s="15"/>
      <c r="AB865" s="15"/>
      <c r="AC865" s="15"/>
      <c r="AD865" s="15"/>
      <c r="AE865" s="15"/>
      <c r="AF865" s="56"/>
    </row>
    <row r="866" spans="1:32" s="37" customFormat="1" ht="17.45" customHeight="1">
      <c r="A866" s="39" t="s">
        <v>552</v>
      </c>
      <c r="B866" s="33" t="str">
        <f>VLOOKUP(A866,[1]screen!$G:$J,2,FALSE)</f>
        <v>판매대금 분배 계정</v>
      </c>
      <c r="C866" s="33" t="str">
        <f t="shared" si="325"/>
        <v>Sales distribution account(판매대금 분배 계정)</v>
      </c>
      <c r="D866" s="33" t="str">
        <f>IF(B866&lt;&gt;"", VLOOKUP(B866,[1]screen!$A:$E,2,FALSE), "" )</f>
        <v>Sales distribution account</v>
      </c>
      <c r="E866" s="14" t="s">
        <v>46</v>
      </c>
      <c r="F866" s="13" t="str">
        <f t="shared" si="324"/>
        <v>New(신규)</v>
      </c>
      <c r="G866" s="18" t="str">
        <f>IF(E866&lt;&gt;"",VLOOKUP(E866,[1]Label!$A:$B,2,FALSE),"")</f>
        <v>New</v>
      </c>
      <c r="H866" s="35"/>
      <c r="I866" s="33" t="str">
        <f t="shared" si="326"/>
        <v/>
      </c>
      <c r="J866" s="33" t="str">
        <f>IF(H866&lt;&gt;"", VLOOKUP(H866,[1]Label!$A:$E,2,FALSE),"")</f>
        <v/>
      </c>
      <c r="K866" s="34" t="s">
        <v>391</v>
      </c>
      <c r="L866" s="33" t="str">
        <f t="shared" si="327"/>
        <v>TANCIS(TANCIS)</v>
      </c>
      <c r="M866" s="33" t="str">
        <f>IF(K866&lt;&gt;"",VLOOKUP(K866,[1]Label!$A:$B,2,FALSE),"")</f>
        <v>TANCIS</v>
      </c>
      <c r="N866" s="35"/>
      <c r="O866" s="36"/>
      <c r="P866" s="33" t="str">
        <f t="shared" si="328"/>
        <v/>
      </c>
      <c r="Q866" s="33" t="str">
        <f>IF(O866&lt;&gt;"", VLOOKUP(O866, [1]Label!$A:$B, 2, FALSE), "")</f>
        <v/>
      </c>
      <c r="R866" s="35" t="s">
        <v>35</v>
      </c>
      <c r="S866" s="33" t="s">
        <v>44</v>
      </c>
      <c r="T866" s="33"/>
      <c r="U866" s="33"/>
      <c r="V866" s="35"/>
      <c r="W866" s="35"/>
      <c r="X866" s="35"/>
      <c r="Y866" s="35"/>
      <c r="Z866" s="44"/>
      <c r="AA866" s="44"/>
      <c r="AB866" s="44"/>
      <c r="AC866" s="44"/>
      <c r="AD866" s="44"/>
      <c r="AE866" s="44"/>
      <c r="AF866" s="53"/>
    </row>
    <row r="867" spans="1:32" s="37" customFormat="1" ht="18.600000000000001" customHeight="1">
      <c r="A867" s="39" t="s">
        <v>552</v>
      </c>
      <c r="B867" s="33" t="str">
        <f>VLOOKUP(A867,[1]screen!$G:$J,2,FALSE)</f>
        <v>판매대금 분배 계정</v>
      </c>
      <c r="C867" s="33" t="str">
        <f t="shared" ref="C867:C868" si="329">IF(B867&lt;&gt;"",D867&amp;"("&amp;B867&amp;")","")</f>
        <v>Sales distribution account(판매대금 분배 계정)</v>
      </c>
      <c r="D867" s="33" t="str">
        <f>IF(B867&lt;&gt;"", VLOOKUP(B867,[1]screen!$A:$E,2,FALSE), "" )</f>
        <v>Sales distribution account</v>
      </c>
      <c r="E867" s="14" t="s">
        <v>46</v>
      </c>
      <c r="F867" s="13" t="str">
        <f t="shared" ref="F867:F880" si="330">IF(E867&lt;&gt;"",G867&amp;"("&amp;E867&amp;")","")</f>
        <v>New(신규)</v>
      </c>
      <c r="G867" s="18" t="str">
        <f>IF(E867&lt;&gt;"",VLOOKUP(E867,[1]Label!$A:$B,2,FALSE),"")</f>
        <v>New</v>
      </c>
      <c r="H867" s="35"/>
      <c r="I867" s="33" t="str">
        <f t="shared" ref="I867:I868" si="331">IF(H867&lt;&gt;"",J867&amp;"("&amp;H867&amp;")","")</f>
        <v/>
      </c>
      <c r="J867" s="33" t="str">
        <f>IF(H867&lt;&gt;"", VLOOKUP(H867,[1]Label!$A:$E,2,FALSE),"")</f>
        <v/>
      </c>
      <c r="K867" s="34" t="s">
        <v>390</v>
      </c>
      <c r="L867" s="33" t="str">
        <f t="shared" ref="L867:L868" si="332">IF(K867&lt;&gt;"",M867&amp;"("&amp;K867&amp;")","")</f>
        <v>IDRAS(IDRAS)</v>
      </c>
      <c r="M867" s="33" t="str">
        <f>IF(K867&lt;&gt;"",VLOOKUP(K867,[1]Label!$A:$B,2,FALSE),"")</f>
        <v>IDRAS</v>
      </c>
      <c r="N867" s="35"/>
      <c r="O867" s="36" t="s">
        <v>279</v>
      </c>
      <c r="P867" s="33" t="str">
        <f t="shared" ref="P867:P868" si="333">IF(O867&lt;&gt;"",Q867&amp;"&lt;br&gt;("&amp;O867&amp;")","")</f>
        <v>List of Assets&lt;br&gt;(자산 목록)</v>
      </c>
      <c r="Q867" s="33" t="str">
        <f>IF(O867&lt;&gt;"", VLOOKUP(O867, [1]Label!$A:$B, 2, FALSE), "")</f>
        <v>List of Assets</v>
      </c>
      <c r="R867" s="35" t="s">
        <v>35</v>
      </c>
      <c r="S867" s="33" t="s">
        <v>44</v>
      </c>
      <c r="T867" s="33" t="s">
        <v>329</v>
      </c>
      <c r="U867" s="33"/>
      <c r="V867" s="35"/>
      <c r="W867" s="35"/>
      <c r="X867" s="35"/>
      <c r="Y867" s="35"/>
      <c r="Z867" s="32"/>
      <c r="AA867" s="32"/>
      <c r="AB867" s="32"/>
      <c r="AC867" s="32"/>
      <c r="AD867" s="32"/>
      <c r="AE867" s="32"/>
      <c r="AF867" s="54"/>
    </row>
    <row r="868" spans="1:32" ht="17.45" customHeight="1">
      <c r="A868" s="39" t="s">
        <v>552</v>
      </c>
      <c r="B868" s="70" t="str">
        <f>VLOOKUP(A868,[1]screen!$G:$J,2,FALSE)</f>
        <v>판매대금 분배 계정</v>
      </c>
      <c r="C868" s="40" t="str">
        <f t="shared" si="329"/>
        <v>Sales distribution account(판매대금 분배 계정)</v>
      </c>
      <c r="D868" s="70" t="str">
        <f>IF(B868&lt;&gt;"", VLOOKUP(B868,[1]screen!$A:$E,2,FALSE), "" )</f>
        <v>Sales distribution account</v>
      </c>
      <c r="E868" s="14" t="s">
        <v>46</v>
      </c>
      <c r="F868" s="13" t="str">
        <f t="shared" si="330"/>
        <v>New(신규)</v>
      </c>
      <c r="G868" s="18" t="str">
        <f>IF(E868&lt;&gt;"",VLOOKUP(E868,[1]Label!$A:$B,2,FALSE),"")</f>
        <v>New</v>
      </c>
      <c r="H868" s="14"/>
      <c r="I868" s="40" t="str">
        <f t="shared" si="331"/>
        <v/>
      </c>
      <c r="J868" s="40" t="str">
        <f>IF(H868&lt;&gt;"", VLOOKUP(H868,[1]Label!$A:$E,2,FALSE),"")</f>
        <v/>
      </c>
      <c r="K868" s="72" t="s">
        <v>390</v>
      </c>
      <c r="L868" s="40" t="str">
        <f t="shared" si="332"/>
        <v>IDRAS(IDRAS)</v>
      </c>
      <c r="M868" s="40" t="str">
        <f>IF(K868&lt;&gt;"",VLOOKUP(K868,[1]Label!$A:$B,2,FALSE),"")</f>
        <v>IDRAS</v>
      </c>
      <c r="N868" s="41" t="s">
        <v>19</v>
      </c>
      <c r="O868" s="31" t="s">
        <v>265</v>
      </c>
      <c r="P868" s="40" t="str">
        <f t="shared" si="333"/>
        <v>Asset Category&lt;br&gt;(자산 분류)</v>
      </c>
      <c r="Q868" s="40" t="str">
        <f>IF(O868&lt;&gt;"", VLOOKUP(O868, [1]Label!$A:$B, 2, FALSE), "")</f>
        <v>Asset Category</v>
      </c>
      <c r="R868" s="41" t="s">
        <v>38</v>
      </c>
      <c r="S868" s="40"/>
      <c r="T868" s="40"/>
      <c r="U868" s="40"/>
      <c r="V868" s="41"/>
      <c r="W868" s="41"/>
      <c r="X868" s="41"/>
      <c r="Y868" s="41"/>
      <c r="Z868" s="47" t="s">
        <v>364</v>
      </c>
      <c r="AA868" s="47" t="s">
        <v>365</v>
      </c>
      <c r="AB868" s="47" t="s">
        <v>366</v>
      </c>
      <c r="AC868" s="47" t="s">
        <v>364</v>
      </c>
      <c r="AD868" s="47" t="s">
        <v>365</v>
      </c>
      <c r="AE868" s="47" t="s">
        <v>366</v>
      </c>
      <c r="AF868" s="59"/>
    </row>
    <row r="869" spans="1:32" ht="17.45" customHeight="1">
      <c r="A869" s="39" t="s">
        <v>552</v>
      </c>
      <c r="B869" s="70" t="str">
        <f>VLOOKUP(A869,[1]screen!$G:$J,2,FALSE)</f>
        <v>판매대금 분배 계정</v>
      </c>
      <c r="C869" s="40" t="str">
        <f>IF(B869&lt;&gt;"",D869&amp;"("&amp;B869&amp;")","")</f>
        <v>Sales distribution account(판매대금 분배 계정)</v>
      </c>
      <c r="D869" s="70" t="str">
        <f>IF(B869&lt;&gt;"", VLOOKUP(B869,[1]screen!$A:$E,2,FALSE), "" )</f>
        <v>Sales distribution account</v>
      </c>
      <c r="E869" s="14" t="s">
        <v>46</v>
      </c>
      <c r="F869" s="13" t="str">
        <f t="shared" si="330"/>
        <v>New(신규)</v>
      </c>
      <c r="G869" s="18" t="str">
        <f>IF(E869&lt;&gt;"",VLOOKUP(E869,[1]Label!$A:$B,2,FALSE),"")</f>
        <v>New</v>
      </c>
      <c r="H869" s="14"/>
      <c r="I869" s="40" t="str">
        <f>IF(H869&lt;&gt;"",J869&amp;"("&amp;H869&amp;")","")</f>
        <v/>
      </c>
      <c r="J869" s="40" t="str">
        <f>IF(H869&lt;&gt;"", VLOOKUP(H869,[1]Label!$A:$E,2,FALSE),"")</f>
        <v/>
      </c>
      <c r="K869" s="72" t="s">
        <v>390</v>
      </c>
      <c r="L869" s="40" t="str">
        <f>IF(K869&lt;&gt;"",M869&amp;"("&amp;K869&amp;")","")</f>
        <v>IDRAS(IDRAS)</v>
      </c>
      <c r="M869" s="40" t="str">
        <f>IF(K869&lt;&gt;"",VLOOKUP(K869,[1]Label!$A:$B,2,FALSE),"")</f>
        <v>IDRAS</v>
      </c>
      <c r="N869" s="41" t="s">
        <v>19</v>
      </c>
      <c r="O869" s="31" t="s">
        <v>266</v>
      </c>
      <c r="P869" s="40" t="str">
        <f>IF(O869&lt;&gt;"",Q869&amp;"&lt;br&gt;("&amp;O869&amp;")","")</f>
        <v>Asset Type&lt;br&gt;(자산 유형)</v>
      </c>
      <c r="Q869" s="40" t="str">
        <f>IF(O869&lt;&gt;"", VLOOKUP(O869, [1]Label!$A:$B, 2, FALSE), "")</f>
        <v>Asset Type</v>
      </c>
      <c r="R869" s="41" t="s">
        <v>38</v>
      </c>
      <c r="S869" s="40"/>
      <c r="T869" s="40"/>
      <c r="U869" s="40"/>
      <c r="V869" s="41"/>
      <c r="W869" s="41"/>
      <c r="X869" s="41"/>
      <c r="Y869" s="41"/>
      <c r="Z869" s="47" t="s">
        <v>375</v>
      </c>
      <c r="AA869" s="47" t="s">
        <v>376</v>
      </c>
      <c r="AB869" s="47" t="s">
        <v>377</v>
      </c>
      <c r="AC869" s="47" t="s">
        <v>375</v>
      </c>
      <c r="AD869" s="47" t="s">
        <v>376</v>
      </c>
      <c r="AE869" s="47" t="s">
        <v>377</v>
      </c>
      <c r="AF869" s="59"/>
    </row>
    <row r="870" spans="1:32" s="11" customFormat="1" ht="18.600000000000001" customHeight="1">
      <c r="A870" s="39" t="s">
        <v>552</v>
      </c>
      <c r="B870" s="70" t="str">
        <f>VLOOKUP(A870,[1]screen!$G:$J,2,FALSE)</f>
        <v>판매대금 분배 계정</v>
      </c>
      <c r="C870" s="9" t="str">
        <f t="shared" ref="C870:C880" si="334">IF(B870&lt;&gt;"",D870&amp;"("&amp;B870&amp;")","")</f>
        <v>Sales distribution account(판매대금 분배 계정)</v>
      </c>
      <c r="D870" s="70" t="str">
        <f>IF(B870&lt;&gt;"", VLOOKUP(B870,[1]screen!$A:$E,2,FALSE), "" )</f>
        <v>Sales distribution account</v>
      </c>
      <c r="E870" s="14" t="s">
        <v>46</v>
      </c>
      <c r="F870" s="13" t="str">
        <f t="shared" si="330"/>
        <v>New(신규)</v>
      </c>
      <c r="G870" s="18" t="str">
        <f>IF(E870&lt;&gt;"",VLOOKUP(E870,[1]Label!$A:$B,2,FALSE),"")</f>
        <v>New</v>
      </c>
      <c r="H870" s="14"/>
      <c r="I870" s="9" t="str">
        <f t="shared" ref="I870:I880" si="335">IF(H870&lt;&gt;"",J870&amp;"("&amp;H870&amp;")","")</f>
        <v/>
      </c>
      <c r="J870" s="9" t="str">
        <f>IF(H870&lt;&gt;"", VLOOKUP(H870,[1]Label!$A:$E,2,FALSE),"")</f>
        <v/>
      </c>
      <c r="K870" s="72" t="s">
        <v>390</v>
      </c>
      <c r="L870" s="9" t="str">
        <f t="shared" ref="L870:L880" si="336">IF(K870&lt;&gt;"",M870&amp;"("&amp;K870&amp;")","")</f>
        <v>IDRAS(IDRAS)</v>
      </c>
      <c r="M870" s="9" t="str">
        <f>IF(K870&lt;&gt;"",VLOOKUP(K870,[1]Label!$A:$B,2,FALSE),"")</f>
        <v>IDRAS</v>
      </c>
      <c r="N870" s="10"/>
      <c r="O870" s="24" t="s">
        <v>47</v>
      </c>
      <c r="P870" s="9" t="str">
        <f t="shared" ref="P870:P880" si="337">IF(O870&lt;&gt;"",Q870&amp;"&lt;br&gt;("&amp;O870&amp;")","")</f>
        <v>Reset&lt;br&gt;(초기화)</v>
      </c>
      <c r="Q870" s="9" t="str">
        <f>IF(O870&lt;&gt;"", VLOOKUP(O870, [1]Label!$A:$B, 2, FALSE), "")</f>
        <v>Reset</v>
      </c>
      <c r="R870" s="10" t="s">
        <v>36</v>
      </c>
      <c r="S870" s="9" t="s">
        <v>41</v>
      </c>
      <c r="T870" s="8" t="s">
        <v>48</v>
      </c>
      <c r="U870" s="9"/>
      <c r="V870" s="10"/>
      <c r="W870" s="10"/>
      <c r="X870" s="10"/>
      <c r="Y870" s="10"/>
      <c r="Z870" s="8"/>
      <c r="AA870" s="8"/>
      <c r="AB870" s="8"/>
      <c r="AC870" s="8" t="s">
        <v>45</v>
      </c>
      <c r="AD870" s="8" t="s">
        <v>45</v>
      </c>
      <c r="AE870" s="8" t="s">
        <v>45</v>
      </c>
      <c r="AF870" s="51"/>
    </row>
    <row r="871" spans="1:32" s="11" customFormat="1" ht="18.600000000000001" customHeight="1">
      <c r="A871" s="39" t="s">
        <v>552</v>
      </c>
      <c r="B871" s="70" t="str">
        <f>VLOOKUP(A871,[1]screen!$G:$J,2,FALSE)</f>
        <v>판매대금 분배 계정</v>
      </c>
      <c r="C871" s="9" t="str">
        <f t="shared" si="334"/>
        <v>Sales distribution account(판매대금 분배 계정)</v>
      </c>
      <c r="D871" s="70" t="str">
        <f>IF(B871&lt;&gt;"", VLOOKUP(B871,[1]screen!$A:$E,2,FALSE), "" )</f>
        <v>Sales distribution account</v>
      </c>
      <c r="E871" s="14" t="s">
        <v>46</v>
      </c>
      <c r="F871" s="13" t="str">
        <f t="shared" si="330"/>
        <v>New(신규)</v>
      </c>
      <c r="G871" s="18" t="str">
        <f>IF(E871&lt;&gt;"",VLOOKUP(E871,[1]Label!$A:$B,2,FALSE),"")</f>
        <v>New</v>
      </c>
      <c r="H871" s="14"/>
      <c r="I871" s="9" t="str">
        <f t="shared" si="335"/>
        <v/>
      </c>
      <c r="J871" s="9" t="str">
        <f>IF(H871&lt;&gt;"", VLOOKUP(H871,[1]Label!$A:$E,2,FALSE),"")</f>
        <v/>
      </c>
      <c r="K871" s="72" t="s">
        <v>390</v>
      </c>
      <c r="L871" s="9" t="str">
        <f t="shared" si="336"/>
        <v>IDRAS(IDRAS)</v>
      </c>
      <c r="M871" s="9" t="str">
        <f>IF(K871&lt;&gt;"",VLOOKUP(K871,[1]Label!$A:$B,2,FALSE),"")</f>
        <v>IDRAS</v>
      </c>
      <c r="N871" s="10"/>
      <c r="O871" s="25" t="s">
        <v>39</v>
      </c>
      <c r="P871" s="9" t="str">
        <f t="shared" si="337"/>
        <v>Search&lt;br&gt;(조회)</v>
      </c>
      <c r="Q871" s="9" t="str">
        <f>IF(O871&lt;&gt;"", VLOOKUP(O871, [1]Label!$A:$B, 2, FALSE), "")</f>
        <v>Search</v>
      </c>
      <c r="R871" s="10" t="s">
        <v>36</v>
      </c>
      <c r="S871" s="9"/>
      <c r="T871" s="9" t="s">
        <v>8</v>
      </c>
      <c r="U871" s="9"/>
      <c r="V871" s="10"/>
      <c r="W871" s="10"/>
      <c r="X871" s="10"/>
      <c r="Y871" s="10"/>
      <c r="Z871" s="8"/>
      <c r="AA871" s="8"/>
      <c r="AB871" s="8"/>
      <c r="AC871" s="8"/>
      <c r="AD871" s="8"/>
      <c r="AE871" s="8"/>
      <c r="AF871" s="51"/>
    </row>
    <row r="872" spans="1:32" s="16" customFormat="1" ht="17.45" customHeight="1">
      <c r="A872" s="39" t="s">
        <v>552</v>
      </c>
      <c r="B872" s="70" t="str">
        <f>VLOOKUP(A872,[1]screen!$G:$J,2,FALSE)</f>
        <v>판매대금 분배 계정</v>
      </c>
      <c r="C872" s="13" t="str">
        <f t="shared" si="334"/>
        <v>Sales distribution account(판매대금 분배 계정)</v>
      </c>
      <c r="D872" s="70" t="str">
        <f>IF(B872&lt;&gt;"", VLOOKUP(B872,[1]screen!$A:$E,2,FALSE), "" )</f>
        <v>Sales distribution account</v>
      </c>
      <c r="E872" s="14" t="s">
        <v>46</v>
      </c>
      <c r="F872" s="13" t="str">
        <f t="shared" si="330"/>
        <v>New(신규)</v>
      </c>
      <c r="G872" s="18" t="str">
        <f>IF(E872&lt;&gt;"",VLOOKUP(E872,[1]Label!$A:$B,2,FALSE),"")</f>
        <v>New</v>
      </c>
      <c r="H872" s="14"/>
      <c r="I872" s="13" t="str">
        <f t="shared" si="335"/>
        <v/>
      </c>
      <c r="J872" s="18" t="str">
        <f>IF(H872&lt;&gt;"", VLOOKUP(H872,[1]Label!$A:$E,2,FALSE),"")</f>
        <v/>
      </c>
      <c r="K872" s="72" t="s">
        <v>390</v>
      </c>
      <c r="L872" s="13" t="str">
        <f t="shared" si="336"/>
        <v>IDRAS(IDRAS)</v>
      </c>
      <c r="M872" s="18" t="str">
        <f>IF(K872&lt;&gt;"",VLOOKUP(K872,[1]Label!$A:$B,2,FALSE),"")</f>
        <v>IDRAS</v>
      </c>
      <c r="N872" s="14" t="s">
        <v>65</v>
      </c>
      <c r="O872" s="31" t="s">
        <v>639</v>
      </c>
      <c r="P872" s="13" t="str">
        <f t="shared" si="337"/>
        <v>Number&lt;br&gt;(번호)</v>
      </c>
      <c r="Q872" s="18" t="str">
        <f>IF(O872&lt;&gt;"", VLOOKUP(O872, [1]Label!$A:$B, 2, FALSE), "")</f>
        <v>Number</v>
      </c>
      <c r="R872" s="14" t="s">
        <v>35</v>
      </c>
      <c r="S872" s="13"/>
      <c r="T872" s="13"/>
      <c r="U872" s="13"/>
      <c r="V872" s="14"/>
      <c r="W872" s="14"/>
      <c r="X872" s="14"/>
      <c r="Y872" s="14"/>
      <c r="Z872" s="15"/>
      <c r="AA872" s="15"/>
      <c r="AB872" s="15"/>
      <c r="AC872" s="15" t="s">
        <v>640</v>
      </c>
      <c r="AD872" s="15" t="s">
        <v>640</v>
      </c>
      <c r="AE872" s="15" t="s">
        <v>640</v>
      </c>
      <c r="AF872" s="56"/>
    </row>
    <row r="873" spans="1:32" s="16" customFormat="1" ht="17.45" customHeight="1">
      <c r="A873" s="39" t="s">
        <v>552</v>
      </c>
      <c r="B873" s="70" t="str">
        <f>VLOOKUP(A873,[1]screen!$G:$J,2,FALSE)</f>
        <v>판매대금 분배 계정</v>
      </c>
      <c r="C873" s="13" t="str">
        <f t="shared" si="334"/>
        <v>Sales distribution account(판매대금 분배 계정)</v>
      </c>
      <c r="D873" s="70" t="str">
        <f>IF(B873&lt;&gt;"", VLOOKUP(B873,[1]screen!$A:$E,2,FALSE), "" )</f>
        <v>Sales distribution account</v>
      </c>
      <c r="E873" s="14" t="s">
        <v>46</v>
      </c>
      <c r="F873" s="13" t="str">
        <f t="shared" si="330"/>
        <v>New(신규)</v>
      </c>
      <c r="G873" s="18" t="str">
        <f>IF(E873&lt;&gt;"",VLOOKUP(E873,[1]Label!$A:$B,2,FALSE),"")</f>
        <v>New</v>
      </c>
      <c r="H873" s="14"/>
      <c r="I873" s="13" t="str">
        <f t="shared" si="335"/>
        <v/>
      </c>
      <c r="J873" s="18" t="str">
        <f>IF(H873&lt;&gt;"", VLOOKUP(H873,[1]Label!$A:$E,2,FALSE),"")</f>
        <v/>
      </c>
      <c r="K873" s="72" t="s">
        <v>390</v>
      </c>
      <c r="L873" s="13" t="str">
        <f t="shared" si="336"/>
        <v>IDRAS(IDRAS)</v>
      </c>
      <c r="M873" s="18" t="str">
        <f>IF(K873&lt;&gt;"",VLOOKUP(K873,[1]Label!$A:$B,2,FALSE),"")</f>
        <v>IDRAS</v>
      </c>
      <c r="N873" s="14" t="s">
        <v>65</v>
      </c>
      <c r="O873" s="31" t="s">
        <v>261</v>
      </c>
      <c r="P873" s="13" t="str">
        <f t="shared" si="337"/>
        <v>Asset No.&lt;br&gt;(자산 번호)</v>
      </c>
      <c r="Q873" s="18" t="str">
        <f>IF(O873&lt;&gt;"", VLOOKUP(O873, [1]Label!$A:$B, 2, FALSE), "")</f>
        <v>Asset No.</v>
      </c>
      <c r="R873" s="14" t="s">
        <v>35</v>
      </c>
      <c r="S873" s="13" t="s">
        <v>650</v>
      </c>
      <c r="T873" s="13"/>
      <c r="U873" s="13"/>
      <c r="V873" s="14"/>
      <c r="W873" s="14"/>
      <c r="X873" s="14"/>
      <c r="Y873" s="14"/>
      <c r="Z873" s="15" t="s">
        <v>651</v>
      </c>
      <c r="AA873" s="15" t="s">
        <v>651</v>
      </c>
      <c r="AB873" s="15" t="s">
        <v>651</v>
      </c>
      <c r="AC873" s="15" t="s">
        <v>652</v>
      </c>
      <c r="AD873" s="15" t="s">
        <v>652</v>
      </c>
      <c r="AE873" s="15" t="s">
        <v>652</v>
      </c>
      <c r="AF873" s="56"/>
    </row>
    <row r="874" spans="1:32" s="16" customFormat="1" ht="17.45" customHeight="1">
      <c r="A874" s="39" t="s">
        <v>552</v>
      </c>
      <c r="B874" s="70" t="str">
        <f>VLOOKUP(A874,[1]screen!$G:$J,2,FALSE)</f>
        <v>판매대금 분배 계정</v>
      </c>
      <c r="C874" s="13" t="str">
        <f t="shared" si="334"/>
        <v>Sales distribution account(판매대금 분배 계정)</v>
      </c>
      <c r="D874" s="70" t="str">
        <f>IF(B874&lt;&gt;"", VLOOKUP(B874,[1]screen!$A:$E,2,FALSE), "" )</f>
        <v>Sales distribution account</v>
      </c>
      <c r="E874" s="14" t="s">
        <v>46</v>
      </c>
      <c r="F874" s="13" t="str">
        <f t="shared" si="330"/>
        <v>New(신규)</v>
      </c>
      <c r="G874" s="18" t="str">
        <f>IF(E874&lt;&gt;"",VLOOKUP(E874,[1]Label!$A:$B,2,FALSE),"")</f>
        <v>New</v>
      </c>
      <c r="H874" s="14"/>
      <c r="I874" s="13" t="str">
        <f t="shared" si="335"/>
        <v/>
      </c>
      <c r="J874" s="18" t="str">
        <f>IF(H874&lt;&gt;"", VLOOKUP(H874,[1]Label!$A:$E,2,FALSE),"")</f>
        <v/>
      </c>
      <c r="K874" s="72" t="s">
        <v>390</v>
      </c>
      <c r="L874" s="13" t="str">
        <f t="shared" si="336"/>
        <v>IDRAS(IDRAS)</v>
      </c>
      <c r="M874" s="18" t="str">
        <f>IF(K874&lt;&gt;"",VLOOKUP(K874,[1]Label!$A:$B,2,FALSE),"")</f>
        <v>IDRAS</v>
      </c>
      <c r="N874" s="14" t="s">
        <v>65</v>
      </c>
      <c r="O874" s="31" t="s">
        <v>265</v>
      </c>
      <c r="P874" s="13" t="str">
        <f t="shared" si="337"/>
        <v>Asset Category&lt;br&gt;(자산 분류)</v>
      </c>
      <c r="Q874" s="18" t="str">
        <f>IF(O874&lt;&gt;"", VLOOKUP(O874, [1]Label!$A:$B, 2, FALSE), "")</f>
        <v>Asset Category</v>
      </c>
      <c r="R874" s="14" t="s">
        <v>35</v>
      </c>
      <c r="S874" s="13"/>
      <c r="T874" s="13"/>
      <c r="U874" s="13"/>
      <c r="V874" s="14"/>
      <c r="W874" s="14"/>
      <c r="X874" s="14"/>
      <c r="Y874" s="14"/>
      <c r="Z874" s="15"/>
      <c r="AA874" s="15"/>
      <c r="AB874" s="15"/>
      <c r="AC874" s="77" t="s">
        <v>641</v>
      </c>
      <c r="AD874" s="77" t="s">
        <v>646</v>
      </c>
      <c r="AE874" s="77" t="s">
        <v>647</v>
      </c>
      <c r="AF874" s="56"/>
    </row>
    <row r="875" spans="1:32" s="16" customFormat="1" ht="17.45" customHeight="1">
      <c r="A875" s="39" t="s">
        <v>552</v>
      </c>
      <c r="B875" s="70" t="str">
        <f>VLOOKUP(A875,[1]screen!$G:$J,2,FALSE)</f>
        <v>판매대금 분배 계정</v>
      </c>
      <c r="C875" s="13" t="str">
        <f t="shared" si="334"/>
        <v>Sales distribution account(판매대금 분배 계정)</v>
      </c>
      <c r="D875" s="70" t="str">
        <f>IF(B875&lt;&gt;"", VLOOKUP(B875,[1]screen!$A:$E,2,FALSE), "" )</f>
        <v>Sales distribution account</v>
      </c>
      <c r="E875" s="14" t="s">
        <v>46</v>
      </c>
      <c r="F875" s="13" t="str">
        <f t="shared" si="330"/>
        <v>New(신규)</v>
      </c>
      <c r="G875" s="18" t="str">
        <f>IF(E875&lt;&gt;"",VLOOKUP(E875,[1]Label!$A:$B,2,FALSE),"")</f>
        <v>New</v>
      </c>
      <c r="H875" s="14"/>
      <c r="I875" s="13" t="str">
        <f t="shared" si="335"/>
        <v/>
      </c>
      <c r="J875" s="18" t="str">
        <f>IF(H875&lt;&gt;"", VLOOKUP(H875,[1]Label!$A:$E,2,FALSE),"")</f>
        <v/>
      </c>
      <c r="K875" s="72" t="s">
        <v>390</v>
      </c>
      <c r="L875" s="13" t="str">
        <f t="shared" si="336"/>
        <v>IDRAS(IDRAS)</v>
      </c>
      <c r="M875" s="18" t="str">
        <f>IF(K875&lt;&gt;"",VLOOKUP(K875,[1]Label!$A:$B,2,FALSE),"")</f>
        <v>IDRAS</v>
      </c>
      <c r="N875" s="14" t="s">
        <v>65</v>
      </c>
      <c r="O875" s="31" t="s">
        <v>266</v>
      </c>
      <c r="P875" s="13" t="str">
        <f t="shared" si="337"/>
        <v>Asset Type&lt;br&gt;(자산 유형)</v>
      </c>
      <c r="Q875" s="18" t="str">
        <f>IF(O875&lt;&gt;"", VLOOKUP(O875, [1]Label!$A:$B, 2, FALSE), "")</f>
        <v>Asset Type</v>
      </c>
      <c r="R875" s="14" t="s">
        <v>35</v>
      </c>
      <c r="S875" s="13"/>
      <c r="T875" s="13"/>
      <c r="U875" s="13"/>
      <c r="V875" s="14"/>
      <c r="W875" s="14"/>
      <c r="X875" s="14"/>
      <c r="Y875" s="14"/>
      <c r="Z875" s="15"/>
      <c r="AA875" s="15"/>
      <c r="AB875" s="15"/>
      <c r="AC875" s="47" t="s">
        <v>642</v>
      </c>
      <c r="AD875" s="47" t="s">
        <v>648</v>
      </c>
      <c r="AE875" s="47" t="s">
        <v>649</v>
      </c>
      <c r="AF875" s="56"/>
    </row>
    <row r="876" spans="1:32" s="16" customFormat="1" ht="17.45" customHeight="1">
      <c r="A876" s="39" t="s">
        <v>552</v>
      </c>
      <c r="B876" s="70" t="str">
        <f>VLOOKUP(A876,[1]screen!$G:$J,2,FALSE)</f>
        <v>판매대금 분배 계정</v>
      </c>
      <c r="C876" s="13" t="str">
        <f t="shared" si="334"/>
        <v>Sales distribution account(판매대금 분배 계정)</v>
      </c>
      <c r="D876" s="70" t="str">
        <f>IF(B876&lt;&gt;"", VLOOKUP(B876,[1]screen!$A:$E,2,FALSE), "" )</f>
        <v>Sales distribution account</v>
      </c>
      <c r="E876" s="14" t="s">
        <v>46</v>
      </c>
      <c r="F876" s="13" t="str">
        <f t="shared" si="330"/>
        <v>New(신규)</v>
      </c>
      <c r="G876" s="18" t="str">
        <f>IF(E876&lt;&gt;"",VLOOKUP(E876,[1]Label!$A:$B,2,FALSE),"")</f>
        <v>New</v>
      </c>
      <c r="H876" s="14"/>
      <c r="I876" s="13" t="str">
        <f t="shared" si="335"/>
        <v/>
      </c>
      <c r="J876" s="18" t="str">
        <f>IF(H876&lt;&gt;"", VLOOKUP(H876,[1]Label!$A:$E,2,FALSE),"")</f>
        <v/>
      </c>
      <c r="K876" s="72" t="s">
        <v>390</v>
      </c>
      <c r="L876" s="13" t="str">
        <f t="shared" si="336"/>
        <v>IDRAS(IDRAS)</v>
      </c>
      <c r="M876" s="18" t="str">
        <f>IF(K876&lt;&gt;"",VLOOKUP(K876,[1]Label!$A:$B,2,FALSE),"")</f>
        <v>IDRAS</v>
      </c>
      <c r="N876" s="14" t="s">
        <v>65</v>
      </c>
      <c r="O876" s="31" t="s">
        <v>267</v>
      </c>
      <c r="P876" s="13" t="str">
        <f t="shared" si="337"/>
        <v>Asset Name&lt;br&gt;(자산 이름)</v>
      </c>
      <c r="Q876" s="18" t="str">
        <f>IF(O876&lt;&gt;"", VLOOKUP(O876, [1]Label!$A:$B, 2, FALSE), "")</f>
        <v>Asset Name</v>
      </c>
      <c r="R876" s="14" t="s">
        <v>35</v>
      </c>
      <c r="S876" s="13"/>
      <c r="T876" s="13"/>
      <c r="U876" s="13"/>
      <c r="V876" s="14"/>
      <c r="W876" s="14"/>
      <c r="X876" s="14"/>
      <c r="Y876" s="14"/>
      <c r="Z876" s="15"/>
      <c r="AA876" s="15"/>
      <c r="AB876" s="15"/>
      <c r="AC876" s="15" t="s">
        <v>643</v>
      </c>
      <c r="AD876" s="15" t="s">
        <v>643</v>
      </c>
      <c r="AE876" s="15" t="s">
        <v>643</v>
      </c>
      <c r="AF876" s="56"/>
    </row>
    <row r="877" spans="1:32" s="16" customFormat="1" ht="17.45" customHeight="1">
      <c r="A877" s="39" t="s">
        <v>552</v>
      </c>
      <c r="B877" s="70" t="str">
        <f>VLOOKUP(A877,[1]screen!$G:$J,2,FALSE)</f>
        <v>판매대금 분배 계정</v>
      </c>
      <c r="C877" s="13" t="str">
        <f t="shared" si="334"/>
        <v>Sales distribution account(판매대금 분배 계정)</v>
      </c>
      <c r="D877" s="70" t="str">
        <f>IF(B877&lt;&gt;"", VLOOKUP(B877,[1]screen!$A:$E,2,FALSE), "" )</f>
        <v>Sales distribution account</v>
      </c>
      <c r="E877" s="14" t="s">
        <v>46</v>
      </c>
      <c r="F877" s="13" t="str">
        <f t="shared" si="330"/>
        <v>New(신규)</v>
      </c>
      <c r="G877" s="18" t="str">
        <f>IF(E877&lt;&gt;"",VLOOKUP(E877,[1]Label!$A:$B,2,FALSE),"")</f>
        <v>New</v>
      </c>
      <c r="H877" s="14"/>
      <c r="I877" s="13" t="str">
        <f t="shared" si="335"/>
        <v/>
      </c>
      <c r="J877" s="18" t="str">
        <f>IF(H877&lt;&gt;"", VLOOKUP(H877,[1]Label!$A:$E,2,FALSE),"")</f>
        <v/>
      </c>
      <c r="K877" s="72" t="s">
        <v>390</v>
      </c>
      <c r="L877" s="13" t="str">
        <f t="shared" si="336"/>
        <v>IDRAS(IDRAS)</v>
      </c>
      <c r="M877" s="18" t="str">
        <f>IF(K877&lt;&gt;"",VLOOKUP(K877,[1]Label!$A:$B,2,FALSE),"")</f>
        <v>IDRAS</v>
      </c>
      <c r="N877" s="14" t="s">
        <v>65</v>
      </c>
      <c r="O877" s="31" t="s">
        <v>236</v>
      </c>
      <c r="P877" s="13" t="str">
        <f t="shared" si="337"/>
        <v>Valuation Amount (TZS)&lt;br&gt;(평가 금액 (TZS))</v>
      </c>
      <c r="Q877" s="18" t="str">
        <f>IF(O877&lt;&gt;"", VLOOKUP(O877, [1]Label!$A:$B, 2, FALSE), "")</f>
        <v>Valuation Amount (TZS)</v>
      </c>
      <c r="R877" s="14" t="s">
        <v>35</v>
      </c>
      <c r="S877" s="13"/>
      <c r="T877" s="13"/>
      <c r="U877" s="13"/>
      <c r="V877" s="14"/>
      <c r="W877" s="14"/>
      <c r="X877" s="14"/>
      <c r="Y877" s="14"/>
      <c r="Z877" s="15"/>
      <c r="AA877" s="15"/>
      <c r="AB877" s="15"/>
      <c r="AC877" s="12" t="s">
        <v>666</v>
      </c>
      <c r="AD877" s="12" t="s">
        <v>666</v>
      </c>
      <c r="AE877" s="12" t="s">
        <v>666</v>
      </c>
      <c r="AF877" s="56"/>
    </row>
    <row r="878" spans="1:32" s="7" customFormat="1" ht="17.45" customHeight="1">
      <c r="A878" s="69" t="s">
        <v>552</v>
      </c>
      <c r="B878" s="70" t="str">
        <f>VLOOKUP(A878,[1]screen!$G:$J,2,FALSE)</f>
        <v>판매대금 분배 계정</v>
      </c>
      <c r="C878" s="70" t="str">
        <f t="shared" ref="C878" si="338">IF(B878&lt;&gt;"",D878&amp;"("&amp;B878&amp;")","")</f>
        <v>Sales distribution account(판매대금 분배 계정)</v>
      </c>
      <c r="D878" s="70" t="str">
        <f>IF(B878&lt;&gt;"", VLOOKUP(B878,[1]screen!$A:$E,2,FALSE), "" )</f>
        <v>Sales distribution account</v>
      </c>
      <c r="E878" s="71" t="s">
        <v>46</v>
      </c>
      <c r="F878" s="70" t="str">
        <f t="shared" ref="F878" si="339">IF(E878&lt;&gt;"",G878&amp;"("&amp;E878&amp;")","")</f>
        <v>New(신규)</v>
      </c>
      <c r="G878" s="70" t="str">
        <f>IF(E878&lt;&gt;"",VLOOKUP(E878,[1]Label!$A:$B,2,FALSE),"")</f>
        <v>New</v>
      </c>
      <c r="H878" s="71"/>
      <c r="I878" s="70" t="str">
        <f t="shared" ref="I878" si="340">IF(H878&lt;&gt;"",J878&amp;"("&amp;H878&amp;")","")</f>
        <v/>
      </c>
      <c r="J878" s="70" t="str">
        <f>IF(H878&lt;&gt;"", VLOOKUP(H878,[1]Label!$A:$E,2,FALSE),"")</f>
        <v/>
      </c>
      <c r="K878" s="72" t="s">
        <v>390</v>
      </c>
      <c r="L878" s="70" t="str">
        <f t="shared" ref="L878" si="341">IF(K878&lt;&gt;"",M878&amp;"("&amp;K878&amp;")","")</f>
        <v>IDRAS(IDRAS)</v>
      </c>
      <c r="M878" s="70" t="str">
        <f>IF(K878&lt;&gt;"",VLOOKUP(K878,[1]Label!$A:$B,2,FALSE),"")</f>
        <v>IDRAS</v>
      </c>
      <c r="N878" s="71" t="s">
        <v>65</v>
      </c>
      <c r="O878" s="75" t="s">
        <v>471</v>
      </c>
      <c r="P878" s="70" t="str">
        <f t="shared" ref="P878" si="342">IF(O878&lt;&gt;"",Q878&amp;"&lt;br&gt;("&amp;O878&amp;")","")</f>
        <v>Link No&lt;br&gt;(Link No)</v>
      </c>
      <c r="Q878" s="70" t="str">
        <f>IF(O878&lt;&gt;"", VLOOKUP(O878, [1]Label!$A:$B, 2, FALSE), "")</f>
        <v>Link No</v>
      </c>
      <c r="R878" s="71" t="s">
        <v>35</v>
      </c>
      <c r="S878" s="70"/>
      <c r="T878" s="70"/>
      <c r="U878" s="70"/>
      <c r="V878" s="71"/>
      <c r="W878" s="71" t="s">
        <v>53</v>
      </c>
      <c r="X878" s="71" t="s">
        <v>101</v>
      </c>
      <c r="Y878" s="71"/>
      <c r="Z878" s="77"/>
      <c r="AA878" s="77"/>
      <c r="AB878" s="77"/>
      <c r="AC878" s="77" t="s">
        <v>644</v>
      </c>
      <c r="AD878" s="77" t="s">
        <v>644</v>
      </c>
      <c r="AE878" s="77" t="s">
        <v>644</v>
      </c>
      <c r="AF878" s="73"/>
    </row>
    <row r="879" spans="1:32" s="16" customFormat="1" ht="17.45" customHeight="1">
      <c r="A879" s="39" t="s">
        <v>552</v>
      </c>
      <c r="B879" s="70" t="str">
        <f>VLOOKUP(A879,[1]screen!$G:$J,2,FALSE)</f>
        <v>판매대금 분배 계정</v>
      </c>
      <c r="C879" s="13" t="str">
        <f t="shared" si="334"/>
        <v>Sales distribution account(판매대금 분배 계정)</v>
      </c>
      <c r="D879" s="70" t="str">
        <f>IF(B879&lt;&gt;"", VLOOKUP(B879,[1]screen!$A:$E,2,FALSE), "" )</f>
        <v>Sales distribution account</v>
      </c>
      <c r="E879" s="14" t="s">
        <v>46</v>
      </c>
      <c r="F879" s="13" t="str">
        <f t="shared" si="330"/>
        <v>New(신규)</v>
      </c>
      <c r="G879" s="18" t="str">
        <f>IF(E879&lt;&gt;"",VLOOKUP(E879,[1]Label!$A:$B,2,FALSE),"")</f>
        <v>New</v>
      </c>
      <c r="H879" s="14"/>
      <c r="I879" s="13" t="str">
        <f t="shared" si="335"/>
        <v/>
      </c>
      <c r="J879" s="18" t="str">
        <f>IF(H879&lt;&gt;"", VLOOKUP(H879,[1]Label!$A:$E,2,FALSE),"")</f>
        <v/>
      </c>
      <c r="K879" s="72" t="s">
        <v>390</v>
      </c>
      <c r="L879" s="13" t="str">
        <f t="shared" si="336"/>
        <v>IDRAS(IDRAS)</v>
      </c>
      <c r="M879" s="18" t="str">
        <f>IF(K879&lt;&gt;"",VLOOKUP(K879,[1]Label!$A:$B,2,FALSE),"")</f>
        <v>IDRAS</v>
      </c>
      <c r="N879" s="14" t="s">
        <v>65</v>
      </c>
      <c r="O879" s="31" t="s">
        <v>487</v>
      </c>
      <c r="P879" s="13" t="str">
        <f t="shared" si="337"/>
        <v>Link Item No&lt;br&gt;(Link Item No)</v>
      </c>
      <c r="Q879" s="18" t="str">
        <f>IF(O879&lt;&gt;"", VLOOKUP(O879, [1]Label!$A:$B, 2, FALSE), "")</f>
        <v>Link Item No</v>
      </c>
      <c r="R879" s="14" t="s">
        <v>35</v>
      </c>
      <c r="S879" s="13"/>
      <c r="T879" s="13"/>
      <c r="U879" s="13"/>
      <c r="V879" s="14"/>
      <c r="W879" s="14" t="s">
        <v>53</v>
      </c>
      <c r="X879" s="14" t="s">
        <v>101</v>
      </c>
      <c r="Y879" s="14"/>
      <c r="Z879" s="15"/>
      <c r="AA879" s="15"/>
      <c r="AB879" s="15"/>
      <c r="AC879" s="15" t="s">
        <v>645</v>
      </c>
      <c r="AD879" s="15" t="s">
        <v>645</v>
      </c>
      <c r="AE879" s="15" t="s">
        <v>645</v>
      </c>
      <c r="AF879" s="56"/>
    </row>
    <row r="880" spans="1:32" s="37" customFormat="1" ht="17.45" customHeight="1">
      <c r="A880" s="39" t="s">
        <v>552</v>
      </c>
      <c r="B880" s="33" t="str">
        <f>VLOOKUP(A880,[1]screen!$G:$J,2,FALSE)</f>
        <v>판매대금 분배 계정</v>
      </c>
      <c r="C880" s="33" t="str">
        <f t="shared" si="334"/>
        <v>Sales distribution account(판매대금 분배 계정)</v>
      </c>
      <c r="D880" s="33" t="str">
        <f>IF(B880&lt;&gt;"", VLOOKUP(B880,[1]screen!$A:$E,2,FALSE), "" )</f>
        <v>Sales distribution account</v>
      </c>
      <c r="E880" s="14" t="s">
        <v>46</v>
      </c>
      <c r="F880" s="13" t="str">
        <f t="shared" si="330"/>
        <v>New(신규)</v>
      </c>
      <c r="G880" s="18" t="str">
        <f>IF(E880&lt;&gt;"",VLOOKUP(E880,[1]Label!$A:$B,2,FALSE),"")</f>
        <v>New</v>
      </c>
      <c r="H880" s="35"/>
      <c r="I880" s="33" t="str">
        <f t="shared" si="335"/>
        <v/>
      </c>
      <c r="J880" s="33" t="str">
        <f>IF(H880&lt;&gt;"", VLOOKUP(H880,[1]Label!$A:$E,2,FALSE),"")</f>
        <v/>
      </c>
      <c r="K880" s="72" t="s">
        <v>390</v>
      </c>
      <c r="L880" s="33" t="str">
        <f t="shared" si="336"/>
        <v>IDRAS(IDRAS)</v>
      </c>
      <c r="M880" s="33" t="str">
        <f>IF(K880&lt;&gt;"",VLOOKUP(K880,[1]Label!$A:$B,2,FALSE),"")</f>
        <v>IDRAS</v>
      </c>
      <c r="N880" s="35"/>
      <c r="O880" s="36"/>
      <c r="P880" s="33" t="str">
        <f t="shared" si="337"/>
        <v/>
      </c>
      <c r="Q880" s="33" t="str">
        <f>IF(O880&lt;&gt;"", VLOOKUP(O880, [1]Label!$A:$B, 2, FALSE), "")</f>
        <v/>
      </c>
      <c r="R880" s="35" t="s">
        <v>35</v>
      </c>
      <c r="S880" s="33" t="s">
        <v>44</v>
      </c>
      <c r="T880" s="33"/>
      <c r="U880" s="33"/>
      <c r="V880" s="35"/>
      <c r="W880" s="35"/>
      <c r="X880" s="35"/>
      <c r="Y880" s="35"/>
      <c r="Z880" s="44"/>
      <c r="AA880" s="44"/>
      <c r="AB880" s="44"/>
      <c r="AC880" s="33"/>
      <c r="AD880" s="33"/>
      <c r="AE880" s="33"/>
    </row>
    <row r="881" spans="1:32" s="117" customFormat="1" ht="17.45" customHeight="1">
      <c r="A881" s="39" t="s">
        <v>552</v>
      </c>
      <c r="B881" s="112" t="str">
        <f>VLOOKUP(A881,[1]screen!$G:$J,2,FALSE)</f>
        <v>판매대금 분배 계정</v>
      </c>
      <c r="C881" s="112" t="str">
        <f t="shared" ref="C881:C888" si="343">IF(B881&lt;&gt;"",D881&amp;"("&amp;B881&amp;")","")</f>
        <v>Sales distribution account(판매대금 분배 계정)</v>
      </c>
      <c r="D881" s="112" t="str">
        <f>IF(B881&lt;&gt;"", VLOOKUP(B881,[1]screen!$A:$E,2,FALSE), "" )</f>
        <v>Sales distribution account</v>
      </c>
      <c r="E881" s="113" t="s">
        <v>46</v>
      </c>
      <c r="F881" s="112" t="str">
        <f t="shared" ref="F881:F903" si="344">IF(E881&lt;&gt;"",G881&amp;"("&amp;E881&amp;")","")</f>
        <v>New(신규)</v>
      </c>
      <c r="G881" s="112" t="str">
        <f>IF(E881&lt;&gt;"",VLOOKUP(E881,[1]Label!$A:$B,2,FALSE),"")</f>
        <v>New</v>
      </c>
      <c r="H881" s="113"/>
      <c r="I881" s="112" t="str">
        <f t="shared" ref="I881:I903" si="345">IF(H881&lt;&gt;"",J881&amp;"("&amp;H881&amp;")","")</f>
        <v/>
      </c>
      <c r="J881" s="112" t="str">
        <f>IF(H881&lt;&gt;"", VLOOKUP(H881,[1]Label!$A:$E,2,FALSE),"")</f>
        <v/>
      </c>
      <c r="K881" s="114"/>
      <c r="L881" s="112" t="str">
        <f t="shared" ref="L881:L903" si="346">IF(K881&lt;&gt;"",M881&amp;"("&amp;K881&amp;")","")</f>
        <v/>
      </c>
      <c r="M881" s="112" t="str">
        <f>IF(K881&lt;&gt;"",VLOOKUP(K881,[1]Label!$A:$B,2,FALSE),"")</f>
        <v/>
      </c>
      <c r="N881" s="113"/>
      <c r="O881" s="115"/>
      <c r="P881" s="112" t="str">
        <f>IF(O881&lt;&gt;"",Q881&amp;"&lt;br&gt;("&amp;O881&amp;")","")</f>
        <v/>
      </c>
      <c r="Q881" s="112" t="str">
        <f>IF(O881&lt;&gt;"", VLOOKUP(O881, [1]Label!$A:$B, 2, FALSE), "")</f>
        <v/>
      </c>
      <c r="R881" s="113" t="s">
        <v>35</v>
      </c>
      <c r="S881" s="112" t="s">
        <v>44</v>
      </c>
      <c r="T881" s="112"/>
      <c r="U881" s="112"/>
      <c r="V881" s="113"/>
      <c r="W881" s="113"/>
      <c r="X881" s="113"/>
      <c r="Y881" s="113"/>
      <c r="Z881" s="118"/>
      <c r="AA881" s="118"/>
      <c r="AB881" s="118"/>
      <c r="AC881" s="118"/>
      <c r="AD881" s="118"/>
      <c r="AE881" s="118"/>
      <c r="AF881" s="119"/>
    </row>
    <row r="882" spans="1:32" s="16" customFormat="1" ht="17.45" customHeight="1">
      <c r="A882" s="39" t="s">
        <v>552</v>
      </c>
      <c r="B882" s="70" t="str">
        <f>VLOOKUP(A882,[1]screen!$G:$J,2,FALSE)</f>
        <v>판매대금 분배 계정</v>
      </c>
      <c r="C882" s="13" t="str">
        <f t="shared" si="343"/>
        <v>Sales distribution account(판매대금 분배 계정)</v>
      </c>
      <c r="D882" s="70" t="str">
        <f>IF(B882&lt;&gt;"", VLOOKUP(B882,[1]screen!$A:$E,2,FALSE), "" )</f>
        <v>Sales distribution account</v>
      </c>
      <c r="E882" s="14" t="s">
        <v>46</v>
      </c>
      <c r="F882" s="13" t="str">
        <f t="shared" si="344"/>
        <v>New(신규)</v>
      </c>
      <c r="G882" s="18" t="str">
        <f>IF(E882&lt;&gt;"",VLOOKUP(E882,[1]Label!$A:$B,2,FALSE),"")</f>
        <v>New</v>
      </c>
      <c r="H882" s="14" t="s">
        <v>278</v>
      </c>
      <c r="I882" s="13" t="str">
        <f t="shared" si="345"/>
        <v>Requirement(요구사항)</v>
      </c>
      <c r="J882" s="18" t="str">
        <f>IF(H882&lt;&gt;"", VLOOKUP(H882,[1]Label!$A:$E,2,FALSE),"")</f>
        <v>Requirement</v>
      </c>
      <c r="K882" s="29"/>
      <c r="L882" s="13" t="str">
        <f t="shared" si="346"/>
        <v/>
      </c>
      <c r="M882" s="18" t="str">
        <f>IF(K882&lt;&gt;"",VLOOKUP(K882,[1]Label!$A:$B,2,FALSE),"")</f>
        <v/>
      </c>
      <c r="N882" s="41" t="s">
        <v>19</v>
      </c>
      <c r="O882" s="31" t="s">
        <v>277</v>
      </c>
      <c r="P882" s="13" t="str">
        <f>IF(O882&lt;&gt;"",Q882&amp;"&lt;br&gt;("&amp;O882&amp;")","")</f>
        <v>Remarks&lt;br&gt;(비고)</v>
      </c>
      <c r="Q882" s="18" t="str">
        <f>IF(O882&lt;&gt;"", VLOOKUP(O882, [1]Label!$A:$B, 2, FALSE), "")</f>
        <v>Remarks</v>
      </c>
      <c r="R882" s="14" t="s">
        <v>52</v>
      </c>
      <c r="S882" s="13"/>
      <c r="T882" s="13"/>
      <c r="U882" s="13"/>
      <c r="V882" s="14" t="s">
        <v>53</v>
      </c>
      <c r="W882" s="14"/>
      <c r="X882" s="14"/>
      <c r="Y882" s="14"/>
      <c r="Z882" s="15"/>
      <c r="AA882" s="15"/>
      <c r="AB882" s="15"/>
      <c r="AC882" s="15" t="s">
        <v>328</v>
      </c>
      <c r="AD882" s="15" t="s">
        <v>328</v>
      </c>
      <c r="AE882" s="15" t="s">
        <v>328</v>
      </c>
      <c r="AF882" s="56"/>
    </row>
    <row r="883" spans="1:32" ht="18.600000000000001" customHeight="1">
      <c r="A883" s="39" t="s">
        <v>552</v>
      </c>
      <c r="B883" s="70" t="str">
        <f>VLOOKUP(A883,[1]screen!$G:$J,2,FALSE)</f>
        <v>판매대금 분배 계정</v>
      </c>
      <c r="C883" s="40" t="str">
        <f t="shared" si="343"/>
        <v>Sales distribution account(판매대금 분배 계정)</v>
      </c>
      <c r="D883" s="70" t="str">
        <f>IF(B883&lt;&gt;"", VLOOKUP(B883,[1]screen!$A:$E,2,FALSE), "" )</f>
        <v>Sales distribution account</v>
      </c>
      <c r="E883" s="14" t="s">
        <v>46</v>
      </c>
      <c r="F883" s="13" t="str">
        <f t="shared" si="344"/>
        <v>New(신규)</v>
      </c>
      <c r="G883" s="18" t="str">
        <f>IF(E883&lt;&gt;"",VLOOKUP(E883,[1]Label!$A:$B,2,FALSE),"")</f>
        <v>New</v>
      </c>
      <c r="H883" s="14" t="s">
        <v>278</v>
      </c>
      <c r="I883" s="13" t="str">
        <f t="shared" si="345"/>
        <v>Requirement(요구사항)</v>
      </c>
      <c r="J883" s="18" t="str">
        <f>IF(H883&lt;&gt;"", VLOOKUP(H883,[1]Label!$A:$E,2,FALSE),"")</f>
        <v>Requirement</v>
      </c>
      <c r="K883" s="42"/>
      <c r="L883" s="40" t="str">
        <f t="shared" si="346"/>
        <v/>
      </c>
      <c r="M883" s="18" t="str">
        <f>IF(K883&lt;&gt;"",VLOOKUP(K883,[1]Label!$A:$B,2,FALSE),"")</f>
        <v/>
      </c>
      <c r="N883" s="41" t="s">
        <v>19</v>
      </c>
      <c r="O883" s="43" t="s">
        <v>43</v>
      </c>
      <c r="P883" s="40" t="str">
        <f>IF(O883&lt;&gt;"",Q883&amp;"&lt;br&gt;("&amp;O883&amp;")","")</f>
        <v>Attachments&lt;br&gt;(첨부파일)</v>
      </c>
      <c r="Q883" s="18" t="str">
        <f>IF(O883&lt;&gt;"", VLOOKUP(O883, [1]Label!$A:$B, 2, FALSE), "")</f>
        <v>Attachments</v>
      </c>
      <c r="R883" s="41" t="s">
        <v>55</v>
      </c>
      <c r="S883" s="40"/>
      <c r="T883" s="40"/>
      <c r="U883" s="40"/>
      <c r="V883" s="14" t="s">
        <v>53</v>
      </c>
      <c r="W883" s="41"/>
      <c r="X883" s="41"/>
      <c r="Y883" s="41"/>
      <c r="Z883" s="39"/>
      <c r="AA883" s="39"/>
      <c r="AB883" s="39"/>
      <c r="AC883" s="47" t="s">
        <v>197</v>
      </c>
      <c r="AD883" s="47" t="s">
        <v>197</v>
      </c>
      <c r="AE883" s="47" t="s">
        <v>197</v>
      </c>
      <c r="AF883" s="57"/>
    </row>
    <row r="884" spans="1:32" s="16" customFormat="1" ht="17.45" customHeight="1">
      <c r="A884" s="39" t="s">
        <v>552</v>
      </c>
      <c r="B884" s="70" t="str">
        <f>VLOOKUP(A884,[1]screen!$G:$J,2,FALSE)</f>
        <v>판매대금 분배 계정</v>
      </c>
      <c r="C884" s="13" t="str">
        <f t="shared" si="343"/>
        <v>Sales distribution account(판매대금 분배 계정)</v>
      </c>
      <c r="D884" s="70" t="str">
        <f>IF(B884&lt;&gt;"", VLOOKUP(B884,[1]screen!$A:$E,2,FALSE), "" )</f>
        <v>Sales distribution account</v>
      </c>
      <c r="E884" s="14" t="s">
        <v>46</v>
      </c>
      <c r="F884" s="13" t="str">
        <f t="shared" si="344"/>
        <v>New(신규)</v>
      </c>
      <c r="G884" s="18" t="str">
        <f>IF(E884&lt;&gt;"",VLOOKUP(E884,[1]Label!$A:$B,2,FALSE),"")</f>
        <v>New</v>
      </c>
      <c r="H884" s="14" t="s">
        <v>278</v>
      </c>
      <c r="I884" s="13" t="str">
        <f t="shared" si="345"/>
        <v>Requirement(요구사항)</v>
      </c>
      <c r="J884" s="18" t="str">
        <f>IF(H884&lt;&gt;"", VLOOKUP(H884,[1]Label!$A:$E,2,FALSE),"")</f>
        <v>Requirement</v>
      </c>
      <c r="K884" s="29"/>
      <c r="L884" s="13" t="str">
        <f t="shared" si="346"/>
        <v/>
      </c>
      <c r="M884" s="18" t="str">
        <f>IF(K884&lt;&gt;"",VLOOKUP(K884,[1]Label!$A:$B,2,FALSE),"")</f>
        <v/>
      </c>
      <c r="N884" s="14"/>
      <c r="O884" s="31"/>
      <c r="P884" s="13" t="str">
        <f>IF(O884&lt;&gt;"",Q884&amp;"&lt;br&gt;("&amp;O884&amp;")","")</f>
        <v/>
      </c>
      <c r="Q884" s="18" t="str">
        <f>IF(O884&lt;&gt;"", VLOOKUP(O884, [1]Label!$A:$B, 2, FALSE), "")</f>
        <v/>
      </c>
      <c r="R884" s="14" t="s">
        <v>35</v>
      </c>
      <c r="S884" s="13" t="s">
        <v>44</v>
      </c>
      <c r="T884" s="13"/>
      <c r="U884" s="13"/>
      <c r="V884" s="14"/>
      <c r="W884" s="14"/>
      <c r="X884" s="14"/>
      <c r="Y884" s="14"/>
      <c r="Z884" s="15"/>
      <c r="AA884" s="15"/>
      <c r="AB884" s="15"/>
      <c r="AC884" s="15"/>
      <c r="AD884" s="15"/>
      <c r="AE884" s="15"/>
      <c r="AF884" s="56"/>
    </row>
    <row r="885" spans="1:32" s="11" customFormat="1" ht="17.45" customHeight="1">
      <c r="A885" s="39" t="s">
        <v>552</v>
      </c>
      <c r="B885" s="70" t="str">
        <f>VLOOKUP(A885,[1]screen!$G:$J,2,FALSE)</f>
        <v>판매대금 분배 계정</v>
      </c>
      <c r="C885" s="9" t="str">
        <f t="shared" si="343"/>
        <v>Sales distribution account(판매대금 분배 계정)</v>
      </c>
      <c r="D885" s="70" t="str">
        <f>IF(B885&lt;&gt;"", VLOOKUP(B885,[1]screen!$A:$E,2,FALSE), "" )</f>
        <v>Sales distribution account</v>
      </c>
      <c r="E885" s="14" t="s">
        <v>46</v>
      </c>
      <c r="F885" s="13" t="str">
        <f t="shared" si="344"/>
        <v>New(신규)</v>
      </c>
      <c r="G885" s="18" t="str">
        <f>IF(E885&lt;&gt;"",VLOOKUP(E885,[1]Label!$A:$B,2,FALSE),"")</f>
        <v>New</v>
      </c>
      <c r="H885" s="10" t="s">
        <v>278</v>
      </c>
      <c r="I885" s="9" t="str">
        <f t="shared" si="345"/>
        <v>Requirement(요구사항)</v>
      </c>
      <c r="J885" s="9" t="str">
        <f>IF(H885&lt;&gt;"", VLOOKUP(H885,[1]Label!$A:$E,2,FALSE),"")</f>
        <v>Requirement</v>
      </c>
      <c r="K885" s="28"/>
      <c r="L885" s="9" t="str">
        <f t="shared" si="346"/>
        <v/>
      </c>
      <c r="M885" s="9" t="str">
        <f>IF(K885&lt;&gt;"",VLOOKUP(K885,[1]Label!$A:$B,2,FALSE),"")</f>
        <v/>
      </c>
      <c r="N885" s="10"/>
      <c r="O885" s="25" t="s">
        <v>247</v>
      </c>
      <c r="P885" s="9" t="str">
        <f t="shared" ref="P885:P892" si="347">IF(O885&lt;&gt;"",Q885&amp;"&lt;br&gt;("&amp;O885&amp;")","")</f>
        <v>Save&lt;br&gt;(저장)</v>
      </c>
      <c r="Q885" s="9" t="str">
        <f>IF(O885&lt;&gt;"", VLOOKUP(O885, [1]Label!$A:$B, 2, FALSE), "")</f>
        <v>Save</v>
      </c>
      <c r="R885" s="10" t="s">
        <v>36</v>
      </c>
      <c r="S885" s="66" t="s">
        <v>50</v>
      </c>
      <c r="T885" s="9"/>
      <c r="U885" s="9"/>
      <c r="V885" s="10"/>
      <c r="W885" s="10"/>
      <c r="X885" s="10"/>
      <c r="Y885" s="10"/>
      <c r="Z885" s="46"/>
      <c r="AA885" s="46"/>
      <c r="AB885" s="46"/>
      <c r="AC885" s="46"/>
      <c r="AD885" s="46"/>
      <c r="AE885" s="46"/>
      <c r="AF885" s="68"/>
    </row>
    <row r="886" spans="1:32" s="11" customFormat="1" ht="17.45" customHeight="1">
      <c r="A886" s="39" t="s">
        <v>552</v>
      </c>
      <c r="B886" s="70" t="str">
        <f>VLOOKUP(A886,[1]screen!$G:$J,2,FALSE)</f>
        <v>판매대금 분배 계정</v>
      </c>
      <c r="C886" s="9" t="str">
        <f t="shared" si="343"/>
        <v>Sales distribution account(판매대금 분배 계정)</v>
      </c>
      <c r="D886" s="70" t="str">
        <f>IF(B886&lt;&gt;"", VLOOKUP(B886,[1]screen!$A:$E,2,FALSE), "" )</f>
        <v>Sales distribution account</v>
      </c>
      <c r="E886" s="14" t="s">
        <v>46</v>
      </c>
      <c r="F886" s="13" t="str">
        <f t="shared" si="344"/>
        <v>New(신규)</v>
      </c>
      <c r="G886" s="18" t="str">
        <f>IF(E886&lt;&gt;"",VLOOKUP(E886,[1]Label!$A:$B,2,FALSE),"")</f>
        <v>New</v>
      </c>
      <c r="H886" s="10" t="s">
        <v>278</v>
      </c>
      <c r="I886" s="9" t="str">
        <f t="shared" si="345"/>
        <v>Requirement(요구사항)</v>
      </c>
      <c r="J886" s="9" t="str">
        <f>IF(H886&lt;&gt;"", VLOOKUP(H886,[1]Label!$A:$E,2,FALSE),"")</f>
        <v>Requirement</v>
      </c>
      <c r="K886" s="28"/>
      <c r="L886" s="9" t="str">
        <f t="shared" si="346"/>
        <v/>
      </c>
      <c r="M886" s="9" t="str">
        <f>IF(K886&lt;&gt;"",VLOOKUP(K886,[1]Label!$A:$B,2,FALSE),"")</f>
        <v/>
      </c>
      <c r="N886" s="10"/>
      <c r="O886" s="25" t="s">
        <v>287</v>
      </c>
      <c r="P886" s="9" t="str">
        <f t="shared" si="347"/>
        <v>Delete&lt;br&gt;(삭제)</v>
      </c>
      <c r="Q886" s="9" t="str">
        <f>IF(O886&lt;&gt;"", VLOOKUP(O886, [1]Label!$A:$B, 2, FALSE), "")</f>
        <v>Delete</v>
      </c>
      <c r="R886" s="10" t="s">
        <v>36</v>
      </c>
      <c r="S886" s="67" t="s">
        <v>288</v>
      </c>
      <c r="T886" s="9"/>
      <c r="U886" s="9"/>
      <c r="V886" s="10"/>
      <c r="W886" s="10"/>
      <c r="X886" s="10"/>
      <c r="Y886" s="10"/>
      <c r="Z886" s="46"/>
      <c r="AA886" s="46"/>
      <c r="AB886" s="46"/>
      <c r="AC886" s="46"/>
      <c r="AD886" s="46"/>
      <c r="AE886" s="46"/>
      <c r="AF886" s="68"/>
    </row>
    <row r="887" spans="1:32" s="11" customFormat="1" ht="17.45" customHeight="1">
      <c r="A887" s="39" t="s">
        <v>552</v>
      </c>
      <c r="B887" s="70" t="str">
        <f>VLOOKUP(A887,[1]screen!$G:$J,2,FALSE)</f>
        <v>판매대금 분배 계정</v>
      </c>
      <c r="C887" s="9" t="str">
        <f t="shared" si="343"/>
        <v>Sales distribution account(판매대금 분배 계정)</v>
      </c>
      <c r="D887" s="70" t="str">
        <f>IF(B887&lt;&gt;"", VLOOKUP(B887,[1]screen!$A:$E,2,FALSE), "" )</f>
        <v>Sales distribution account</v>
      </c>
      <c r="E887" s="14" t="s">
        <v>46</v>
      </c>
      <c r="F887" s="13" t="str">
        <f t="shared" si="344"/>
        <v>New(신규)</v>
      </c>
      <c r="G887" s="18" t="str">
        <f>IF(E887&lt;&gt;"",VLOOKUP(E887,[1]Label!$A:$B,2,FALSE),"")</f>
        <v>New</v>
      </c>
      <c r="H887" s="10" t="s">
        <v>278</v>
      </c>
      <c r="I887" s="9" t="str">
        <f t="shared" si="345"/>
        <v>Requirement(요구사항)</v>
      </c>
      <c r="J887" s="9" t="str">
        <f>IF(H887&lt;&gt;"", VLOOKUP(H887,[1]Label!$A:$E,2,FALSE),"")</f>
        <v>Requirement</v>
      </c>
      <c r="K887" s="28"/>
      <c r="L887" s="9" t="str">
        <f t="shared" si="346"/>
        <v/>
      </c>
      <c r="M887" s="9" t="str">
        <f>IF(K887&lt;&gt;"",VLOOKUP(K887,[1]Label!$A:$B,2,FALSE),"")</f>
        <v/>
      </c>
      <c r="N887" s="10"/>
      <c r="O887" s="25" t="s">
        <v>243</v>
      </c>
      <c r="P887" s="9" t="str">
        <f t="shared" si="347"/>
        <v>Request approval&lt;br&gt;(승인 요청)</v>
      </c>
      <c r="Q887" s="9" t="str">
        <f>IF(O887&lt;&gt;"", VLOOKUP(O887, [1]Label!$A:$B, 2, FALSE), "")</f>
        <v>Request approval</v>
      </c>
      <c r="R887" s="10" t="s">
        <v>36</v>
      </c>
      <c r="S887" s="66" t="s">
        <v>289</v>
      </c>
      <c r="T887" s="9"/>
      <c r="U887" s="9"/>
      <c r="V887" s="10"/>
      <c r="W887" s="10"/>
      <c r="X887" s="10"/>
      <c r="Y887" s="10"/>
      <c r="Z887" s="46"/>
      <c r="AA887" s="46"/>
      <c r="AB887" s="46"/>
      <c r="AC887" s="46"/>
      <c r="AD887" s="46"/>
      <c r="AE887" s="46"/>
      <c r="AF887" s="68"/>
    </row>
    <row r="888" spans="1:32" s="16" customFormat="1" ht="18.600000000000001" customHeight="1">
      <c r="A888" s="39" t="s">
        <v>552</v>
      </c>
      <c r="B888" s="70" t="str">
        <f>VLOOKUP(A888,[1]screen!$G:$J,2,FALSE)</f>
        <v>판매대금 분배 계정</v>
      </c>
      <c r="C888" s="13" t="str">
        <f t="shared" si="343"/>
        <v>Sales distribution account(판매대금 분배 계정)</v>
      </c>
      <c r="D888" s="70" t="str">
        <f>IF(B888&lt;&gt;"", VLOOKUP(B888,[1]screen!$A:$E,2,FALSE), "" )</f>
        <v>Sales distribution account</v>
      </c>
      <c r="E888" s="14" t="s">
        <v>46</v>
      </c>
      <c r="F888" s="13" t="str">
        <f t="shared" si="344"/>
        <v>New(신규)</v>
      </c>
      <c r="G888" s="18" t="str">
        <f>IF(E888&lt;&gt;"",VLOOKUP(E888,[1]Label!$A:$B,2,FALSE),"")</f>
        <v>New</v>
      </c>
      <c r="H888" s="14"/>
      <c r="I888" s="13" t="str">
        <f t="shared" si="345"/>
        <v/>
      </c>
      <c r="J888" s="18" t="str">
        <f>IF(H888&lt;&gt;"", VLOOKUP(H888,[1]Label!$A:$E,2,FALSE),"")</f>
        <v/>
      </c>
      <c r="K888" s="29"/>
      <c r="L888" s="13" t="str">
        <f t="shared" si="346"/>
        <v/>
      </c>
      <c r="M888" s="18" t="str">
        <f>IF(K888&lt;&gt;"",VLOOKUP(K888,[1]Label!$A:$B,2,FALSE),"")</f>
        <v/>
      </c>
      <c r="N888" s="14"/>
      <c r="O888" s="31"/>
      <c r="P888" s="33" t="str">
        <f t="shared" si="347"/>
        <v/>
      </c>
      <c r="Q888" s="18" t="str">
        <f>IF(O888&lt;&gt;"", VLOOKUP(O888, [1]Label!$A:$B, 2, FALSE), "")</f>
        <v/>
      </c>
      <c r="R888" s="14" t="s">
        <v>35</v>
      </c>
      <c r="S888" s="13" t="s">
        <v>44</v>
      </c>
      <c r="T888" s="13"/>
      <c r="U888" s="13"/>
      <c r="V888" s="14"/>
      <c r="W888" s="14"/>
      <c r="X888" s="14"/>
      <c r="Y888" s="14"/>
      <c r="Z888" s="12"/>
      <c r="AA888" s="12"/>
      <c r="AB888" s="12"/>
      <c r="AC888" s="12"/>
      <c r="AD888" s="12"/>
      <c r="AE888" s="12"/>
      <c r="AF888" s="52"/>
    </row>
    <row r="889" spans="1:32" s="20" customFormat="1" ht="17.45" customHeight="1">
      <c r="A889" s="17" t="s">
        <v>713</v>
      </c>
      <c r="B889" s="18" t="str">
        <f>VLOOKUP(A889,[1]screen!$G:$J,2,FALSE)</f>
        <v>발행된 통지서 보고서</v>
      </c>
      <c r="C889" s="18" t="str">
        <f>IF(B889&lt;&gt;"",D889&amp;"("&amp;B889&amp;")","")</f>
        <v>Report of Notice Issued(발행된 통지서 보고서)</v>
      </c>
      <c r="D889" s="18" t="str">
        <f>IF(B889&lt;&gt;"", VLOOKUP(B889,[1]screen!$A:$E,2,FALSE), "" )</f>
        <v>Report of Notice Issued</v>
      </c>
      <c r="E889" s="19"/>
      <c r="F889" s="18" t="str">
        <f t="shared" si="344"/>
        <v/>
      </c>
      <c r="G889" s="18" t="str">
        <f>IF(E889&lt;&gt;"",VLOOKUP(E889,[1]Label!$A:$B,2,FALSE),"")</f>
        <v/>
      </c>
      <c r="H889" s="19"/>
      <c r="I889" s="18" t="str">
        <f t="shared" si="345"/>
        <v/>
      </c>
      <c r="J889" s="18" t="str">
        <f>IF(H889&lt;&gt;"", VLOOKUP(H889,[1]Label!$A:$E,2,FALSE),"")</f>
        <v/>
      </c>
      <c r="K889" s="27"/>
      <c r="L889" s="18" t="str">
        <f t="shared" si="346"/>
        <v/>
      </c>
      <c r="M889" s="18" t="str">
        <f>IF(K889&lt;&gt;"",VLOOKUP(K889,[1]Label!$A:$B,2,FALSE),"")</f>
        <v/>
      </c>
      <c r="N889" s="19" t="s">
        <v>19</v>
      </c>
      <c r="O889" s="23" t="s">
        <v>774</v>
      </c>
      <c r="P889" s="18" t="str">
        <f t="shared" si="347"/>
        <v>Date of Notice of Intention to Sell&lt;br&gt;(매각의사 통지일자)</v>
      </c>
      <c r="Q889" s="18" t="str">
        <f>IF(O889&lt;&gt;"", VLOOKUP(O889, [1]Label!$A:$B, 2, FALSE), "")</f>
        <v>Date of Notice of Intention to Sell</v>
      </c>
      <c r="R889" s="19" t="s">
        <v>71</v>
      </c>
      <c r="S889" s="18" t="s">
        <v>72</v>
      </c>
      <c r="T889" s="18"/>
      <c r="U889" s="18"/>
      <c r="V889" s="19"/>
      <c r="W889" s="19" t="s">
        <v>782</v>
      </c>
      <c r="X889" s="19"/>
      <c r="Y889" s="19"/>
      <c r="Z889" s="17"/>
      <c r="AA889" s="17"/>
      <c r="AB889" s="17"/>
      <c r="AC889" s="21" t="s">
        <v>100</v>
      </c>
      <c r="AD889" s="21" t="s">
        <v>100</v>
      </c>
      <c r="AE889" s="21" t="s">
        <v>100</v>
      </c>
      <c r="AF889" s="50"/>
    </row>
    <row r="890" spans="1:32" s="20" customFormat="1" ht="17.45" customHeight="1">
      <c r="A890" s="39" t="s">
        <v>713</v>
      </c>
      <c r="B890" s="70" t="str">
        <f>VLOOKUP(A890,[1]screen!$G:$J,2,FALSE)</f>
        <v>발행된 통지서 보고서</v>
      </c>
      <c r="C890" s="18" t="str">
        <f>IF(B890&lt;&gt;"",D890&amp;"("&amp;B890&amp;")","")</f>
        <v>Report of Notice Issued(발행된 통지서 보고서)</v>
      </c>
      <c r="D890" s="70" t="str">
        <f>IF(B890&lt;&gt;"", VLOOKUP(B890,[1]screen!$A:$E,2,FALSE), "" )</f>
        <v>Report of Notice Issued</v>
      </c>
      <c r="E890" s="19"/>
      <c r="F890" s="18" t="str">
        <f t="shared" si="344"/>
        <v/>
      </c>
      <c r="G890" s="18" t="str">
        <f>IF(E890&lt;&gt;"",VLOOKUP(E890,[1]Label!$A:$B,2,FALSE),"")</f>
        <v/>
      </c>
      <c r="H890" s="19"/>
      <c r="I890" s="18" t="str">
        <f t="shared" si="345"/>
        <v/>
      </c>
      <c r="J890" s="18" t="str">
        <f>IF(H890&lt;&gt;"", VLOOKUP(H890,[1]Label!$A:$E,2,FALSE),"")</f>
        <v/>
      </c>
      <c r="K890" s="27"/>
      <c r="L890" s="18" t="str">
        <f t="shared" si="346"/>
        <v/>
      </c>
      <c r="M890" s="18" t="str">
        <f>IF(K890&lt;&gt;"",VLOOKUP(K890,[1]Label!$A:$B,2,FALSE),"")</f>
        <v/>
      </c>
      <c r="N890" s="19" t="s">
        <v>19</v>
      </c>
      <c r="O890" s="23" t="s">
        <v>714</v>
      </c>
      <c r="P890" s="18" t="str">
        <f t="shared" si="347"/>
        <v>Department&lt;br&gt;(부서)</v>
      </c>
      <c r="Q890" s="18" t="str">
        <f>IF(O890&lt;&gt;"", VLOOKUP(O890, [1]Label!$A:$B, 2, FALSE), "")</f>
        <v>Department</v>
      </c>
      <c r="R890" s="19" t="s">
        <v>37</v>
      </c>
      <c r="S890" s="18"/>
      <c r="T890" s="18"/>
      <c r="U890" s="18"/>
      <c r="V890" s="19"/>
      <c r="W890" s="19"/>
      <c r="X890" s="19"/>
      <c r="Y890" s="19"/>
      <c r="Z890" s="17"/>
      <c r="AA890" s="17"/>
      <c r="AB890" s="17"/>
      <c r="AC890" s="21"/>
      <c r="AD890" s="21"/>
      <c r="AE890" s="21"/>
      <c r="AF890" s="50"/>
    </row>
    <row r="891" spans="1:32" s="11" customFormat="1" ht="18.600000000000001" customHeight="1">
      <c r="A891" s="39" t="s">
        <v>713</v>
      </c>
      <c r="B891" s="70" t="str">
        <f>VLOOKUP(A891,[1]screen!$G:$J,2,FALSE)</f>
        <v>발행된 통지서 보고서</v>
      </c>
      <c r="C891" s="9" t="str">
        <f t="shared" ref="C891:C903" si="348">IF(B891&lt;&gt;"",D891&amp;"("&amp;B891&amp;")","")</f>
        <v>Report of Notice Issued(발행된 통지서 보고서)</v>
      </c>
      <c r="D891" s="70" t="str">
        <f>IF(B891&lt;&gt;"", VLOOKUP(B891,[1]screen!$A:$E,2,FALSE), "" )</f>
        <v>Report of Notice Issued</v>
      </c>
      <c r="E891" s="10"/>
      <c r="F891" s="9" t="str">
        <f t="shared" si="344"/>
        <v/>
      </c>
      <c r="G891" s="18" t="str">
        <f>IF(E891&lt;&gt;"",VLOOKUP(E891,[1]Label!$A:$B,2,FALSE),"")</f>
        <v/>
      </c>
      <c r="H891" s="10"/>
      <c r="I891" s="9" t="str">
        <f t="shared" si="345"/>
        <v/>
      </c>
      <c r="J891" s="18" t="str">
        <f>IF(H891&lt;&gt;"", VLOOKUP(H891,[1]Label!$A:$E,2,FALSE),"")</f>
        <v/>
      </c>
      <c r="K891" s="28"/>
      <c r="L891" s="9" t="str">
        <f t="shared" si="346"/>
        <v/>
      </c>
      <c r="M891" s="18" t="str">
        <f>IF(K891&lt;&gt;"",VLOOKUP(K891,[1]Label!$A:$B,2,FALSE),"")</f>
        <v/>
      </c>
      <c r="N891" s="10"/>
      <c r="O891" s="24" t="s">
        <v>47</v>
      </c>
      <c r="P891" s="9" t="str">
        <f t="shared" si="347"/>
        <v>Reset&lt;br&gt;(초기화)</v>
      </c>
      <c r="Q891" s="18" t="str">
        <f>IF(O891&lt;&gt;"", VLOOKUP(O891, [1]Label!$A:$B, 2, FALSE), "")</f>
        <v>Reset</v>
      </c>
      <c r="R891" s="10" t="s">
        <v>36</v>
      </c>
      <c r="S891" s="9" t="s">
        <v>41</v>
      </c>
      <c r="T891" s="8" t="s">
        <v>48</v>
      </c>
      <c r="U891" s="9"/>
      <c r="V891" s="10"/>
      <c r="W891" s="10"/>
      <c r="X891" s="10"/>
      <c r="Y891" s="10"/>
      <c r="Z891" s="8"/>
      <c r="AA891" s="8"/>
      <c r="AB891" s="8"/>
      <c r="AC891" s="8" t="s">
        <v>45</v>
      </c>
      <c r="AD891" s="8" t="s">
        <v>45</v>
      </c>
      <c r="AE891" s="8" t="s">
        <v>45</v>
      </c>
      <c r="AF891" s="51"/>
    </row>
    <row r="892" spans="1:32" s="11" customFormat="1" ht="18.600000000000001" customHeight="1">
      <c r="A892" s="39" t="s">
        <v>713</v>
      </c>
      <c r="B892" s="70" t="str">
        <f>VLOOKUP(A892,[1]screen!$G:$J,2,FALSE)</f>
        <v>발행된 통지서 보고서</v>
      </c>
      <c r="C892" s="9" t="str">
        <f t="shared" si="348"/>
        <v>Report of Notice Issued(발행된 통지서 보고서)</v>
      </c>
      <c r="D892" s="70" t="str">
        <f>IF(B892&lt;&gt;"", VLOOKUP(B892,[1]screen!$A:$E,2,FALSE), "" )</f>
        <v>Report of Notice Issued</v>
      </c>
      <c r="E892" s="10"/>
      <c r="F892" s="9" t="str">
        <f t="shared" si="344"/>
        <v/>
      </c>
      <c r="G892" s="18" t="str">
        <f>IF(E892&lt;&gt;"",VLOOKUP(E892,[1]Label!$A:$B,2,FALSE),"")</f>
        <v/>
      </c>
      <c r="H892" s="10"/>
      <c r="I892" s="9" t="str">
        <f t="shared" si="345"/>
        <v/>
      </c>
      <c r="J892" s="18" t="str">
        <f>IF(H892&lt;&gt;"", VLOOKUP(H892,[1]Label!$A:$E,2,FALSE),"")</f>
        <v/>
      </c>
      <c r="K892" s="28"/>
      <c r="L892" s="9" t="str">
        <f t="shared" si="346"/>
        <v/>
      </c>
      <c r="M892" s="18" t="str">
        <f>IF(K892&lt;&gt;"",VLOOKUP(K892,[1]Label!$A:$B,2,FALSE),"")</f>
        <v/>
      </c>
      <c r="N892" s="10"/>
      <c r="O892" s="25" t="s">
        <v>39</v>
      </c>
      <c r="P892" s="9" t="str">
        <f t="shared" si="347"/>
        <v>Search&lt;br&gt;(조회)</v>
      </c>
      <c r="Q892" s="18" t="str">
        <f>IF(O892&lt;&gt;"", VLOOKUP(O892, [1]Label!$A:$B, 2, FALSE), "")</f>
        <v>Search</v>
      </c>
      <c r="R892" s="10" t="s">
        <v>36</v>
      </c>
      <c r="S892" s="9"/>
      <c r="T892" s="9" t="s">
        <v>8</v>
      </c>
      <c r="U892" s="9"/>
      <c r="V892" s="10"/>
      <c r="W892" s="10"/>
      <c r="X892" s="10"/>
      <c r="Y892" s="10"/>
      <c r="Z892" s="8"/>
      <c r="AA892" s="8"/>
      <c r="AB892" s="8"/>
      <c r="AC892" s="8"/>
      <c r="AD892" s="8"/>
      <c r="AE892" s="8"/>
      <c r="AF892" s="51"/>
    </row>
    <row r="893" spans="1:32" s="16" customFormat="1" ht="18.600000000000001" customHeight="1">
      <c r="A893" s="39" t="s">
        <v>713</v>
      </c>
      <c r="B893" s="70" t="str">
        <f>VLOOKUP(A893,[1]screen!$G:$J,2,FALSE)</f>
        <v>발행된 통지서 보고서</v>
      </c>
      <c r="C893" s="13" t="str">
        <f t="shared" si="348"/>
        <v>Report of Notice Issued(발행된 통지서 보고서)</v>
      </c>
      <c r="D893" s="70" t="str">
        <f>IF(B893&lt;&gt;"", VLOOKUP(B893,[1]screen!$A:$E,2,FALSE), "" )</f>
        <v>Report of Notice Issued</v>
      </c>
      <c r="E893" s="14"/>
      <c r="F893" s="13" t="str">
        <f t="shared" si="344"/>
        <v/>
      </c>
      <c r="G893" s="18" t="str">
        <f>IF(E893&lt;&gt;"",VLOOKUP(E893,[1]Label!$A:$B,2,FALSE),"")</f>
        <v/>
      </c>
      <c r="H893" s="14"/>
      <c r="I893" s="13" t="str">
        <f t="shared" si="345"/>
        <v/>
      </c>
      <c r="J893" s="18" t="str">
        <f>IF(H893&lt;&gt;"", VLOOKUP(H893,[1]Label!$A:$E,2,FALSE),"")</f>
        <v/>
      </c>
      <c r="K893" s="14"/>
      <c r="L893" s="13" t="str">
        <f t="shared" si="346"/>
        <v/>
      </c>
      <c r="M893" s="18" t="str">
        <f>IF(K893&lt;&gt;"",VLOOKUP(K893,[1]Label!$A:$B,2,FALSE),"")</f>
        <v/>
      </c>
      <c r="N893" s="14"/>
      <c r="O893" s="31" t="s">
        <v>722</v>
      </c>
      <c r="P893" s="13" t="str">
        <f>IF(O893&lt;&gt;"",Q893&amp;"&lt;br&gt;("&amp;O893&amp;")","")</f>
        <v>To obtain performance on issuance of Notice of Intension to sell Charged Asset and value of assets&lt;br&gt;(담보 자산 매각 의사 통지서 발행 실적 및 자산 가치 확인)</v>
      </c>
      <c r="Q893" s="18" t="str">
        <f>IF(O893&lt;&gt;"", VLOOKUP(O893, [1]Label!$A:$B, 2, FALSE), "")</f>
        <v>To obtain performance on issuance of Notice of Intension to sell Charged Asset and value of assets</v>
      </c>
      <c r="R893" s="14" t="s">
        <v>35</v>
      </c>
      <c r="S893" s="13" t="s">
        <v>44</v>
      </c>
      <c r="T893" s="13"/>
      <c r="U893" s="13"/>
      <c r="V893" s="14"/>
      <c r="W893" s="14"/>
      <c r="X893" s="14"/>
      <c r="Y893" s="14"/>
      <c r="Z893" s="12"/>
      <c r="AA893" s="12"/>
      <c r="AB893" s="12"/>
      <c r="AC893" s="12"/>
      <c r="AD893" s="12"/>
      <c r="AE893" s="12"/>
      <c r="AF893" s="52"/>
    </row>
    <row r="894" spans="1:32" s="37" customFormat="1" ht="17.45" customHeight="1">
      <c r="A894" s="39" t="s">
        <v>713</v>
      </c>
      <c r="B894" s="70" t="str">
        <f>VLOOKUP(A894,[1]screen!$G:$J,2,FALSE)</f>
        <v>발행된 통지서 보고서</v>
      </c>
      <c r="C894" s="33" t="str">
        <f t="shared" si="348"/>
        <v>Report of Notice Issued(발행된 통지서 보고서)</v>
      </c>
      <c r="D894" s="70" t="str">
        <f>IF(B894&lt;&gt;"", VLOOKUP(B894,[1]screen!$A:$E,2,FALSE), "" )</f>
        <v>Report of Notice Issued</v>
      </c>
      <c r="E894" s="35"/>
      <c r="F894" s="33" t="str">
        <f t="shared" si="344"/>
        <v/>
      </c>
      <c r="G894" s="18" t="str">
        <f>IF(E894&lt;&gt;"",VLOOKUP(E894,[1]Label!$A:$B,2,FALSE),"")</f>
        <v/>
      </c>
      <c r="H894" s="14"/>
      <c r="I894" s="33" t="str">
        <f t="shared" si="345"/>
        <v/>
      </c>
      <c r="J894" s="18" t="str">
        <f>IF(H894&lt;&gt;"", VLOOKUP(H894,[1]Label!$A:$E,2,FALSE),"")</f>
        <v/>
      </c>
      <c r="K894" s="14"/>
      <c r="L894" s="33" t="str">
        <f t="shared" si="346"/>
        <v/>
      </c>
      <c r="M894" s="18" t="str">
        <f>IF(K894&lt;&gt;"",VLOOKUP(K894,[1]Label!$A:$B,2,FALSE),"")</f>
        <v/>
      </c>
      <c r="N894" s="35" t="s">
        <v>13</v>
      </c>
      <c r="O894" s="36" t="s">
        <v>715</v>
      </c>
      <c r="P894" s="33" t="str">
        <f t="shared" ref="P894:P902" si="349">IF(O894&lt;&gt;"",Q894&amp;"&lt;br&gt;("&amp;O894&amp;")","")</f>
        <v>S/N&lt;br&gt;(일련 번호)</v>
      </c>
      <c r="Q894" s="18" t="str">
        <f>IF(O894&lt;&gt;"", VLOOKUP(O894, [1]Label!$A:$B, 2, FALSE), "")</f>
        <v>S/N</v>
      </c>
      <c r="R894" s="35" t="s">
        <v>35</v>
      </c>
      <c r="S894" s="33"/>
      <c r="T894" s="33"/>
      <c r="U894" s="33"/>
      <c r="V894" s="35"/>
      <c r="W894" s="35"/>
      <c r="X894" s="35"/>
      <c r="Y894" s="35"/>
      <c r="Z894" s="44"/>
      <c r="AA894" s="44"/>
      <c r="AB894" s="44"/>
      <c r="AC894" s="44"/>
      <c r="AD894" s="44"/>
      <c r="AE894" s="44"/>
      <c r="AF894" s="53"/>
    </row>
    <row r="895" spans="1:32" s="37" customFormat="1" ht="17.45" customHeight="1">
      <c r="A895" s="39" t="s">
        <v>713</v>
      </c>
      <c r="B895" s="70" t="str">
        <f>VLOOKUP(A895,[1]screen!$G:$J,2,FALSE)</f>
        <v>발행된 통지서 보고서</v>
      </c>
      <c r="C895" s="33" t="str">
        <f t="shared" si="348"/>
        <v>Report of Notice Issued(발행된 통지서 보고서)</v>
      </c>
      <c r="D895" s="70" t="str">
        <f>IF(B895&lt;&gt;"", VLOOKUP(B895,[1]screen!$A:$E,2,FALSE), "" )</f>
        <v>Report of Notice Issued</v>
      </c>
      <c r="E895" s="35"/>
      <c r="F895" s="33" t="str">
        <f t="shared" si="344"/>
        <v/>
      </c>
      <c r="G895" s="18" t="str">
        <f>IF(E895&lt;&gt;"",VLOOKUP(E895,[1]Label!$A:$B,2,FALSE),"")</f>
        <v/>
      </c>
      <c r="H895" s="14"/>
      <c r="I895" s="33" t="str">
        <f t="shared" si="345"/>
        <v/>
      </c>
      <c r="J895" s="18" t="str">
        <f>IF(H895&lt;&gt;"", VLOOKUP(H895,[1]Label!$A:$E,2,FALSE),"")</f>
        <v/>
      </c>
      <c r="K895" s="14"/>
      <c r="L895" s="33" t="str">
        <f t="shared" si="346"/>
        <v/>
      </c>
      <c r="M895" s="18" t="str">
        <f>IF(K895&lt;&gt;"",VLOOKUP(K895,[1]Label!$A:$B,2,FALSE),"")</f>
        <v/>
      </c>
      <c r="N895" s="35" t="s">
        <v>13</v>
      </c>
      <c r="O895" s="36" t="s">
        <v>716</v>
      </c>
      <c r="P895" s="33" t="str">
        <f t="shared" si="349"/>
        <v>Tax Region&lt;br&gt;(납세 지역)</v>
      </c>
      <c r="Q895" s="18" t="str">
        <f>IF(O895&lt;&gt;"", VLOOKUP(O895, [1]Label!$A:$B, 2, FALSE), "")</f>
        <v>Tax Region</v>
      </c>
      <c r="R895" s="35" t="s">
        <v>35</v>
      </c>
      <c r="S895" s="33"/>
      <c r="T895" s="33"/>
      <c r="U895" s="33"/>
      <c r="V895" s="35"/>
      <c r="W895" s="35"/>
      <c r="X895" s="35"/>
      <c r="Y895" s="35"/>
      <c r="Z895" s="44"/>
      <c r="AA895" s="44"/>
      <c r="AB895" s="44"/>
      <c r="AC895" s="44"/>
      <c r="AD895" s="44"/>
      <c r="AE895" s="44"/>
      <c r="AF895" s="53"/>
    </row>
    <row r="896" spans="1:32" s="37" customFormat="1" ht="17.45" customHeight="1">
      <c r="A896" s="39" t="s">
        <v>713</v>
      </c>
      <c r="B896" s="70" t="str">
        <f>VLOOKUP(A896,[1]screen!$G:$J,2,FALSE)</f>
        <v>발행된 통지서 보고서</v>
      </c>
      <c r="C896" s="33" t="str">
        <f t="shared" si="348"/>
        <v>Report of Notice Issued(발행된 통지서 보고서)</v>
      </c>
      <c r="D896" s="70" t="str">
        <f>IF(B896&lt;&gt;"", VLOOKUP(B896,[1]screen!$A:$E,2,FALSE), "" )</f>
        <v>Report of Notice Issued</v>
      </c>
      <c r="E896" s="35"/>
      <c r="F896" s="33" t="str">
        <f t="shared" si="344"/>
        <v/>
      </c>
      <c r="G896" s="18" t="str">
        <f>IF(E896&lt;&gt;"",VLOOKUP(E896,[1]Label!$A:$B,2,FALSE),"")</f>
        <v/>
      </c>
      <c r="H896" s="14"/>
      <c r="I896" s="33" t="str">
        <f t="shared" si="345"/>
        <v/>
      </c>
      <c r="J896" s="18" t="str">
        <f>IF(H896&lt;&gt;"", VLOOKUP(H896,[1]Label!$A:$E,2,FALSE),"")</f>
        <v/>
      </c>
      <c r="K896" s="14"/>
      <c r="L896" s="33" t="str">
        <f t="shared" si="346"/>
        <v/>
      </c>
      <c r="M896" s="18" t="str">
        <f>IF(K896&lt;&gt;"",VLOOKUP(K896,[1]Label!$A:$B,2,FALSE),"")</f>
        <v/>
      </c>
      <c r="N896" s="35" t="s">
        <v>13</v>
      </c>
      <c r="O896" s="36" t="s">
        <v>717</v>
      </c>
      <c r="P896" s="33" t="str">
        <f t="shared" si="349"/>
        <v>Pending&lt;br&gt;(보류)</v>
      </c>
      <c r="Q896" s="18" t="str">
        <f>IF(O896&lt;&gt;"", VLOOKUP(O896, [1]Label!$A:$B, 2, FALSE), "")</f>
        <v>Pending</v>
      </c>
      <c r="R896" s="35" t="s">
        <v>35</v>
      </c>
      <c r="S896" s="33"/>
      <c r="T896" s="33"/>
      <c r="U896" s="33"/>
      <c r="V896" s="35"/>
      <c r="W896" s="35"/>
      <c r="X896" s="35"/>
      <c r="Y896" s="35"/>
      <c r="Z896" s="32"/>
      <c r="AA896" s="32"/>
      <c r="AB896" s="32"/>
      <c r="AC896" s="44"/>
      <c r="AD896" s="44"/>
      <c r="AE896" s="44"/>
      <c r="AF896" s="53"/>
    </row>
    <row r="897" spans="1:32" s="37" customFormat="1" ht="18.600000000000001" customHeight="1">
      <c r="A897" s="39" t="s">
        <v>713</v>
      </c>
      <c r="B897" s="70" t="str">
        <f>VLOOKUP(A897,[1]screen!$G:$J,2,FALSE)</f>
        <v>발행된 통지서 보고서</v>
      </c>
      <c r="C897" s="33" t="str">
        <f t="shared" si="348"/>
        <v>Report of Notice Issued(발행된 통지서 보고서)</v>
      </c>
      <c r="D897" s="70" t="str">
        <f>IF(B897&lt;&gt;"", VLOOKUP(B897,[1]screen!$A:$E,2,FALSE), "" )</f>
        <v>Report of Notice Issued</v>
      </c>
      <c r="E897" s="35"/>
      <c r="F897" s="33" t="str">
        <f t="shared" si="344"/>
        <v/>
      </c>
      <c r="G897" s="18" t="str">
        <f>IF(E897&lt;&gt;"",VLOOKUP(E897,[1]Label!$A:$B,2,FALSE),"")</f>
        <v/>
      </c>
      <c r="H897" s="14"/>
      <c r="I897" s="33" t="str">
        <f t="shared" si="345"/>
        <v/>
      </c>
      <c r="J897" s="18" t="str">
        <f>IF(H897&lt;&gt;"", VLOOKUP(H897,[1]Label!$A:$E,2,FALSE),"")</f>
        <v/>
      </c>
      <c r="K897" s="14"/>
      <c r="L897" s="33" t="str">
        <f t="shared" si="346"/>
        <v/>
      </c>
      <c r="M897" s="18" t="str">
        <f>IF(K897&lt;&gt;"",VLOOKUP(K897,[1]Label!$A:$B,2,FALSE),"")</f>
        <v/>
      </c>
      <c r="N897" s="35" t="s">
        <v>13</v>
      </c>
      <c r="O897" s="36" t="s">
        <v>718</v>
      </c>
      <c r="P897" s="33" t="str">
        <f t="shared" si="349"/>
        <v>Reject&lt;br&gt;(반려)</v>
      </c>
      <c r="Q897" s="18" t="str">
        <f>IF(O897&lt;&gt;"", VLOOKUP(O897, [1]Label!$A:$B, 2, FALSE), "")</f>
        <v>Reject</v>
      </c>
      <c r="R897" s="35" t="s">
        <v>35</v>
      </c>
      <c r="S897" s="33"/>
      <c r="T897" s="33"/>
      <c r="U897" s="33"/>
      <c r="V897" s="35"/>
      <c r="W897" s="35"/>
      <c r="X897" s="35"/>
      <c r="Y897" s="35"/>
      <c r="Z897" s="32"/>
      <c r="AA897" s="32"/>
      <c r="AB897" s="32"/>
      <c r="AC897" s="32"/>
      <c r="AD897" s="32"/>
      <c r="AE897" s="32"/>
      <c r="AF897" s="54"/>
    </row>
    <row r="898" spans="1:32" s="37" customFormat="1" ht="18.600000000000001" customHeight="1">
      <c r="A898" s="39" t="s">
        <v>713</v>
      </c>
      <c r="B898" s="70" t="str">
        <f>VLOOKUP(A898,[1]screen!$G:$J,2,FALSE)</f>
        <v>발행된 통지서 보고서</v>
      </c>
      <c r="C898" s="33" t="str">
        <f t="shared" si="348"/>
        <v>Report of Notice Issued(발행된 통지서 보고서)</v>
      </c>
      <c r="D898" s="70" t="str">
        <f>IF(B898&lt;&gt;"", VLOOKUP(B898,[1]screen!$A:$E,2,FALSE), "" )</f>
        <v>Report of Notice Issued</v>
      </c>
      <c r="E898" s="35"/>
      <c r="F898" s="33" t="str">
        <f t="shared" si="344"/>
        <v/>
      </c>
      <c r="G898" s="18" t="str">
        <f>IF(E898&lt;&gt;"",VLOOKUP(E898,[1]Label!$A:$B,2,FALSE),"")</f>
        <v/>
      </c>
      <c r="H898" s="14"/>
      <c r="I898" s="33" t="str">
        <f t="shared" si="345"/>
        <v/>
      </c>
      <c r="J898" s="18" t="str">
        <f>IF(H898&lt;&gt;"", VLOOKUP(H898,[1]Label!$A:$E,2,FALSE),"")</f>
        <v/>
      </c>
      <c r="K898" s="14"/>
      <c r="L898" s="33" t="str">
        <f t="shared" si="346"/>
        <v/>
      </c>
      <c r="M898" s="18" t="str">
        <f>IF(K898&lt;&gt;"",VLOOKUP(K898,[1]Label!$A:$B,2,FALSE),"")</f>
        <v/>
      </c>
      <c r="N898" s="35" t="s">
        <v>13</v>
      </c>
      <c r="O898" s="36" t="s">
        <v>319</v>
      </c>
      <c r="P898" s="33" t="str">
        <f t="shared" si="349"/>
        <v>Approval&lt;br&gt;(승인)</v>
      </c>
      <c r="Q898" s="18" t="str">
        <f>IF(O898&lt;&gt;"", VLOOKUP(O898, [1]Label!$A:$B, 2, FALSE), "")</f>
        <v>Approval</v>
      </c>
      <c r="R898" s="35" t="s">
        <v>35</v>
      </c>
      <c r="S898" s="33"/>
      <c r="T898" s="33"/>
      <c r="U898" s="33"/>
      <c r="V898" s="35"/>
      <c r="W898" s="35"/>
      <c r="X898" s="35"/>
      <c r="Y898" s="35"/>
      <c r="Z898" s="32"/>
      <c r="AA898" s="32"/>
      <c r="AB898" s="32"/>
      <c r="AC898" s="32"/>
      <c r="AD898" s="32"/>
      <c r="AE898" s="32"/>
      <c r="AF898" s="54"/>
    </row>
    <row r="899" spans="1:32" s="37" customFormat="1" ht="18.600000000000001" customHeight="1">
      <c r="A899" s="39" t="s">
        <v>713</v>
      </c>
      <c r="B899" s="70" t="str">
        <f>VLOOKUP(A899,[1]screen!$G:$J,2,FALSE)</f>
        <v>발행된 통지서 보고서</v>
      </c>
      <c r="C899" s="33" t="str">
        <f t="shared" si="348"/>
        <v>Report of Notice Issued(발행된 통지서 보고서)</v>
      </c>
      <c r="D899" s="70" t="str">
        <f>IF(B899&lt;&gt;"", VLOOKUP(B899,[1]screen!$A:$E,2,FALSE), "" )</f>
        <v>Report of Notice Issued</v>
      </c>
      <c r="E899" s="35"/>
      <c r="F899" s="33" t="str">
        <f t="shared" si="344"/>
        <v/>
      </c>
      <c r="G899" s="18" t="str">
        <f>IF(E899&lt;&gt;"",VLOOKUP(E899,[1]Label!$A:$B,2,FALSE),"")</f>
        <v/>
      </c>
      <c r="H899" s="14"/>
      <c r="I899" s="33" t="str">
        <f t="shared" si="345"/>
        <v/>
      </c>
      <c r="J899" s="18" t="str">
        <f>IF(H899&lt;&gt;"", VLOOKUP(H899,[1]Label!$A:$E,2,FALSE),"")</f>
        <v/>
      </c>
      <c r="K899" s="14"/>
      <c r="L899" s="33" t="str">
        <f t="shared" si="346"/>
        <v/>
      </c>
      <c r="M899" s="18" t="str">
        <f>IF(K899&lt;&gt;"",VLOOKUP(K899,[1]Label!$A:$B,2,FALSE),"")</f>
        <v/>
      </c>
      <c r="N899" s="35" t="s">
        <v>13</v>
      </c>
      <c r="O899" s="36" t="s">
        <v>501</v>
      </c>
      <c r="P899" s="33" t="str">
        <f t="shared" si="349"/>
        <v>Total&lt;br&gt;(합계)</v>
      </c>
      <c r="Q899" s="18" t="str">
        <f>IF(O899&lt;&gt;"", VLOOKUP(O899, [1]Label!$A:$B, 2, FALSE), "")</f>
        <v>Total</v>
      </c>
      <c r="R899" s="35" t="s">
        <v>35</v>
      </c>
      <c r="S899" s="33"/>
      <c r="T899" s="33"/>
      <c r="U899" s="33"/>
      <c r="V899" s="35"/>
      <c r="W899" s="35"/>
      <c r="X899" s="35"/>
      <c r="Y899" s="35"/>
      <c r="Z899" s="32"/>
      <c r="AA899" s="32"/>
      <c r="AB899" s="32"/>
      <c r="AC899" s="45"/>
      <c r="AD899" s="45"/>
      <c r="AE899" s="45"/>
      <c r="AF899" s="55"/>
    </row>
    <row r="900" spans="1:32" s="37" customFormat="1" ht="18.600000000000001" customHeight="1">
      <c r="A900" s="39" t="s">
        <v>713</v>
      </c>
      <c r="B900" s="70" t="str">
        <f>VLOOKUP(A900,[1]screen!$G:$J,2,FALSE)</f>
        <v>발행된 통지서 보고서</v>
      </c>
      <c r="C900" s="33" t="str">
        <f t="shared" si="348"/>
        <v>Report of Notice Issued(발행된 통지서 보고서)</v>
      </c>
      <c r="D900" s="70" t="str">
        <f>IF(B900&lt;&gt;"", VLOOKUP(B900,[1]screen!$A:$E,2,FALSE), "" )</f>
        <v>Report of Notice Issued</v>
      </c>
      <c r="E900" s="35"/>
      <c r="F900" s="33" t="str">
        <f t="shared" si="344"/>
        <v/>
      </c>
      <c r="G900" s="18" t="str">
        <f>IF(E900&lt;&gt;"",VLOOKUP(E900,[1]Label!$A:$B,2,FALSE),"")</f>
        <v/>
      </c>
      <c r="H900" s="14"/>
      <c r="I900" s="33" t="str">
        <f t="shared" si="345"/>
        <v/>
      </c>
      <c r="J900" s="18" t="str">
        <f>IF(H900&lt;&gt;"", VLOOKUP(H900,[1]Label!$A:$E,2,FALSE),"")</f>
        <v/>
      </c>
      <c r="K900" s="14"/>
      <c r="L900" s="33" t="str">
        <f t="shared" si="346"/>
        <v/>
      </c>
      <c r="M900" s="18" t="str">
        <f>IF(K900&lt;&gt;"",VLOOKUP(K900,[1]Label!$A:$B,2,FALSE),"")</f>
        <v/>
      </c>
      <c r="N900" s="35" t="s">
        <v>13</v>
      </c>
      <c r="O900" s="36" t="s">
        <v>719</v>
      </c>
      <c r="P900" s="33" t="str">
        <f t="shared" si="349"/>
        <v>Asset Value&lt;br&gt;(자산 가치)</v>
      </c>
      <c r="Q900" s="18" t="str">
        <f>IF(O900&lt;&gt;"", VLOOKUP(O900, [1]Label!$A:$B, 2, FALSE), "")</f>
        <v>Asset Value</v>
      </c>
      <c r="R900" s="35" t="s">
        <v>35</v>
      </c>
      <c r="S900" s="33"/>
      <c r="T900" s="33"/>
      <c r="U900" s="33"/>
      <c r="V900" s="35"/>
      <c r="W900" s="35"/>
      <c r="X900" s="35"/>
      <c r="Y900" s="35"/>
      <c r="Z900" s="32"/>
      <c r="AA900" s="32"/>
      <c r="AB900" s="32"/>
      <c r="AC900" s="32"/>
      <c r="AD900" s="32"/>
      <c r="AE900" s="32"/>
      <c r="AF900" s="54"/>
    </row>
    <row r="901" spans="1:32" s="37" customFormat="1" ht="18.600000000000001" customHeight="1">
      <c r="A901" s="39" t="s">
        <v>713</v>
      </c>
      <c r="B901" s="70" t="str">
        <f>VLOOKUP(A901,[1]screen!$G:$J,2,FALSE)</f>
        <v>발행된 통지서 보고서</v>
      </c>
      <c r="C901" s="33" t="str">
        <f t="shared" si="348"/>
        <v>Report of Notice Issued(발행된 통지서 보고서)</v>
      </c>
      <c r="D901" s="70" t="str">
        <f>IF(B901&lt;&gt;"", VLOOKUP(B901,[1]screen!$A:$E,2,FALSE), "" )</f>
        <v>Report of Notice Issued</v>
      </c>
      <c r="E901" s="35"/>
      <c r="F901" s="33" t="str">
        <f t="shared" si="344"/>
        <v/>
      </c>
      <c r="G901" s="18" t="str">
        <f>IF(E901&lt;&gt;"",VLOOKUP(E901,[1]Label!$A:$B,2,FALSE),"")</f>
        <v/>
      </c>
      <c r="H901" s="14"/>
      <c r="I901" s="33" t="str">
        <f t="shared" si="345"/>
        <v/>
      </c>
      <c r="J901" s="18" t="str">
        <f>IF(H901&lt;&gt;"", VLOOKUP(H901,[1]Label!$A:$E,2,FALSE),"")</f>
        <v/>
      </c>
      <c r="K901" s="14"/>
      <c r="L901" s="33" t="str">
        <f t="shared" si="346"/>
        <v/>
      </c>
      <c r="M901" s="18" t="str">
        <f>IF(K901&lt;&gt;"",VLOOKUP(K901,[1]Label!$A:$B,2,FALSE),"")</f>
        <v/>
      </c>
      <c r="N901" s="35" t="s">
        <v>13</v>
      </c>
      <c r="O901" s="36" t="s">
        <v>720</v>
      </c>
      <c r="P901" s="33" t="str">
        <f t="shared" si="349"/>
        <v>Outstanding Liability&lt;br&gt;(미수 세액)</v>
      </c>
      <c r="Q901" s="18" t="str">
        <f>IF(O901&lt;&gt;"", VLOOKUP(O901, [1]Label!$A:$B, 2, FALSE), "")</f>
        <v>Outstanding Liability</v>
      </c>
      <c r="R901" s="35" t="s">
        <v>35</v>
      </c>
      <c r="S901" s="33"/>
      <c r="T901" s="33"/>
      <c r="U901" s="33"/>
      <c r="V901" s="35"/>
      <c r="W901" s="35"/>
      <c r="X901" s="35"/>
      <c r="Y901" s="35"/>
      <c r="Z901" s="32"/>
      <c r="AA901" s="32"/>
      <c r="AB901" s="32"/>
      <c r="AC901" s="32"/>
      <c r="AD901" s="32"/>
      <c r="AE901" s="32"/>
      <c r="AF901" s="54"/>
    </row>
    <row r="902" spans="1:32" s="37" customFormat="1" ht="18.600000000000001" customHeight="1">
      <c r="A902" s="39" t="s">
        <v>713</v>
      </c>
      <c r="B902" s="70" t="str">
        <f>VLOOKUP(A902,[1]screen!$G:$J,2,FALSE)</f>
        <v>발행된 통지서 보고서</v>
      </c>
      <c r="C902" s="33" t="str">
        <f t="shared" si="348"/>
        <v>Report of Notice Issued(발행된 통지서 보고서)</v>
      </c>
      <c r="D902" s="70" t="str">
        <f>IF(B902&lt;&gt;"", VLOOKUP(B902,[1]screen!$A:$E,2,FALSE), "" )</f>
        <v>Report of Notice Issued</v>
      </c>
      <c r="E902" s="35"/>
      <c r="F902" s="33" t="str">
        <f t="shared" si="344"/>
        <v/>
      </c>
      <c r="G902" s="18" t="str">
        <f>IF(E902&lt;&gt;"",VLOOKUP(E902,[1]Label!$A:$B,2,FALSE),"")</f>
        <v/>
      </c>
      <c r="H902" s="14"/>
      <c r="I902" s="33" t="str">
        <f t="shared" si="345"/>
        <v/>
      </c>
      <c r="J902" s="18" t="str">
        <f>IF(H902&lt;&gt;"", VLOOKUP(H902,[1]Label!$A:$E,2,FALSE),"")</f>
        <v/>
      </c>
      <c r="K902" s="14"/>
      <c r="L902" s="33" t="str">
        <f t="shared" si="346"/>
        <v/>
      </c>
      <c r="M902" s="18" t="str">
        <f>IF(K902&lt;&gt;"",VLOOKUP(K902,[1]Label!$A:$B,2,FALSE),"")</f>
        <v/>
      </c>
      <c r="N902" s="35" t="s">
        <v>13</v>
      </c>
      <c r="O902" s="36" t="s">
        <v>721</v>
      </c>
      <c r="P902" s="33" t="str">
        <f t="shared" si="349"/>
        <v>Paid Amount&lt;br&gt;(납부 금액)</v>
      </c>
      <c r="Q902" s="18" t="str">
        <f>IF(O902&lt;&gt;"", VLOOKUP(O902, [1]Label!$A:$B, 2, FALSE), "")</f>
        <v>Paid Amount</v>
      </c>
      <c r="R902" s="35" t="s">
        <v>35</v>
      </c>
      <c r="S902" s="33"/>
      <c r="T902" s="33"/>
      <c r="U902" s="33"/>
      <c r="V902" s="35"/>
      <c r="W902" s="35"/>
      <c r="X902" s="35"/>
      <c r="Y902" s="35"/>
      <c r="Z902" s="32"/>
      <c r="AA902" s="32"/>
      <c r="AB902" s="32"/>
      <c r="AC902" s="45"/>
      <c r="AD902" s="45"/>
      <c r="AE902" s="45"/>
      <c r="AF902" s="55"/>
    </row>
    <row r="903" spans="1:32" s="16" customFormat="1" ht="18.600000000000001" customHeight="1">
      <c r="A903" s="39" t="s">
        <v>713</v>
      </c>
      <c r="B903" s="70" t="str">
        <f>VLOOKUP(A903,[1]screen!$G:$J,2,FALSE)</f>
        <v>발행된 통지서 보고서</v>
      </c>
      <c r="C903" s="13" t="str">
        <f t="shared" si="348"/>
        <v>Report of Notice Issued(발행된 통지서 보고서)</v>
      </c>
      <c r="D903" s="70" t="str">
        <f>IF(B903&lt;&gt;"", VLOOKUP(B903,[1]screen!$A:$E,2,FALSE), "" )</f>
        <v>Report of Notice Issued</v>
      </c>
      <c r="E903" s="14"/>
      <c r="F903" s="13" t="str">
        <f t="shared" si="344"/>
        <v/>
      </c>
      <c r="G903" s="18" t="str">
        <f>IF(E903&lt;&gt;"",VLOOKUP(E903,[1]Label!$A:$B,2,FALSE),"")</f>
        <v/>
      </c>
      <c r="H903" s="14"/>
      <c r="I903" s="13" t="str">
        <f t="shared" si="345"/>
        <v/>
      </c>
      <c r="J903" s="18" t="str">
        <f>IF(H903&lt;&gt;"", VLOOKUP(H903,[1]Label!$A:$E,2,FALSE),"")</f>
        <v/>
      </c>
      <c r="K903" s="29"/>
      <c r="L903" s="13" t="str">
        <f t="shared" si="346"/>
        <v/>
      </c>
      <c r="M903" s="18" t="str">
        <f>IF(K903&lt;&gt;"",VLOOKUP(K903,[1]Label!$A:$B,2,FALSE),"")</f>
        <v/>
      </c>
      <c r="N903" s="14"/>
      <c r="O903" s="31"/>
      <c r="P903" s="13"/>
      <c r="Q903" s="18" t="str">
        <f>IF(O903&lt;&gt;"", VLOOKUP(O903, [1]Label!$A:$B, 2, FALSE), "")</f>
        <v/>
      </c>
      <c r="R903" s="14" t="s">
        <v>35</v>
      </c>
      <c r="S903" s="13" t="s">
        <v>44</v>
      </c>
      <c r="T903" s="13"/>
      <c r="U903" s="13"/>
      <c r="V903" s="14"/>
      <c r="W903" s="14"/>
      <c r="X903" s="14"/>
      <c r="Y903" s="14"/>
      <c r="Z903" s="12"/>
      <c r="AA903" s="12"/>
      <c r="AB903" s="12"/>
      <c r="AC903" s="12"/>
      <c r="AD903" s="12"/>
      <c r="AE903" s="12"/>
      <c r="AF903" s="52"/>
    </row>
    <row r="904" spans="1:32" s="20" customFormat="1" ht="17.45" customHeight="1">
      <c r="A904" s="17" t="s">
        <v>730</v>
      </c>
      <c r="B904" s="18" t="str">
        <f>VLOOKUP(A904,[1]screen!$G:$J,2,FALSE)</f>
        <v>노후 분석(경매일 기준)</v>
      </c>
      <c r="C904" s="18" t="str">
        <f>IF(B904&lt;&gt;"",D904&amp;"("&amp;B904&amp;")","")</f>
        <v>Aging analysis (Auction Days)(노후 분석(경매일 기준))</v>
      </c>
      <c r="D904" s="18" t="str">
        <f>IF(B904&lt;&gt;"", VLOOKUP(B904,[1]screen!$A:$E,2,FALSE), "" )</f>
        <v>Aging analysis (Auction Days)</v>
      </c>
      <c r="E904" s="19"/>
      <c r="F904" s="18" t="str">
        <f t="shared" ref="F904:F908" si="350">IF(E904&lt;&gt;"",G904&amp;"("&amp;E904&amp;")","")</f>
        <v/>
      </c>
      <c r="G904" s="18" t="str">
        <f>IF(E904&lt;&gt;"",VLOOKUP(E904,[1]Label!$A:$B,2,FALSE),"")</f>
        <v/>
      </c>
      <c r="H904" s="19"/>
      <c r="I904" s="18" t="str">
        <f t="shared" ref="I904:I908" si="351">IF(H904&lt;&gt;"",J904&amp;"("&amp;H904&amp;")","")</f>
        <v/>
      </c>
      <c r="J904" s="18" t="str">
        <f>IF(H904&lt;&gt;"", VLOOKUP(H904,[1]Label!$A:$E,2,FALSE),"")</f>
        <v/>
      </c>
      <c r="K904" s="27"/>
      <c r="L904" s="18" t="str">
        <f t="shared" ref="L904:L908" si="352">IF(K904&lt;&gt;"",M904&amp;"("&amp;K904&amp;")","")</f>
        <v/>
      </c>
      <c r="M904" s="18" t="str">
        <f>IF(K904&lt;&gt;"",VLOOKUP(K904,[1]Label!$A:$B,2,FALSE),"")</f>
        <v/>
      </c>
      <c r="N904" s="19" t="s">
        <v>19</v>
      </c>
      <c r="O904" s="23" t="s">
        <v>774</v>
      </c>
      <c r="P904" s="18" t="str">
        <f t="shared" ref="P904:P907" si="353">IF(O904&lt;&gt;"",Q904&amp;"&lt;br&gt;("&amp;O904&amp;")","")</f>
        <v>Date of Notice of Intention to Sell&lt;br&gt;(매각의사 통지일자)</v>
      </c>
      <c r="Q904" s="18" t="str">
        <f>IF(O904&lt;&gt;"", VLOOKUP(O904, [1]Label!$A:$B, 2, FALSE), "")</f>
        <v>Date of Notice of Intention to Sell</v>
      </c>
      <c r="R904" s="19" t="s">
        <v>71</v>
      </c>
      <c r="S904" s="18" t="s">
        <v>72</v>
      </c>
      <c r="T904" s="18"/>
      <c r="U904" s="18"/>
      <c r="V904" s="19"/>
      <c r="W904" s="19" t="s">
        <v>782</v>
      </c>
      <c r="X904" s="19"/>
      <c r="Y904" s="19"/>
      <c r="Z904" s="17"/>
      <c r="AA904" s="17"/>
      <c r="AB904" s="17"/>
      <c r="AC904" s="21" t="s">
        <v>100</v>
      </c>
      <c r="AD904" s="21" t="s">
        <v>100</v>
      </c>
      <c r="AE904" s="21" t="s">
        <v>100</v>
      </c>
      <c r="AF904" s="50"/>
    </row>
    <row r="905" spans="1:32" s="20" customFormat="1" ht="17.45" customHeight="1">
      <c r="A905" s="17" t="s">
        <v>730</v>
      </c>
      <c r="B905" s="70" t="str">
        <f>VLOOKUP(A905,[1]screen!$G:$J,2,FALSE)</f>
        <v>노후 분석(경매일 기준)</v>
      </c>
      <c r="C905" s="18" t="str">
        <f>IF(B905&lt;&gt;"",D905&amp;"("&amp;B905&amp;")","")</f>
        <v>Aging analysis (Auction Days)(노후 분석(경매일 기준))</v>
      </c>
      <c r="D905" s="70" t="str">
        <f>IF(B905&lt;&gt;"", VLOOKUP(B905,[1]screen!$A:$E,2,FALSE), "" )</f>
        <v>Aging analysis (Auction Days)</v>
      </c>
      <c r="E905" s="19"/>
      <c r="F905" s="18" t="str">
        <f t="shared" si="350"/>
        <v/>
      </c>
      <c r="G905" s="18" t="str">
        <f>IF(E905&lt;&gt;"",VLOOKUP(E905,[1]Label!$A:$B,2,FALSE),"")</f>
        <v/>
      </c>
      <c r="H905" s="19"/>
      <c r="I905" s="18" t="str">
        <f t="shared" si="351"/>
        <v/>
      </c>
      <c r="J905" s="18" t="str">
        <f>IF(H905&lt;&gt;"", VLOOKUP(H905,[1]Label!$A:$E,2,FALSE),"")</f>
        <v/>
      </c>
      <c r="K905" s="27"/>
      <c r="L905" s="18" t="str">
        <f t="shared" si="352"/>
        <v/>
      </c>
      <c r="M905" s="18" t="str">
        <f>IF(K905&lt;&gt;"",VLOOKUP(K905,[1]Label!$A:$B,2,FALSE),"")</f>
        <v/>
      </c>
      <c r="N905" s="19" t="s">
        <v>19</v>
      </c>
      <c r="O905" s="23" t="s">
        <v>714</v>
      </c>
      <c r="P905" s="18" t="str">
        <f t="shared" si="353"/>
        <v>Department&lt;br&gt;(부서)</v>
      </c>
      <c r="Q905" s="18" t="str">
        <f>IF(O905&lt;&gt;"", VLOOKUP(O905, [1]Label!$A:$B, 2, FALSE), "")</f>
        <v>Department</v>
      </c>
      <c r="R905" s="19" t="s">
        <v>37</v>
      </c>
      <c r="S905" s="18"/>
      <c r="T905" s="18"/>
      <c r="U905" s="18"/>
      <c r="V905" s="19"/>
      <c r="W905" s="19"/>
      <c r="X905" s="19"/>
      <c r="Y905" s="19"/>
      <c r="Z905" s="17"/>
      <c r="AA905" s="17"/>
      <c r="AB905" s="17"/>
      <c r="AC905" s="21"/>
      <c r="AD905" s="21"/>
      <c r="AE905" s="21"/>
      <c r="AF905" s="50"/>
    </row>
    <row r="906" spans="1:32" s="11" customFormat="1" ht="18.600000000000001" customHeight="1">
      <c r="A906" s="17" t="s">
        <v>730</v>
      </c>
      <c r="B906" s="70" t="str">
        <f>VLOOKUP(A906,[1]screen!$G:$J,2,FALSE)</f>
        <v>노후 분석(경매일 기준)</v>
      </c>
      <c r="C906" s="9" t="str">
        <f t="shared" ref="C906:C908" si="354">IF(B906&lt;&gt;"",D906&amp;"("&amp;B906&amp;")","")</f>
        <v>Aging analysis (Auction Days)(노후 분석(경매일 기준))</v>
      </c>
      <c r="D906" s="70" t="str">
        <f>IF(B906&lt;&gt;"", VLOOKUP(B906,[1]screen!$A:$E,2,FALSE), "" )</f>
        <v>Aging analysis (Auction Days)</v>
      </c>
      <c r="E906" s="10"/>
      <c r="F906" s="9" t="str">
        <f t="shared" si="350"/>
        <v/>
      </c>
      <c r="G906" s="18" t="str">
        <f>IF(E906&lt;&gt;"",VLOOKUP(E906,[1]Label!$A:$B,2,FALSE),"")</f>
        <v/>
      </c>
      <c r="H906" s="10"/>
      <c r="I906" s="9" t="str">
        <f t="shared" si="351"/>
        <v/>
      </c>
      <c r="J906" s="18" t="str">
        <f>IF(H906&lt;&gt;"", VLOOKUP(H906,[1]Label!$A:$E,2,FALSE),"")</f>
        <v/>
      </c>
      <c r="K906" s="28"/>
      <c r="L906" s="9" t="str">
        <f t="shared" si="352"/>
        <v/>
      </c>
      <c r="M906" s="18" t="str">
        <f>IF(K906&lt;&gt;"",VLOOKUP(K906,[1]Label!$A:$B,2,FALSE),"")</f>
        <v/>
      </c>
      <c r="N906" s="10"/>
      <c r="O906" s="24" t="s">
        <v>47</v>
      </c>
      <c r="P906" s="9" t="str">
        <f t="shared" si="353"/>
        <v>Reset&lt;br&gt;(초기화)</v>
      </c>
      <c r="Q906" s="18" t="str">
        <f>IF(O906&lt;&gt;"", VLOOKUP(O906, [1]Label!$A:$B, 2, FALSE), "")</f>
        <v>Reset</v>
      </c>
      <c r="R906" s="10" t="s">
        <v>36</v>
      </c>
      <c r="S906" s="9" t="s">
        <v>41</v>
      </c>
      <c r="T906" s="8" t="s">
        <v>48</v>
      </c>
      <c r="U906" s="9"/>
      <c r="V906" s="10"/>
      <c r="W906" s="10"/>
      <c r="X906" s="10"/>
      <c r="Y906" s="10"/>
      <c r="Z906" s="8"/>
      <c r="AA906" s="8"/>
      <c r="AB906" s="8"/>
      <c r="AC906" s="8" t="s">
        <v>45</v>
      </c>
      <c r="AD906" s="8" t="s">
        <v>45</v>
      </c>
      <c r="AE906" s="8" t="s">
        <v>45</v>
      </c>
      <c r="AF906" s="51"/>
    </row>
    <row r="907" spans="1:32" s="11" customFormat="1" ht="18.600000000000001" customHeight="1">
      <c r="A907" s="17" t="s">
        <v>730</v>
      </c>
      <c r="B907" s="70" t="str">
        <f>VLOOKUP(A907,[1]screen!$G:$J,2,FALSE)</f>
        <v>노후 분석(경매일 기준)</v>
      </c>
      <c r="C907" s="9" t="str">
        <f t="shared" si="354"/>
        <v>Aging analysis (Auction Days)(노후 분석(경매일 기준))</v>
      </c>
      <c r="D907" s="70" t="str">
        <f>IF(B907&lt;&gt;"", VLOOKUP(B907,[1]screen!$A:$E,2,FALSE), "" )</f>
        <v>Aging analysis (Auction Days)</v>
      </c>
      <c r="E907" s="10"/>
      <c r="F907" s="9" t="str">
        <f t="shared" si="350"/>
        <v/>
      </c>
      <c r="G907" s="18" t="str">
        <f>IF(E907&lt;&gt;"",VLOOKUP(E907,[1]Label!$A:$B,2,FALSE),"")</f>
        <v/>
      </c>
      <c r="H907" s="10"/>
      <c r="I907" s="9" t="str">
        <f t="shared" si="351"/>
        <v/>
      </c>
      <c r="J907" s="18" t="str">
        <f>IF(H907&lt;&gt;"", VLOOKUP(H907,[1]Label!$A:$E,2,FALSE),"")</f>
        <v/>
      </c>
      <c r="K907" s="28"/>
      <c r="L907" s="9" t="str">
        <f t="shared" si="352"/>
        <v/>
      </c>
      <c r="M907" s="18" t="str">
        <f>IF(K907&lt;&gt;"",VLOOKUP(K907,[1]Label!$A:$B,2,FALSE),"")</f>
        <v/>
      </c>
      <c r="N907" s="10"/>
      <c r="O907" s="25" t="s">
        <v>39</v>
      </c>
      <c r="P907" s="9" t="str">
        <f t="shared" si="353"/>
        <v>Search&lt;br&gt;(조회)</v>
      </c>
      <c r="Q907" s="18" t="str">
        <f>IF(O907&lt;&gt;"", VLOOKUP(O907, [1]Label!$A:$B, 2, FALSE), "")</f>
        <v>Search</v>
      </c>
      <c r="R907" s="10" t="s">
        <v>36</v>
      </c>
      <c r="S907" s="9"/>
      <c r="T907" s="9" t="s">
        <v>8</v>
      </c>
      <c r="U907" s="9"/>
      <c r="V907" s="10"/>
      <c r="W907" s="10"/>
      <c r="X907" s="10"/>
      <c r="Y907" s="10"/>
      <c r="Z907" s="8"/>
      <c r="AA907" s="8"/>
      <c r="AB907" s="8"/>
      <c r="AC907" s="8"/>
      <c r="AD907" s="8"/>
      <c r="AE907" s="8"/>
      <c r="AF907" s="51"/>
    </row>
    <row r="908" spans="1:32" s="16" customFormat="1" ht="18.600000000000001" customHeight="1">
      <c r="A908" s="17" t="s">
        <v>730</v>
      </c>
      <c r="B908" s="70" t="str">
        <f>VLOOKUP(A908,[1]screen!$G:$J,2,FALSE)</f>
        <v>노후 분석(경매일 기준)</v>
      </c>
      <c r="C908" s="13" t="str">
        <f t="shared" si="354"/>
        <v>Aging analysis (Auction Days)(노후 분석(경매일 기준))</v>
      </c>
      <c r="D908" s="70" t="str">
        <f>IF(B908&lt;&gt;"", VLOOKUP(B908,[1]screen!$A:$E,2,FALSE), "" )</f>
        <v>Aging analysis (Auction Days)</v>
      </c>
      <c r="E908" s="14"/>
      <c r="F908" s="13" t="str">
        <f t="shared" si="350"/>
        <v/>
      </c>
      <c r="G908" s="18" t="str">
        <f>IF(E908&lt;&gt;"",VLOOKUP(E908,[1]Label!$A:$B,2,FALSE),"")</f>
        <v/>
      </c>
      <c r="H908" s="14"/>
      <c r="I908" s="13" t="str">
        <f t="shared" si="351"/>
        <v/>
      </c>
      <c r="J908" s="18" t="str">
        <f>IF(H908&lt;&gt;"", VLOOKUP(H908,[1]Label!$A:$E,2,FALSE),"")</f>
        <v/>
      </c>
      <c r="K908" s="14"/>
      <c r="L908" s="13" t="str">
        <f t="shared" si="352"/>
        <v/>
      </c>
      <c r="M908" s="18" t="str">
        <f>IF(K908&lt;&gt;"",VLOOKUP(K908,[1]Label!$A:$B,2,FALSE),"")</f>
        <v/>
      </c>
      <c r="N908" s="14"/>
      <c r="O908" s="31" t="s">
        <v>723</v>
      </c>
      <c r="P908" s="13" t="str">
        <f>IF(O908&lt;&gt;"",Q908&amp;"&lt;br&gt;("&amp;O908&amp;")","")</f>
        <v>To evaluate the time delayed to sale the charge assets issued Notice of Intension to sell&lt;br&gt;(담보 자산 매각 의사 통지서가 발행된 자산의 매각 지연 기간 평가)</v>
      </c>
      <c r="Q908" s="18" t="str">
        <f>IF(O908&lt;&gt;"", VLOOKUP(O908, [1]Label!$A:$B, 2, FALSE), "")</f>
        <v>To evaluate the time delayed to sale the charge assets issued Notice of Intension to sell</v>
      </c>
      <c r="R908" s="14" t="s">
        <v>35</v>
      </c>
      <c r="S908" s="13" t="s">
        <v>44</v>
      </c>
      <c r="T908" s="13"/>
      <c r="U908" s="13"/>
      <c r="V908" s="14"/>
      <c r="W908" s="14"/>
      <c r="X908" s="14"/>
      <c r="Y908" s="14"/>
      <c r="Z908" s="12"/>
      <c r="AA908" s="12"/>
      <c r="AB908" s="12"/>
      <c r="AC908" s="12"/>
      <c r="AD908" s="12"/>
      <c r="AE908" s="12"/>
      <c r="AF908" s="52"/>
    </row>
    <row r="909" spans="1:32" s="37" customFormat="1" ht="17.45" customHeight="1">
      <c r="A909" s="17" t="s">
        <v>730</v>
      </c>
      <c r="B909" s="70" t="str">
        <f>VLOOKUP(A909,[1]screen!$G:$J,2,FALSE)</f>
        <v>노후 분석(경매일 기준)</v>
      </c>
      <c r="C909" s="33" t="str">
        <f t="shared" ref="C909:C917" si="355">IF(B909&lt;&gt;"",D909&amp;"("&amp;B909&amp;")","")</f>
        <v>Aging analysis (Auction Days)(노후 분석(경매일 기준))</v>
      </c>
      <c r="D909" s="70" t="str">
        <f>IF(B909&lt;&gt;"", VLOOKUP(B909,[1]screen!$A:$E,2,FALSE), "" )</f>
        <v>Aging analysis (Auction Days)</v>
      </c>
      <c r="E909" s="35"/>
      <c r="F909" s="33" t="str">
        <f t="shared" ref="F909:F951" si="356">IF(E909&lt;&gt;"",G909&amp;"("&amp;E909&amp;")","")</f>
        <v/>
      </c>
      <c r="G909" s="18" t="str">
        <f>IF(E909&lt;&gt;"",VLOOKUP(E909,[1]Label!$A:$B,2,FALSE),"")</f>
        <v/>
      </c>
      <c r="H909" s="14"/>
      <c r="I909" s="33" t="str">
        <f t="shared" ref="I909:I951" si="357">IF(H909&lt;&gt;"",J909&amp;"("&amp;H909&amp;")","")</f>
        <v/>
      </c>
      <c r="J909" s="18" t="str">
        <f>IF(H909&lt;&gt;"", VLOOKUP(H909,[1]Label!$A:$E,2,FALSE),"")</f>
        <v/>
      </c>
      <c r="K909" s="14"/>
      <c r="L909" s="33" t="str">
        <f t="shared" ref="L909:L951" si="358">IF(K909&lt;&gt;"",M909&amp;"("&amp;K909&amp;")","")</f>
        <v/>
      </c>
      <c r="M909" s="18" t="str">
        <f>IF(K909&lt;&gt;"",VLOOKUP(K909,[1]Label!$A:$B,2,FALSE),"")</f>
        <v/>
      </c>
      <c r="N909" s="35" t="s">
        <v>13</v>
      </c>
      <c r="O909" s="36" t="s">
        <v>715</v>
      </c>
      <c r="P909" s="33" t="str">
        <f t="shared" ref="P909:P916" si="359">IF(O909&lt;&gt;"",Q909&amp;"&lt;br&gt;("&amp;O909&amp;")","")</f>
        <v>S/N&lt;br&gt;(일련 번호)</v>
      </c>
      <c r="Q909" s="18" t="str">
        <f>IF(O909&lt;&gt;"", VLOOKUP(O909, [1]Label!$A:$B, 2, FALSE), "")</f>
        <v>S/N</v>
      </c>
      <c r="R909" s="35" t="s">
        <v>35</v>
      </c>
      <c r="S909" s="33"/>
      <c r="T909" s="33"/>
      <c r="U909" s="33"/>
      <c r="V909" s="35"/>
      <c r="W909" s="35"/>
      <c r="X909" s="35"/>
      <c r="Y909" s="35"/>
      <c r="Z909" s="44"/>
      <c r="AA909" s="44"/>
      <c r="AB909" s="44"/>
      <c r="AC909" s="44"/>
      <c r="AD909" s="44"/>
      <c r="AE909" s="44"/>
      <c r="AF909" s="53"/>
    </row>
    <row r="910" spans="1:32" s="37" customFormat="1" ht="17.45" customHeight="1">
      <c r="A910" s="17" t="s">
        <v>730</v>
      </c>
      <c r="B910" s="70" t="str">
        <f>VLOOKUP(A910,[1]screen!$G:$J,2,FALSE)</f>
        <v>노후 분석(경매일 기준)</v>
      </c>
      <c r="C910" s="33" t="str">
        <f t="shared" si="355"/>
        <v>Aging analysis (Auction Days)(노후 분석(경매일 기준))</v>
      </c>
      <c r="D910" s="70" t="str">
        <f>IF(B910&lt;&gt;"", VLOOKUP(B910,[1]screen!$A:$E,2,FALSE), "" )</f>
        <v>Aging analysis (Auction Days)</v>
      </c>
      <c r="E910" s="35"/>
      <c r="F910" s="33" t="str">
        <f t="shared" si="356"/>
        <v/>
      </c>
      <c r="G910" s="18" t="str">
        <f>IF(E910&lt;&gt;"",VLOOKUP(E910,[1]Label!$A:$B,2,FALSE),"")</f>
        <v/>
      </c>
      <c r="H910" s="14"/>
      <c r="I910" s="33" t="str">
        <f t="shared" si="357"/>
        <v/>
      </c>
      <c r="J910" s="18" t="str">
        <f>IF(H910&lt;&gt;"", VLOOKUP(H910,[1]Label!$A:$E,2,FALSE),"")</f>
        <v/>
      </c>
      <c r="K910" s="14"/>
      <c r="L910" s="33" t="str">
        <f t="shared" si="358"/>
        <v/>
      </c>
      <c r="M910" s="18" t="str">
        <f>IF(K910&lt;&gt;"",VLOOKUP(K910,[1]Label!$A:$B,2,FALSE),"")</f>
        <v/>
      </c>
      <c r="N910" s="35" t="s">
        <v>13</v>
      </c>
      <c r="O910" s="36" t="s">
        <v>716</v>
      </c>
      <c r="P910" s="33" t="str">
        <f t="shared" si="359"/>
        <v>Tax Region&lt;br&gt;(납세 지역)</v>
      </c>
      <c r="Q910" s="18" t="str">
        <f>IF(O910&lt;&gt;"", VLOOKUP(O910, [1]Label!$A:$B, 2, FALSE), "")</f>
        <v>Tax Region</v>
      </c>
      <c r="R910" s="35" t="s">
        <v>35</v>
      </c>
      <c r="S910" s="33"/>
      <c r="T910" s="33"/>
      <c r="U910" s="33"/>
      <c r="V910" s="35"/>
      <c r="W910" s="35"/>
      <c r="X910" s="35"/>
      <c r="Y910" s="35"/>
      <c r="Z910" s="44"/>
      <c r="AA910" s="44"/>
      <c r="AB910" s="44"/>
      <c r="AC910" s="44"/>
      <c r="AD910" s="44"/>
      <c r="AE910" s="44"/>
      <c r="AF910" s="53"/>
    </row>
    <row r="911" spans="1:32" s="37" customFormat="1" ht="17.45" customHeight="1">
      <c r="A911" s="17" t="s">
        <v>730</v>
      </c>
      <c r="B911" s="70" t="str">
        <f>VLOOKUP(A911,[1]screen!$G:$J,2,FALSE)</f>
        <v>노후 분석(경매일 기준)</v>
      </c>
      <c r="C911" s="33" t="str">
        <f t="shared" si="355"/>
        <v>Aging analysis (Auction Days)(노후 분석(경매일 기준))</v>
      </c>
      <c r="D911" s="70" t="str">
        <f>IF(B911&lt;&gt;"", VLOOKUP(B911,[1]screen!$A:$E,2,FALSE), "" )</f>
        <v>Aging analysis (Auction Days)</v>
      </c>
      <c r="E911" s="35"/>
      <c r="F911" s="33" t="str">
        <f t="shared" si="356"/>
        <v/>
      </c>
      <c r="G911" s="18" t="str">
        <f>IF(E911&lt;&gt;"",VLOOKUP(E911,[1]Label!$A:$B,2,FALSE),"")</f>
        <v/>
      </c>
      <c r="H911" s="14"/>
      <c r="I911" s="33" t="str">
        <f t="shared" si="357"/>
        <v/>
      </c>
      <c r="J911" s="18" t="str">
        <f>IF(H911&lt;&gt;"", VLOOKUP(H911,[1]Label!$A:$E,2,FALSE),"")</f>
        <v/>
      </c>
      <c r="K911" s="14"/>
      <c r="L911" s="33" t="str">
        <f t="shared" si="358"/>
        <v/>
      </c>
      <c r="M911" s="18" t="str">
        <f>IF(K911&lt;&gt;"",VLOOKUP(K911,[1]Label!$A:$B,2,FALSE),"")</f>
        <v/>
      </c>
      <c r="N911" s="35" t="s">
        <v>13</v>
      </c>
      <c r="O911" s="38" t="s">
        <v>724</v>
      </c>
      <c r="P911" s="33" t="str">
        <f t="shared" si="359"/>
        <v>0 - 30 Days&lt;br&gt;(0 - 30 Days)</v>
      </c>
      <c r="Q911" s="18" t="str">
        <f>IF(O911&lt;&gt;"", VLOOKUP(O911, [1]Label!$A:$B, 2, FALSE), "")</f>
        <v>0 - 30 Days</v>
      </c>
      <c r="R911" s="35" t="s">
        <v>35</v>
      </c>
      <c r="S911" s="33"/>
      <c r="T911" s="33"/>
      <c r="U911" s="33"/>
      <c r="V911" s="35"/>
      <c r="W911" s="35"/>
      <c r="X911" s="35"/>
      <c r="Y911" s="35"/>
      <c r="Z911" s="32"/>
      <c r="AA911" s="32"/>
      <c r="AB911" s="32"/>
      <c r="AC911" s="44"/>
      <c r="AD911" s="44"/>
      <c r="AE911" s="44"/>
      <c r="AF911" s="53"/>
    </row>
    <row r="912" spans="1:32" s="37" customFormat="1" ht="18.600000000000001" customHeight="1">
      <c r="A912" s="17" t="s">
        <v>730</v>
      </c>
      <c r="B912" s="70" t="str">
        <f>VLOOKUP(A912,[1]screen!$G:$J,2,FALSE)</f>
        <v>노후 분석(경매일 기준)</v>
      </c>
      <c r="C912" s="33" t="str">
        <f t="shared" si="355"/>
        <v>Aging analysis (Auction Days)(노후 분석(경매일 기준))</v>
      </c>
      <c r="D912" s="70" t="str">
        <f>IF(B912&lt;&gt;"", VLOOKUP(B912,[1]screen!$A:$E,2,FALSE), "" )</f>
        <v>Aging analysis (Auction Days)</v>
      </c>
      <c r="E912" s="35"/>
      <c r="F912" s="33" t="str">
        <f t="shared" si="356"/>
        <v/>
      </c>
      <c r="G912" s="18" t="str">
        <f>IF(E912&lt;&gt;"",VLOOKUP(E912,[1]Label!$A:$B,2,FALSE),"")</f>
        <v/>
      </c>
      <c r="H912" s="14"/>
      <c r="I912" s="33" t="str">
        <f t="shared" si="357"/>
        <v/>
      </c>
      <c r="J912" s="18" t="str">
        <f>IF(H912&lt;&gt;"", VLOOKUP(H912,[1]Label!$A:$E,2,FALSE),"")</f>
        <v/>
      </c>
      <c r="K912" s="14"/>
      <c r="L912" s="33" t="str">
        <f t="shared" si="358"/>
        <v/>
      </c>
      <c r="M912" s="18" t="str">
        <f>IF(K912&lt;&gt;"",VLOOKUP(K912,[1]Label!$A:$B,2,FALSE),"")</f>
        <v/>
      </c>
      <c r="N912" s="35" t="s">
        <v>13</v>
      </c>
      <c r="O912" s="38" t="s">
        <v>725</v>
      </c>
      <c r="P912" s="33" t="str">
        <f t="shared" si="359"/>
        <v>31 - 90 Days&lt;br&gt;(31 - 90 Days)</v>
      </c>
      <c r="Q912" s="18" t="str">
        <f>IF(O912&lt;&gt;"", VLOOKUP(O912, [1]Label!$A:$B, 2, FALSE), "")</f>
        <v>31 - 90 Days</v>
      </c>
      <c r="R912" s="35" t="s">
        <v>35</v>
      </c>
      <c r="S912" s="33"/>
      <c r="T912" s="33"/>
      <c r="U912" s="33"/>
      <c r="V912" s="35"/>
      <c r="W912" s="35"/>
      <c r="X912" s="35"/>
      <c r="Y912" s="35"/>
      <c r="Z912" s="32"/>
      <c r="AA912" s="32"/>
      <c r="AB912" s="32"/>
      <c r="AC912" s="32"/>
      <c r="AD912" s="32"/>
      <c r="AE912" s="32"/>
      <c r="AF912" s="54"/>
    </row>
    <row r="913" spans="1:32" s="37" customFormat="1" ht="18.600000000000001" customHeight="1">
      <c r="A913" s="17" t="s">
        <v>730</v>
      </c>
      <c r="B913" s="70" t="str">
        <f>VLOOKUP(A913,[1]screen!$G:$J,2,FALSE)</f>
        <v>노후 분석(경매일 기준)</v>
      </c>
      <c r="C913" s="33" t="str">
        <f t="shared" si="355"/>
        <v>Aging analysis (Auction Days)(노후 분석(경매일 기준))</v>
      </c>
      <c r="D913" s="70" t="str">
        <f>IF(B913&lt;&gt;"", VLOOKUP(B913,[1]screen!$A:$E,2,FALSE), "" )</f>
        <v>Aging analysis (Auction Days)</v>
      </c>
      <c r="E913" s="35"/>
      <c r="F913" s="33" t="str">
        <f t="shared" si="356"/>
        <v/>
      </c>
      <c r="G913" s="18" t="str">
        <f>IF(E913&lt;&gt;"",VLOOKUP(E913,[1]Label!$A:$B,2,FALSE),"")</f>
        <v/>
      </c>
      <c r="H913" s="14"/>
      <c r="I913" s="33" t="str">
        <f t="shared" si="357"/>
        <v/>
      </c>
      <c r="J913" s="18" t="str">
        <f>IF(H913&lt;&gt;"", VLOOKUP(H913,[1]Label!$A:$E,2,FALSE),"")</f>
        <v/>
      </c>
      <c r="K913" s="14"/>
      <c r="L913" s="33" t="str">
        <f t="shared" si="358"/>
        <v/>
      </c>
      <c r="M913" s="18" t="str">
        <f>IF(K913&lt;&gt;"",VLOOKUP(K913,[1]Label!$A:$B,2,FALSE),"")</f>
        <v/>
      </c>
      <c r="N913" s="35" t="s">
        <v>13</v>
      </c>
      <c r="O913" s="38" t="s">
        <v>726</v>
      </c>
      <c r="P913" s="33" t="str">
        <f t="shared" si="359"/>
        <v>91 - 180 Days&lt;br&gt;(91 - 180 Days)</v>
      </c>
      <c r="Q913" s="18" t="str">
        <f>IF(O913&lt;&gt;"", VLOOKUP(O913, [1]Label!$A:$B, 2, FALSE), "")</f>
        <v>91 - 180 Days</v>
      </c>
      <c r="R913" s="35" t="s">
        <v>35</v>
      </c>
      <c r="S913" s="33"/>
      <c r="T913" s="33"/>
      <c r="U913" s="33"/>
      <c r="V913" s="35"/>
      <c r="W913" s="35"/>
      <c r="X913" s="35"/>
      <c r="Y913" s="35"/>
      <c r="Z913" s="32"/>
      <c r="AA913" s="32"/>
      <c r="AB913" s="32"/>
      <c r="AC913" s="32"/>
      <c r="AD913" s="32"/>
      <c r="AE913" s="32"/>
      <c r="AF913" s="54"/>
    </row>
    <row r="914" spans="1:32" s="37" customFormat="1" ht="18.600000000000001" customHeight="1">
      <c r="A914" s="17" t="s">
        <v>730</v>
      </c>
      <c r="B914" s="70" t="str">
        <f>VLOOKUP(A914,[1]screen!$G:$J,2,FALSE)</f>
        <v>노후 분석(경매일 기준)</v>
      </c>
      <c r="C914" s="33" t="str">
        <f t="shared" si="355"/>
        <v>Aging analysis (Auction Days)(노후 분석(경매일 기준))</v>
      </c>
      <c r="D914" s="70" t="str">
        <f>IF(B914&lt;&gt;"", VLOOKUP(B914,[1]screen!$A:$E,2,FALSE), "" )</f>
        <v>Aging analysis (Auction Days)</v>
      </c>
      <c r="E914" s="35"/>
      <c r="F914" s="33" t="str">
        <f t="shared" si="356"/>
        <v/>
      </c>
      <c r="G914" s="18" t="str">
        <f>IF(E914&lt;&gt;"",VLOOKUP(E914,[1]Label!$A:$B,2,FALSE),"")</f>
        <v/>
      </c>
      <c r="H914" s="14"/>
      <c r="I914" s="33" t="str">
        <f t="shared" si="357"/>
        <v/>
      </c>
      <c r="J914" s="18" t="str">
        <f>IF(H914&lt;&gt;"", VLOOKUP(H914,[1]Label!$A:$E,2,FALSE),"")</f>
        <v/>
      </c>
      <c r="K914" s="14"/>
      <c r="L914" s="33" t="str">
        <f t="shared" si="358"/>
        <v/>
      </c>
      <c r="M914" s="18" t="str">
        <f>IF(K914&lt;&gt;"",VLOOKUP(K914,[1]Label!$A:$B,2,FALSE),"")</f>
        <v/>
      </c>
      <c r="N914" s="35" t="s">
        <v>13</v>
      </c>
      <c r="O914" s="38" t="s">
        <v>727</v>
      </c>
      <c r="P914" s="33" t="str">
        <f t="shared" si="359"/>
        <v>181 - 365 Days&lt;br&gt;(181 - 365 Days)</v>
      </c>
      <c r="Q914" s="18" t="str">
        <f>IF(O914&lt;&gt;"", VLOOKUP(O914, [1]Label!$A:$B, 2, FALSE), "")</f>
        <v>181 - 365 Days</v>
      </c>
      <c r="R914" s="35" t="s">
        <v>35</v>
      </c>
      <c r="S914" s="33"/>
      <c r="T914" s="33"/>
      <c r="U914" s="33"/>
      <c r="V914" s="35"/>
      <c r="W914" s="35"/>
      <c r="X914" s="35"/>
      <c r="Y914" s="35"/>
      <c r="Z914" s="32"/>
      <c r="AA914" s="32"/>
      <c r="AB914" s="32"/>
      <c r="AC914" s="45"/>
      <c r="AD914" s="45"/>
      <c r="AE914" s="45"/>
      <c r="AF914" s="55"/>
    </row>
    <row r="915" spans="1:32" s="37" customFormat="1" ht="18.600000000000001" customHeight="1">
      <c r="A915" s="17" t="s">
        <v>730</v>
      </c>
      <c r="B915" s="70" t="str">
        <f>VLOOKUP(A915,[1]screen!$G:$J,2,FALSE)</f>
        <v>노후 분석(경매일 기준)</v>
      </c>
      <c r="C915" s="33" t="str">
        <f t="shared" si="355"/>
        <v>Aging analysis (Auction Days)(노후 분석(경매일 기준))</v>
      </c>
      <c r="D915" s="70" t="str">
        <f>IF(B915&lt;&gt;"", VLOOKUP(B915,[1]screen!$A:$E,2,FALSE), "" )</f>
        <v>Aging analysis (Auction Days)</v>
      </c>
      <c r="E915" s="35"/>
      <c r="F915" s="33" t="str">
        <f t="shared" si="356"/>
        <v/>
      </c>
      <c r="G915" s="18" t="str">
        <f>IF(E915&lt;&gt;"",VLOOKUP(E915,[1]Label!$A:$B,2,FALSE),"")</f>
        <v/>
      </c>
      <c r="H915" s="14"/>
      <c r="I915" s="33" t="str">
        <f t="shared" si="357"/>
        <v/>
      </c>
      <c r="J915" s="18" t="str">
        <f>IF(H915&lt;&gt;"", VLOOKUP(H915,[1]Label!$A:$E,2,FALSE),"")</f>
        <v/>
      </c>
      <c r="K915" s="14"/>
      <c r="L915" s="33" t="str">
        <f t="shared" si="358"/>
        <v/>
      </c>
      <c r="M915" s="18" t="str">
        <f>IF(K915&lt;&gt;"",VLOOKUP(K915,[1]Label!$A:$B,2,FALSE),"")</f>
        <v/>
      </c>
      <c r="N915" s="35" t="s">
        <v>13</v>
      </c>
      <c r="O915" s="38" t="s">
        <v>728</v>
      </c>
      <c r="P915" s="33" t="str">
        <f t="shared" si="359"/>
        <v>&gt;180 Days&lt;br&gt;(&gt;180 Days)</v>
      </c>
      <c r="Q915" s="18" t="str">
        <f>IF(O915&lt;&gt;"", VLOOKUP(O915, [1]Label!$A:$B, 2, FALSE), "")</f>
        <v>&gt;180 Days</v>
      </c>
      <c r="R915" s="35" t="s">
        <v>35</v>
      </c>
      <c r="S915" s="33"/>
      <c r="T915" s="33"/>
      <c r="U915" s="33"/>
      <c r="V915" s="35"/>
      <c r="W915" s="35"/>
      <c r="X915" s="35"/>
      <c r="Y915" s="35"/>
      <c r="Z915" s="32"/>
      <c r="AA915" s="32"/>
      <c r="AB915" s="32"/>
      <c r="AC915" s="32"/>
      <c r="AD915" s="32"/>
      <c r="AE915" s="32"/>
      <c r="AF915" s="54"/>
    </row>
    <row r="916" spans="1:32" s="37" customFormat="1" ht="18.600000000000001" customHeight="1">
      <c r="A916" s="17" t="s">
        <v>730</v>
      </c>
      <c r="B916" s="70" t="str">
        <f>VLOOKUP(A916,[1]screen!$G:$J,2,FALSE)</f>
        <v>노후 분석(경매일 기준)</v>
      </c>
      <c r="C916" s="33" t="str">
        <f t="shared" si="355"/>
        <v>Aging analysis (Auction Days)(노후 분석(경매일 기준))</v>
      </c>
      <c r="D916" s="70" t="str">
        <f>IF(B916&lt;&gt;"", VLOOKUP(B916,[1]screen!$A:$E,2,FALSE), "" )</f>
        <v>Aging analysis (Auction Days)</v>
      </c>
      <c r="E916" s="35"/>
      <c r="F916" s="33" t="str">
        <f t="shared" si="356"/>
        <v/>
      </c>
      <c r="G916" s="18" t="str">
        <f>IF(E916&lt;&gt;"",VLOOKUP(E916,[1]Label!$A:$B,2,FALSE),"")</f>
        <v/>
      </c>
      <c r="H916" s="14"/>
      <c r="I916" s="33" t="str">
        <f t="shared" si="357"/>
        <v/>
      </c>
      <c r="J916" s="18" t="str">
        <f>IF(H916&lt;&gt;"", VLOOKUP(H916,[1]Label!$A:$E,2,FALSE),"")</f>
        <v/>
      </c>
      <c r="K916" s="14"/>
      <c r="L916" s="33" t="str">
        <f t="shared" si="358"/>
        <v/>
      </c>
      <c r="M916" s="18" t="str">
        <f>IF(K916&lt;&gt;"",VLOOKUP(K916,[1]Label!$A:$B,2,FALSE),"")</f>
        <v/>
      </c>
      <c r="N916" s="35" t="s">
        <v>13</v>
      </c>
      <c r="O916" s="36" t="s">
        <v>729</v>
      </c>
      <c r="P916" s="33" t="str">
        <f t="shared" si="359"/>
        <v>Grand Total&lt;br&gt;(총 합계)</v>
      </c>
      <c r="Q916" s="18" t="str">
        <f>IF(O916&lt;&gt;"", VLOOKUP(O916, [1]Label!$A:$B, 2, FALSE), "")</f>
        <v>Grand Total</v>
      </c>
      <c r="R916" s="35" t="s">
        <v>35</v>
      </c>
      <c r="S916" s="33"/>
      <c r="T916" s="33"/>
      <c r="U916" s="33"/>
      <c r="V916" s="35"/>
      <c r="W916" s="35"/>
      <c r="X916" s="35"/>
      <c r="Y916" s="35"/>
      <c r="Z916" s="32"/>
      <c r="AA916" s="32"/>
      <c r="AB916" s="32"/>
      <c r="AC916" s="32"/>
      <c r="AD916" s="32"/>
      <c r="AE916" s="32"/>
      <c r="AF916" s="54"/>
    </row>
    <row r="917" spans="1:32" s="16" customFormat="1" ht="18.600000000000001" customHeight="1">
      <c r="A917" s="17" t="s">
        <v>730</v>
      </c>
      <c r="B917" s="70" t="str">
        <f>VLOOKUP(A917,[1]screen!$G:$J,2,FALSE)</f>
        <v>노후 분석(경매일 기준)</v>
      </c>
      <c r="C917" s="13" t="str">
        <f t="shared" si="355"/>
        <v>Aging analysis (Auction Days)(노후 분석(경매일 기준))</v>
      </c>
      <c r="D917" s="70" t="str">
        <f>IF(B917&lt;&gt;"", VLOOKUP(B917,[1]screen!$A:$E,2,FALSE), "" )</f>
        <v>Aging analysis (Auction Days)</v>
      </c>
      <c r="E917" s="14"/>
      <c r="F917" s="13" t="str">
        <f t="shared" si="356"/>
        <v/>
      </c>
      <c r="G917" s="18" t="str">
        <f>IF(E917&lt;&gt;"",VLOOKUP(E917,[1]Label!$A:$B,2,FALSE),"")</f>
        <v/>
      </c>
      <c r="H917" s="14"/>
      <c r="I917" s="13" t="str">
        <f t="shared" si="357"/>
        <v/>
      </c>
      <c r="J917" s="18" t="str">
        <f>IF(H917&lt;&gt;"", VLOOKUP(H917,[1]Label!$A:$E,2,FALSE),"")</f>
        <v/>
      </c>
      <c r="K917" s="29"/>
      <c r="L917" s="13" t="str">
        <f t="shared" si="358"/>
        <v/>
      </c>
      <c r="M917" s="18" t="str">
        <f>IF(K917&lt;&gt;"",VLOOKUP(K917,[1]Label!$A:$B,2,FALSE),"")</f>
        <v/>
      </c>
      <c r="N917" s="14"/>
      <c r="O917" s="31"/>
      <c r="P917" s="13"/>
      <c r="Q917" s="18" t="str">
        <f>IF(O917&lt;&gt;"", VLOOKUP(O917, [1]Label!$A:$B, 2, FALSE), "")</f>
        <v/>
      </c>
      <c r="R917" s="14" t="s">
        <v>35</v>
      </c>
      <c r="S917" s="13" t="s">
        <v>44</v>
      </c>
      <c r="T917" s="13"/>
      <c r="U917" s="13"/>
      <c r="V917" s="14"/>
      <c r="W917" s="14"/>
      <c r="X917" s="14"/>
      <c r="Y917" s="14"/>
      <c r="Z917" s="12"/>
      <c r="AA917" s="12"/>
      <c r="AB917" s="12"/>
      <c r="AC917" s="12"/>
      <c r="AD917" s="12"/>
      <c r="AE917" s="12"/>
      <c r="AF917" s="52"/>
    </row>
    <row r="918" spans="1:32" s="20" customFormat="1" ht="17.45" customHeight="1">
      <c r="A918" s="17" t="s">
        <v>778</v>
      </c>
      <c r="B918" s="18" t="str">
        <f>VLOOKUP(A918,[1]screen!$G:$J,2,FALSE)</f>
        <v>발행된 통지서 보고서</v>
      </c>
      <c r="C918" s="18" t="str">
        <f>IF(B918&lt;&gt;"",D918&amp;"("&amp;B918&amp;")","")</f>
        <v>Report of Notice Issued(발행된 통지서 보고서)</v>
      </c>
      <c r="D918" s="18" t="str">
        <f>IF(B918&lt;&gt;"", VLOOKUP(B918,[1]screen!$A:$E,2,FALSE), "" )</f>
        <v>Report of Notice Issued</v>
      </c>
      <c r="E918" s="19"/>
      <c r="F918" s="18" t="str">
        <f t="shared" ref="F918:F932" si="360">IF(E918&lt;&gt;"",G918&amp;"("&amp;E918&amp;")","")</f>
        <v/>
      </c>
      <c r="G918" s="18" t="str">
        <f>IF(E918&lt;&gt;"",VLOOKUP(E918,[1]Label!$A:$B,2,FALSE),"")</f>
        <v/>
      </c>
      <c r="H918" s="19"/>
      <c r="I918" s="18" t="str">
        <f t="shared" ref="I918:I932" si="361">IF(H918&lt;&gt;"",J918&amp;"("&amp;H918&amp;")","")</f>
        <v/>
      </c>
      <c r="J918" s="18" t="str">
        <f>IF(H918&lt;&gt;"", VLOOKUP(H918,[1]Label!$A:$E,2,FALSE),"")</f>
        <v/>
      </c>
      <c r="K918" s="27"/>
      <c r="L918" s="18" t="str">
        <f t="shared" ref="L918:L932" si="362">IF(K918&lt;&gt;"",M918&amp;"("&amp;K918&amp;")","")</f>
        <v/>
      </c>
      <c r="M918" s="18" t="str">
        <f>IF(K918&lt;&gt;"",VLOOKUP(K918,[1]Label!$A:$B,2,FALSE),"")</f>
        <v/>
      </c>
      <c r="N918" s="19" t="s">
        <v>19</v>
      </c>
      <c r="O918" s="23" t="s">
        <v>774</v>
      </c>
      <c r="P918" s="18" t="str">
        <f t="shared" ref="P918:P922" si="363">IF(O918&lt;&gt;"",Q918&amp;"&lt;br&gt;("&amp;O918&amp;")","")</f>
        <v>Date of Notice of Intention to Sell&lt;br&gt;(매각의사 통지일자)</v>
      </c>
      <c r="Q918" s="18" t="str">
        <f>IF(O918&lt;&gt;"", VLOOKUP(O918, [1]Label!$A:$B, 2, FALSE), "")</f>
        <v>Date of Notice of Intention to Sell</v>
      </c>
      <c r="R918" s="19" t="s">
        <v>71</v>
      </c>
      <c r="S918" s="18" t="s">
        <v>72</v>
      </c>
      <c r="T918" s="18"/>
      <c r="U918" s="18"/>
      <c r="V918" s="19"/>
      <c r="W918" s="19" t="s">
        <v>782</v>
      </c>
      <c r="X918" s="19"/>
      <c r="Y918" s="19"/>
      <c r="Z918" s="17"/>
      <c r="AA918" s="17"/>
      <c r="AB918" s="17"/>
      <c r="AC918" s="21" t="s">
        <v>100</v>
      </c>
      <c r="AD918" s="21" t="s">
        <v>100</v>
      </c>
      <c r="AE918" s="21" t="s">
        <v>100</v>
      </c>
      <c r="AF918" s="50"/>
    </row>
    <row r="919" spans="1:32" s="20" customFormat="1" ht="17.45" customHeight="1">
      <c r="A919" s="17" t="s">
        <v>778</v>
      </c>
      <c r="B919" s="18" t="str">
        <f>VLOOKUP(A919,[1]screen!$G:$J,2,FALSE)</f>
        <v>발행된 통지서 보고서</v>
      </c>
      <c r="C919" s="18" t="str">
        <f>IF(B919&lt;&gt;"",D919&amp;"("&amp;B919&amp;")","")</f>
        <v>Report of Notice Issued(발행된 통지서 보고서)</v>
      </c>
      <c r="D919" s="18" t="str">
        <f>IF(B919&lt;&gt;"", VLOOKUP(B919,[1]screen!$A:$E,2,FALSE), "" )</f>
        <v>Report of Notice Issued</v>
      </c>
      <c r="E919" s="19"/>
      <c r="F919" s="18" t="str">
        <f t="shared" si="360"/>
        <v/>
      </c>
      <c r="G919" s="18" t="str">
        <f>IF(E919&lt;&gt;"",VLOOKUP(E919,[1]Label!$A:$B,2,FALSE),"")</f>
        <v/>
      </c>
      <c r="H919" s="19"/>
      <c r="I919" s="18" t="str">
        <f t="shared" si="361"/>
        <v/>
      </c>
      <c r="J919" s="18" t="str">
        <f>IF(H919&lt;&gt;"", VLOOKUP(H919,[1]Label!$A:$E,2,FALSE),"")</f>
        <v/>
      </c>
      <c r="K919" s="27"/>
      <c r="L919" s="18" t="str">
        <f t="shared" si="362"/>
        <v/>
      </c>
      <c r="M919" s="18" t="str">
        <f>IF(K919&lt;&gt;"",VLOOKUP(K919,[1]Label!$A:$B,2,FALSE),"")</f>
        <v/>
      </c>
      <c r="N919" s="19" t="s">
        <v>19</v>
      </c>
      <c r="O919" s="23" t="s">
        <v>716</v>
      </c>
      <c r="P919" s="18" t="str">
        <f t="shared" si="363"/>
        <v>Tax Region&lt;br&gt;(납세 지역)</v>
      </c>
      <c r="Q919" s="18" t="str">
        <f>IF(O919&lt;&gt;"", VLOOKUP(O919, [1]Label!$A:$B, 2, FALSE), "")</f>
        <v>Tax Region</v>
      </c>
      <c r="R919" s="19" t="s">
        <v>37</v>
      </c>
      <c r="S919" s="18"/>
      <c r="T919" s="18"/>
      <c r="U919" s="18"/>
      <c r="V919" s="19"/>
      <c r="W919" s="19"/>
      <c r="X919" s="19"/>
      <c r="Y919" s="19"/>
      <c r="Z919" s="17"/>
      <c r="AA919" s="17"/>
      <c r="AB919" s="17"/>
      <c r="AC919" s="21"/>
      <c r="AD919" s="21"/>
      <c r="AE919" s="21"/>
      <c r="AF919" s="50"/>
    </row>
    <row r="920" spans="1:32" s="20" customFormat="1" ht="17.45" customHeight="1">
      <c r="A920" s="17" t="s">
        <v>778</v>
      </c>
      <c r="B920" s="18" t="str">
        <f>VLOOKUP(A920,[1]screen!$G:$J,2,FALSE)</f>
        <v>발행된 통지서 보고서</v>
      </c>
      <c r="C920" s="18" t="str">
        <f>IF(B920&lt;&gt;"",D920&amp;"("&amp;B920&amp;")","")</f>
        <v>Report of Notice Issued(발행된 통지서 보고서)</v>
      </c>
      <c r="D920" s="18" t="str">
        <f>IF(B920&lt;&gt;"", VLOOKUP(B920,[1]screen!$A:$E,2,FALSE), "" )</f>
        <v>Report of Notice Issued</v>
      </c>
      <c r="E920" s="19"/>
      <c r="F920" s="18" t="str">
        <f t="shared" si="360"/>
        <v/>
      </c>
      <c r="G920" s="18" t="str">
        <f>IF(E920&lt;&gt;"",VLOOKUP(E920,[1]Label!$A:$B,2,FALSE),"")</f>
        <v/>
      </c>
      <c r="H920" s="19"/>
      <c r="I920" s="18" t="str">
        <f t="shared" si="361"/>
        <v/>
      </c>
      <c r="J920" s="18" t="str">
        <f>IF(H920&lt;&gt;"", VLOOKUP(H920,[1]Label!$A:$E,2,FALSE),"")</f>
        <v/>
      </c>
      <c r="K920" s="27"/>
      <c r="L920" s="18" t="str">
        <f t="shared" si="362"/>
        <v/>
      </c>
      <c r="M920" s="18" t="str">
        <f>IF(K920&lt;&gt;"",VLOOKUP(K920,[1]Label!$A:$B,2,FALSE),"")</f>
        <v/>
      </c>
      <c r="N920" s="19" t="s">
        <v>19</v>
      </c>
      <c r="O920" s="23" t="s">
        <v>731</v>
      </c>
      <c r="P920" s="18" t="str">
        <f t="shared" si="363"/>
        <v>Tax Center&lt;br&gt;(세무 센터)</v>
      </c>
      <c r="Q920" s="18" t="str">
        <f>IF(O920&lt;&gt;"", VLOOKUP(O920, [1]Label!$A:$B, 2, FALSE), "")</f>
        <v>Tax Center</v>
      </c>
      <c r="R920" s="19" t="s">
        <v>37</v>
      </c>
      <c r="S920" s="18"/>
      <c r="T920" s="18"/>
      <c r="U920" s="18"/>
      <c r="V920" s="19"/>
      <c r="W920" s="19"/>
      <c r="X920" s="19"/>
      <c r="Y920" s="19"/>
      <c r="Z920" s="17"/>
      <c r="AA920" s="17"/>
      <c r="AB920" s="17"/>
      <c r="AC920" s="21"/>
      <c r="AD920" s="21"/>
      <c r="AE920" s="21"/>
      <c r="AF920" s="50"/>
    </row>
    <row r="921" spans="1:32" s="11" customFormat="1" ht="18.600000000000001" customHeight="1">
      <c r="A921" s="17" t="s">
        <v>778</v>
      </c>
      <c r="B921" s="70" t="str">
        <f>VLOOKUP(A921,[1]screen!$G:$J,2,FALSE)</f>
        <v>발행된 통지서 보고서</v>
      </c>
      <c r="C921" s="9" t="str">
        <f t="shared" ref="C921:C932" si="364">IF(B921&lt;&gt;"",D921&amp;"("&amp;B921&amp;")","")</f>
        <v>Report of Notice Issued(발행된 통지서 보고서)</v>
      </c>
      <c r="D921" s="70" t="str">
        <f>IF(B921&lt;&gt;"", VLOOKUP(B921,[1]screen!$A:$E,2,FALSE), "" )</f>
        <v>Report of Notice Issued</v>
      </c>
      <c r="E921" s="10"/>
      <c r="F921" s="9" t="str">
        <f t="shared" si="360"/>
        <v/>
      </c>
      <c r="G921" s="18" t="str">
        <f>IF(E921&lt;&gt;"",VLOOKUP(E921,[1]Label!$A:$B,2,FALSE),"")</f>
        <v/>
      </c>
      <c r="H921" s="10"/>
      <c r="I921" s="9" t="str">
        <f t="shared" si="361"/>
        <v/>
      </c>
      <c r="J921" s="18" t="str">
        <f>IF(H921&lt;&gt;"", VLOOKUP(H921,[1]Label!$A:$E,2,FALSE),"")</f>
        <v/>
      </c>
      <c r="K921" s="28"/>
      <c r="L921" s="9" t="str">
        <f t="shared" si="362"/>
        <v/>
      </c>
      <c r="M921" s="18" t="str">
        <f>IF(K921&lt;&gt;"",VLOOKUP(K921,[1]Label!$A:$B,2,FALSE),"")</f>
        <v/>
      </c>
      <c r="N921" s="10"/>
      <c r="O921" s="24" t="s">
        <v>47</v>
      </c>
      <c r="P921" s="9" t="str">
        <f t="shared" si="363"/>
        <v>Reset&lt;br&gt;(초기화)</v>
      </c>
      <c r="Q921" s="18" t="str">
        <f>IF(O921&lt;&gt;"", VLOOKUP(O921, [1]Label!$A:$B, 2, FALSE), "")</f>
        <v>Reset</v>
      </c>
      <c r="R921" s="10" t="s">
        <v>36</v>
      </c>
      <c r="S921" s="9" t="s">
        <v>41</v>
      </c>
      <c r="T921" s="8" t="s">
        <v>48</v>
      </c>
      <c r="U921" s="9"/>
      <c r="V921" s="10"/>
      <c r="W921" s="10"/>
      <c r="X921" s="10"/>
      <c r="Y921" s="10"/>
      <c r="Z921" s="8"/>
      <c r="AA921" s="8"/>
      <c r="AB921" s="8"/>
      <c r="AC921" s="8" t="s">
        <v>45</v>
      </c>
      <c r="AD921" s="8" t="s">
        <v>45</v>
      </c>
      <c r="AE921" s="8" t="s">
        <v>45</v>
      </c>
      <c r="AF921" s="51"/>
    </row>
    <row r="922" spans="1:32" s="11" customFormat="1" ht="18.600000000000001" customHeight="1">
      <c r="A922" s="17" t="s">
        <v>778</v>
      </c>
      <c r="B922" s="70" t="str">
        <f>VLOOKUP(A922,[1]screen!$G:$J,2,FALSE)</f>
        <v>발행된 통지서 보고서</v>
      </c>
      <c r="C922" s="9" t="str">
        <f t="shared" si="364"/>
        <v>Report of Notice Issued(발행된 통지서 보고서)</v>
      </c>
      <c r="D922" s="70" t="str">
        <f>IF(B922&lt;&gt;"", VLOOKUP(B922,[1]screen!$A:$E,2,FALSE), "" )</f>
        <v>Report of Notice Issued</v>
      </c>
      <c r="E922" s="10"/>
      <c r="F922" s="9" t="str">
        <f t="shared" si="360"/>
        <v/>
      </c>
      <c r="G922" s="18" t="str">
        <f>IF(E922&lt;&gt;"",VLOOKUP(E922,[1]Label!$A:$B,2,FALSE),"")</f>
        <v/>
      </c>
      <c r="H922" s="10"/>
      <c r="I922" s="9" t="str">
        <f t="shared" si="361"/>
        <v/>
      </c>
      <c r="J922" s="18" t="str">
        <f>IF(H922&lt;&gt;"", VLOOKUP(H922,[1]Label!$A:$E,2,FALSE),"")</f>
        <v/>
      </c>
      <c r="K922" s="28"/>
      <c r="L922" s="9" t="str">
        <f t="shared" si="362"/>
        <v/>
      </c>
      <c r="M922" s="18" t="str">
        <f>IF(K922&lt;&gt;"",VLOOKUP(K922,[1]Label!$A:$B,2,FALSE),"")</f>
        <v/>
      </c>
      <c r="N922" s="10"/>
      <c r="O922" s="25" t="s">
        <v>39</v>
      </c>
      <c r="P922" s="9" t="str">
        <f t="shared" si="363"/>
        <v>Search&lt;br&gt;(조회)</v>
      </c>
      <c r="Q922" s="18" t="str">
        <f>IF(O922&lt;&gt;"", VLOOKUP(O922, [1]Label!$A:$B, 2, FALSE), "")</f>
        <v>Search</v>
      </c>
      <c r="R922" s="10" t="s">
        <v>36</v>
      </c>
      <c r="S922" s="9"/>
      <c r="T922" s="9" t="s">
        <v>8</v>
      </c>
      <c r="U922" s="9"/>
      <c r="V922" s="10"/>
      <c r="W922" s="10"/>
      <c r="X922" s="10"/>
      <c r="Y922" s="10"/>
      <c r="Z922" s="8"/>
      <c r="AA922" s="8"/>
      <c r="AB922" s="8"/>
      <c r="AC922" s="8"/>
      <c r="AD922" s="8"/>
      <c r="AE922" s="8"/>
      <c r="AF922" s="51"/>
    </row>
    <row r="923" spans="1:32" s="16" customFormat="1" ht="18.600000000000001" customHeight="1">
      <c r="A923" s="17" t="s">
        <v>778</v>
      </c>
      <c r="B923" s="70" t="str">
        <f>VLOOKUP(A923,[1]screen!$G:$J,2,FALSE)</f>
        <v>발행된 통지서 보고서</v>
      </c>
      <c r="C923" s="13" t="str">
        <f t="shared" si="364"/>
        <v>Report of Notice Issued(발행된 통지서 보고서)</v>
      </c>
      <c r="D923" s="70" t="str">
        <f>IF(B923&lt;&gt;"", VLOOKUP(B923,[1]screen!$A:$E,2,FALSE), "" )</f>
        <v>Report of Notice Issued</v>
      </c>
      <c r="E923" s="14"/>
      <c r="F923" s="13" t="str">
        <f t="shared" si="360"/>
        <v/>
      </c>
      <c r="G923" s="18" t="str">
        <f>IF(E923&lt;&gt;"",VLOOKUP(E923,[1]Label!$A:$B,2,FALSE),"")</f>
        <v/>
      </c>
      <c r="H923" s="43"/>
      <c r="I923" s="13" t="str">
        <f t="shared" si="361"/>
        <v/>
      </c>
      <c r="J923" s="18" t="str">
        <f>IF(H923&lt;&gt;"", VLOOKUP(H923,[1]Label!$A:$E,2,FALSE),"")</f>
        <v/>
      </c>
      <c r="K923" s="43"/>
      <c r="L923" s="13" t="str">
        <f t="shared" si="362"/>
        <v/>
      </c>
      <c r="M923" s="18" t="str">
        <f>IF(K923&lt;&gt;"",VLOOKUP(K923,[1]Label!$A:$B,2,FALSE),"")</f>
        <v/>
      </c>
      <c r="N923" s="14"/>
      <c r="O923" s="140" t="s">
        <v>732</v>
      </c>
      <c r="P923" s="13" t="str">
        <f>IF(O923&lt;&gt;"",Q923&amp;"&lt;br&gt;("&amp;O923&amp;")","")</f>
        <v>To obtain performance on issuance of Notice of Intension to sell Charged Asset and value of assets&lt;br&gt;(담보 자산 매각 의사 통지서 발행 실적 및 자산 가치를 확인하기 위함)</v>
      </c>
      <c r="Q923" s="18" t="str">
        <f>IF(O923&lt;&gt;"", VLOOKUP(O923, [1]Label!$A:$B, 2, FALSE), "")</f>
        <v>To obtain performance on issuance of Notice of Intension to sell Charged Asset and value of assets</v>
      </c>
      <c r="R923" s="14" t="s">
        <v>35</v>
      </c>
      <c r="S923" s="13" t="s">
        <v>44</v>
      </c>
      <c r="T923" s="13"/>
      <c r="U923" s="13"/>
      <c r="V923" s="14"/>
      <c r="W923" s="14"/>
      <c r="X923" s="14"/>
      <c r="Y923" s="14"/>
      <c r="Z923" s="12"/>
      <c r="AA923" s="12"/>
      <c r="AB923" s="12"/>
      <c r="AC923" s="12"/>
      <c r="AD923" s="12"/>
      <c r="AE923" s="12"/>
      <c r="AF923" s="52"/>
    </row>
    <row r="924" spans="1:32" s="37" customFormat="1" ht="17.45" customHeight="1">
      <c r="A924" s="17" t="s">
        <v>778</v>
      </c>
      <c r="B924" s="70" t="str">
        <f>VLOOKUP(A924,[1]screen!$G:$J,2,FALSE)</f>
        <v>발행된 통지서 보고서</v>
      </c>
      <c r="C924" s="33" t="str">
        <f t="shared" si="364"/>
        <v>Report of Notice Issued(발행된 통지서 보고서)</v>
      </c>
      <c r="D924" s="70" t="str">
        <f>IF(B924&lt;&gt;"", VLOOKUP(B924,[1]screen!$A:$E,2,FALSE), "" )</f>
        <v>Report of Notice Issued</v>
      </c>
      <c r="E924" s="35"/>
      <c r="F924" s="33" t="str">
        <f t="shared" si="360"/>
        <v/>
      </c>
      <c r="G924" s="18" t="str">
        <f>IF(E924&lt;&gt;"",VLOOKUP(E924,[1]Label!$A:$B,2,FALSE),"")</f>
        <v/>
      </c>
      <c r="H924" s="43"/>
      <c r="I924" s="33" t="str">
        <f t="shared" si="361"/>
        <v/>
      </c>
      <c r="J924" s="18" t="str">
        <f>IF(H924&lt;&gt;"", VLOOKUP(H924,[1]Label!$A:$E,2,FALSE),"")</f>
        <v/>
      </c>
      <c r="K924" s="43"/>
      <c r="L924" s="33" t="str">
        <f t="shared" si="362"/>
        <v/>
      </c>
      <c r="M924" s="18" t="str">
        <f>IF(K924&lt;&gt;"",VLOOKUP(K924,[1]Label!$A:$B,2,FALSE),"")</f>
        <v/>
      </c>
      <c r="N924" s="35" t="s">
        <v>13</v>
      </c>
      <c r="O924" s="36" t="s">
        <v>715</v>
      </c>
      <c r="P924" s="33" t="str">
        <f t="shared" ref="P924:P932" si="365">IF(O924&lt;&gt;"",Q924&amp;"&lt;br&gt;("&amp;O924&amp;")","")</f>
        <v>S/N&lt;br&gt;(일련 번호)</v>
      </c>
      <c r="Q924" s="18" t="str">
        <f>IF(O924&lt;&gt;"", VLOOKUP(O924, [1]Label!$A:$B, 2, FALSE), "")</f>
        <v>S/N</v>
      </c>
      <c r="R924" s="35" t="s">
        <v>35</v>
      </c>
      <c r="S924" s="33"/>
      <c r="T924" s="33"/>
      <c r="U924" s="33"/>
      <c r="V924" s="35"/>
      <c r="W924" s="35"/>
      <c r="X924" s="35"/>
      <c r="Y924" s="35"/>
      <c r="Z924" s="44"/>
      <c r="AA924" s="44"/>
      <c r="AB924" s="44"/>
      <c r="AC924" s="44" t="s">
        <v>775</v>
      </c>
      <c r="AD924" s="44" t="s">
        <v>775</v>
      </c>
      <c r="AE924" s="44" t="s">
        <v>775</v>
      </c>
      <c r="AF924" s="53"/>
    </row>
    <row r="925" spans="1:32" s="37" customFormat="1" ht="17.45" customHeight="1">
      <c r="A925" s="17" t="s">
        <v>778</v>
      </c>
      <c r="B925" s="70" t="str">
        <f>VLOOKUP(A925,[1]screen!$G:$J,2,FALSE)</f>
        <v>발행된 통지서 보고서</v>
      </c>
      <c r="C925" s="33" t="str">
        <f t="shared" si="364"/>
        <v>Report of Notice Issued(발행된 통지서 보고서)</v>
      </c>
      <c r="D925" s="70" t="str">
        <f>IF(B925&lt;&gt;"", VLOOKUP(B925,[1]screen!$A:$E,2,FALSE), "" )</f>
        <v>Report of Notice Issued</v>
      </c>
      <c r="E925" s="35"/>
      <c r="F925" s="33" t="str">
        <f t="shared" si="360"/>
        <v/>
      </c>
      <c r="G925" s="18" t="str">
        <f>IF(E925&lt;&gt;"",VLOOKUP(E925,[1]Label!$A:$B,2,FALSE),"")</f>
        <v/>
      </c>
      <c r="H925" s="43"/>
      <c r="I925" s="33" t="str">
        <f t="shared" si="361"/>
        <v/>
      </c>
      <c r="J925" s="18" t="str">
        <f>IF(H925&lt;&gt;"", VLOOKUP(H925,[1]Label!$A:$E,2,FALSE),"")</f>
        <v/>
      </c>
      <c r="K925" s="43"/>
      <c r="L925" s="33" t="str">
        <f t="shared" si="362"/>
        <v/>
      </c>
      <c r="M925" s="18" t="str">
        <f>IF(K925&lt;&gt;"",VLOOKUP(K925,[1]Label!$A:$B,2,FALSE),"")</f>
        <v/>
      </c>
      <c r="N925" s="35" t="s">
        <v>13</v>
      </c>
      <c r="O925" s="36" t="s">
        <v>731</v>
      </c>
      <c r="P925" s="33" t="str">
        <f t="shared" si="365"/>
        <v>Tax Center&lt;br&gt;(세무 센터)</v>
      </c>
      <c r="Q925" s="18" t="str">
        <f>IF(O925&lt;&gt;"", VLOOKUP(O925, [1]Label!$A:$B, 2, FALSE), "")</f>
        <v>Tax Center</v>
      </c>
      <c r="R925" s="35" t="s">
        <v>35</v>
      </c>
      <c r="S925" s="33"/>
      <c r="T925" s="33"/>
      <c r="U925" s="33"/>
      <c r="V925" s="35"/>
      <c r="W925" s="35"/>
      <c r="X925" s="35"/>
      <c r="Y925" s="35"/>
      <c r="Z925" s="44"/>
      <c r="AA925" s="44"/>
      <c r="AB925" s="44"/>
      <c r="AC925" s="44" t="s">
        <v>737</v>
      </c>
      <c r="AD925" s="44" t="s">
        <v>737</v>
      </c>
      <c r="AE925" s="44" t="s">
        <v>737</v>
      </c>
      <c r="AF925" s="53"/>
    </row>
    <row r="926" spans="1:32" s="37" customFormat="1" ht="17.45" customHeight="1">
      <c r="A926" s="17" t="s">
        <v>778</v>
      </c>
      <c r="B926" s="70" t="str">
        <f>VLOOKUP(A926,[1]screen!$G:$J,2,FALSE)</f>
        <v>발행된 통지서 보고서</v>
      </c>
      <c r="C926" s="33" t="str">
        <f t="shared" si="364"/>
        <v>Report of Notice Issued(발행된 통지서 보고서)</v>
      </c>
      <c r="D926" s="70" t="str">
        <f>IF(B926&lt;&gt;"", VLOOKUP(B926,[1]screen!$A:$E,2,FALSE), "" )</f>
        <v>Report of Notice Issued</v>
      </c>
      <c r="E926" s="35"/>
      <c r="F926" s="33" t="str">
        <f t="shared" si="360"/>
        <v/>
      </c>
      <c r="G926" s="18" t="str">
        <f>IF(E926&lt;&gt;"",VLOOKUP(E926,[1]Label!$A:$B,2,FALSE),"")</f>
        <v/>
      </c>
      <c r="H926" s="43"/>
      <c r="I926" s="33" t="str">
        <f t="shared" si="361"/>
        <v/>
      </c>
      <c r="J926" s="18" t="str">
        <f>IF(H926&lt;&gt;"", VLOOKUP(H926,[1]Label!$A:$E,2,FALSE),"")</f>
        <v/>
      </c>
      <c r="K926" s="43"/>
      <c r="L926" s="33" t="str">
        <f t="shared" si="362"/>
        <v/>
      </c>
      <c r="M926" s="18" t="str">
        <f>IF(K926&lt;&gt;"",VLOOKUP(K926,[1]Label!$A:$B,2,FALSE),"")</f>
        <v/>
      </c>
      <c r="N926" s="35" t="s">
        <v>13</v>
      </c>
      <c r="O926" s="36" t="s">
        <v>717</v>
      </c>
      <c r="P926" s="33" t="str">
        <f t="shared" si="365"/>
        <v>Pending&lt;br&gt;(보류)</v>
      </c>
      <c r="Q926" s="18" t="str">
        <f>IF(O926&lt;&gt;"", VLOOKUP(O926, [1]Label!$A:$B, 2, FALSE), "")</f>
        <v>Pending</v>
      </c>
      <c r="R926" s="35" t="s">
        <v>35</v>
      </c>
      <c r="S926" s="33"/>
      <c r="T926" s="33"/>
      <c r="U926" s="33"/>
      <c r="V926" s="35"/>
      <c r="W926" s="35"/>
      <c r="X926" s="35"/>
      <c r="Y926" s="35"/>
      <c r="Z926" s="32"/>
      <c r="AA926" s="32"/>
      <c r="AB926" s="32"/>
      <c r="AC926" s="44" t="s">
        <v>738</v>
      </c>
      <c r="AD926" s="44" t="s">
        <v>738</v>
      </c>
      <c r="AE926" s="44" t="s">
        <v>738</v>
      </c>
      <c r="AF926" s="53"/>
    </row>
    <row r="927" spans="1:32" s="37" customFormat="1" ht="18.600000000000001" customHeight="1">
      <c r="A927" s="17" t="s">
        <v>778</v>
      </c>
      <c r="B927" s="70" t="str">
        <f>VLOOKUP(A927,[1]screen!$G:$J,2,FALSE)</f>
        <v>발행된 통지서 보고서</v>
      </c>
      <c r="C927" s="33" t="str">
        <f t="shared" si="364"/>
        <v>Report of Notice Issued(발행된 통지서 보고서)</v>
      </c>
      <c r="D927" s="70" t="str">
        <f>IF(B927&lt;&gt;"", VLOOKUP(B927,[1]screen!$A:$E,2,FALSE), "" )</f>
        <v>Report of Notice Issued</v>
      </c>
      <c r="E927" s="35"/>
      <c r="F927" s="33" t="str">
        <f t="shared" si="360"/>
        <v/>
      </c>
      <c r="G927" s="18" t="str">
        <f>IF(E927&lt;&gt;"",VLOOKUP(E927,[1]Label!$A:$B,2,FALSE),"")</f>
        <v/>
      </c>
      <c r="H927" s="43"/>
      <c r="I927" s="33" t="str">
        <f t="shared" si="361"/>
        <v/>
      </c>
      <c r="J927" s="18" t="str">
        <f>IF(H927&lt;&gt;"", VLOOKUP(H927,[1]Label!$A:$E,2,FALSE),"")</f>
        <v/>
      </c>
      <c r="K927" s="43"/>
      <c r="L927" s="33" t="str">
        <f t="shared" si="362"/>
        <v/>
      </c>
      <c r="M927" s="18" t="str">
        <f>IF(K927&lt;&gt;"",VLOOKUP(K927,[1]Label!$A:$B,2,FALSE),"")</f>
        <v/>
      </c>
      <c r="N927" s="35" t="s">
        <v>13</v>
      </c>
      <c r="O927" s="36" t="s">
        <v>718</v>
      </c>
      <c r="P927" s="33" t="str">
        <f t="shared" si="365"/>
        <v>Reject&lt;br&gt;(반려)</v>
      </c>
      <c r="Q927" s="18" t="str">
        <f>IF(O927&lt;&gt;"", VLOOKUP(O927, [1]Label!$A:$B, 2, FALSE), "")</f>
        <v>Reject</v>
      </c>
      <c r="R927" s="35" t="s">
        <v>35</v>
      </c>
      <c r="S927" s="33"/>
      <c r="T927" s="33"/>
      <c r="U927" s="33"/>
      <c r="V927" s="35"/>
      <c r="W927" s="35"/>
      <c r="X927" s="35"/>
      <c r="Y927" s="35"/>
      <c r="Z927" s="32"/>
      <c r="AA927" s="32"/>
      <c r="AB927" s="32"/>
      <c r="AC927" s="32" t="s">
        <v>739</v>
      </c>
      <c r="AD927" s="32" t="s">
        <v>739</v>
      </c>
      <c r="AE927" s="32" t="s">
        <v>739</v>
      </c>
      <c r="AF927" s="54"/>
    </row>
    <row r="928" spans="1:32" s="37" customFormat="1" ht="18.600000000000001" customHeight="1">
      <c r="A928" s="17" t="s">
        <v>778</v>
      </c>
      <c r="B928" s="70" t="str">
        <f>VLOOKUP(A928,[1]screen!$G:$J,2,FALSE)</f>
        <v>발행된 통지서 보고서</v>
      </c>
      <c r="C928" s="33" t="str">
        <f t="shared" si="364"/>
        <v>Report of Notice Issued(발행된 통지서 보고서)</v>
      </c>
      <c r="D928" s="70" t="str">
        <f>IF(B928&lt;&gt;"", VLOOKUP(B928,[1]screen!$A:$E,2,FALSE), "" )</f>
        <v>Report of Notice Issued</v>
      </c>
      <c r="E928" s="35"/>
      <c r="F928" s="33" t="str">
        <f t="shared" si="360"/>
        <v/>
      </c>
      <c r="G928" s="18" t="str">
        <f>IF(E928&lt;&gt;"",VLOOKUP(E928,[1]Label!$A:$B,2,FALSE),"")</f>
        <v/>
      </c>
      <c r="H928" s="43"/>
      <c r="I928" s="33" t="str">
        <f t="shared" si="361"/>
        <v/>
      </c>
      <c r="J928" s="18" t="str">
        <f>IF(H928&lt;&gt;"", VLOOKUP(H928,[1]Label!$A:$E,2,FALSE),"")</f>
        <v/>
      </c>
      <c r="K928" s="43"/>
      <c r="L928" s="33" t="str">
        <f t="shared" si="362"/>
        <v/>
      </c>
      <c r="M928" s="18" t="str">
        <f>IF(K928&lt;&gt;"",VLOOKUP(K928,[1]Label!$A:$B,2,FALSE),"")</f>
        <v/>
      </c>
      <c r="N928" s="35" t="s">
        <v>13</v>
      </c>
      <c r="O928" s="36" t="s">
        <v>319</v>
      </c>
      <c r="P928" s="33" t="str">
        <f t="shared" si="365"/>
        <v>Approval&lt;br&gt;(승인)</v>
      </c>
      <c r="Q928" s="18" t="str">
        <f>IF(O928&lt;&gt;"", VLOOKUP(O928, [1]Label!$A:$B, 2, FALSE), "")</f>
        <v>Approval</v>
      </c>
      <c r="R928" s="35" t="s">
        <v>35</v>
      </c>
      <c r="S928" s="33"/>
      <c r="T928" s="33"/>
      <c r="U928" s="33"/>
      <c r="V928" s="35"/>
      <c r="W928" s="35"/>
      <c r="X928" s="35"/>
      <c r="Y928" s="35"/>
      <c r="Z928" s="32"/>
      <c r="AA928" s="32"/>
      <c r="AB928" s="32"/>
      <c r="AC928" s="32" t="s">
        <v>740</v>
      </c>
      <c r="AD928" s="32" t="s">
        <v>740</v>
      </c>
      <c r="AE928" s="32" t="s">
        <v>740</v>
      </c>
      <c r="AF928" s="54"/>
    </row>
    <row r="929" spans="1:32" s="37" customFormat="1" ht="18.600000000000001" customHeight="1">
      <c r="A929" s="17" t="s">
        <v>778</v>
      </c>
      <c r="B929" s="70" t="str">
        <f>VLOOKUP(A929,[1]screen!$G:$J,2,FALSE)</f>
        <v>발행된 통지서 보고서</v>
      </c>
      <c r="C929" s="33" t="str">
        <f t="shared" si="364"/>
        <v>Report of Notice Issued(발행된 통지서 보고서)</v>
      </c>
      <c r="D929" s="70" t="str">
        <f>IF(B929&lt;&gt;"", VLOOKUP(B929,[1]screen!$A:$E,2,FALSE), "" )</f>
        <v>Report of Notice Issued</v>
      </c>
      <c r="E929" s="35"/>
      <c r="F929" s="33" t="str">
        <f t="shared" si="360"/>
        <v/>
      </c>
      <c r="G929" s="18" t="str">
        <f>IF(E929&lt;&gt;"",VLOOKUP(E929,[1]Label!$A:$B,2,FALSE),"")</f>
        <v/>
      </c>
      <c r="H929" s="43"/>
      <c r="I929" s="33" t="str">
        <f t="shared" si="361"/>
        <v/>
      </c>
      <c r="J929" s="18" t="str">
        <f>IF(H929&lt;&gt;"", VLOOKUP(H929,[1]Label!$A:$E,2,FALSE),"")</f>
        <v/>
      </c>
      <c r="K929" s="43"/>
      <c r="L929" s="33" t="str">
        <f t="shared" si="362"/>
        <v/>
      </c>
      <c r="M929" s="18" t="str">
        <f>IF(K929&lt;&gt;"",VLOOKUP(K929,[1]Label!$A:$B,2,FALSE),"")</f>
        <v/>
      </c>
      <c r="N929" s="35" t="s">
        <v>13</v>
      </c>
      <c r="O929" s="36" t="s">
        <v>501</v>
      </c>
      <c r="P929" s="33" t="str">
        <f t="shared" si="365"/>
        <v>Total&lt;br&gt;(합계)</v>
      </c>
      <c r="Q929" s="18" t="str">
        <f>IF(O929&lt;&gt;"", VLOOKUP(O929, [1]Label!$A:$B, 2, FALSE), "")</f>
        <v>Total</v>
      </c>
      <c r="R929" s="35" t="s">
        <v>35</v>
      </c>
      <c r="S929" s="33"/>
      <c r="T929" s="33"/>
      <c r="U929" s="33"/>
      <c r="V929" s="35"/>
      <c r="W929" s="35"/>
      <c r="X929" s="35"/>
      <c r="Y929" s="35"/>
      <c r="Z929" s="32"/>
      <c r="AA929" s="32"/>
      <c r="AB929" s="32"/>
      <c r="AC929" s="45" t="s">
        <v>741</v>
      </c>
      <c r="AD929" s="45" t="s">
        <v>741</v>
      </c>
      <c r="AE929" s="45" t="s">
        <v>741</v>
      </c>
      <c r="AF929" s="55"/>
    </row>
    <row r="930" spans="1:32" s="37" customFormat="1" ht="18.600000000000001" customHeight="1">
      <c r="A930" s="17" t="s">
        <v>778</v>
      </c>
      <c r="B930" s="70" t="str">
        <f>VLOOKUP(A930,[1]screen!$G:$J,2,FALSE)</f>
        <v>발행된 통지서 보고서</v>
      </c>
      <c r="C930" s="33" t="str">
        <f t="shared" si="364"/>
        <v>Report of Notice Issued(발행된 통지서 보고서)</v>
      </c>
      <c r="D930" s="70" t="str">
        <f>IF(B930&lt;&gt;"", VLOOKUP(B930,[1]screen!$A:$E,2,FALSE), "" )</f>
        <v>Report of Notice Issued</v>
      </c>
      <c r="E930" s="35"/>
      <c r="F930" s="33" t="str">
        <f t="shared" si="360"/>
        <v/>
      </c>
      <c r="G930" s="18" t="str">
        <f>IF(E930&lt;&gt;"",VLOOKUP(E930,[1]Label!$A:$B,2,FALSE),"")</f>
        <v/>
      </c>
      <c r="H930" s="43"/>
      <c r="I930" s="33" t="str">
        <f t="shared" si="361"/>
        <v/>
      </c>
      <c r="J930" s="18" t="str">
        <f>IF(H930&lt;&gt;"", VLOOKUP(H930,[1]Label!$A:$E,2,FALSE),"")</f>
        <v/>
      </c>
      <c r="K930" s="43"/>
      <c r="L930" s="33" t="str">
        <f t="shared" si="362"/>
        <v/>
      </c>
      <c r="M930" s="18" t="str">
        <f>IF(K930&lt;&gt;"",VLOOKUP(K930,[1]Label!$A:$B,2,FALSE),"")</f>
        <v/>
      </c>
      <c r="N930" s="35" t="s">
        <v>13</v>
      </c>
      <c r="O930" s="36" t="s">
        <v>719</v>
      </c>
      <c r="P930" s="33" t="str">
        <f t="shared" si="365"/>
        <v>Asset Value&lt;br&gt;(자산 가치)</v>
      </c>
      <c r="Q930" s="18" t="str">
        <f>IF(O930&lt;&gt;"", VLOOKUP(O930, [1]Label!$A:$B, 2, FALSE), "")</f>
        <v>Asset Value</v>
      </c>
      <c r="R930" s="35" t="s">
        <v>35</v>
      </c>
      <c r="S930" s="33"/>
      <c r="T930" s="33"/>
      <c r="U930" s="33"/>
      <c r="V930" s="35"/>
      <c r="W930" s="35"/>
      <c r="X930" s="35"/>
      <c r="Y930" s="35"/>
      <c r="Z930" s="32"/>
      <c r="AA930" s="32"/>
      <c r="AB930" s="32"/>
      <c r="AC930" s="32" t="s">
        <v>742</v>
      </c>
      <c r="AD930" s="32" t="s">
        <v>742</v>
      </c>
      <c r="AE930" s="32" t="s">
        <v>742</v>
      </c>
      <c r="AF930" s="54"/>
    </row>
    <row r="931" spans="1:32" s="37" customFormat="1" ht="18.600000000000001" customHeight="1">
      <c r="A931" s="17" t="s">
        <v>778</v>
      </c>
      <c r="B931" s="70" t="str">
        <f>VLOOKUP(A931,[1]screen!$G:$J,2,FALSE)</f>
        <v>발행된 통지서 보고서</v>
      </c>
      <c r="C931" s="33" t="str">
        <f t="shared" si="364"/>
        <v>Report of Notice Issued(발행된 통지서 보고서)</v>
      </c>
      <c r="D931" s="70" t="str">
        <f>IF(B931&lt;&gt;"", VLOOKUP(B931,[1]screen!$A:$E,2,FALSE), "" )</f>
        <v>Report of Notice Issued</v>
      </c>
      <c r="E931" s="35"/>
      <c r="F931" s="33" t="str">
        <f t="shared" si="360"/>
        <v/>
      </c>
      <c r="G931" s="18" t="str">
        <f>IF(E931&lt;&gt;"",VLOOKUP(E931,[1]Label!$A:$B,2,FALSE),"")</f>
        <v/>
      </c>
      <c r="H931" s="43"/>
      <c r="I931" s="33" t="str">
        <f t="shared" si="361"/>
        <v/>
      </c>
      <c r="J931" s="18" t="str">
        <f>IF(H931&lt;&gt;"", VLOOKUP(H931,[1]Label!$A:$E,2,FALSE),"")</f>
        <v/>
      </c>
      <c r="K931" s="43"/>
      <c r="L931" s="33" t="str">
        <f t="shared" si="362"/>
        <v/>
      </c>
      <c r="M931" s="18" t="str">
        <f>IF(K931&lt;&gt;"",VLOOKUP(K931,[1]Label!$A:$B,2,FALSE),"")</f>
        <v/>
      </c>
      <c r="N931" s="35" t="s">
        <v>13</v>
      </c>
      <c r="O931" s="36" t="s">
        <v>720</v>
      </c>
      <c r="P931" s="33" t="str">
        <f t="shared" si="365"/>
        <v>Outstanding Liability&lt;br&gt;(미수 세액)</v>
      </c>
      <c r="Q931" s="18" t="str">
        <f>IF(O931&lt;&gt;"", VLOOKUP(O931, [1]Label!$A:$B, 2, FALSE), "")</f>
        <v>Outstanding Liability</v>
      </c>
      <c r="R931" s="35" t="s">
        <v>35</v>
      </c>
      <c r="S931" s="33"/>
      <c r="T931" s="33"/>
      <c r="U931" s="33"/>
      <c r="V931" s="35"/>
      <c r="W931" s="35"/>
      <c r="X931" s="35"/>
      <c r="Y931" s="35"/>
      <c r="Z931" s="32"/>
      <c r="AA931" s="32"/>
      <c r="AB931" s="32"/>
      <c r="AC931" s="32"/>
      <c r="AD931" s="32"/>
      <c r="AE931" s="32"/>
      <c r="AF931" s="54"/>
    </row>
    <row r="932" spans="1:32" s="37" customFormat="1" ht="18.600000000000001" customHeight="1">
      <c r="A932" s="17" t="s">
        <v>778</v>
      </c>
      <c r="B932" s="70" t="str">
        <f>VLOOKUP(A932,[1]screen!$G:$J,2,FALSE)</f>
        <v>발행된 통지서 보고서</v>
      </c>
      <c r="C932" s="33" t="str">
        <f t="shared" si="364"/>
        <v>Report of Notice Issued(발행된 통지서 보고서)</v>
      </c>
      <c r="D932" s="70" t="str">
        <f>IF(B932&lt;&gt;"", VLOOKUP(B932,[1]screen!$A:$E,2,FALSE), "" )</f>
        <v>Report of Notice Issued</v>
      </c>
      <c r="E932" s="35"/>
      <c r="F932" s="33" t="str">
        <f t="shared" si="360"/>
        <v/>
      </c>
      <c r="G932" s="18" t="str">
        <f>IF(E932&lt;&gt;"",VLOOKUP(E932,[1]Label!$A:$B,2,FALSE),"")</f>
        <v/>
      </c>
      <c r="H932" s="43"/>
      <c r="I932" s="33" t="str">
        <f t="shared" si="361"/>
        <v/>
      </c>
      <c r="J932" s="18" t="str">
        <f>IF(H932&lt;&gt;"", VLOOKUP(H932,[1]Label!$A:$E,2,FALSE),"")</f>
        <v/>
      </c>
      <c r="K932" s="43"/>
      <c r="L932" s="33" t="str">
        <f t="shared" si="362"/>
        <v/>
      </c>
      <c r="M932" s="18" t="str">
        <f>IF(K932&lt;&gt;"",VLOOKUP(K932,[1]Label!$A:$B,2,FALSE),"")</f>
        <v/>
      </c>
      <c r="N932" s="35" t="s">
        <v>13</v>
      </c>
      <c r="O932" s="36" t="s">
        <v>721</v>
      </c>
      <c r="P932" s="33" t="str">
        <f t="shared" si="365"/>
        <v>Paid Amount&lt;br&gt;(납부 금액)</v>
      </c>
      <c r="Q932" s="18" t="str">
        <f>IF(O932&lt;&gt;"", VLOOKUP(O932, [1]Label!$A:$B, 2, FALSE), "")</f>
        <v>Paid Amount</v>
      </c>
      <c r="R932" s="35" t="s">
        <v>35</v>
      </c>
      <c r="S932" s="33"/>
      <c r="T932" s="33"/>
      <c r="U932" s="33"/>
      <c r="V932" s="35"/>
      <c r="W932" s="35"/>
      <c r="X932" s="35"/>
      <c r="Y932" s="35"/>
      <c r="Z932" s="32"/>
      <c r="AA932" s="32"/>
      <c r="AB932" s="32"/>
      <c r="AC932" s="45"/>
      <c r="AD932" s="45"/>
      <c r="AE932" s="45"/>
      <c r="AF932" s="55"/>
    </row>
    <row r="933" spans="1:32" s="16" customFormat="1" ht="18.600000000000001" customHeight="1">
      <c r="A933" s="17" t="s">
        <v>778</v>
      </c>
      <c r="B933" s="70" t="str">
        <f>VLOOKUP(A933,[1]screen!$G:$J,2,FALSE)</f>
        <v>발행된 통지서 보고서</v>
      </c>
      <c r="C933" s="13" t="str">
        <f t="shared" ref="C933" si="366">IF(B933&lt;&gt;"",D933&amp;"("&amp;B933&amp;")","")</f>
        <v>Report of Notice Issued(발행된 통지서 보고서)</v>
      </c>
      <c r="D933" s="70" t="str">
        <f>IF(B933&lt;&gt;"", VLOOKUP(B933,[1]screen!$A:$E,2,FALSE), "" )</f>
        <v>Report of Notice Issued</v>
      </c>
      <c r="E933" s="14"/>
      <c r="F933" s="13" t="str">
        <f t="shared" ref="F933" si="367">IF(E933&lt;&gt;"",G933&amp;"("&amp;E933&amp;")","")</f>
        <v/>
      </c>
      <c r="G933" s="18" t="str">
        <f>IF(E933&lt;&gt;"",VLOOKUP(E933,[1]Label!$A:$B,2,FALSE),"")</f>
        <v/>
      </c>
      <c r="H933" s="14"/>
      <c r="I933" s="13" t="str">
        <f t="shared" ref="I933" si="368">IF(H933&lt;&gt;"",J933&amp;"("&amp;H933&amp;")","")</f>
        <v/>
      </c>
      <c r="J933" s="18" t="str">
        <f>IF(H933&lt;&gt;"", VLOOKUP(H933,[1]Label!$A:$E,2,FALSE),"")</f>
        <v/>
      </c>
      <c r="K933" s="29"/>
      <c r="L933" s="13" t="str">
        <f t="shared" ref="L933" si="369">IF(K933&lt;&gt;"",M933&amp;"("&amp;K933&amp;")","")</f>
        <v/>
      </c>
      <c r="M933" s="18" t="str">
        <f>IF(K933&lt;&gt;"",VLOOKUP(K933,[1]Label!$A:$B,2,FALSE),"")</f>
        <v/>
      </c>
      <c r="N933" s="14"/>
      <c r="O933" s="31"/>
      <c r="P933" s="13"/>
      <c r="Q933" s="18" t="str">
        <f>IF(O933&lt;&gt;"", VLOOKUP(O933, [1]Label!$A:$B, 2, FALSE), "")</f>
        <v/>
      </c>
      <c r="R933" s="14" t="s">
        <v>35</v>
      </c>
      <c r="S933" s="13" t="s">
        <v>44</v>
      </c>
      <c r="T933" s="13"/>
      <c r="U933" s="13"/>
      <c r="V933" s="14"/>
      <c r="W933" s="14"/>
      <c r="X933" s="14"/>
      <c r="Y933" s="14"/>
      <c r="Z933" s="12"/>
      <c r="AA933" s="12"/>
      <c r="AB933" s="12"/>
      <c r="AC933" s="12"/>
      <c r="AD933" s="12"/>
      <c r="AE933" s="12"/>
      <c r="AF933" s="52"/>
    </row>
    <row r="934" spans="1:32" s="20" customFormat="1" ht="17.45" customHeight="1">
      <c r="A934" s="17" t="s">
        <v>780</v>
      </c>
      <c r="B934" s="18" t="str">
        <f>VLOOKUP(A934,[1]screen!$G:$J,2,FALSE)</f>
        <v>자산 분류별 요약</v>
      </c>
      <c r="C934" s="18" t="str">
        <f>IF(B934&lt;&gt;"",D934&amp;"("&amp;B934&amp;")","")</f>
        <v>Summary by Asset Category(자산 분류별 요약)</v>
      </c>
      <c r="D934" s="18" t="str">
        <f>IF(B934&lt;&gt;"", VLOOKUP(B934,[1]screen!$A:$E,2,FALSE), "" )</f>
        <v>Summary by Asset Category</v>
      </c>
      <c r="E934" s="19"/>
      <c r="F934" s="18" t="str">
        <f t="shared" ref="F934:F945" si="370">IF(E934&lt;&gt;"",G934&amp;"("&amp;E934&amp;")","")</f>
        <v/>
      </c>
      <c r="G934" s="18" t="str">
        <f>IF(E934&lt;&gt;"",VLOOKUP(E934,[1]Label!$A:$B,2,FALSE),"")</f>
        <v/>
      </c>
      <c r="H934" s="19"/>
      <c r="I934" s="18" t="str">
        <f t="shared" ref="I934:I945" si="371">IF(H934&lt;&gt;"",J934&amp;"("&amp;H934&amp;")","")</f>
        <v/>
      </c>
      <c r="J934" s="18" t="str">
        <f>IF(H934&lt;&gt;"", VLOOKUP(H934,[1]Label!$A:$E,2,FALSE),"")</f>
        <v/>
      </c>
      <c r="K934" s="27"/>
      <c r="L934" s="18" t="str">
        <f t="shared" ref="L934:L945" si="372">IF(K934&lt;&gt;"",M934&amp;"("&amp;K934&amp;")","")</f>
        <v/>
      </c>
      <c r="M934" s="18" t="str">
        <f>IF(K934&lt;&gt;"",VLOOKUP(K934,[1]Label!$A:$B,2,FALSE),"")</f>
        <v/>
      </c>
      <c r="N934" s="19" t="s">
        <v>19</v>
      </c>
      <c r="O934" s="23" t="s">
        <v>774</v>
      </c>
      <c r="P934" s="18" t="str">
        <f t="shared" ref="P934:P938" si="373">IF(O934&lt;&gt;"",Q934&amp;"&lt;br&gt;("&amp;O934&amp;")","")</f>
        <v>Date of Notice of Intention to Sell&lt;br&gt;(매각의사 통지일자)</v>
      </c>
      <c r="Q934" s="18" t="str">
        <f>IF(O934&lt;&gt;"", VLOOKUP(O934, [1]Label!$A:$B, 2, FALSE), "")</f>
        <v>Date of Notice of Intention to Sell</v>
      </c>
      <c r="R934" s="19" t="s">
        <v>71</v>
      </c>
      <c r="S934" s="18" t="s">
        <v>72</v>
      </c>
      <c r="T934" s="18"/>
      <c r="U934" s="18"/>
      <c r="V934" s="19"/>
      <c r="W934" s="19" t="s">
        <v>782</v>
      </c>
      <c r="X934" s="19"/>
      <c r="Y934" s="19"/>
      <c r="Z934" s="17"/>
      <c r="AA934" s="17"/>
      <c r="AB934" s="17"/>
      <c r="AC934" s="21" t="s">
        <v>100</v>
      </c>
      <c r="AD934" s="21" t="s">
        <v>100</v>
      </c>
      <c r="AE934" s="21" t="s">
        <v>100</v>
      </c>
      <c r="AF934" s="50"/>
    </row>
    <row r="935" spans="1:32" s="20" customFormat="1" ht="17.45" customHeight="1">
      <c r="A935" s="17" t="s">
        <v>780</v>
      </c>
      <c r="B935" s="18" t="str">
        <f>VLOOKUP(A935,[1]screen!$G:$J,2,FALSE)</f>
        <v>자산 분류별 요약</v>
      </c>
      <c r="C935" s="18" t="str">
        <f>IF(B935&lt;&gt;"",D935&amp;"("&amp;B935&amp;")","")</f>
        <v>Summary by Asset Category(자산 분류별 요약)</v>
      </c>
      <c r="D935" s="18" t="str">
        <f>IF(B935&lt;&gt;"", VLOOKUP(B935,[1]screen!$A:$E,2,FALSE), "" )</f>
        <v>Summary by Asset Category</v>
      </c>
      <c r="E935" s="19"/>
      <c r="F935" s="18" t="str">
        <f t="shared" si="370"/>
        <v/>
      </c>
      <c r="G935" s="18" t="str">
        <f>IF(E935&lt;&gt;"",VLOOKUP(E935,[1]Label!$A:$B,2,FALSE),"")</f>
        <v/>
      </c>
      <c r="H935" s="19"/>
      <c r="I935" s="18" t="str">
        <f t="shared" si="371"/>
        <v/>
      </c>
      <c r="J935" s="18" t="str">
        <f>IF(H935&lt;&gt;"", VLOOKUP(H935,[1]Label!$A:$E,2,FALSE),"")</f>
        <v/>
      </c>
      <c r="K935" s="27"/>
      <c r="L935" s="18" t="str">
        <f t="shared" si="372"/>
        <v/>
      </c>
      <c r="M935" s="18" t="str">
        <f>IF(K935&lt;&gt;"",VLOOKUP(K935,[1]Label!$A:$B,2,FALSE),"")</f>
        <v/>
      </c>
      <c r="N935" s="19" t="s">
        <v>19</v>
      </c>
      <c r="O935" s="23" t="s">
        <v>716</v>
      </c>
      <c r="P935" s="18" t="str">
        <f t="shared" si="373"/>
        <v>Tax Region&lt;br&gt;(납세 지역)</v>
      </c>
      <c r="Q935" s="18" t="str">
        <f>IF(O935&lt;&gt;"", VLOOKUP(O935, [1]Label!$A:$B, 2, FALSE), "")</f>
        <v>Tax Region</v>
      </c>
      <c r="R935" s="19" t="s">
        <v>37</v>
      </c>
      <c r="S935" s="18"/>
      <c r="T935" s="18"/>
      <c r="U935" s="18"/>
      <c r="V935" s="19"/>
      <c r="W935" s="19"/>
      <c r="X935" s="19"/>
      <c r="Y935" s="19"/>
      <c r="Z935" s="17"/>
      <c r="AA935" s="17"/>
      <c r="AB935" s="17"/>
      <c r="AC935" s="21"/>
      <c r="AD935" s="21"/>
      <c r="AE935" s="21"/>
      <c r="AF935" s="50"/>
    </row>
    <row r="936" spans="1:32" s="20" customFormat="1" ht="17.45" customHeight="1">
      <c r="A936" s="17" t="s">
        <v>780</v>
      </c>
      <c r="B936" s="18" t="str">
        <f>VLOOKUP(A936,[1]screen!$G:$J,2,FALSE)</f>
        <v>자산 분류별 요약</v>
      </c>
      <c r="C936" s="18" t="str">
        <f>IF(B936&lt;&gt;"",D936&amp;"("&amp;B936&amp;")","")</f>
        <v>Summary by Asset Category(자산 분류별 요약)</v>
      </c>
      <c r="D936" s="18" t="str">
        <f>IF(B936&lt;&gt;"", VLOOKUP(B936,[1]screen!$A:$E,2,FALSE), "" )</f>
        <v>Summary by Asset Category</v>
      </c>
      <c r="E936" s="19"/>
      <c r="F936" s="18" t="str">
        <f t="shared" si="370"/>
        <v/>
      </c>
      <c r="G936" s="18" t="str">
        <f>IF(E936&lt;&gt;"",VLOOKUP(E936,[1]Label!$A:$B,2,FALSE),"")</f>
        <v/>
      </c>
      <c r="H936" s="19"/>
      <c r="I936" s="18" t="str">
        <f t="shared" si="371"/>
        <v/>
      </c>
      <c r="J936" s="18" t="str">
        <f>IF(H936&lt;&gt;"", VLOOKUP(H936,[1]Label!$A:$E,2,FALSE),"")</f>
        <v/>
      </c>
      <c r="K936" s="27"/>
      <c r="L936" s="18" t="str">
        <f t="shared" si="372"/>
        <v/>
      </c>
      <c r="M936" s="18" t="str">
        <f>IF(K936&lt;&gt;"",VLOOKUP(K936,[1]Label!$A:$B,2,FALSE),"")</f>
        <v/>
      </c>
      <c r="N936" s="19" t="s">
        <v>19</v>
      </c>
      <c r="O936" s="23" t="s">
        <v>731</v>
      </c>
      <c r="P936" s="18" t="str">
        <f t="shared" si="373"/>
        <v>Tax Center&lt;br&gt;(세무 센터)</v>
      </c>
      <c r="Q936" s="18" t="str">
        <f>IF(O936&lt;&gt;"", VLOOKUP(O936, [1]Label!$A:$B, 2, FALSE), "")</f>
        <v>Tax Center</v>
      </c>
      <c r="R936" s="19" t="s">
        <v>37</v>
      </c>
      <c r="S936" s="18"/>
      <c r="T936" s="18"/>
      <c r="U936" s="18"/>
      <c r="V936" s="19"/>
      <c r="W936" s="19"/>
      <c r="X936" s="19"/>
      <c r="Y936" s="19"/>
      <c r="Z936" s="17"/>
      <c r="AA936" s="17"/>
      <c r="AB936" s="17"/>
      <c r="AC936" s="21"/>
      <c r="AD936" s="21"/>
      <c r="AE936" s="21"/>
      <c r="AF936" s="50"/>
    </row>
    <row r="937" spans="1:32" s="11" customFormat="1" ht="18.600000000000001" customHeight="1">
      <c r="A937" s="17" t="s">
        <v>780</v>
      </c>
      <c r="B937" s="70" t="str">
        <f>VLOOKUP(A937,[1]screen!$G:$J,2,FALSE)</f>
        <v>자산 분류별 요약</v>
      </c>
      <c r="C937" s="9" t="str">
        <f t="shared" ref="C937:C945" si="374">IF(B937&lt;&gt;"",D937&amp;"("&amp;B937&amp;")","")</f>
        <v>Summary by Asset Category(자산 분류별 요약)</v>
      </c>
      <c r="D937" s="70" t="str">
        <f>IF(B937&lt;&gt;"", VLOOKUP(B937,[1]screen!$A:$E,2,FALSE), "" )</f>
        <v>Summary by Asset Category</v>
      </c>
      <c r="E937" s="10"/>
      <c r="F937" s="9" t="str">
        <f t="shared" si="370"/>
        <v/>
      </c>
      <c r="G937" s="18" t="str">
        <f>IF(E937&lt;&gt;"",VLOOKUP(E937,[1]Label!$A:$B,2,FALSE),"")</f>
        <v/>
      </c>
      <c r="H937" s="10"/>
      <c r="I937" s="9" t="str">
        <f t="shared" si="371"/>
        <v/>
      </c>
      <c r="J937" s="18" t="str">
        <f>IF(H937&lt;&gt;"", VLOOKUP(H937,[1]Label!$A:$E,2,FALSE),"")</f>
        <v/>
      </c>
      <c r="K937" s="28"/>
      <c r="L937" s="9" t="str">
        <f t="shared" si="372"/>
        <v/>
      </c>
      <c r="M937" s="18" t="str">
        <f>IF(K937&lt;&gt;"",VLOOKUP(K937,[1]Label!$A:$B,2,FALSE),"")</f>
        <v/>
      </c>
      <c r="N937" s="10"/>
      <c r="O937" s="24" t="s">
        <v>47</v>
      </c>
      <c r="P937" s="9" t="str">
        <f t="shared" si="373"/>
        <v>Reset&lt;br&gt;(초기화)</v>
      </c>
      <c r="Q937" s="18" t="str">
        <f>IF(O937&lt;&gt;"", VLOOKUP(O937, [1]Label!$A:$B, 2, FALSE), "")</f>
        <v>Reset</v>
      </c>
      <c r="R937" s="10" t="s">
        <v>36</v>
      </c>
      <c r="S937" s="9" t="s">
        <v>41</v>
      </c>
      <c r="T937" s="8" t="s">
        <v>48</v>
      </c>
      <c r="U937" s="9"/>
      <c r="V937" s="10"/>
      <c r="W937" s="10"/>
      <c r="X937" s="10"/>
      <c r="Y937" s="10"/>
      <c r="Z937" s="8"/>
      <c r="AA937" s="8"/>
      <c r="AB937" s="8"/>
      <c r="AC937" s="8" t="s">
        <v>45</v>
      </c>
      <c r="AD937" s="8" t="s">
        <v>45</v>
      </c>
      <c r="AE937" s="8" t="s">
        <v>45</v>
      </c>
      <c r="AF937" s="51"/>
    </row>
    <row r="938" spans="1:32" s="11" customFormat="1" ht="18.600000000000001" customHeight="1">
      <c r="A938" s="17" t="s">
        <v>780</v>
      </c>
      <c r="B938" s="70" t="str">
        <f>VLOOKUP(A938,[1]screen!$G:$J,2,FALSE)</f>
        <v>자산 분류별 요약</v>
      </c>
      <c r="C938" s="9" t="str">
        <f t="shared" si="374"/>
        <v>Summary by Asset Category(자산 분류별 요약)</v>
      </c>
      <c r="D938" s="70" t="str">
        <f>IF(B938&lt;&gt;"", VLOOKUP(B938,[1]screen!$A:$E,2,FALSE), "" )</f>
        <v>Summary by Asset Category</v>
      </c>
      <c r="E938" s="10"/>
      <c r="F938" s="9" t="str">
        <f t="shared" si="370"/>
        <v/>
      </c>
      <c r="G938" s="18" t="str">
        <f>IF(E938&lt;&gt;"",VLOOKUP(E938,[1]Label!$A:$B,2,FALSE),"")</f>
        <v/>
      </c>
      <c r="H938" s="10"/>
      <c r="I938" s="9" t="str">
        <f t="shared" si="371"/>
        <v/>
      </c>
      <c r="J938" s="18" t="str">
        <f>IF(H938&lt;&gt;"", VLOOKUP(H938,[1]Label!$A:$E,2,FALSE),"")</f>
        <v/>
      </c>
      <c r="K938" s="28"/>
      <c r="L938" s="9" t="str">
        <f t="shared" si="372"/>
        <v/>
      </c>
      <c r="M938" s="18" t="str">
        <f>IF(K938&lt;&gt;"",VLOOKUP(K938,[1]Label!$A:$B,2,FALSE),"")</f>
        <v/>
      </c>
      <c r="N938" s="10"/>
      <c r="O938" s="25" t="s">
        <v>39</v>
      </c>
      <c r="P938" s="9" t="str">
        <f t="shared" si="373"/>
        <v>Search&lt;br&gt;(조회)</v>
      </c>
      <c r="Q938" s="18" t="str">
        <f>IF(O938&lt;&gt;"", VLOOKUP(O938, [1]Label!$A:$B, 2, FALSE), "")</f>
        <v>Search</v>
      </c>
      <c r="R938" s="10" t="s">
        <v>36</v>
      </c>
      <c r="S938" s="9"/>
      <c r="T938" s="9" t="s">
        <v>8</v>
      </c>
      <c r="U938" s="9"/>
      <c r="V938" s="10"/>
      <c r="W938" s="10"/>
      <c r="X938" s="10"/>
      <c r="Y938" s="10"/>
      <c r="Z938" s="8"/>
      <c r="AA938" s="8"/>
      <c r="AB938" s="8"/>
      <c r="AC938" s="8"/>
      <c r="AD938" s="8"/>
      <c r="AE938" s="8"/>
      <c r="AF938" s="51"/>
    </row>
    <row r="939" spans="1:32" s="16" customFormat="1" ht="18.600000000000001" customHeight="1">
      <c r="A939" s="17" t="s">
        <v>780</v>
      </c>
      <c r="B939" s="70" t="str">
        <f>VLOOKUP(A939,[1]screen!$G:$J,2,FALSE)</f>
        <v>자산 분류별 요약</v>
      </c>
      <c r="C939" s="13" t="str">
        <f t="shared" si="374"/>
        <v>Summary by Asset Category(자산 분류별 요약)</v>
      </c>
      <c r="D939" s="70" t="str">
        <f>IF(B939&lt;&gt;"", VLOOKUP(B939,[1]screen!$A:$E,2,FALSE), "" )</f>
        <v>Summary by Asset Category</v>
      </c>
      <c r="E939" s="14"/>
      <c r="F939" s="13" t="str">
        <f t="shared" si="370"/>
        <v/>
      </c>
      <c r="G939" s="18" t="str">
        <f>IF(E939&lt;&gt;"",VLOOKUP(E939,[1]Label!$A:$B,2,FALSE),"")</f>
        <v/>
      </c>
      <c r="H939" s="43"/>
      <c r="I939" s="13" t="str">
        <f t="shared" si="371"/>
        <v/>
      </c>
      <c r="J939" s="18" t="str">
        <f>IF(H939&lt;&gt;"", VLOOKUP(H939,[1]Label!$A:$E,2,FALSE),"")</f>
        <v/>
      </c>
      <c r="K939" s="43"/>
      <c r="L939" s="13" t="str">
        <f t="shared" si="372"/>
        <v/>
      </c>
      <c r="M939" s="18" t="str">
        <f>IF(K939&lt;&gt;"",VLOOKUP(K939,[1]Label!$A:$B,2,FALSE),"")</f>
        <v/>
      </c>
      <c r="N939" s="14"/>
      <c r="O939" s="140" t="s">
        <v>733</v>
      </c>
      <c r="P939" s="13" t="str">
        <f>IF(O939&lt;&gt;"",Q939&amp;"&lt;br&gt;("&amp;O939&amp;")","")</f>
        <v>To obtain contribution of different asset type in total value on issued Notice of Intension to sell Charged Asset and value of assets&lt;br&gt;(발행된 담보 자산 매각 의사 통지서에 따른 자산 총액에서 자산 유형별 기여도를 확인하기 위함)</v>
      </c>
      <c r="Q939" s="18" t="str">
        <f>IF(O939&lt;&gt;"", VLOOKUP(O939, [1]Label!$A:$B, 2, FALSE), "")</f>
        <v>To obtain contribution of different asset type in total value on issued Notice of Intension to sell Charged Asset and value of assets</v>
      </c>
      <c r="R939" s="14" t="s">
        <v>35</v>
      </c>
      <c r="S939" s="13" t="s">
        <v>44</v>
      </c>
      <c r="T939" s="13"/>
      <c r="U939" s="13"/>
      <c r="V939" s="14"/>
      <c r="W939" s="14"/>
      <c r="X939" s="14"/>
      <c r="Y939" s="14"/>
      <c r="Z939" s="12"/>
      <c r="AA939" s="12"/>
      <c r="AB939" s="12"/>
      <c r="AC939" s="12"/>
      <c r="AD939" s="12"/>
      <c r="AE939" s="12"/>
      <c r="AF939" s="52"/>
    </row>
    <row r="940" spans="1:32" s="37" customFormat="1" ht="17.45" customHeight="1">
      <c r="A940" s="17" t="s">
        <v>780</v>
      </c>
      <c r="B940" s="70" t="str">
        <f>VLOOKUP(A940,[1]screen!$G:$J,2,FALSE)</f>
        <v>자산 분류별 요약</v>
      </c>
      <c r="C940" s="33" t="str">
        <f t="shared" si="374"/>
        <v>Summary by Asset Category(자산 분류별 요약)</v>
      </c>
      <c r="D940" s="70" t="str">
        <f>IF(B940&lt;&gt;"", VLOOKUP(B940,[1]screen!$A:$E,2,FALSE), "" )</f>
        <v>Summary by Asset Category</v>
      </c>
      <c r="E940" s="35"/>
      <c r="F940" s="33" t="str">
        <f t="shared" si="370"/>
        <v/>
      </c>
      <c r="G940" s="18" t="str">
        <f>IF(E940&lt;&gt;"",VLOOKUP(E940,[1]Label!$A:$B,2,FALSE),"")</f>
        <v/>
      </c>
      <c r="H940" s="43"/>
      <c r="I940" s="33" t="str">
        <f t="shared" si="371"/>
        <v/>
      </c>
      <c r="J940" s="18" t="str">
        <f>IF(H940&lt;&gt;"", VLOOKUP(H940,[1]Label!$A:$E,2,FALSE),"")</f>
        <v/>
      </c>
      <c r="K940" s="43"/>
      <c r="L940" s="33" t="str">
        <f t="shared" si="372"/>
        <v/>
      </c>
      <c r="M940" s="18" t="str">
        <f>IF(K940&lt;&gt;"",VLOOKUP(K940,[1]Label!$A:$B,2,FALSE),"")</f>
        <v/>
      </c>
      <c r="N940" s="35" t="s">
        <v>13</v>
      </c>
      <c r="O940" s="36" t="s">
        <v>715</v>
      </c>
      <c r="P940" s="33" t="str">
        <f t="shared" ref="P940:P945" si="375">IF(O940&lt;&gt;"",Q940&amp;"&lt;br&gt;("&amp;O940&amp;")","")</f>
        <v>S/N&lt;br&gt;(일련 번호)</v>
      </c>
      <c r="Q940" s="18" t="str">
        <f>IF(O940&lt;&gt;"", VLOOKUP(O940, [1]Label!$A:$B, 2, FALSE), "")</f>
        <v>S/N</v>
      </c>
      <c r="R940" s="35" t="s">
        <v>35</v>
      </c>
      <c r="S940" s="33"/>
      <c r="T940" s="33"/>
      <c r="U940" s="33"/>
      <c r="V940" s="35"/>
      <c r="W940" s="35"/>
      <c r="X940" s="35"/>
      <c r="Y940" s="35"/>
      <c r="Z940" s="44"/>
      <c r="AA940" s="44"/>
      <c r="AB940" s="44"/>
      <c r="AC940" s="44" t="s">
        <v>776</v>
      </c>
      <c r="AD940" s="44" t="s">
        <v>776</v>
      </c>
      <c r="AE940" s="44" t="s">
        <v>776</v>
      </c>
      <c r="AF940" s="53"/>
    </row>
    <row r="941" spans="1:32" s="37" customFormat="1" ht="17.45" customHeight="1">
      <c r="A941" s="17" t="s">
        <v>780</v>
      </c>
      <c r="B941" s="70" t="str">
        <f>VLOOKUP(A941,[1]screen!$G:$J,2,FALSE)</f>
        <v>자산 분류별 요약</v>
      </c>
      <c r="C941" s="33" t="str">
        <f t="shared" si="374"/>
        <v>Summary by Asset Category(자산 분류별 요약)</v>
      </c>
      <c r="D941" s="70" t="str">
        <f>IF(B941&lt;&gt;"", VLOOKUP(B941,[1]screen!$A:$E,2,FALSE), "" )</f>
        <v>Summary by Asset Category</v>
      </c>
      <c r="E941" s="35"/>
      <c r="F941" s="33" t="str">
        <f t="shared" si="370"/>
        <v/>
      </c>
      <c r="G941" s="18" t="str">
        <f>IF(E941&lt;&gt;"",VLOOKUP(E941,[1]Label!$A:$B,2,FALSE),"")</f>
        <v/>
      </c>
      <c r="H941" s="43"/>
      <c r="I941" s="33" t="str">
        <f t="shared" si="371"/>
        <v/>
      </c>
      <c r="J941" s="18" t="str">
        <f>IF(H941&lt;&gt;"", VLOOKUP(H941,[1]Label!$A:$E,2,FALSE),"")</f>
        <v/>
      </c>
      <c r="K941" s="43"/>
      <c r="L941" s="33" t="str">
        <f t="shared" si="372"/>
        <v/>
      </c>
      <c r="M941" s="18" t="str">
        <f>IF(K941&lt;&gt;"",VLOOKUP(K941,[1]Label!$A:$B,2,FALSE),"")</f>
        <v/>
      </c>
      <c r="N941" s="35" t="s">
        <v>13</v>
      </c>
      <c r="O941" s="36" t="s">
        <v>731</v>
      </c>
      <c r="P941" s="33" t="str">
        <f t="shared" si="375"/>
        <v>Tax Center&lt;br&gt;(세무 센터)</v>
      </c>
      <c r="Q941" s="18" t="str">
        <f>IF(O941&lt;&gt;"", VLOOKUP(O941, [1]Label!$A:$B, 2, FALSE), "")</f>
        <v>Tax Center</v>
      </c>
      <c r="R941" s="35" t="s">
        <v>35</v>
      </c>
      <c r="S941" s="33"/>
      <c r="T941" s="33"/>
      <c r="U941" s="33"/>
      <c r="V941" s="35"/>
      <c r="W941" s="35"/>
      <c r="X941" s="35"/>
      <c r="Y941" s="35"/>
      <c r="Z941" s="44"/>
      <c r="AA941" s="44"/>
      <c r="AB941" s="44"/>
      <c r="AC941" s="44" t="s">
        <v>746</v>
      </c>
      <c r="AD941" s="44" t="s">
        <v>746</v>
      </c>
      <c r="AE941" s="44" t="s">
        <v>746</v>
      </c>
      <c r="AF941" s="53"/>
    </row>
    <row r="942" spans="1:32" s="37" customFormat="1" ht="17.45" customHeight="1">
      <c r="A942" s="17" t="s">
        <v>780</v>
      </c>
      <c r="B942" s="70" t="str">
        <f>VLOOKUP(A942,[1]screen!$G:$J,2,FALSE)</f>
        <v>자산 분류별 요약</v>
      </c>
      <c r="C942" s="33" t="str">
        <f t="shared" si="374"/>
        <v>Summary by Asset Category(자산 분류별 요약)</v>
      </c>
      <c r="D942" s="70" t="str">
        <f>IF(B942&lt;&gt;"", VLOOKUP(B942,[1]screen!$A:$E,2,FALSE), "" )</f>
        <v>Summary by Asset Category</v>
      </c>
      <c r="E942" s="35"/>
      <c r="F942" s="33" t="str">
        <f t="shared" si="370"/>
        <v/>
      </c>
      <c r="G942" s="18" t="str">
        <f>IF(E942&lt;&gt;"",VLOOKUP(E942,[1]Label!$A:$B,2,FALSE),"")</f>
        <v/>
      </c>
      <c r="H942" s="43"/>
      <c r="I942" s="33" t="str">
        <f t="shared" si="371"/>
        <v/>
      </c>
      <c r="J942" s="18" t="str">
        <f>IF(H942&lt;&gt;"", VLOOKUP(H942,[1]Label!$A:$E,2,FALSE),"")</f>
        <v/>
      </c>
      <c r="K942" s="43"/>
      <c r="L942" s="33" t="str">
        <f t="shared" si="372"/>
        <v/>
      </c>
      <c r="M942" s="18" t="str">
        <f>IF(K942&lt;&gt;"",VLOOKUP(K942,[1]Label!$A:$B,2,FALSE),"")</f>
        <v/>
      </c>
      <c r="N942" s="35" t="s">
        <v>13</v>
      </c>
      <c r="O942" s="36" t="s">
        <v>735</v>
      </c>
      <c r="P942" s="33" t="str">
        <f t="shared" si="375"/>
        <v>Asset Type&lt;br&gt;(자산 유형)</v>
      </c>
      <c r="Q942" s="18" t="str">
        <f>IF(O942&lt;&gt;"", VLOOKUP(O942, [1]Label!$A:$B, 2, FALSE), "")</f>
        <v>Asset Type</v>
      </c>
      <c r="R942" s="35" t="s">
        <v>35</v>
      </c>
      <c r="S942" s="33"/>
      <c r="T942" s="33"/>
      <c r="U942" s="33"/>
      <c r="V942" s="35"/>
      <c r="W942" s="35"/>
      <c r="X942" s="35"/>
      <c r="Y942" s="35"/>
      <c r="Z942" s="32"/>
      <c r="AA942" s="32"/>
      <c r="AB942" s="32"/>
      <c r="AC942" s="44" t="s">
        <v>743</v>
      </c>
      <c r="AD942" s="44" t="s">
        <v>743</v>
      </c>
      <c r="AE942" s="44" t="s">
        <v>743</v>
      </c>
      <c r="AF942" s="53"/>
    </row>
    <row r="943" spans="1:32" s="37" customFormat="1" ht="18.600000000000001" customHeight="1">
      <c r="A943" s="17" t="s">
        <v>780</v>
      </c>
      <c r="B943" s="70" t="str">
        <f>VLOOKUP(A943,[1]screen!$G:$J,2,FALSE)</f>
        <v>자산 분류별 요약</v>
      </c>
      <c r="C943" s="33" t="str">
        <f t="shared" si="374"/>
        <v>Summary by Asset Category(자산 분류별 요약)</v>
      </c>
      <c r="D943" s="70" t="str">
        <f>IF(B943&lt;&gt;"", VLOOKUP(B943,[1]screen!$A:$E,2,FALSE), "" )</f>
        <v>Summary by Asset Category</v>
      </c>
      <c r="E943" s="35"/>
      <c r="F943" s="33" t="str">
        <f t="shared" si="370"/>
        <v/>
      </c>
      <c r="G943" s="18" t="str">
        <f>IF(E943&lt;&gt;"",VLOOKUP(E943,[1]Label!$A:$B,2,FALSE),"")</f>
        <v/>
      </c>
      <c r="H943" s="43"/>
      <c r="I943" s="33" t="str">
        <f t="shared" si="371"/>
        <v/>
      </c>
      <c r="J943" s="18" t="str">
        <f>IF(H943&lt;&gt;"", VLOOKUP(H943,[1]Label!$A:$E,2,FALSE),"")</f>
        <v/>
      </c>
      <c r="K943" s="43"/>
      <c r="L943" s="33" t="str">
        <f t="shared" si="372"/>
        <v/>
      </c>
      <c r="M943" s="18" t="str">
        <f>IF(K943&lt;&gt;"",VLOOKUP(K943,[1]Label!$A:$B,2,FALSE),"")</f>
        <v/>
      </c>
      <c r="N943" s="35" t="s">
        <v>13</v>
      </c>
      <c r="O943" s="36" t="s">
        <v>736</v>
      </c>
      <c r="P943" s="33" t="str">
        <f t="shared" si="375"/>
        <v>No.Items&lt;br&gt;(자산 수)</v>
      </c>
      <c r="Q943" s="18" t="str">
        <f>IF(O943&lt;&gt;"", VLOOKUP(O943, [1]Label!$A:$B, 2, FALSE), "")</f>
        <v>No.Items</v>
      </c>
      <c r="R943" s="35" t="s">
        <v>35</v>
      </c>
      <c r="S943" s="33"/>
      <c r="T943" s="33"/>
      <c r="U943" s="33"/>
      <c r="V943" s="35"/>
      <c r="W943" s="35"/>
      <c r="X943" s="35"/>
      <c r="Y943" s="35"/>
      <c r="Z943" s="32"/>
      <c r="AA943" s="32"/>
      <c r="AB943" s="32"/>
      <c r="AC943" s="32" t="s">
        <v>744</v>
      </c>
      <c r="AD943" s="32" t="s">
        <v>744</v>
      </c>
      <c r="AE943" s="32" t="s">
        <v>744</v>
      </c>
      <c r="AF943" s="54"/>
    </row>
    <row r="944" spans="1:32" s="37" customFormat="1" ht="18.600000000000001" customHeight="1">
      <c r="A944" s="17" t="s">
        <v>780</v>
      </c>
      <c r="B944" s="70" t="str">
        <f>VLOOKUP(A944,[1]screen!$G:$J,2,FALSE)</f>
        <v>자산 분류별 요약</v>
      </c>
      <c r="C944" s="33" t="str">
        <f t="shared" si="374"/>
        <v>Summary by Asset Category(자산 분류별 요약)</v>
      </c>
      <c r="D944" s="70" t="str">
        <f>IF(B944&lt;&gt;"", VLOOKUP(B944,[1]screen!$A:$E,2,FALSE), "" )</f>
        <v>Summary by Asset Category</v>
      </c>
      <c r="E944" s="35"/>
      <c r="F944" s="33" t="str">
        <f t="shared" si="370"/>
        <v/>
      </c>
      <c r="G944" s="18" t="str">
        <f>IF(E944&lt;&gt;"",VLOOKUP(E944,[1]Label!$A:$B,2,FALSE),"")</f>
        <v/>
      </c>
      <c r="H944" s="43"/>
      <c r="I944" s="33" t="str">
        <f t="shared" si="371"/>
        <v/>
      </c>
      <c r="J944" s="18" t="str">
        <f>IF(H944&lt;&gt;"", VLOOKUP(H944,[1]Label!$A:$E,2,FALSE),"")</f>
        <v/>
      </c>
      <c r="K944" s="43"/>
      <c r="L944" s="33" t="str">
        <f t="shared" si="372"/>
        <v/>
      </c>
      <c r="M944" s="18" t="str">
        <f>IF(K944&lt;&gt;"",VLOOKUP(K944,[1]Label!$A:$B,2,FALSE),"")</f>
        <v/>
      </c>
      <c r="N944" s="35" t="s">
        <v>13</v>
      </c>
      <c r="O944" s="36" t="s">
        <v>719</v>
      </c>
      <c r="P944" s="33" t="str">
        <f t="shared" si="375"/>
        <v>Asset Value&lt;br&gt;(자산 가치)</v>
      </c>
      <c r="Q944" s="18" t="str">
        <f>IF(O944&lt;&gt;"", VLOOKUP(O944, [1]Label!$A:$B, 2, FALSE), "")</f>
        <v>Asset Value</v>
      </c>
      <c r="R944" s="35" t="s">
        <v>35</v>
      </c>
      <c r="S944" s="33"/>
      <c r="T944" s="33"/>
      <c r="U944" s="33"/>
      <c r="V944" s="35"/>
      <c r="W944" s="35"/>
      <c r="X944" s="35"/>
      <c r="Y944" s="35"/>
      <c r="Z944" s="32"/>
      <c r="AA944" s="32"/>
      <c r="AB944" s="32"/>
      <c r="AC944" s="45" t="s">
        <v>745</v>
      </c>
      <c r="AD944" s="45" t="s">
        <v>745</v>
      </c>
      <c r="AE944" s="45" t="s">
        <v>745</v>
      </c>
      <c r="AF944" s="55"/>
    </row>
    <row r="945" spans="1:32" s="37" customFormat="1" ht="18.600000000000001" customHeight="1">
      <c r="A945" s="17" t="s">
        <v>780</v>
      </c>
      <c r="B945" s="70" t="str">
        <f>VLOOKUP(A945,[1]screen!$G:$J,2,FALSE)</f>
        <v>자산 분류별 요약</v>
      </c>
      <c r="C945" s="33" t="str">
        <f t="shared" si="374"/>
        <v>Summary by Asset Category(자산 분류별 요약)</v>
      </c>
      <c r="D945" s="70" t="str">
        <f>IF(B945&lt;&gt;"", VLOOKUP(B945,[1]screen!$A:$E,2,FALSE), "" )</f>
        <v>Summary by Asset Category</v>
      </c>
      <c r="E945" s="35"/>
      <c r="F945" s="33" t="str">
        <f t="shared" si="370"/>
        <v/>
      </c>
      <c r="G945" s="18" t="str">
        <f>IF(E945&lt;&gt;"",VLOOKUP(E945,[1]Label!$A:$B,2,FALSE),"")</f>
        <v/>
      </c>
      <c r="H945" s="43"/>
      <c r="I945" s="33" t="str">
        <f t="shared" si="371"/>
        <v/>
      </c>
      <c r="J945" s="18" t="str">
        <f>IF(H945&lt;&gt;"", VLOOKUP(H945,[1]Label!$A:$E,2,FALSE),"")</f>
        <v/>
      </c>
      <c r="K945" s="43"/>
      <c r="L945" s="33" t="str">
        <f t="shared" si="372"/>
        <v/>
      </c>
      <c r="M945" s="18" t="str">
        <f>IF(K945&lt;&gt;"",VLOOKUP(K945,[1]Label!$A:$B,2,FALSE),"")</f>
        <v/>
      </c>
      <c r="N945" s="35" t="s">
        <v>13</v>
      </c>
      <c r="O945" s="36" t="s">
        <v>720</v>
      </c>
      <c r="P945" s="33" t="str">
        <f t="shared" si="375"/>
        <v>Outstanding Liability&lt;br&gt;(미수 세액)</v>
      </c>
      <c r="Q945" s="18" t="str">
        <f>IF(O945&lt;&gt;"", VLOOKUP(O945, [1]Label!$A:$B, 2, FALSE), "")</f>
        <v>Outstanding Liability</v>
      </c>
      <c r="R945" s="35" t="s">
        <v>35</v>
      </c>
      <c r="S945" s="33"/>
      <c r="T945" s="33"/>
      <c r="U945" s="33"/>
      <c r="V945" s="35"/>
      <c r="W945" s="35"/>
      <c r="X945" s="35"/>
      <c r="Y945" s="35"/>
      <c r="Z945" s="32"/>
      <c r="AA945" s="32"/>
      <c r="AB945" s="32"/>
      <c r="AC945" s="32"/>
      <c r="AD945" s="32"/>
      <c r="AE945" s="32"/>
      <c r="AF945" s="54"/>
    </row>
    <row r="946" spans="1:32" s="16" customFormat="1" ht="18.600000000000001" customHeight="1">
      <c r="A946" s="17" t="s">
        <v>780</v>
      </c>
      <c r="B946" s="70" t="str">
        <f>VLOOKUP(A946,[1]screen!$G:$J,2,FALSE)</f>
        <v>자산 분류별 요약</v>
      </c>
      <c r="C946" s="13" t="str">
        <f t="shared" ref="C946" si="376">IF(B946&lt;&gt;"",D946&amp;"("&amp;B946&amp;")","")</f>
        <v>Summary by Asset Category(자산 분류별 요약)</v>
      </c>
      <c r="D946" s="70" t="str">
        <f>IF(B946&lt;&gt;"", VLOOKUP(B946,[1]screen!$A:$E,2,FALSE), "" )</f>
        <v>Summary by Asset Category</v>
      </c>
      <c r="E946" s="14"/>
      <c r="F946" s="13" t="str">
        <f t="shared" ref="F946" si="377">IF(E946&lt;&gt;"",G946&amp;"("&amp;E946&amp;")","")</f>
        <v/>
      </c>
      <c r="G946" s="18" t="str">
        <f>IF(E946&lt;&gt;"",VLOOKUP(E946,[1]Label!$A:$B,2,FALSE),"")</f>
        <v/>
      </c>
      <c r="H946" s="14"/>
      <c r="I946" s="13" t="str">
        <f t="shared" ref="I946" si="378">IF(H946&lt;&gt;"",J946&amp;"("&amp;H946&amp;")","")</f>
        <v/>
      </c>
      <c r="J946" s="18" t="str">
        <f>IF(H946&lt;&gt;"", VLOOKUP(H946,[1]Label!$A:$E,2,FALSE),"")</f>
        <v/>
      </c>
      <c r="K946" s="29"/>
      <c r="L946" s="13" t="str">
        <f t="shared" ref="L946" si="379">IF(K946&lt;&gt;"",M946&amp;"("&amp;K946&amp;")","")</f>
        <v/>
      </c>
      <c r="M946" s="18" t="str">
        <f>IF(K946&lt;&gt;"",VLOOKUP(K946,[1]Label!$A:$B,2,FALSE),"")</f>
        <v/>
      </c>
      <c r="N946" s="14"/>
      <c r="O946" s="31"/>
      <c r="P946" s="13"/>
      <c r="Q946" s="18" t="str">
        <f>IF(O946&lt;&gt;"", VLOOKUP(O946, [1]Label!$A:$B, 2, FALSE), "")</f>
        <v/>
      </c>
      <c r="R946" s="14" t="s">
        <v>35</v>
      </c>
      <c r="S946" s="13" t="s">
        <v>44</v>
      </c>
      <c r="T946" s="13"/>
      <c r="U946" s="13"/>
      <c r="V946" s="14"/>
      <c r="W946" s="14"/>
      <c r="X946" s="14"/>
      <c r="Y946" s="14"/>
      <c r="Z946" s="12"/>
      <c r="AA946" s="12"/>
      <c r="AB946" s="12"/>
      <c r="AC946" s="12"/>
      <c r="AD946" s="12"/>
      <c r="AE946" s="12"/>
      <c r="AF946" s="52"/>
    </row>
    <row r="947" spans="1:32" s="20" customFormat="1" ht="17.45" customHeight="1">
      <c r="A947" s="17" t="s">
        <v>781</v>
      </c>
      <c r="B947" s="18" t="str">
        <f>VLOOKUP(A947,[1]screen!$G:$J,2,FALSE)</f>
        <v>노후 분석(경매일 기준)</v>
      </c>
      <c r="C947" s="18" t="str">
        <f>IF(B947&lt;&gt;"",D947&amp;"("&amp;B947&amp;")","")</f>
        <v>Aging analysis (Auction Days)(노후 분석(경매일 기준))</v>
      </c>
      <c r="D947" s="18" t="str">
        <f>IF(B947&lt;&gt;"", VLOOKUP(B947,[1]screen!$A:$E,2,FALSE), "" )</f>
        <v>Aging analysis (Auction Days)</v>
      </c>
      <c r="E947" s="19"/>
      <c r="F947" s="18" t="str">
        <f t="shared" si="356"/>
        <v/>
      </c>
      <c r="G947" s="18" t="str">
        <f>IF(E947&lt;&gt;"",VLOOKUP(E947,[1]Label!$A:$B,2,FALSE),"")</f>
        <v/>
      </c>
      <c r="H947" s="19"/>
      <c r="I947" s="18" t="str">
        <f t="shared" si="357"/>
        <v/>
      </c>
      <c r="J947" s="18" t="str">
        <f>IF(H947&lt;&gt;"", VLOOKUP(H947,[1]Label!$A:$E,2,FALSE),"")</f>
        <v/>
      </c>
      <c r="K947" s="27"/>
      <c r="L947" s="18" t="str">
        <f t="shared" si="358"/>
        <v/>
      </c>
      <c r="M947" s="18" t="str">
        <f>IF(K947&lt;&gt;"",VLOOKUP(K947,[1]Label!$A:$B,2,FALSE),"")</f>
        <v/>
      </c>
      <c r="N947" s="19" t="s">
        <v>19</v>
      </c>
      <c r="O947" s="23" t="s">
        <v>774</v>
      </c>
      <c r="P947" s="18" t="str">
        <f t="shared" ref="P947:P951" si="380">IF(O947&lt;&gt;"",Q947&amp;"&lt;br&gt;("&amp;O947&amp;")","")</f>
        <v>Date of Notice of Intention to Sell&lt;br&gt;(매각의사 통지일자)</v>
      </c>
      <c r="Q947" s="18" t="str">
        <f>IF(O947&lt;&gt;"", VLOOKUP(O947, [1]Label!$A:$B, 2, FALSE), "")</f>
        <v>Date of Notice of Intention to Sell</v>
      </c>
      <c r="R947" s="19" t="s">
        <v>71</v>
      </c>
      <c r="S947" s="18" t="s">
        <v>72</v>
      </c>
      <c r="T947" s="18"/>
      <c r="U947" s="18"/>
      <c r="V947" s="19"/>
      <c r="W947" s="19" t="s">
        <v>782</v>
      </c>
      <c r="X947" s="19"/>
      <c r="Y947" s="19"/>
      <c r="Z947" s="17"/>
      <c r="AA947" s="17"/>
      <c r="AB947" s="17"/>
      <c r="AC947" s="21" t="s">
        <v>100</v>
      </c>
      <c r="AD947" s="21" t="s">
        <v>100</v>
      </c>
      <c r="AE947" s="21" t="s">
        <v>100</v>
      </c>
      <c r="AF947" s="50"/>
    </row>
    <row r="948" spans="1:32" s="20" customFormat="1" ht="17.45" customHeight="1">
      <c r="A948" s="17" t="s">
        <v>781</v>
      </c>
      <c r="B948" s="18" t="str">
        <f>VLOOKUP(A948,[1]screen!$G:$J,2,FALSE)</f>
        <v>노후 분석(경매일 기준)</v>
      </c>
      <c r="C948" s="18" t="str">
        <f>IF(B948&lt;&gt;"",D948&amp;"("&amp;B948&amp;")","")</f>
        <v>Aging analysis (Auction Days)(노후 분석(경매일 기준))</v>
      </c>
      <c r="D948" s="18" t="str">
        <f>IF(B948&lt;&gt;"", VLOOKUP(B948,[1]screen!$A:$E,2,FALSE), "" )</f>
        <v>Aging analysis (Auction Days)</v>
      </c>
      <c r="E948" s="19"/>
      <c r="F948" s="18" t="str">
        <f t="shared" si="356"/>
        <v/>
      </c>
      <c r="G948" s="18" t="str">
        <f>IF(E948&lt;&gt;"",VLOOKUP(E948,[1]Label!$A:$B,2,FALSE),"")</f>
        <v/>
      </c>
      <c r="H948" s="19"/>
      <c r="I948" s="18" t="str">
        <f t="shared" si="357"/>
        <v/>
      </c>
      <c r="J948" s="18" t="str">
        <f>IF(H948&lt;&gt;"", VLOOKUP(H948,[1]Label!$A:$E,2,FALSE),"")</f>
        <v/>
      </c>
      <c r="K948" s="27"/>
      <c r="L948" s="18" t="str">
        <f t="shared" si="358"/>
        <v/>
      </c>
      <c r="M948" s="18" t="str">
        <f>IF(K948&lt;&gt;"",VLOOKUP(K948,[1]Label!$A:$B,2,FALSE),"")</f>
        <v/>
      </c>
      <c r="N948" s="19" t="s">
        <v>19</v>
      </c>
      <c r="O948" s="23" t="s">
        <v>716</v>
      </c>
      <c r="P948" s="18" t="str">
        <f t="shared" si="380"/>
        <v>Tax Region&lt;br&gt;(납세 지역)</v>
      </c>
      <c r="Q948" s="18" t="str">
        <f>IF(O948&lt;&gt;"", VLOOKUP(O948, [1]Label!$A:$B, 2, FALSE), "")</f>
        <v>Tax Region</v>
      </c>
      <c r="R948" s="19" t="s">
        <v>37</v>
      </c>
      <c r="S948" s="18"/>
      <c r="T948" s="18"/>
      <c r="U948" s="18"/>
      <c r="V948" s="19"/>
      <c r="W948" s="19"/>
      <c r="X948" s="19"/>
      <c r="Y948" s="19"/>
      <c r="Z948" s="17"/>
      <c r="AA948" s="17"/>
      <c r="AB948" s="17"/>
      <c r="AC948" s="21"/>
      <c r="AD948" s="21"/>
      <c r="AE948" s="21"/>
      <c r="AF948" s="50"/>
    </row>
    <row r="949" spans="1:32" s="20" customFormat="1" ht="17.45" customHeight="1">
      <c r="A949" s="17" t="s">
        <v>781</v>
      </c>
      <c r="B949" s="18" t="str">
        <f>VLOOKUP(A949,[1]screen!$G:$J,2,FALSE)</f>
        <v>노후 분석(경매일 기준)</v>
      </c>
      <c r="C949" s="18" t="str">
        <f>IF(B949&lt;&gt;"",D949&amp;"("&amp;B949&amp;")","")</f>
        <v>Aging analysis (Auction Days)(노후 분석(경매일 기준))</v>
      </c>
      <c r="D949" s="18" t="str">
        <f>IF(B949&lt;&gt;"", VLOOKUP(B949,[1]screen!$A:$E,2,FALSE), "" )</f>
        <v>Aging analysis (Auction Days)</v>
      </c>
      <c r="E949" s="19"/>
      <c r="F949" s="18" t="str">
        <f t="shared" ref="F949" si="381">IF(E949&lt;&gt;"",G949&amp;"("&amp;E949&amp;")","")</f>
        <v/>
      </c>
      <c r="G949" s="18" t="str">
        <f>IF(E949&lt;&gt;"",VLOOKUP(E949,[1]Label!$A:$B,2,FALSE),"")</f>
        <v/>
      </c>
      <c r="H949" s="19"/>
      <c r="I949" s="18" t="str">
        <f t="shared" ref="I949" si="382">IF(H949&lt;&gt;"",J949&amp;"("&amp;H949&amp;")","")</f>
        <v/>
      </c>
      <c r="J949" s="18" t="str">
        <f>IF(H949&lt;&gt;"", VLOOKUP(H949,[1]Label!$A:$E,2,FALSE),"")</f>
        <v/>
      </c>
      <c r="K949" s="27"/>
      <c r="L949" s="18" t="str">
        <f t="shared" ref="L949" si="383">IF(K949&lt;&gt;"",M949&amp;"("&amp;K949&amp;")","")</f>
        <v/>
      </c>
      <c r="M949" s="18" t="str">
        <f>IF(K949&lt;&gt;"",VLOOKUP(K949,[1]Label!$A:$B,2,FALSE),"")</f>
        <v/>
      </c>
      <c r="N949" s="19" t="s">
        <v>19</v>
      </c>
      <c r="O949" s="23" t="s">
        <v>731</v>
      </c>
      <c r="P949" s="18" t="str">
        <f t="shared" ref="P949" si="384">IF(O949&lt;&gt;"",Q949&amp;"&lt;br&gt;("&amp;O949&amp;")","")</f>
        <v>Tax Center&lt;br&gt;(세무 센터)</v>
      </c>
      <c r="Q949" s="18" t="str">
        <f>IF(O949&lt;&gt;"", VLOOKUP(O949, [1]Label!$A:$B, 2, FALSE), "")</f>
        <v>Tax Center</v>
      </c>
      <c r="R949" s="19" t="s">
        <v>37</v>
      </c>
      <c r="S949" s="18"/>
      <c r="T949" s="18"/>
      <c r="U949" s="18"/>
      <c r="V949" s="19"/>
      <c r="W949" s="19"/>
      <c r="X949" s="19"/>
      <c r="Y949" s="19"/>
      <c r="Z949" s="17"/>
      <c r="AA949" s="17"/>
      <c r="AB949" s="17"/>
      <c r="AC949" s="21"/>
      <c r="AD949" s="21"/>
      <c r="AE949" s="21"/>
      <c r="AF949" s="50"/>
    </row>
    <row r="950" spans="1:32" s="11" customFormat="1" ht="18.600000000000001" customHeight="1">
      <c r="A950" s="17" t="s">
        <v>781</v>
      </c>
      <c r="B950" s="70" t="str">
        <f>VLOOKUP(A950,[1]screen!$G:$J,2,FALSE)</f>
        <v>노후 분석(경매일 기준)</v>
      </c>
      <c r="C950" s="9" t="str">
        <f t="shared" ref="C950:C951" si="385">IF(B950&lt;&gt;"",D950&amp;"("&amp;B950&amp;")","")</f>
        <v>Aging analysis (Auction Days)(노후 분석(경매일 기준))</v>
      </c>
      <c r="D950" s="70" t="str">
        <f>IF(B950&lt;&gt;"", VLOOKUP(B950,[1]screen!$A:$E,2,FALSE), "" )</f>
        <v>Aging analysis (Auction Days)</v>
      </c>
      <c r="E950" s="10"/>
      <c r="F950" s="9" t="str">
        <f t="shared" si="356"/>
        <v/>
      </c>
      <c r="G950" s="18" t="str">
        <f>IF(E950&lt;&gt;"",VLOOKUP(E950,[1]Label!$A:$B,2,FALSE),"")</f>
        <v/>
      </c>
      <c r="H950" s="10"/>
      <c r="I950" s="9" t="str">
        <f t="shared" si="357"/>
        <v/>
      </c>
      <c r="J950" s="18" t="str">
        <f>IF(H950&lt;&gt;"", VLOOKUP(H950,[1]Label!$A:$E,2,FALSE),"")</f>
        <v/>
      </c>
      <c r="K950" s="28"/>
      <c r="L950" s="9" t="str">
        <f t="shared" si="358"/>
        <v/>
      </c>
      <c r="M950" s="18" t="str">
        <f>IF(K950&lt;&gt;"",VLOOKUP(K950,[1]Label!$A:$B,2,FALSE),"")</f>
        <v/>
      </c>
      <c r="N950" s="10"/>
      <c r="O950" s="24" t="s">
        <v>47</v>
      </c>
      <c r="P950" s="9" t="str">
        <f t="shared" si="380"/>
        <v>Reset&lt;br&gt;(초기화)</v>
      </c>
      <c r="Q950" s="18" t="str">
        <f>IF(O950&lt;&gt;"", VLOOKUP(O950, [1]Label!$A:$B, 2, FALSE), "")</f>
        <v>Reset</v>
      </c>
      <c r="R950" s="10" t="s">
        <v>36</v>
      </c>
      <c r="S950" s="9" t="s">
        <v>41</v>
      </c>
      <c r="T950" s="8" t="s">
        <v>48</v>
      </c>
      <c r="U950" s="9"/>
      <c r="V950" s="10"/>
      <c r="W950" s="10"/>
      <c r="X950" s="10"/>
      <c r="Y950" s="10"/>
      <c r="Z950" s="8"/>
      <c r="AA950" s="8"/>
      <c r="AB950" s="8"/>
      <c r="AC950" s="8" t="s">
        <v>45</v>
      </c>
      <c r="AD950" s="8" t="s">
        <v>45</v>
      </c>
      <c r="AE950" s="8" t="s">
        <v>45</v>
      </c>
      <c r="AF950" s="51"/>
    </row>
    <row r="951" spans="1:32" s="11" customFormat="1" ht="18.600000000000001" customHeight="1">
      <c r="A951" s="17" t="s">
        <v>781</v>
      </c>
      <c r="B951" s="70" t="str">
        <f>VLOOKUP(A951,[1]screen!$G:$J,2,FALSE)</f>
        <v>노후 분석(경매일 기준)</v>
      </c>
      <c r="C951" s="9" t="str">
        <f t="shared" si="385"/>
        <v>Aging analysis (Auction Days)(노후 분석(경매일 기준))</v>
      </c>
      <c r="D951" s="70" t="str">
        <f>IF(B951&lt;&gt;"", VLOOKUP(B951,[1]screen!$A:$E,2,FALSE), "" )</f>
        <v>Aging analysis (Auction Days)</v>
      </c>
      <c r="E951" s="10"/>
      <c r="F951" s="9" t="str">
        <f t="shared" si="356"/>
        <v/>
      </c>
      <c r="G951" s="18" t="str">
        <f>IF(E951&lt;&gt;"",VLOOKUP(E951,[1]Label!$A:$B,2,FALSE),"")</f>
        <v/>
      </c>
      <c r="H951" s="10"/>
      <c r="I951" s="9" t="str">
        <f t="shared" si="357"/>
        <v/>
      </c>
      <c r="J951" s="18" t="str">
        <f>IF(H951&lt;&gt;"", VLOOKUP(H951,[1]Label!$A:$E,2,FALSE),"")</f>
        <v/>
      </c>
      <c r="K951" s="28"/>
      <c r="L951" s="9" t="str">
        <f t="shared" si="358"/>
        <v/>
      </c>
      <c r="M951" s="18" t="str">
        <f>IF(K951&lt;&gt;"",VLOOKUP(K951,[1]Label!$A:$B,2,FALSE),"")</f>
        <v/>
      </c>
      <c r="N951" s="10"/>
      <c r="O951" s="25" t="s">
        <v>39</v>
      </c>
      <c r="P951" s="9" t="str">
        <f t="shared" si="380"/>
        <v>Search&lt;br&gt;(조회)</v>
      </c>
      <c r="Q951" s="18" t="str">
        <f>IF(O951&lt;&gt;"", VLOOKUP(O951, [1]Label!$A:$B, 2, FALSE), "")</f>
        <v>Search</v>
      </c>
      <c r="R951" s="10" t="s">
        <v>36</v>
      </c>
      <c r="S951" s="9"/>
      <c r="T951" s="9" t="s">
        <v>8</v>
      </c>
      <c r="U951" s="9"/>
      <c r="V951" s="10"/>
      <c r="W951" s="10"/>
      <c r="X951" s="10"/>
      <c r="Y951" s="10"/>
      <c r="Z951" s="8"/>
      <c r="AA951" s="8"/>
      <c r="AB951" s="8"/>
      <c r="AC951" s="8"/>
      <c r="AD951" s="8"/>
      <c r="AE951" s="8"/>
      <c r="AF951" s="51"/>
    </row>
    <row r="952" spans="1:32" s="16" customFormat="1" ht="18.600000000000001" customHeight="1">
      <c r="A952" s="17" t="s">
        <v>781</v>
      </c>
      <c r="B952" s="70" t="str">
        <f>VLOOKUP(A952,[1]screen!$G:$J,2,FALSE)</f>
        <v>노후 분석(경매일 기준)</v>
      </c>
      <c r="C952" s="13" t="str">
        <f t="shared" ref="C952:C960" si="386">IF(B952&lt;&gt;"",D952&amp;"("&amp;B952&amp;")","")</f>
        <v>Aging analysis (Auction Days)(노후 분석(경매일 기준))</v>
      </c>
      <c r="D952" s="70" t="str">
        <f>IF(B952&lt;&gt;"", VLOOKUP(B952,[1]screen!$A:$E,2,FALSE), "" )</f>
        <v>Aging analysis (Auction Days)</v>
      </c>
      <c r="E952" s="14"/>
      <c r="F952" s="13" t="str">
        <f t="shared" ref="F952:F960" si="387">IF(E952&lt;&gt;"",G952&amp;"("&amp;E952&amp;")","")</f>
        <v/>
      </c>
      <c r="G952" s="18" t="str">
        <f>IF(E952&lt;&gt;"",VLOOKUP(E952,[1]Label!$A:$B,2,FALSE),"")</f>
        <v/>
      </c>
      <c r="H952" s="43"/>
      <c r="I952" s="13" t="str">
        <f t="shared" ref="I952:I960" si="388">IF(H952&lt;&gt;"",J952&amp;"("&amp;H952&amp;")","")</f>
        <v/>
      </c>
      <c r="J952" s="18" t="str">
        <f>IF(H952&lt;&gt;"", VLOOKUP(H952,[1]Label!$A:$E,2,FALSE),"")</f>
        <v/>
      </c>
      <c r="K952" s="43"/>
      <c r="L952" s="13" t="str">
        <f t="shared" ref="L952:L960" si="389">IF(K952&lt;&gt;"",M952&amp;"("&amp;K952&amp;")","")</f>
        <v/>
      </c>
      <c r="M952" s="18" t="str">
        <f>IF(K952&lt;&gt;"",VLOOKUP(K952,[1]Label!$A:$B,2,FALSE),"")</f>
        <v/>
      </c>
      <c r="N952" s="14"/>
      <c r="O952" s="140" t="s">
        <v>734</v>
      </c>
      <c r="P952" s="13" t="str">
        <f>IF(O952&lt;&gt;"",Q952&amp;"&lt;br&gt;("&amp;O952&amp;")","")</f>
        <v>To evaluate the time delayed to sale the charge assets issued Notice of Intension to sell&lt;br&gt;(담보 자산 매각 의사 통지서가 발행된 자산의 매각 지연 기간을 평가하기 위함)</v>
      </c>
      <c r="Q952" s="18" t="str">
        <f>IF(O952&lt;&gt;"", VLOOKUP(O952, [1]Label!$A:$B, 2, FALSE), "")</f>
        <v>To evaluate the time delayed to sale the charge assets issued Notice of Intension to sell</v>
      </c>
      <c r="R952" s="14" t="s">
        <v>35</v>
      </c>
      <c r="S952" s="13" t="s">
        <v>44</v>
      </c>
      <c r="T952" s="13"/>
      <c r="U952" s="13"/>
      <c r="V952" s="14"/>
      <c r="W952" s="14"/>
      <c r="X952" s="14"/>
      <c r="Y952" s="14"/>
      <c r="Z952" s="12"/>
      <c r="AA952" s="12"/>
      <c r="AB952" s="12"/>
      <c r="AC952" s="12"/>
      <c r="AD952" s="12"/>
      <c r="AE952" s="12"/>
      <c r="AF952" s="52"/>
    </row>
    <row r="953" spans="1:32" s="37" customFormat="1" ht="17.45" customHeight="1">
      <c r="A953" s="17" t="s">
        <v>781</v>
      </c>
      <c r="B953" s="70" t="str">
        <f>VLOOKUP(A953,[1]screen!$G:$J,2,FALSE)</f>
        <v>노후 분석(경매일 기준)</v>
      </c>
      <c r="C953" s="33" t="str">
        <f t="shared" si="386"/>
        <v>Aging analysis (Auction Days)(노후 분석(경매일 기준))</v>
      </c>
      <c r="D953" s="70" t="str">
        <f>IF(B953&lt;&gt;"", VLOOKUP(B953,[1]screen!$A:$E,2,FALSE), "" )</f>
        <v>Aging analysis (Auction Days)</v>
      </c>
      <c r="E953" s="35"/>
      <c r="F953" s="33" t="str">
        <f t="shared" si="387"/>
        <v/>
      </c>
      <c r="G953" s="18" t="str">
        <f>IF(E953&lt;&gt;"",VLOOKUP(E953,[1]Label!$A:$B,2,FALSE),"")</f>
        <v/>
      </c>
      <c r="H953" s="43"/>
      <c r="I953" s="33" t="str">
        <f t="shared" si="388"/>
        <v/>
      </c>
      <c r="J953" s="18" t="str">
        <f>IF(H953&lt;&gt;"", VLOOKUP(H953,[1]Label!$A:$E,2,FALSE),"")</f>
        <v/>
      </c>
      <c r="K953" s="43"/>
      <c r="L953" s="33" t="str">
        <f t="shared" si="389"/>
        <v/>
      </c>
      <c r="M953" s="18" t="str">
        <f>IF(K953&lt;&gt;"",VLOOKUP(K953,[1]Label!$A:$B,2,FALSE),"")</f>
        <v/>
      </c>
      <c r="N953" s="35" t="s">
        <v>13</v>
      </c>
      <c r="O953" s="36" t="s">
        <v>715</v>
      </c>
      <c r="P953" s="33" t="str">
        <f t="shared" ref="P953:P960" si="390">IF(O953&lt;&gt;"",Q953&amp;"&lt;br&gt;("&amp;O953&amp;")","")</f>
        <v>S/N&lt;br&gt;(일련 번호)</v>
      </c>
      <c r="Q953" s="18" t="str">
        <f>IF(O953&lt;&gt;"", VLOOKUP(O953, [1]Label!$A:$B, 2, FALSE), "")</f>
        <v>S/N</v>
      </c>
      <c r="R953" s="35" t="s">
        <v>35</v>
      </c>
      <c r="S953" s="33"/>
      <c r="T953" s="33"/>
      <c r="U953" s="33"/>
      <c r="V953" s="35"/>
      <c r="W953" s="35"/>
      <c r="X953" s="35"/>
      <c r="Y953" s="35"/>
      <c r="Z953" s="44"/>
      <c r="AA953" s="44"/>
      <c r="AB953" s="44"/>
      <c r="AC953" s="44" t="s">
        <v>777</v>
      </c>
      <c r="AD953" s="44" t="s">
        <v>777</v>
      </c>
      <c r="AE953" s="44" t="s">
        <v>777</v>
      </c>
      <c r="AF953" s="53"/>
    </row>
    <row r="954" spans="1:32" s="37" customFormat="1" ht="17.45" customHeight="1">
      <c r="A954" s="17" t="s">
        <v>781</v>
      </c>
      <c r="B954" s="70" t="str">
        <f>VLOOKUP(A954,[1]screen!$G:$J,2,FALSE)</f>
        <v>노후 분석(경매일 기준)</v>
      </c>
      <c r="C954" s="33" t="str">
        <f t="shared" si="386"/>
        <v>Aging analysis (Auction Days)(노후 분석(경매일 기준))</v>
      </c>
      <c r="D954" s="70" t="str">
        <f>IF(B954&lt;&gt;"", VLOOKUP(B954,[1]screen!$A:$E,2,FALSE), "" )</f>
        <v>Aging analysis (Auction Days)</v>
      </c>
      <c r="E954" s="35"/>
      <c r="F954" s="33" t="str">
        <f t="shared" si="387"/>
        <v/>
      </c>
      <c r="G954" s="18" t="str">
        <f>IF(E954&lt;&gt;"",VLOOKUP(E954,[1]Label!$A:$B,2,FALSE),"")</f>
        <v/>
      </c>
      <c r="H954" s="43"/>
      <c r="I954" s="33" t="str">
        <f t="shared" si="388"/>
        <v/>
      </c>
      <c r="J954" s="18" t="str">
        <f>IF(H954&lt;&gt;"", VLOOKUP(H954,[1]Label!$A:$E,2,FALSE),"")</f>
        <v/>
      </c>
      <c r="K954" s="43"/>
      <c r="L954" s="33" t="str">
        <f t="shared" si="389"/>
        <v/>
      </c>
      <c r="M954" s="18" t="str">
        <f>IF(K954&lt;&gt;"",VLOOKUP(K954,[1]Label!$A:$B,2,FALSE),"")</f>
        <v/>
      </c>
      <c r="N954" s="35" t="s">
        <v>13</v>
      </c>
      <c r="O954" s="36" t="s">
        <v>265</v>
      </c>
      <c r="P954" s="33" t="str">
        <f t="shared" si="390"/>
        <v>Asset Category&lt;br&gt;(자산 분류)</v>
      </c>
      <c r="Q954" s="18" t="str">
        <f>IF(O954&lt;&gt;"", VLOOKUP(O954, [1]Label!$A:$B, 2, FALSE), "")</f>
        <v>Asset Category</v>
      </c>
      <c r="R954" s="35" t="s">
        <v>35</v>
      </c>
      <c r="S954" s="33"/>
      <c r="T954" s="33"/>
      <c r="U954" s="33"/>
      <c r="V954" s="35"/>
      <c r="W954" s="35"/>
      <c r="X954" s="35"/>
      <c r="Y954" s="35"/>
      <c r="Z954" s="44"/>
      <c r="AA954" s="44"/>
      <c r="AB954" s="44"/>
      <c r="AC954" s="44" t="s">
        <v>747</v>
      </c>
      <c r="AD954" s="44" t="s">
        <v>747</v>
      </c>
      <c r="AE954" s="44" t="s">
        <v>747</v>
      </c>
      <c r="AF954" s="53"/>
    </row>
    <row r="955" spans="1:32" s="37" customFormat="1" ht="17.45" customHeight="1">
      <c r="A955" s="17" t="s">
        <v>781</v>
      </c>
      <c r="B955" s="70" t="str">
        <f>VLOOKUP(A955,[1]screen!$G:$J,2,FALSE)</f>
        <v>노후 분석(경매일 기준)</v>
      </c>
      <c r="C955" s="33" t="str">
        <f t="shared" si="386"/>
        <v>Aging analysis (Auction Days)(노후 분석(경매일 기준))</v>
      </c>
      <c r="D955" s="70" t="str">
        <f>IF(B955&lt;&gt;"", VLOOKUP(B955,[1]screen!$A:$E,2,FALSE), "" )</f>
        <v>Aging analysis (Auction Days)</v>
      </c>
      <c r="E955" s="35"/>
      <c r="F955" s="33" t="str">
        <f t="shared" si="387"/>
        <v/>
      </c>
      <c r="G955" s="18" t="str">
        <f>IF(E955&lt;&gt;"",VLOOKUP(E955,[1]Label!$A:$B,2,FALSE),"")</f>
        <v/>
      </c>
      <c r="H955" s="43"/>
      <c r="I955" s="33" t="str">
        <f t="shared" si="388"/>
        <v/>
      </c>
      <c r="J955" s="18" t="str">
        <f>IF(H955&lt;&gt;"", VLOOKUP(H955,[1]Label!$A:$E,2,FALSE),"")</f>
        <v/>
      </c>
      <c r="K955" s="43"/>
      <c r="L955" s="33" t="str">
        <f t="shared" si="389"/>
        <v/>
      </c>
      <c r="M955" s="18" t="str">
        <f>IF(K955&lt;&gt;"",VLOOKUP(K955,[1]Label!$A:$B,2,FALSE),"")</f>
        <v/>
      </c>
      <c r="N955" s="35" t="s">
        <v>13</v>
      </c>
      <c r="O955" s="38" t="s">
        <v>724</v>
      </c>
      <c r="P955" s="33" t="str">
        <f t="shared" si="390"/>
        <v>0 - 30 Days&lt;br&gt;(0 - 30 Days)</v>
      </c>
      <c r="Q955" s="18" t="str">
        <f>IF(O955&lt;&gt;"", VLOOKUP(O955, [1]Label!$A:$B, 2, FALSE), "")</f>
        <v>0 - 30 Days</v>
      </c>
      <c r="R955" s="35" t="s">
        <v>35</v>
      </c>
      <c r="S955" s="33"/>
      <c r="T955" s="33"/>
      <c r="U955" s="33"/>
      <c r="V955" s="35"/>
      <c r="W955" s="35"/>
      <c r="X955" s="35"/>
      <c r="Y955" s="35"/>
      <c r="Z955" s="32"/>
      <c r="AA955" s="32"/>
      <c r="AB955" s="32"/>
      <c r="AC955" s="44" t="s">
        <v>748</v>
      </c>
      <c r="AD955" s="44" t="s">
        <v>748</v>
      </c>
      <c r="AE955" s="44" t="s">
        <v>748</v>
      </c>
      <c r="AF955" s="53"/>
    </row>
    <row r="956" spans="1:32" s="37" customFormat="1" ht="18.600000000000001" customHeight="1">
      <c r="A956" s="17" t="s">
        <v>781</v>
      </c>
      <c r="B956" s="70" t="str">
        <f>VLOOKUP(A956,[1]screen!$G:$J,2,FALSE)</f>
        <v>노후 분석(경매일 기준)</v>
      </c>
      <c r="C956" s="33" t="str">
        <f t="shared" si="386"/>
        <v>Aging analysis (Auction Days)(노후 분석(경매일 기준))</v>
      </c>
      <c r="D956" s="70" t="str">
        <f>IF(B956&lt;&gt;"", VLOOKUP(B956,[1]screen!$A:$E,2,FALSE), "" )</f>
        <v>Aging analysis (Auction Days)</v>
      </c>
      <c r="E956" s="35"/>
      <c r="F956" s="33" t="str">
        <f t="shared" si="387"/>
        <v/>
      </c>
      <c r="G956" s="18" t="str">
        <f>IF(E956&lt;&gt;"",VLOOKUP(E956,[1]Label!$A:$B,2,FALSE),"")</f>
        <v/>
      </c>
      <c r="H956" s="43"/>
      <c r="I956" s="33" t="str">
        <f t="shared" si="388"/>
        <v/>
      </c>
      <c r="J956" s="18" t="str">
        <f>IF(H956&lt;&gt;"", VLOOKUP(H956,[1]Label!$A:$E,2,FALSE),"")</f>
        <v/>
      </c>
      <c r="K956" s="43"/>
      <c r="L956" s="33" t="str">
        <f t="shared" si="389"/>
        <v/>
      </c>
      <c r="M956" s="18" t="str">
        <f>IF(K956&lt;&gt;"",VLOOKUP(K956,[1]Label!$A:$B,2,FALSE),"")</f>
        <v/>
      </c>
      <c r="N956" s="35" t="s">
        <v>13</v>
      </c>
      <c r="O956" s="38" t="s">
        <v>725</v>
      </c>
      <c r="P956" s="33" t="str">
        <f t="shared" si="390"/>
        <v>31 - 90 Days&lt;br&gt;(31 - 90 Days)</v>
      </c>
      <c r="Q956" s="18" t="str">
        <f>IF(O956&lt;&gt;"", VLOOKUP(O956, [1]Label!$A:$B, 2, FALSE), "")</f>
        <v>31 - 90 Days</v>
      </c>
      <c r="R956" s="35" t="s">
        <v>35</v>
      </c>
      <c r="S956" s="33"/>
      <c r="T956" s="33"/>
      <c r="U956" s="33"/>
      <c r="V956" s="35"/>
      <c r="W956" s="35"/>
      <c r="X956" s="35"/>
      <c r="Y956" s="35"/>
      <c r="Z956" s="32"/>
      <c r="AA956" s="32"/>
      <c r="AB956" s="32"/>
      <c r="AC956" s="32" t="s">
        <v>749</v>
      </c>
      <c r="AD956" s="32" t="s">
        <v>749</v>
      </c>
      <c r="AE956" s="32" t="s">
        <v>749</v>
      </c>
      <c r="AF956" s="54"/>
    </row>
    <row r="957" spans="1:32" s="37" customFormat="1" ht="18.600000000000001" customHeight="1">
      <c r="A957" s="17" t="s">
        <v>781</v>
      </c>
      <c r="B957" s="70" t="str">
        <f>VLOOKUP(A957,[1]screen!$G:$J,2,FALSE)</f>
        <v>노후 분석(경매일 기준)</v>
      </c>
      <c r="C957" s="33" t="str">
        <f t="shared" si="386"/>
        <v>Aging analysis (Auction Days)(노후 분석(경매일 기준))</v>
      </c>
      <c r="D957" s="70" t="str">
        <f>IF(B957&lt;&gt;"", VLOOKUP(B957,[1]screen!$A:$E,2,FALSE), "" )</f>
        <v>Aging analysis (Auction Days)</v>
      </c>
      <c r="E957" s="35"/>
      <c r="F957" s="33" t="str">
        <f t="shared" si="387"/>
        <v/>
      </c>
      <c r="G957" s="18" t="str">
        <f>IF(E957&lt;&gt;"",VLOOKUP(E957,[1]Label!$A:$B,2,FALSE),"")</f>
        <v/>
      </c>
      <c r="H957" s="43"/>
      <c r="I957" s="33" t="str">
        <f t="shared" si="388"/>
        <v/>
      </c>
      <c r="J957" s="18" t="str">
        <f>IF(H957&lt;&gt;"", VLOOKUP(H957,[1]Label!$A:$E,2,FALSE),"")</f>
        <v/>
      </c>
      <c r="K957" s="43"/>
      <c r="L957" s="33" t="str">
        <f t="shared" si="389"/>
        <v/>
      </c>
      <c r="M957" s="18" t="str">
        <f>IF(K957&lt;&gt;"",VLOOKUP(K957,[1]Label!$A:$B,2,FALSE),"")</f>
        <v/>
      </c>
      <c r="N957" s="35" t="s">
        <v>13</v>
      </c>
      <c r="O957" s="38" t="s">
        <v>726</v>
      </c>
      <c r="P957" s="33" t="str">
        <f t="shared" si="390"/>
        <v>91 - 180 Days&lt;br&gt;(91 - 180 Days)</v>
      </c>
      <c r="Q957" s="18" t="str">
        <f>IF(O957&lt;&gt;"", VLOOKUP(O957, [1]Label!$A:$B, 2, FALSE), "")</f>
        <v>91 - 180 Days</v>
      </c>
      <c r="R957" s="35" t="s">
        <v>35</v>
      </c>
      <c r="S957" s="33"/>
      <c r="T957" s="33"/>
      <c r="U957" s="33"/>
      <c r="V957" s="35"/>
      <c r="W957" s="35"/>
      <c r="X957" s="35"/>
      <c r="Y957" s="35"/>
      <c r="Z957" s="32"/>
      <c r="AA957" s="32"/>
      <c r="AB957" s="32"/>
      <c r="AC957" s="32" t="s">
        <v>750</v>
      </c>
      <c r="AD957" s="32" t="s">
        <v>750</v>
      </c>
      <c r="AE957" s="32" t="s">
        <v>750</v>
      </c>
      <c r="AF957" s="54"/>
    </row>
    <row r="958" spans="1:32" s="37" customFormat="1" ht="18.600000000000001" customHeight="1">
      <c r="A958" s="17" t="s">
        <v>781</v>
      </c>
      <c r="B958" s="70" t="str">
        <f>VLOOKUP(A958,[1]screen!$G:$J,2,FALSE)</f>
        <v>노후 분석(경매일 기준)</v>
      </c>
      <c r="C958" s="33" t="str">
        <f>IF(B958&lt;&gt;"",D958&amp;"("&amp;B958&amp;")","")</f>
        <v>Aging analysis (Auction Days)(노후 분석(경매일 기준))</v>
      </c>
      <c r="D958" s="70" t="str">
        <f>IF(B958&lt;&gt;"", VLOOKUP(B958,[1]screen!$A:$E,2,FALSE), "" )</f>
        <v>Aging analysis (Auction Days)</v>
      </c>
      <c r="E958" s="35"/>
      <c r="F958" s="33" t="str">
        <f>IF(E958&lt;&gt;"",G958&amp;"("&amp;E958&amp;")","")</f>
        <v/>
      </c>
      <c r="G958" s="18" t="str">
        <f>IF(E958&lt;&gt;"",VLOOKUP(E958,[1]Label!$A:$B,2,FALSE),"")</f>
        <v/>
      </c>
      <c r="H958" s="43"/>
      <c r="I958" s="33" t="str">
        <f>IF(H958&lt;&gt;"",J958&amp;"("&amp;H958&amp;")","")</f>
        <v/>
      </c>
      <c r="J958" s="18" t="str">
        <f>IF(H958&lt;&gt;"", VLOOKUP(H958,[1]Label!$A:$E,2,FALSE),"")</f>
        <v/>
      </c>
      <c r="K958" s="43"/>
      <c r="L958" s="33" t="str">
        <f>IF(K958&lt;&gt;"",M958&amp;"("&amp;K958&amp;")","")</f>
        <v/>
      </c>
      <c r="M958" s="18" t="str">
        <f>IF(K958&lt;&gt;"",VLOOKUP(K958,[1]Label!$A:$B,2,FALSE),"")</f>
        <v/>
      </c>
      <c r="N958" s="35" t="s">
        <v>13</v>
      </c>
      <c r="O958" s="38" t="s">
        <v>727</v>
      </c>
      <c r="P958" s="33" t="str">
        <f>IF(O958&lt;&gt;"",Q958&amp;"&lt;br&gt;("&amp;O958&amp;")","")</f>
        <v>181 - 365 Days&lt;br&gt;(181 - 365 Days)</v>
      </c>
      <c r="Q958" s="18" t="str">
        <f>IF(O958&lt;&gt;"", VLOOKUP(O958, [1]Label!$A:$B, 2, FALSE), "")</f>
        <v>181 - 365 Days</v>
      </c>
      <c r="R958" s="35" t="s">
        <v>35</v>
      </c>
      <c r="S958" s="33"/>
      <c r="T958" s="33"/>
      <c r="U958" s="33"/>
      <c r="V958" s="35"/>
      <c r="W958" s="35"/>
      <c r="X958" s="35"/>
      <c r="Y958" s="35"/>
      <c r="Z958" s="32"/>
      <c r="AA958" s="32"/>
      <c r="AB958" s="32"/>
      <c r="AC958" s="45" t="s">
        <v>751</v>
      </c>
      <c r="AD958" s="45" t="s">
        <v>751</v>
      </c>
      <c r="AE958" s="45" t="s">
        <v>751</v>
      </c>
      <c r="AF958" s="55"/>
    </row>
    <row r="959" spans="1:32" s="37" customFormat="1" ht="18.600000000000001" customHeight="1">
      <c r="A959" s="17" t="s">
        <v>781</v>
      </c>
      <c r="B959" s="70" t="str">
        <f>VLOOKUP(A959,[1]screen!$G:$J,2,FALSE)</f>
        <v>노후 분석(경매일 기준)</v>
      </c>
      <c r="C959" s="33" t="str">
        <f t="shared" ref="C959" si="391">IF(B959&lt;&gt;"",D959&amp;"("&amp;B959&amp;")","")</f>
        <v>Aging analysis (Auction Days)(노후 분석(경매일 기준))</v>
      </c>
      <c r="D959" s="70" t="str">
        <f>IF(B959&lt;&gt;"", VLOOKUP(B959,[1]screen!$A:$E,2,FALSE), "" )</f>
        <v>Aging analysis (Auction Days)</v>
      </c>
      <c r="E959" s="35"/>
      <c r="F959" s="33" t="str">
        <f t="shared" ref="F959" si="392">IF(E959&lt;&gt;"",G959&amp;"("&amp;E959&amp;")","")</f>
        <v/>
      </c>
      <c r="G959" s="18" t="str">
        <f>IF(E959&lt;&gt;"",VLOOKUP(E959,[1]Label!$A:$B,2,FALSE),"")</f>
        <v/>
      </c>
      <c r="H959" s="43"/>
      <c r="I959" s="33" t="str">
        <f t="shared" ref="I959" si="393">IF(H959&lt;&gt;"",J959&amp;"("&amp;H959&amp;")","")</f>
        <v/>
      </c>
      <c r="J959" s="18" t="str">
        <f>IF(H959&lt;&gt;"", VLOOKUP(H959,[1]Label!$A:$E,2,FALSE),"")</f>
        <v/>
      </c>
      <c r="K959" s="43"/>
      <c r="L959" s="33" t="str">
        <f t="shared" ref="L959" si="394">IF(K959&lt;&gt;"",M959&amp;"("&amp;K959&amp;")","")</f>
        <v/>
      </c>
      <c r="M959" s="18" t="str">
        <f>IF(K959&lt;&gt;"",VLOOKUP(K959,[1]Label!$A:$B,2,FALSE),"")</f>
        <v/>
      </c>
      <c r="N959" s="35" t="s">
        <v>13</v>
      </c>
      <c r="O959" s="38" t="s">
        <v>728</v>
      </c>
      <c r="P959" s="33" t="str">
        <f t="shared" ref="P959" si="395">IF(O959&lt;&gt;"",Q959&amp;"&lt;br&gt;("&amp;O959&amp;")","")</f>
        <v>&gt;180 Days&lt;br&gt;(&gt;180 Days)</v>
      </c>
      <c r="Q959" s="18" t="str">
        <f>IF(O959&lt;&gt;"", VLOOKUP(O959, [1]Label!$A:$B, 2, FALSE), "")</f>
        <v>&gt;180 Days</v>
      </c>
      <c r="R959" s="35" t="s">
        <v>35</v>
      </c>
      <c r="S959" s="33"/>
      <c r="T959" s="33"/>
      <c r="U959" s="33"/>
      <c r="V959" s="35"/>
      <c r="W959" s="35"/>
      <c r="X959" s="35"/>
      <c r="Y959" s="35"/>
      <c r="Z959" s="32"/>
      <c r="AA959" s="32"/>
      <c r="AB959" s="32"/>
      <c r="AC959" s="32" t="s">
        <v>751</v>
      </c>
      <c r="AD959" s="32" t="s">
        <v>751</v>
      </c>
      <c r="AE959" s="32" t="s">
        <v>751</v>
      </c>
      <c r="AF959" s="54"/>
    </row>
    <row r="960" spans="1:32" s="37" customFormat="1" ht="18.600000000000001" customHeight="1">
      <c r="A960" s="17" t="s">
        <v>781</v>
      </c>
      <c r="B960" s="70" t="str">
        <f>VLOOKUP(A960,[1]screen!$G:$J,2,FALSE)</f>
        <v>노후 분석(경매일 기준)</v>
      </c>
      <c r="C960" s="33" t="str">
        <f t="shared" si="386"/>
        <v>Aging analysis (Auction Days)(노후 분석(경매일 기준))</v>
      </c>
      <c r="D960" s="70" t="str">
        <f>IF(B960&lt;&gt;"", VLOOKUP(B960,[1]screen!$A:$E,2,FALSE), "" )</f>
        <v>Aging analysis (Auction Days)</v>
      </c>
      <c r="E960" s="35"/>
      <c r="F960" s="33" t="str">
        <f t="shared" si="387"/>
        <v/>
      </c>
      <c r="G960" s="18" t="str">
        <f>IF(E960&lt;&gt;"",VLOOKUP(E960,[1]Label!$A:$B,2,FALSE),"")</f>
        <v/>
      </c>
      <c r="H960" s="43"/>
      <c r="I960" s="33" t="str">
        <f t="shared" si="388"/>
        <v/>
      </c>
      <c r="J960" s="18" t="str">
        <f>IF(H960&lt;&gt;"", VLOOKUP(H960,[1]Label!$A:$E,2,FALSE),"")</f>
        <v/>
      </c>
      <c r="K960" s="43"/>
      <c r="L960" s="33" t="str">
        <f t="shared" si="389"/>
        <v/>
      </c>
      <c r="M960" s="18" t="str">
        <f>IF(K960&lt;&gt;"",VLOOKUP(K960,[1]Label!$A:$B,2,FALSE),"")</f>
        <v/>
      </c>
      <c r="N960" s="35" t="s">
        <v>13</v>
      </c>
      <c r="O960" s="36" t="s">
        <v>729</v>
      </c>
      <c r="P960" s="33" t="str">
        <f t="shared" si="390"/>
        <v>Grand Total&lt;br&gt;(총 합계)</v>
      </c>
      <c r="Q960" s="18" t="str">
        <f>IF(O960&lt;&gt;"", VLOOKUP(O960, [1]Label!$A:$B, 2, FALSE), "")</f>
        <v>Grand Total</v>
      </c>
      <c r="R960" s="35" t="s">
        <v>35</v>
      </c>
      <c r="S960" s="33"/>
      <c r="T960" s="33"/>
      <c r="U960" s="33"/>
      <c r="V960" s="35"/>
      <c r="W960" s="35"/>
      <c r="X960" s="35"/>
      <c r="Y960" s="35"/>
      <c r="Z960" s="32"/>
      <c r="AA960" s="32"/>
      <c r="AB960" s="32"/>
      <c r="AC960" s="45" t="s">
        <v>752</v>
      </c>
      <c r="AD960" s="45" t="s">
        <v>752</v>
      </c>
      <c r="AE960" s="45" t="s">
        <v>752</v>
      </c>
      <c r="AF960" s="55"/>
    </row>
    <row r="961" spans="1:32" s="16" customFormat="1" ht="18.600000000000001" customHeight="1">
      <c r="A961" s="17" t="s">
        <v>781</v>
      </c>
      <c r="B961" s="70" t="str">
        <f>VLOOKUP(A961,[1]screen!$G:$J,2,FALSE)</f>
        <v>노후 분석(경매일 기준)</v>
      </c>
      <c r="C961" s="13" t="str">
        <f t="shared" ref="C961" si="396">IF(B961&lt;&gt;"",D961&amp;"("&amp;B961&amp;")","")</f>
        <v>Aging analysis (Auction Days)(노후 분석(경매일 기준))</v>
      </c>
      <c r="D961" s="70" t="str">
        <f>IF(B961&lt;&gt;"", VLOOKUP(B961,[1]screen!$A:$E,2,FALSE), "" )</f>
        <v>Aging analysis (Auction Days)</v>
      </c>
      <c r="E961" s="14"/>
      <c r="F961" s="13" t="str">
        <f t="shared" ref="F961:F981" si="397">IF(E961&lt;&gt;"",G961&amp;"("&amp;E961&amp;")","")</f>
        <v/>
      </c>
      <c r="G961" s="18" t="str">
        <f>IF(E961&lt;&gt;"",VLOOKUP(E961,[1]Label!$A:$B,2,FALSE),"")</f>
        <v/>
      </c>
      <c r="H961" s="14"/>
      <c r="I961" s="13" t="str">
        <f t="shared" ref="I961:I981" si="398">IF(H961&lt;&gt;"",J961&amp;"("&amp;H961&amp;")","")</f>
        <v/>
      </c>
      <c r="J961" s="18" t="str">
        <f>IF(H961&lt;&gt;"", VLOOKUP(H961,[1]Label!$A:$E,2,FALSE),"")</f>
        <v/>
      </c>
      <c r="K961" s="29"/>
      <c r="L961" s="13" t="str">
        <f t="shared" ref="L961:L981" si="399">IF(K961&lt;&gt;"",M961&amp;"("&amp;K961&amp;")","")</f>
        <v/>
      </c>
      <c r="M961" s="18" t="str">
        <f>IF(K961&lt;&gt;"",VLOOKUP(K961,[1]Label!$A:$B,2,FALSE),"")</f>
        <v/>
      </c>
      <c r="N961" s="14"/>
      <c r="O961" s="31"/>
      <c r="P961" s="13"/>
      <c r="Q961" s="18" t="str">
        <f>IF(O961&lt;&gt;"", VLOOKUP(O961, [1]Label!$A:$B, 2, FALSE), "")</f>
        <v/>
      </c>
      <c r="R961" s="14" t="s">
        <v>35</v>
      </c>
      <c r="S961" s="13" t="s">
        <v>44</v>
      </c>
      <c r="T961" s="13"/>
      <c r="U961" s="13"/>
      <c r="V961" s="14"/>
      <c r="W961" s="14"/>
      <c r="X961" s="14"/>
      <c r="Y961" s="14"/>
      <c r="Z961" s="12"/>
      <c r="AA961" s="12"/>
      <c r="AB961" s="12"/>
      <c r="AC961" s="12"/>
      <c r="AD961" s="12"/>
      <c r="AE961" s="12"/>
      <c r="AF961" s="52"/>
    </row>
    <row r="962" spans="1:32" s="20" customFormat="1" ht="17.45" customHeight="1">
      <c r="A962" s="17" t="s">
        <v>779</v>
      </c>
      <c r="B962" s="18" t="str">
        <f>VLOOKUP(A962,[1]screen!$G:$J,2,FALSE)</f>
        <v>담보자산 매각의향 상세 보고서</v>
      </c>
      <c r="C962" s="18" t="str">
        <f>IF(B962&lt;&gt;"",D962&amp;"("&amp;B962&amp;")","")</f>
        <v>Detailed Report of Intention to Sell Charged Assets(담보자산 매각의향 상세 보고서)</v>
      </c>
      <c r="D962" s="18" t="str">
        <f>IF(B962&lt;&gt;"", VLOOKUP(B962,[1]screen!$A:$E,2,FALSE), "" )</f>
        <v>Detailed Report of Intention to Sell Charged Assets</v>
      </c>
      <c r="E962" s="19"/>
      <c r="F962" s="18" t="str">
        <f t="shared" si="397"/>
        <v/>
      </c>
      <c r="G962" s="18" t="str">
        <f>IF(E962&lt;&gt;"",VLOOKUP(E962,[1]Label!$A:$B,2,FALSE),"")</f>
        <v/>
      </c>
      <c r="H962" s="19"/>
      <c r="I962" s="18" t="str">
        <f t="shared" si="398"/>
        <v/>
      </c>
      <c r="J962" s="18" t="str">
        <f>IF(H962&lt;&gt;"", VLOOKUP(H962,[1]Label!$A:$E,2,FALSE),"")</f>
        <v/>
      </c>
      <c r="K962" s="27"/>
      <c r="L962" s="18" t="str">
        <f t="shared" si="399"/>
        <v/>
      </c>
      <c r="M962" s="18" t="str">
        <f>IF(K962&lt;&gt;"",VLOOKUP(K962,[1]Label!$A:$B,2,FALSE),"")</f>
        <v/>
      </c>
      <c r="N962" s="19" t="s">
        <v>19</v>
      </c>
      <c r="O962" s="23" t="s">
        <v>774</v>
      </c>
      <c r="P962" s="18" t="str">
        <f t="shared" ref="P962:P969" si="400">IF(O962&lt;&gt;"",Q962&amp;"&lt;br&gt;("&amp;O962&amp;")","")</f>
        <v>Date of Notice of Intention to Sell&lt;br&gt;(매각의사 통지일자)</v>
      </c>
      <c r="Q962" s="18" t="str">
        <f>IF(O962&lt;&gt;"", VLOOKUP(O962, [1]Label!$A:$B, 2, FALSE), "")</f>
        <v>Date of Notice of Intention to Sell</v>
      </c>
      <c r="R962" s="19" t="s">
        <v>71</v>
      </c>
      <c r="S962" s="18" t="s">
        <v>72</v>
      </c>
      <c r="T962" s="18"/>
      <c r="U962" s="18"/>
      <c r="V962" s="19"/>
      <c r="W962" s="19" t="s">
        <v>782</v>
      </c>
      <c r="X962" s="19"/>
      <c r="Y962" s="19"/>
      <c r="Z962" s="17"/>
      <c r="AA962" s="17"/>
      <c r="AB962" s="17"/>
      <c r="AC962" s="21" t="s">
        <v>100</v>
      </c>
      <c r="AD962" s="21" t="s">
        <v>100</v>
      </c>
      <c r="AE962" s="21" t="s">
        <v>100</v>
      </c>
      <c r="AF962" s="50"/>
    </row>
    <row r="963" spans="1:32" s="20" customFormat="1" ht="17.45" customHeight="1">
      <c r="A963" s="17" t="s">
        <v>779</v>
      </c>
      <c r="B963" s="18" t="str">
        <f>VLOOKUP(A963,[1]screen!$G:$J,2,FALSE)</f>
        <v>담보자산 매각의향 상세 보고서</v>
      </c>
      <c r="C963" s="18" t="str">
        <f>IF(B963&lt;&gt;"",D963&amp;"("&amp;B963&amp;")","")</f>
        <v>Detailed Report of Intention to Sell Charged Assets(담보자산 매각의향 상세 보고서)</v>
      </c>
      <c r="D963" s="18" t="str">
        <f>IF(B963&lt;&gt;"", VLOOKUP(B963,[1]screen!$A:$E,2,FALSE), "" )</f>
        <v>Detailed Report of Intention to Sell Charged Assets</v>
      </c>
      <c r="E963" s="19"/>
      <c r="F963" s="18" t="str">
        <f t="shared" si="397"/>
        <v/>
      </c>
      <c r="G963" s="18" t="str">
        <f>IF(E963&lt;&gt;"",VLOOKUP(E963,[1]Label!$A:$B,2,FALSE),"")</f>
        <v/>
      </c>
      <c r="H963" s="19"/>
      <c r="I963" s="18" t="str">
        <f t="shared" si="398"/>
        <v/>
      </c>
      <c r="J963" s="18" t="str">
        <f>IF(H963&lt;&gt;"", VLOOKUP(H963,[1]Label!$A:$E,2,FALSE),"")</f>
        <v/>
      </c>
      <c r="K963" s="27"/>
      <c r="L963" s="18" t="str">
        <f t="shared" si="399"/>
        <v/>
      </c>
      <c r="M963" s="18" t="str">
        <f>IF(K963&lt;&gt;"",VLOOKUP(K963,[1]Label!$A:$B,2,FALSE),"")</f>
        <v/>
      </c>
      <c r="N963" s="19" t="s">
        <v>19</v>
      </c>
      <c r="O963" s="23" t="s">
        <v>58</v>
      </c>
      <c r="P963" s="18" t="str">
        <f t="shared" si="400"/>
        <v>TIN&lt;br&gt;(TIN)</v>
      </c>
      <c r="Q963" s="18" t="str">
        <f>IF(O963&lt;&gt;"", VLOOKUP(O963, [1]Label!$A:$B, 2, FALSE), "")</f>
        <v>TIN</v>
      </c>
      <c r="R963" s="19" t="s">
        <v>37</v>
      </c>
      <c r="S963" s="18"/>
      <c r="T963" s="18"/>
      <c r="U963" s="18"/>
      <c r="V963" s="19"/>
      <c r="W963" s="19"/>
      <c r="X963" s="19"/>
      <c r="Y963" s="19"/>
      <c r="Z963" s="17"/>
      <c r="AA963" s="17"/>
      <c r="AB963" s="17"/>
      <c r="AC963" s="21"/>
      <c r="AD963" s="21"/>
      <c r="AE963" s="21"/>
      <c r="AF963" s="50"/>
    </row>
    <row r="964" spans="1:32" s="20" customFormat="1" ht="17.45" customHeight="1">
      <c r="A964" s="17" t="s">
        <v>779</v>
      </c>
      <c r="B964" s="18" t="str">
        <f>VLOOKUP(A964,[1]screen!$G:$J,2,FALSE)</f>
        <v>담보자산 매각의향 상세 보고서</v>
      </c>
      <c r="C964" s="18" t="str">
        <f>IF(B964&lt;&gt;"",D964&amp;"("&amp;B964&amp;")","")</f>
        <v>Detailed Report of Intention to Sell Charged Assets(담보자산 매각의향 상세 보고서)</v>
      </c>
      <c r="D964" s="18" t="str">
        <f>IF(B964&lt;&gt;"", VLOOKUP(B964,[1]screen!$A:$E,2,FALSE), "" )</f>
        <v>Detailed Report of Intention to Sell Charged Assets</v>
      </c>
      <c r="E964" s="19"/>
      <c r="F964" s="18" t="str">
        <f t="shared" si="397"/>
        <v/>
      </c>
      <c r="G964" s="18" t="str">
        <f>IF(E964&lt;&gt;"",VLOOKUP(E964,[1]Label!$A:$B,2,FALSE),"")</f>
        <v/>
      </c>
      <c r="H964" s="19"/>
      <c r="I964" s="18" t="str">
        <f t="shared" si="398"/>
        <v/>
      </c>
      <c r="J964" s="18" t="str">
        <f>IF(H964&lt;&gt;"", VLOOKUP(H964,[1]Label!$A:$E,2,FALSE),"")</f>
        <v/>
      </c>
      <c r="K964" s="27"/>
      <c r="L964" s="18" t="str">
        <f t="shared" si="399"/>
        <v/>
      </c>
      <c r="M964" s="18" t="str">
        <f>IF(K964&lt;&gt;"",VLOOKUP(K964,[1]Label!$A:$B,2,FALSE),"")</f>
        <v/>
      </c>
      <c r="N964" s="19" t="s">
        <v>19</v>
      </c>
      <c r="O964" s="23" t="s">
        <v>753</v>
      </c>
      <c r="P964" s="18" t="str">
        <f t="shared" si="400"/>
        <v>Tax Region&lt;br&gt;(납세 지역)</v>
      </c>
      <c r="Q964" s="18" t="str">
        <f>IF(O964&lt;&gt;"", VLOOKUP(O964, [1]Label!$A:$B, 2, FALSE), "")</f>
        <v>Tax Region</v>
      </c>
      <c r="R964" s="19" t="s">
        <v>37</v>
      </c>
      <c r="S964" s="18"/>
      <c r="T964" s="18"/>
      <c r="U964" s="18"/>
      <c r="V964" s="19"/>
      <c r="W964" s="19"/>
      <c r="X964" s="19"/>
      <c r="Y964" s="19"/>
      <c r="Z964" s="17"/>
      <c r="AA964" s="17"/>
      <c r="AB964" s="17"/>
      <c r="AC964" s="21"/>
      <c r="AD964" s="21"/>
      <c r="AE964" s="21"/>
      <c r="AF964" s="50"/>
    </row>
    <row r="965" spans="1:32" s="20" customFormat="1" ht="17.45" customHeight="1">
      <c r="A965" s="17" t="s">
        <v>779</v>
      </c>
      <c r="B965" s="18" t="str">
        <f>VLOOKUP(A965,[1]screen!$G:$J,2,FALSE)</f>
        <v>담보자산 매각의향 상세 보고서</v>
      </c>
      <c r="C965" s="18" t="str">
        <f t="shared" ref="C965:C967" si="401">IF(B965&lt;&gt;"",D965&amp;"("&amp;B965&amp;")","")</f>
        <v>Detailed Report of Intention to Sell Charged Assets(담보자산 매각의향 상세 보고서)</v>
      </c>
      <c r="D965" s="18" t="str">
        <f>IF(B965&lt;&gt;"", VLOOKUP(B965,[1]screen!$A:$E,2,FALSE), "" )</f>
        <v>Detailed Report of Intention to Sell Charged Assets</v>
      </c>
      <c r="E965" s="19"/>
      <c r="F965" s="18" t="str">
        <f t="shared" ref="F965:F967" si="402">IF(E965&lt;&gt;"",G965&amp;"("&amp;E965&amp;")","")</f>
        <v/>
      </c>
      <c r="G965" s="18" t="str">
        <f>IF(E965&lt;&gt;"",VLOOKUP(E965,[1]Label!$A:$B,2,FALSE),"")</f>
        <v/>
      </c>
      <c r="H965" s="19"/>
      <c r="I965" s="18" t="str">
        <f t="shared" ref="I965:I967" si="403">IF(H965&lt;&gt;"",J965&amp;"("&amp;H965&amp;")","")</f>
        <v/>
      </c>
      <c r="J965" s="18" t="str">
        <f>IF(H965&lt;&gt;"", VLOOKUP(H965,[1]Label!$A:$E,2,FALSE),"")</f>
        <v/>
      </c>
      <c r="K965" s="27"/>
      <c r="L965" s="18" t="str">
        <f t="shared" ref="L965:L967" si="404">IF(K965&lt;&gt;"",M965&amp;"("&amp;K965&amp;")","")</f>
        <v/>
      </c>
      <c r="M965" s="18" t="str">
        <f>IF(K965&lt;&gt;"",VLOOKUP(K965,[1]Label!$A:$B,2,FALSE),"")</f>
        <v/>
      </c>
      <c r="N965" s="19" t="s">
        <v>19</v>
      </c>
      <c r="O965" s="23" t="s">
        <v>731</v>
      </c>
      <c r="P965" s="18" t="str">
        <f t="shared" ref="P965:P967" si="405">IF(O965&lt;&gt;"",Q965&amp;"&lt;br&gt;("&amp;O965&amp;")","")</f>
        <v>Tax Center&lt;br&gt;(세무 센터)</v>
      </c>
      <c r="Q965" s="18" t="str">
        <f>IF(O965&lt;&gt;"", VLOOKUP(O965, [1]Label!$A:$B, 2, FALSE), "")</f>
        <v>Tax Center</v>
      </c>
      <c r="R965" s="19" t="s">
        <v>37</v>
      </c>
      <c r="S965" s="18"/>
      <c r="T965" s="18"/>
      <c r="U965" s="18"/>
      <c r="V965" s="19"/>
      <c r="W965" s="19"/>
      <c r="X965" s="19"/>
      <c r="Y965" s="19"/>
      <c r="Z965" s="17"/>
      <c r="AA965" s="17"/>
      <c r="AB965" s="17"/>
      <c r="AC965" s="21"/>
      <c r="AD965" s="21"/>
      <c r="AE965" s="21"/>
      <c r="AF965" s="50"/>
    </row>
    <row r="966" spans="1:32" s="20" customFormat="1" ht="17.45" customHeight="1">
      <c r="A966" s="17" t="s">
        <v>779</v>
      </c>
      <c r="B966" s="18" t="str">
        <f>VLOOKUP(A966,[1]screen!$G:$J,2,FALSE)</f>
        <v>담보자산 매각의향 상세 보고서</v>
      </c>
      <c r="C966" s="18" t="str">
        <f t="shared" si="401"/>
        <v>Detailed Report of Intention to Sell Charged Assets(담보자산 매각의향 상세 보고서)</v>
      </c>
      <c r="D966" s="18" t="str">
        <f>IF(B966&lt;&gt;"", VLOOKUP(B966,[1]screen!$A:$E,2,FALSE), "" )</f>
        <v>Detailed Report of Intention to Sell Charged Assets</v>
      </c>
      <c r="E966" s="19"/>
      <c r="F966" s="18" t="str">
        <f t="shared" si="402"/>
        <v/>
      </c>
      <c r="G966" s="18" t="str">
        <f>IF(E966&lt;&gt;"",VLOOKUP(E966,[1]Label!$A:$B,2,FALSE),"")</f>
        <v/>
      </c>
      <c r="H966" s="19"/>
      <c r="I966" s="18" t="str">
        <f t="shared" si="403"/>
        <v/>
      </c>
      <c r="J966" s="18" t="str">
        <f>IF(H966&lt;&gt;"", VLOOKUP(H966,[1]Label!$A:$E,2,FALSE),"")</f>
        <v/>
      </c>
      <c r="K966" s="27"/>
      <c r="L966" s="18" t="str">
        <f t="shared" si="404"/>
        <v/>
      </c>
      <c r="M966" s="18" t="str">
        <f>IF(K966&lt;&gt;"",VLOOKUP(K966,[1]Label!$A:$B,2,FALSE),"")</f>
        <v/>
      </c>
      <c r="N966" s="19" t="s">
        <v>19</v>
      </c>
      <c r="O966" s="23" t="s">
        <v>754</v>
      </c>
      <c r="P966" s="18" t="str">
        <f t="shared" si="405"/>
        <v>Aging Status&lt;br&gt;(노후 상태(경과 상태))</v>
      </c>
      <c r="Q966" s="18" t="str">
        <f>IF(O966&lt;&gt;"", VLOOKUP(O966, [1]Label!$A:$B, 2, FALSE), "")</f>
        <v>Aging Status</v>
      </c>
      <c r="R966" s="19" t="s">
        <v>37</v>
      </c>
      <c r="S966" s="18"/>
      <c r="T966" s="18"/>
      <c r="U966" s="18"/>
      <c r="V966" s="19"/>
      <c r="W966" s="19"/>
      <c r="X966" s="19"/>
      <c r="Y966" s="19"/>
      <c r="Z966" s="17"/>
      <c r="AA966" s="17"/>
      <c r="AB966" s="17"/>
      <c r="AC966" s="21"/>
      <c r="AD966" s="21"/>
      <c r="AE966" s="21"/>
      <c r="AF966" s="50"/>
    </row>
    <row r="967" spans="1:32" s="20" customFormat="1" ht="17.45" customHeight="1">
      <c r="A967" s="17" t="s">
        <v>779</v>
      </c>
      <c r="B967" s="18" t="str">
        <f>VLOOKUP(A967,[1]screen!$G:$J,2,FALSE)</f>
        <v>담보자산 매각의향 상세 보고서</v>
      </c>
      <c r="C967" s="18" t="str">
        <f t="shared" si="401"/>
        <v>Detailed Report of Intention to Sell Charged Assets(담보자산 매각의향 상세 보고서)</v>
      </c>
      <c r="D967" s="18" t="str">
        <f>IF(B967&lt;&gt;"", VLOOKUP(B967,[1]screen!$A:$E,2,FALSE), "" )</f>
        <v>Detailed Report of Intention to Sell Charged Assets</v>
      </c>
      <c r="E967" s="19"/>
      <c r="F967" s="18" t="str">
        <f t="shared" si="402"/>
        <v/>
      </c>
      <c r="G967" s="18" t="str">
        <f>IF(E967&lt;&gt;"",VLOOKUP(E967,[1]Label!$A:$B,2,FALSE),"")</f>
        <v/>
      </c>
      <c r="H967" s="19"/>
      <c r="I967" s="18" t="str">
        <f t="shared" si="403"/>
        <v/>
      </c>
      <c r="J967" s="18" t="str">
        <f>IF(H967&lt;&gt;"", VLOOKUP(H967,[1]Label!$A:$E,2,FALSE),"")</f>
        <v/>
      </c>
      <c r="K967" s="27"/>
      <c r="L967" s="18" t="str">
        <f t="shared" si="404"/>
        <v/>
      </c>
      <c r="M967" s="18" t="str">
        <f>IF(K967&lt;&gt;"",VLOOKUP(K967,[1]Label!$A:$B,2,FALSE),"")</f>
        <v/>
      </c>
      <c r="N967" s="19" t="s">
        <v>19</v>
      </c>
      <c r="O967" s="23" t="s">
        <v>755</v>
      </c>
      <c r="P967" s="18" t="str">
        <f t="shared" si="405"/>
        <v>Reason&lt;br&gt;(사유)</v>
      </c>
      <c r="Q967" s="18" t="str">
        <f>IF(O967&lt;&gt;"", VLOOKUP(O967, [1]Label!$A:$B, 2, FALSE), "")</f>
        <v>Reason</v>
      </c>
      <c r="R967" s="19" t="s">
        <v>37</v>
      </c>
      <c r="S967" s="18"/>
      <c r="T967" s="18"/>
      <c r="U967" s="18"/>
      <c r="V967" s="19"/>
      <c r="W967" s="19"/>
      <c r="X967" s="19"/>
      <c r="Y967" s="19"/>
      <c r="Z967" s="17"/>
      <c r="AA967" s="17"/>
      <c r="AB967" s="17"/>
      <c r="AC967" s="21"/>
      <c r="AD967" s="21"/>
      <c r="AE967" s="21"/>
      <c r="AF967" s="50"/>
    </row>
    <row r="968" spans="1:32" s="11" customFormat="1" ht="18.600000000000001" customHeight="1">
      <c r="A968" s="17" t="s">
        <v>779</v>
      </c>
      <c r="B968" s="70" t="str">
        <f>VLOOKUP(A968,[1]screen!$G:$J,2,FALSE)</f>
        <v>담보자산 매각의향 상세 보고서</v>
      </c>
      <c r="C968" s="9" t="str">
        <f t="shared" ref="C968:C981" si="406">IF(B968&lt;&gt;"",D968&amp;"("&amp;B968&amp;")","")</f>
        <v>Detailed Report of Intention to Sell Charged Assets(담보자산 매각의향 상세 보고서)</v>
      </c>
      <c r="D968" s="70" t="str">
        <f>IF(B968&lt;&gt;"", VLOOKUP(B968,[1]screen!$A:$E,2,FALSE), "" )</f>
        <v>Detailed Report of Intention to Sell Charged Assets</v>
      </c>
      <c r="E968" s="10"/>
      <c r="F968" s="9" t="str">
        <f t="shared" si="397"/>
        <v/>
      </c>
      <c r="G968" s="18" t="str">
        <f>IF(E968&lt;&gt;"",VLOOKUP(E968,[1]Label!$A:$B,2,FALSE),"")</f>
        <v/>
      </c>
      <c r="H968" s="10"/>
      <c r="I968" s="9" t="str">
        <f t="shared" si="398"/>
        <v/>
      </c>
      <c r="J968" s="18" t="str">
        <f>IF(H968&lt;&gt;"", VLOOKUP(H968,[1]Label!$A:$E,2,FALSE),"")</f>
        <v/>
      </c>
      <c r="K968" s="28"/>
      <c r="L968" s="9" t="str">
        <f t="shared" si="399"/>
        <v/>
      </c>
      <c r="M968" s="18" t="str">
        <f>IF(K968&lt;&gt;"",VLOOKUP(K968,[1]Label!$A:$B,2,FALSE),"")</f>
        <v/>
      </c>
      <c r="N968" s="10"/>
      <c r="O968" s="24" t="s">
        <v>47</v>
      </c>
      <c r="P968" s="9" t="str">
        <f t="shared" si="400"/>
        <v>Reset&lt;br&gt;(초기화)</v>
      </c>
      <c r="Q968" s="18" t="str">
        <f>IF(O968&lt;&gt;"", VLOOKUP(O968, [1]Label!$A:$B, 2, FALSE), "")</f>
        <v>Reset</v>
      </c>
      <c r="R968" s="10" t="s">
        <v>36</v>
      </c>
      <c r="S968" s="9" t="s">
        <v>41</v>
      </c>
      <c r="T968" s="8" t="s">
        <v>48</v>
      </c>
      <c r="U968" s="9"/>
      <c r="V968" s="10"/>
      <c r="W968" s="10"/>
      <c r="X968" s="10"/>
      <c r="Y968" s="10"/>
      <c r="Z968" s="8"/>
      <c r="AA968" s="8"/>
      <c r="AB968" s="8"/>
      <c r="AC968" s="8" t="s">
        <v>45</v>
      </c>
      <c r="AD968" s="8" t="s">
        <v>45</v>
      </c>
      <c r="AE968" s="8" t="s">
        <v>45</v>
      </c>
      <c r="AF968" s="51"/>
    </row>
    <row r="969" spans="1:32" s="11" customFormat="1" ht="18.600000000000001" customHeight="1">
      <c r="A969" s="17" t="s">
        <v>779</v>
      </c>
      <c r="B969" s="70" t="str">
        <f>VLOOKUP(A969,[1]screen!$G:$J,2,FALSE)</f>
        <v>담보자산 매각의향 상세 보고서</v>
      </c>
      <c r="C969" s="9" t="str">
        <f t="shared" si="406"/>
        <v>Detailed Report of Intention to Sell Charged Assets(담보자산 매각의향 상세 보고서)</v>
      </c>
      <c r="D969" s="70" t="str">
        <f>IF(B969&lt;&gt;"", VLOOKUP(B969,[1]screen!$A:$E,2,FALSE), "" )</f>
        <v>Detailed Report of Intention to Sell Charged Assets</v>
      </c>
      <c r="E969" s="10"/>
      <c r="F969" s="9" t="str">
        <f t="shared" si="397"/>
        <v/>
      </c>
      <c r="G969" s="18" t="str">
        <f>IF(E969&lt;&gt;"",VLOOKUP(E969,[1]Label!$A:$B,2,FALSE),"")</f>
        <v/>
      </c>
      <c r="H969" s="10"/>
      <c r="I969" s="9" t="str">
        <f t="shared" si="398"/>
        <v/>
      </c>
      <c r="J969" s="18" t="str">
        <f>IF(H969&lt;&gt;"", VLOOKUP(H969,[1]Label!$A:$E,2,FALSE),"")</f>
        <v/>
      </c>
      <c r="K969" s="28"/>
      <c r="L969" s="9" t="str">
        <f t="shared" si="399"/>
        <v/>
      </c>
      <c r="M969" s="18" t="str">
        <f>IF(K969&lt;&gt;"",VLOOKUP(K969,[1]Label!$A:$B,2,FALSE),"")</f>
        <v/>
      </c>
      <c r="N969" s="10"/>
      <c r="O969" s="25" t="s">
        <v>39</v>
      </c>
      <c r="P969" s="9" t="str">
        <f t="shared" si="400"/>
        <v>Search&lt;br&gt;(조회)</v>
      </c>
      <c r="Q969" s="18" t="str">
        <f>IF(O969&lt;&gt;"", VLOOKUP(O969, [1]Label!$A:$B, 2, FALSE), "")</f>
        <v>Search</v>
      </c>
      <c r="R969" s="10" t="s">
        <v>36</v>
      </c>
      <c r="S969" s="9"/>
      <c r="T969" s="9" t="s">
        <v>8</v>
      </c>
      <c r="U969" s="9"/>
      <c r="V969" s="10"/>
      <c r="W969" s="10"/>
      <c r="X969" s="10"/>
      <c r="Y969" s="10"/>
      <c r="Z969" s="8"/>
      <c r="AA969" s="8"/>
      <c r="AB969" s="8"/>
      <c r="AC969" s="8"/>
      <c r="AD969" s="8"/>
      <c r="AE969" s="8"/>
      <c r="AF969" s="51"/>
    </row>
    <row r="970" spans="1:32" s="16" customFormat="1" ht="18.600000000000001" customHeight="1">
      <c r="A970" s="17" t="s">
        <v>779</v>
      </c>
      <c r="B970" s="70" t="str">
        <f>VLOOKUP(A970,[1]screen!$G:$J,2,FALSE)</f>
        <v>담보자산 매각의향 상세 보고서</v>
      </c>
      <c r="C970" s="13" t="str">
        <f t="shared" si="406"/>
        <v>Detailed Report of Intention to Sell Charged Assets(담보자산 매각의향 상세 보고서)</v>
      </c>
      <c r="D970" s="70" t="str">
        <f>IF(B970&lt;&gt;"", VLOOKUP(B970,[1]screen!$A:$E,2,FALSE), "" )</f>
        <v>Detailed Report of Intention to Sell Charged Assets</v>
      </c>
      <c r="E970" s="14"/>
      <c r="F970" s="13" t="str">
        <f t="shared" si="397"/>
        <v/>
      </c>
      <c r="G970" s="18" t="str">
        <f>IF(E970&lt;&gt;"",VLOOKUP(E970,[1]Label!$A:$B,2,FALSE),"")</f>
        <v/>
      </c>
      <c r="H970" s="43"/>
      <c r="I970" s="13" t="str">
        <f t="shared" si="398"/>
        <v/>
      </c>
      <c r="J970" s="18" t="str">
        <f>IF(H970&lt;&gt;"", VLOOKUP(H970,[1]Label!$A:$E,2,FALSE),"")</f>
        <v/>
      </c>
      <c r="K970" s="43"/>
      <c r="L970" s="13" t="str">
        <f t="shared" si="399"/>
        <v/>
      </c>
      <c r="M970" s="18" t="str">
        <f>IF(K970&lt;&gt;"",VLOOKUP(K970,[1]Label!$A:$B,2,FALSE),"")</f>
        <v/>
      </c>
      <c r="N970" s="14"/>
      <c r="O970" s="140" t="s">
        <v>732</v>
      </c>
      <c r="P970" s="13" t="str">
        <f>IF(O970&lt;&gt;"",Q970&amp;"&lt;br&gt;("&amp;O970&amp;")","")</f>
        <v>To obtain performance on issuance of Notice of Intension to sell Charged Asset and value of assets&lt;br&gt;(담보 자산 매각 의사 통지서 발행 실적 및 자산 가치를 확인하기 위함)</v>
      </c>
      <c r="Q970" s="18" t="str">
        <f>IF(O970&lt;&gt;"", VLOOKUP(O970, [1]Label!$A:$B, 2, FALSE), "")</f>
        <v>To obtain performance on issuance of Notice of Intension to sell Charged Asset and value of assets</v>
      </c>
      <c r="R970" s="14" t="s">
        <v>35</v>
      </c>
      <c r="S970" s="13" t="s">
        <v>44</v>
      </c>
      <c r="T970" s="13"/>
      <c r="U970" s="13"/>
      <c r="V970" s="14"/>
      <c r="W970" s="14"/>
      <c r="X970" s="14"/>
      <c r="Y970" s="14"/>
      <c r="Z970" s="12"/>
      <c r="AA970" s="12"/>
      <c r="AB970" s="12"/>
      <c r="AC970" s="12"/>
      <c r="AD970" s="12"/>
      <c r="AE970" s="12"/>
      <c r="AF970" s="52"/>
    </row>
    <row r="971" spans="1:32" s="37" customFormat="1" ht="17.45" customHeight="1">
      <c r="A971" s="17" t="s">
        <v>779</v>
      </c>
      <c r="B971" s="70" t="str">
        <f>VLOOKUP(A971,[1]screen!$G:$J,2,FALSE)</f>
        <v>담보자산 매각의향 상세 보고서</v>
      </c>
      <c r="C971" s="33" t="str">
        <f t="shared" si="406"/>
        <v>Detailed Report of Intention to Sell Charged Assets(담보자산 매각의향 상세 보고서)</v>
      </c>
      <c r="D971" s="70" t="str">
        <f>IF(B971&lt;&gt;"", VLOOKUP(B971,[1]screen!$A:$E,2,FALSE), "" )</f>
        <v>Detailed Report of Intention to Sell Charged Assets</v>
      </c>
      <c r="E971" s="35"/>
      <c r="F971" s="33" t="str">
        <f t="shared" si="397"/>
        <v/>
      </c>
      <c r="G971" s="18" t="str">
        <f>IF(E971&lt;&gt;"",VLOOKUP(E971,[1]Label!$A:$B,2,FALSE),"")</f>
        <v/>
      </c>
      <c r="H971" s="43"/>
      <c r="I971" s="33" t="str">
        <f t="shared" si="398"/>
        <v/>
      </c>
      <c r="J971" s="18" t="str">
        <f>IF(H971&lt;&gt;"", VLOOKUP(H971,[1]Label!$A:$E,2,FALSE),"")</f>
        <v/>
      </c>
      <c r="K971" s="43"/>
      <c r="L971" s="33" t="str">
        <f t="shared" si="399"/>
        <v/>
      </c>
      <c r="M971" s="18" t="str">
        <f>IF(K971&lt;&gt;"",VLOOKUP(K971,[1]Label!$A:$B,2,FALSE),"")</f>
        <v/>
      </c>
      <c r="N971" s="35" t="s">
        <v>13</v>
      </c>
      <c r="O971" s="36" t="s">
        <v>715</v>
      </c>
      <c r="P971" s="33" t="str">
        <f t="shared" ref="P971:P981" si="407">IF(O971&lt;&gt;"",Q971&amp;"&lt;br&gt;("&amp;O971&amp;")","")</f>
        <v>S/N&lt;br&gt;(일련 번호)</v>
      </c>
      <c r="Q971" s="18" t="str">
        <f>IF(O971&lt;&gt;"", VLOOKUP(O971, [1]Label!$A:$B, 2, FALSE), "")</f>
        <v>S/N</v>
      </c>
      <c r="R971" s="35" t="s">
        <v>35</v>
      </c>
      <c r="S971" s="33"/>
      <c r="T971" s="33"/>
      <c r="U971" s="33"/>
      <c r="V971" s="35"/>
      <c r="W971" s="35"/>
      <c r="X971" s="35"/>
      <c r="Y971" s="35"/>
      <c r="Z971" s="44"/>
      <c r="AA971" s="44"/>
      <c r="AB971" s="44"/>
      <c r="AC971" s="44" t="s">
        <v>773</v>
      </c>
      <c r="AD971" s="44" t="s">
        <v>773</v>
      </c>
      <c r="AE971" s="44" t="s">
        <v>773</v>
      </c>
      <c r="AF971" s="53"/>
    </row>
    <row r="972" spans="1:32" s="37" customFormat="1" ht="17.45" customHeight="1">
      <c r="A972" s="17" t="s">
        <v>779</v>
      </c>
      <c r="B972" s="70" t="str">
        <f>VLOOKUP(A972,[1]screen!$G:$J,2,FALSE)</f>
        <v>담보자산 매각의향 상세 보고서</v>
      </c>
      <c r="C972" s="33" t="str">
        <f t="shared" ref="C972:C973" si="408">IF(B972&lt;&gt;"",D972&amp;"("&amp;B972&amp;")","")</f>
        <v>Detailed Report of Intention to Sell Charged Assets(담보자산 매각의향 상세 보고서)</v>
      </c>
      <c r="D972" s="70" t="str">
        <f>IF(B972&lt;&gt;"", VLOOKUP(B972,[1]screen!$A:$E,2,FALSE), "" )</f>
        <v>Detailed Report of Intention to Sell Charged Assets</v>
      </c>
      <c r="E972" s="35"/>
      <c r="F972" s="33" t="str">
        <f t="shared" ref="F972:F973" si="409">IF(E972&lt;&gt;"",G972&amp;"("&amp;E972&amp;")","")</f>
        <v/>
      </c>
      <c r="G972" s="18" t="str">
        <f>IF(E972&lt;&gt;"",VLOOKUP(E972,[1]Label!$A:$B,2,FALSE),"")</f>
        <v/>
      </c>
      <c r="H972" s="43"/>
      <c r="I972" s="33" t="str">
        <f t="shared" ref="I972:I973" si="410">IF(H972&lt;&gt;"",J972&amp;"("&amp;H972&amp;")","")</f>
        <v/>
      </c>
      <c r="J972" s="18" t="str">
        <f>IF(H972&lt;&gt;"", VLOOKUP(H972,[1]Label!$A:$E,2,FALSE),"")</f>
        <v/>
      </c>
      <c r="K972" s="43"/>
      <c r="L972" s="33" t="str">
        <f t="shared" ref="L972:L973" si="411">IF(K972&lt;&gt;"",M972&amp;"("&amp;K972&amp;")","")</f>
        <v/>
      </c>
      <c r="M972" s="18" t="str">
        <f>IF(K972&lt;&gt;"",VLOOKUP(K972,[1]Label!$A:$B,2,FALSE),"")</f>
        <v/>
      </c>
      <c r="N972" s="35" t="s">
        <v>13</v>
      </c>
      <c r="O972" s="36" t="s">
        <v>756</v>
      </c>
      <c r="P972" s="33" t="str">
        <f t="shared" ref="P972:P973" si="412">IF(O972&lt;&gt;"",Q972&amp;"&lt;br&gt;("&amp;O972&amp;")","")</f>
        <v>Reference No.&lt;br&gt;(참조번호)</v>
      </c>
      <c r="Q972" s="18" t="str">
        <f>IF(O972&lt;&gt;"", VLOOKUP(O972, [1]Label!$A:$B, 2, FALSE), "")</f>
        <v>Reference No.</v>
      </c>
      <c r="R972" s="35" t="s">
        <v>35</v>
      </c>
      <c r="S972" s="33"/>
      <c r="T972" s="33"/>
      <c r="U972" s="33"/>
      <c r="V972" s="35"/>
      <c r="W972" s="35"/>
      <c r="X972" s="35"/>
      <c r="Y972" s="35"/>
      <c r="Z972" s="44"/>
      <c r="AA972" s="44"/>
      <c r="AB972" s="44"/>
      <c r="AC972" s="44"/>
      <c r="AD972" s="44"/>
      <c r="AE972" s="44"/>
      <c r="AF972" s="53"/>
    </row>
    <row r="973" spans="1:32" s="37" customFormat="1" ht="17.45" customHeight="1">
      <c r="A973" s="17" t="s">
        <v>779</v>
      </c>
      <c r="B973" s="70" t="str">
        <f>VLOOKUP(A973,[1]screen!$G:$J,2,FALSE)</f>
        <v>담보자산 매각의향 상세 보고서</v>
      </c>
      <c r="C973" s="33" t="str">
        <f t="shared" si="408"/>
        <v>Detailed Report of Intention to Sell Charged Assets(담보자산 매각의향 상세 보고서)</v>
      </c>
      <c r="D973" s="70" t="str">
        <f>IF(B973&lt;&gt;"", VLOOKUP(B973,[1]screen!$A:$E,2,FALSE), "" )</f>
        <v>Detailed Report of Intention to Sell Charged Assets</v>
      </c>
      <c r="E973" s="35"/>
      <c r="F973" s="33" t="str">
        <f t="shared" si="409"/>
        <v/>
      </c>
      <c r="G973" s="18" t="str">
        <f>IF(E973&lt;&gt;"",VLOOKUP(E973,[1]Label!$A:$B,2,FALSE),"")</f>
        <v/>
      </c>
      <c r="H973" s="43"/>
      <c r="I973" s="33" t="str">
        <f t="shared" si="410"/>
        <v/>
      </c>
      <c r="J973" s="18" t="str">
        <f>IF(H973&lt;&gt;"", VLOOKUP(H973,[1]Label!$A:$E,2,FALSE),"")</f>
        <v/>
      </c>
      <c r="K973" s="43"/>
      <c r="L973" s="33" t="str">
        <f t="shared" si="411"/>
        <v/>
      </c>
      <c r="M973" s="18" t="str">
        <f>IF(K973&lt;&gt;"",VLOOKUP(K973,[1]Label!$A:$B,2,FALSE),"")</f>
        <v/>
      </c>
      <c r="N973" s="35" t="s">
        <v>13</v>
      </c>
      <c r="O973" s="36" t="s">
        <v>58</v>
      </c>
      <c r="P973" s="33" t="str">
        <f t="shared" si="412"/>
        <v>TIN&lt;br&gt;(TIN)</v>
      </c>
      <c r="Q973" s="18" t="str">
        <f>IF(O973&lt;&gt;"", VLOOKUP(O973, [1]Label!$A:$B, 2, FALSE), "")</f>
        <v>TIN</v>
      </c>
      <c r="R973" s="35" t="s">
        <v>35</v>
      </c>
      <c r="S973" s="33"/>
      <c r="T973" s="33"/>
      <c r="U973" s="33"/>
      <c r="V973" s="35"/>
      <c r="W973" s="35"/>
      <c r="X973" s="35"/>
      <c r="Y973" s="35"/>
      <c r="Z973" s="44"/>
      <c r="AA973" s="44"/>
      <c r="AB973" s="44"/>
      <c r="AC973" s="44" t="s">
        <v>763</v>
      </c>
      <c r="AD973" s="44" t="s">
        <v>763</v>
      </c>
      <c r="AE973" s="44" t="s">
        <v>763</v>
      </c>
      <c r="AF973" s="53"/>
    </row>
    <row r="974" spans="1:32" s="37" customFormat="1" ht="17.45" customHeight="1">
      <c r="A974" s="17" t="s">
        <v>779</v>
      </c>
      <c r="B974" s="70" t="str">
        <f>VLOOKUP(A974,[1]screen!$G:$J,2,FALSE)</f>
        <v>담보자산 매각의향 상세 보고서</v>
      </c>
      <c r="C974" s="33" t="str">
        <f t="shared" si="406"/>
        <v>Detailed Report of Intention to Sell Charged Assets(담보자산 매각의향 상세 보고서)</v>
      </c>
      <c r="D974" s="70" t="str">
        <f>IF(B974&lt;&gt;"", VLOOKUP(B974,[1]screen!$A:$E,2,FALSE), "" )</f>
        <v>Detailed Report of Intention to Sell Charged Assets</v>
      </c>
      <c r="E974" s="35"/>
      <c r="F974" s="33" t="str">
        <f t="shared" si="397"/>
        <v/>
      </c>
      <c r="G974" s="18" t="str">
        <f>IF(E974&lt;&gt;"",VLOOKUP(E974,[1]Label!$A:$B,2,FALSE),"")</f>
        <v/>
      </c>
      <c r="H974" s="43"/>
      <c r="I974" s="33" t="str">
        <f t="shared" si="398"/>
        <v/>
      </c>
      <c r="J974" s="18" t="str">
        <f>IF(H974&lt;&gt;"", VLOOKUP(H974,[1]Label!$A:$E,2,FALSE),"")</f>
        <v/>
      </c>
      <c r="K974" s="43"/>
      <c r="L974" s="33" t="str">
        <f t="shared" si="399"/>
        <v/>
      </c>
      <c r="M974" s="18" t="str">
        <f>IF(K974&lt;&gt;"",VLOOKUP(K974,[1]Label!$A:$B,2,FALSE),"")</f>
        <v/>
      </c>
      <c r="N974" s="35" t="s">
        <v>13</v>
      </c>
      <c r="O974" s="36" t="s">
        <v>757</v>
      </c>
      <c r="P974" s="33" t="str">
        <f t="shared" si="407"/>
        <v>NAME OF TAXPAYER&lt;br&gt;(납세자명)</v>
      </c>
      <c r="Q974" s="18" t="str">
        <f>IF(O974&lt;&gt;"", VLOOKUP(O974, [1]Label!$A:$B, 2, FALSE), "")</f>
        <v>NAME OF TAXPAYER</v>
      </c>
      <c r="R974" s="35" t="s">
        <v>35</v>
      </c>
      <c r="S974" s="33"/>
      <c r="T974" s="33"/>
      <c r="U974" s="33"/>
      <c r="V974" s="35"/>
      <c r="W974" s="35"/>
      <c r="X974" s="35"/>
      <c r="Y974" s="35"/>
      <c r="Z974" s="44"/>
      <c r="AA974" s="44"/>
      <c r="AB974" s="44"/>
      <c r="AC974" s="44" t="s">
        <v>764</v>
      </c>
      <c r="AD974" s="44" t="s">
        <v>764</v>
      </c>
      <c r="AE974" s="44" t="s">
        <v>764</v>
      </c>
      <c r="AF974" s="53"/>
    </row>
    <row r="975" spans="1:32" s="37" customFormat="1" ht="17.45" customHeight="1">
      <c r="A975" s="17" t="s">
        <v>779</v>
      </c>
      <c r="B975" s="70" t="str">
        <f>VLOOKUP(A975,[1]screen!$G:$J,2,FALSE)</f>
        <v>담보자산 매각의향 상세 보고서</v>
      </c>
      <c r="C975" s="33" t="str">
        <f t="shared" si="406"/>
        <v>Detailed Report of Intention to Sell Charged Assets(담보자산 매각의향 상세 보고서)</v>
      </c>
      <c r="D975" s="70" t="str">
        <f>IF(B975&lt;&gt;"", VLOOKUP(B975,[1]screen!$A:$E,2,FALSE), "" )</f>
        <v>Detailed Report of Intention to Sell Charged Assets</v>
      </c>
      <c r="E975" s="35"/>
      <c r="F975" s="33" t="str">
        <f t="shared" si="397"/>
        <v/>
      </c>
      <c r="G975" s="18" t="str">
        <f>IF(E975&lt;&gt;"",VLOOKUP(E975,[1]Label!$A:$B,2,FALSE),"")</f>
        <v/>
      </c>
      <c r="H975" s="43"/>
      <c r="I975" s="33" t="str">
        <f t="shared" si="398"/>
        <v/>
      </c>
      <c r="J975" s="18" t="str">
        <f>IF(H975&lt;&gt;"", VLOOKUP(H975,[1]Label!$A:$E,2,FALSE),"")</f>
        <v/>
      </c>
      <c r="K975" s="43"/>
      <c r="L975" s="33" t="str">
        <f t="shared" si="399"/>
        <v/>
      </c>
      <c r="M975" s="18" t="str">
        <f>IF(K975&lt;&gt;"",VLOOKUP(K975,[1]Label!$A:$B,2,FALSE),"")</f>
        <v/>
      </c>
      <c r="N975" s="35" t="s">
        <v>13</v>
      </c>
      <c r="O975" s="36" t="s">
        <v>758</v>
      </c>
      <c r="P975" s="33" t="str">
        <f t="shared" si="407"/>
        <v>Asset Name&lt;br&gt;(자산명)</v>
      </c>
      <c r="Q975" s="18" t="str">
        <f>IF(O975&lt;&gt;"", VLOOKUP(O975, [1]Label!$A:$B, 2, FALSE), "")</f>
        <v>Asset Name</v>
      </c>
      <c r="R975" s="35" t="s">
        <v>35</v>
      </c>
      <c r="S975" s="33"/>
      <c r="T975" s="33"/>
      <c r="U975" s="33"/>
      <c r="V975" s="35"/>
      <c r="W975" s="35"/>
      <c r="X975" s="35"/>
      <c r="Y975" s="35"/>
      <c r="Z975" s="32"/>
      <c r="AA975" s="32"/>
      <c r="AB975" s="32"/>
      <c r="AC975" s="44" t="s">
        <v>765</v>
      </c>
      <c r="AD975" s="44" t="s">
        <v>765</v>
      </c>
      <c r="AE975" s="44" t="s">
        <v>765</v>
      </c>
      <c r="AF975" s="53"/>
    </row>
    <row r="976" spans="1:32" s="37" customFormat="1" ht="18.600000000000001" customHeight="1">
      <c r="A976" s="17" t="s">
        <v>779</v>
      </c>
      <c r="B976" s="70" t="str">
        <f>VLOOKUP(A976,[1]screen!$G:$J,2,FALSE)</f>
        <v>담보자산 매각의향 상세 보고서</v>
      </c>
      <c r="C976" s="33" t="str">
        <f t="shared" si="406"/>
        <v>Detailed Report of Intention to Sell Charged Assets(담보자산 매각의향 상세 보고서)</v>
      </c>
      <c r="D976" s="70" t="str">
        <f>IF(B976&lt;&gt;"", VLOOKUP(B976,[1]screen!$A:$E,2,FALSE), "" )</f>
        <v>Detailed Report of Intention to Sell Charged Assets</v>
      </c>
      <c r="E976" s="35"/>
      <c r="F976" s="33" t="str">
        <f t="shared" si="397"/>
        <v/>
      </c>
      <c r="G976" s="18" t="str">
        <f>IF(E976&lt;&gt;"",VLOOKUP(E976,[1]Label!$A:$B,2,FALSE),"")</f>
        <v/>
      </c>
      <c r="H976" s="43"/>
      <c r="I976" s="33" t="str">
        <f t="shared" si="398"/>
        <v/>
      </c>
      <c r="J976" s="18" t="str">
        <f>IF(H976&lt;&gt;"", VLOOKUP(H976,[1]Label!$A:$E,2,FALSE),"")</f>
        <v/>
      </c>
      <c r="K976" s="43"/>
      <c r="L976" s="33" t="str">
        <f t="shared" si="399"/>
        <v/>
      </c>
      <c r="M976" s="18" t="str">
        <f>IF(K976&lt;&gt;"",VLOOKUP(K976,[1]Label!$A:$B,2,FALSE),"")</f>
        <v/>
      </c>
      <c r="N976" s="35" t="s">
        <v>13</v>
      </c>
      <c r="O976" s="36" t="s">
        <v>265</v>
      </c>
      <c r="P976" s="33" t="str">
        <f t="shared" si="407"/>
        <v>Asset Category&lt;br&gt;(자산 분류)</v>
      </c>
      <c r="Q976" s="18" t="str">
        <f>IF(O976&lt;&gt;"", VLOOKUP(O976, [1]Label!$A:$B, 2, FALSE), "")</f>
        <v>Asset Category</v>
      </c>
      <c r="R976" s="35" t="s">
        <v>35</v>
      </c>
      <c r="S976" s="33"/>
      <c r="T976" s="33"/>
      <c r="U976" s="33"/>
      <c r="V976" s="35"/>
      <c r="W976" s="35"/>
      <c r="X976" s="35"/>
      <c r="Y976" s="35"/>
      <c r="Z976" s="32"/>
      <c r="AA976" s="32"/>
      <c r="AB976" s="32"/>
      <c r="AC976" s="32" t="s">
        <v>766</v>
      </c>
      <c r="AD976" s="32" t="s">
        <v>766</v>
      </c>
      <c r="AE976" s="32" t="s">
        <v>766</v>
      </c>
      <c r="AF976" s="54"/>
    </row>
    <row r="977" spans="1:32" s="37" customFormat="1" ht="18.600000000000001" customHeight="1">
      <c r="A977" s="17" t="s">
        <v>779</v>
      </c>
      <c r="B977" s="70" t="str">
        <f>VLOOKUP(A977,[1]screen!$G:$J,2,FALSE)</f>
        <v>담보자산 매각의향 상세 보고서</v>
      </c>
      <c r="C977" s="33" t="str">
        <f t="shared" si="406"/>
        <v>Detailed Report of Intention to Sell Charged Assets(담보자산 매각의향 상세 보고서)</v>
      </c>
      <c r="D977" s="70" t="str">
        <f>IF(B977&lt;&gt;"", VLOOKUP(B977,[1]screen!$A:$E,2,FALSE), "" )</f>
        <v>Detailed Report of Intention to Sell Charged Assets</v>
      </c>
      <c r="E977" s="35"/>
      <c r="F977" s="33" t="str">
        <f t="shared" si="397"/>
        <v/>
      </c>
      <c r="G977" s="18" t="str">
        <f>IF(E977&lt;&gt;"",VLOOKUP(E977,[1]Label!$A:$B,2,FALSE),"")</f>
        <v/>
      </c>
      <c r="H977" s="43"/>
      <c r="I977" s="33" t="str">
        <f t="shared" si="398"/>
        <v/>
      </c>
      <c r="J977" s="18" t="str">
        <f>IF(H977&lt;&gt;"", VLOOKUP(H977,[1]Label!$A:$E,2,FALSE),"")</f>
        <v/>
      </c>
      <c r="K977" s="43"/>
      <c r="L977" s="33" t="str">
        <f t="shared" si="399"/>
        <v/>
      </c>
      <c r="M977" s="18" t="str">
        <f>IF(K977&lt;&gt;"",VLOOKUP(K977,[1]Label!$A:$B,2,FALSE),"")</f>
        <v/>
      </c>
      <c r="N977" s="35" t="s">
        <v>13</v>
      </c>
      <c r="O977" s="36" t="s">
        <v>266</v>
      </c>
      <c r="P977" s="33" t="str">
        <f t="shared" si="407"/>
        <v>Asset Type&lt;br&gt;(자산 유형)</v>
      </c>
      <c r="Q977" s="18" t="str">
        <f>IF(O977&lt;&gt;"", VLOOKUP(O977, [1]Label!$A:$B, 2, FALSE), "")</f>
        <v>Asset Type</v>
      </c>
      <c r="R977" s="35" t="s">
        <v>35</v>
      </c>
      <c r="S977" s="33"/>
      <c r="T977" s="33"/>
      <c r="U977" s="33"/>
      <c r="V977" s="35"/>
      <c r="W977" s="35"/>
      <c r="X977" s="35"/>
      <c r="Y977" s="35"/>
      <c r="Z977" s="32"/>
      <c r="AA977" s="32"/>
      <c r="AB977" s="32"/>
      <c r="AC977" s="32" t="s">
        <v>767</v>
      </c>
      <c r="AD977" s="32" t="s">
        <v>767</v>
      </c>
      <c r="AE977" s="32" t="s">
        <v>767</v>
      </c>
      <c r="AF977" s="54"/>
    </row>
    <row r="978" spans="1:32" s="37" customFormat="1" ht="18.600000000000001" customHeight="1">
      <c r="A978" s="17" t="s">
        <v>779</v>
      </c>
      <c r="B978" s="70" t="str">
        <f>VLOOKUP(A978,[1]screen!$G:$J,2,FALSE)</f>
        <v>담보자산 매각의향 상세 보고서</v>
      </c>
      <c r="C978" s="33" t="str">
        <f t="shared" si="406"/>
        <v>Detailed Report of Intention to Sell Charged Assets(담보자산 매각의향 상세 보고서)</v>
      </c>
      <c r="D978" s="70" t="str">
        <f>IF(B978&lt;&gt;"", VLOOKUP(B978,[1]screen!$A:$E,2,FALSE), "" )</f>
        <v>Detailed Report of Intention to Sell Charged Assets</v>
      </c>
      <c r="E978" s="35"/>
      <c r="F978" s="33" t="str">
        <f t="shared" si="397"/>
        <v/>
      </c>
      <c r="G978" s="18" t="str">
        <f>IF(E978&lt;&gt;"",VLOOKUP(E978,[1]Label!$A:$B,2,FALSE),"")</f>
        <v/>
      </c>
      <c r="H978" s="43"/>
      <c r="I978" s="33" t="str">
        <f t="shared" si="398"/>
        <v/>
      </c>
      <c r="J978" s="18" t="str">
        <f>IF(H978&lt;&gt;"", VLOOKUP(H978,[1]Label!$A:$E,2,FALSE),"")</f>
        <v/>
      </c>
      <c r="K978" s="43"/>
      <c r="L978" s="33" t="str">
        <f t="shared" si="399"/>
        <v/>
      </c>
      <c r="M978" s="18" t="str">
        <f>IF(K978&lt;&gt;"",VLOOKUP(K978,[1]Label!$A:$B,2,FALSE),"")</f>
        <v/>
      </c>
      <c r="N978" s="35" t="s">
        <v>13</v>
      </c>
      <c r="O978" s="36" t="s">
        <v>719</v>
      </c>
      <c r="P978" s="33" t="str">
        <f t="shared" si="407"/>
        <v>Asset Value&lt;br&gt;(자산 가치)</v>
      </c>
      <c r="Q978" s="18" t="str">
        <f>IF(O978&lt;&gt;"", VLOOKUP(O978, [1]Label!$A:$B, 2, FALSE), "")</f>
        <v>Asset Value</v>
      </c>
      <c r="R978" s="35" t="s">
        <v>35</v>
      </c>
      <c r="S978" s="33"/>
      <c r="T978" s="33"/>
      <c r="U978" s="33"/>
      <c r="V978" s="35"/>
      <c r="W978" s="35"/>
      <c r="X978" s="35"/>
      <c r="Y978" s="35"/>
      <c r="Z978" s="32"/>
      <c r="AA978" s="32"/>
      <c r="AB978" s="32"/>
      <c r="AC978" s="45" t="s">
        <v>768</v>
      </c>
      <c r="AD978" s="45" t="s">
        <v>768</v>
      </c>
      <c r="AE978" s="45" t="s">
        <v>768</v>
      </c>
      <c r="AF978" s="55"/>
    </row>
    <row r="979" spans="1:32" s="37" customFormat="1" ht="18.600000000000001" customHeight="1">
      <c r="A979" s="17" t="s">
        <v>779</v>
      </c>
      <c r="B979" s="70" t="str">
        <f>VLOOKUP(A979,[1]screen!$G:$J,2,FALSE)</f>
        <v>담보자산 매각의향 상세 보고서</v>
      </c>
      <c r="C979" s="33" t="str">
        <f t="shared" si="406"/>
        <v>Detailed Report of Intention to Sell Charged Assets(담보자산 매각의향 상세 보고서)</v>
      </c>
      <c r="D979" s="70" t="str">
        <f>IF(B979&lt;&gt;"", VLOOKUP(B979,[1]screen!$A:$E,2,FALSE), "" )</f>
        <v>Detailed Report of Intention to Sell Charged Assets</v>
      </c>
      <c r="E979" s="35"/>
      <c r="F979" s="33" t="str">
        <f t="shared" si="397"/>
        <v/>
      </c>
      <c r="G979" s="18" t="str">
        <f>IF(E979&lt;&gt;"",VLOOKUP(E979,[1]Label!$A:$B,2,FALSE),"")</f>
        <v/>
      </c>
      <c r="H979" s="43"/>
      <c r="I979" s="33" t="str">
        <f t="shared" si="398"/>
        <v/>
      </c>
      <c r="J979" s="18" t="str">
        <f>IF(H979&lt;&gt;"", VLOOKUP(H979,[1]Label!$A:$E,2,FALSE),"")</f>
        <v/>
      </c>
      <c r="K979" s="43"/>
      <c r="L979" s="33" t="str">
        <f t="shared" si="399"/>
        <v/>
      </c>
      <c r="M979" s="18" t="str">
        <f>IF(K979&lt;&gt;"",VLOOKUP(K979,[1]Label!$A:$B,2,FALSE),"")</f>
        <v/>
      </c>
      <c r="N979" s="35" t="s">
        <v>13</v>
      </c>
      <c r="O979" s="36" t="s">
        <v>759</v>
      </c>
      <c r="P979" s="33" t="str">
        <f t="shared" si="407"/>
        <v>Reason&lt;br&gt;(사유)</v>
      </c>
      <c r="Q979" s="18" t="str">
        <f>IF(O979&lt;&gt;"", VLOOKUP(O979, [1]Label!$A:$B, 2, FALSE), "")</f>
        <v>Reason</v>
      </c>
      <c r="R979" s="35" t="s">
        <v>35</v>
      </c>
      <c r="S979" s="33"/>
      <c r="T979" s="33"/>
      <c r="U979" s="33"/>
      <c r="V979" s="35"/>
      <c r="W979" s="35"/>
      <c r="X979" s="35"/>
      <c r="Y979" s="35"/>
      <c r="Z979" s="32"/>
      <c r="AA979" s="32"/>
      <c r="AB979" s="32"/>
      <c r="AC979" s="32" t="s">
        <v>769</v>
      </c>
      <c r="AD979" s="32" t="s">
        <v>769</v>
      </c>
      <c r="AE979" s="32" t="s">
        <v>769</v>
      </c>
      <c r="AF979" s="54"/>
    </row>
    <row r="980" spans="1:32" s="37" customFormat="1" ht="18.600000000000001" customHeight="1">
      <c r="A980" s="17" t="s">
        <v>779</v>
      </c>
      <c r="B980" s="70" t="str">
        <f>VLOOKUP(A980,[1]screen!$G:$J,2,FALSE)</f>
        <v>담보자산 매각의향 상세 보고서</v>
      </c>
      <c r="C980" s="33" t="str">
        <f t="shared" si="406"/>
        <v>Detailed Report of Intention to Sell Charged Assets(담보자산 매각의향 상세 보고서)</v>
      </c>
      <c r="D980" s="70" t="str">
        <f>IF(B980&lt;&gt;"", VLOOKUP(B980,[1]screen!$A:$E,2,FALSE), "" )</f>
        <v>Detailed Report of Intention to Sell Charged Assets</v>
      </c>
      <c r="E980" s="35"/>
      <c r="F980" s="33" t="str">
        <f t="shared" si="397"/>
        <v/>
      </c>
      <c r="G980" s="18" t="str">
        <f>IF(E980&lt;&gt;"",VLOOKUP(E980,[1]Label!$A:$B,2,FALSE),"")</f>
        <v/>
      </c>
      <c r="H980" s="43"/>
      <c r="I980" s="33" t="str">
        <f t="shared" si="398"/>
        <v/>
      </c>
      <c r="J980" s="18" t="str">
        <f>IF(H980&lt;&gt;"", VLOOKUP(H980,[1]Label!$A:$E,2,FALSE),"")</f>
        <v/>
      </c>
      <c r="K980" s="43"/>
      <c r="L980" s="33" t="str">
        <f t="shared" si="399"/>
        <v/>
      </c>
      <c r="M980" s="18" t="str">
        <f>IF(K980&lt;&gt;"",VLOOKUP(K980,[1]Label!$A:$B,2,FALSE),"")</f>
        <v/>
      </c>
      <c r="N980" s="35" t="s">
        <v>13</v>
      </c>
      <c r="O980" s="36" t="s">
        <v>760</v>
      </c>
      <c r="P980" s="33" t="str">
        <f t="shared" si="407"/>
        <v>Date of Issuance&lt;br&gt;(발행일)</v>
      </c>
      <c r="Q980" s="18" t="str">
        <f>IF(O980&lt;&gt;"", VLOOKUP(O980, [1]Label!$A:$B, 2, FALSE), "")</f>
        <v>Date of Issuance</v>
      </c>
      <c r="R980" s="35" t="s">
        <v>35</v>
      </c>
      <c r="S980" s="33"/>
      <c r="T980" s="33"/>
      <c r="U980" s="33"/>
      <c r="V980" s="35"/>
      <c r="W980" s="35"/>
      <c r="X980" s="35"/>
      <c r="Y980" s="35"/>
      <c r="Z980" s="32"/>
      <c r="AA980" s="32"/>
      <c r="AB980" s="32"/>
      <c r="AC980" s="32" t="s">
        <v>770</v>
      </c>
      <c r="AD980" s="32" t="s">
        <v>770</v>
      </c>
      <c r="AE980" s="32" t="s">
        <v>770</v>
      </c>
      <c r="AF980" s="54"/>
    </row>
    <row r="981" spans="1:32" s="37" customFormat="1" ht="18.600000000000001" customHeight="1">
      <c r="A981" s="17" t="s">
        <v>779</v>
      </c>
      <c r="B981" s="70" t="str">
        <f>VLOOKUP(A981,[1]screen!$G:$J,2,FALSE)</f>
        <v>담보자산 매각의향 상세 보고서</v>
      </c>
      <c r="C981" s="33" t="str">
        <f t="shared" si="406"/>
        <v>Detailed Report of Intention to Sell Charged Assets(담보자산 매각의향 상세 보고서)</v>
      </c>
      <c r="D981" s="70" t="str">
        <f>IF(B981&lt;&gt;"", VLOOKUP(B981,[1]screen!$A:$E,2,FALSE), "" )</f>
        <v>Detailed Report of Intention to Sell Charged Assets</v>
      </c>
      <c r="E981" s="35"/>
      <c r="F981" s="33" t="str">
        <f t="shared" si="397"/>
        <v/>
      </c>
      <c r="G981" s="18" t="str">
        <f>IF(E981&lt;&gt;"",VLOOKUP(E981,[1]Label!$A:$B,2,FALSE),"")</f>
        <v/>
      </c>
      <c r="H981" s="43"/>
      <c r="I981" s="33" t="str">
        <f t="shared" si="398"/>
        <v/>
      </c>
      <c r="J981" s="18" t="str">
        <f>IF(H981&lt;&gt;"", VLOOKUP(H981,[1]Label!$A:$E,2,FALSE),"")</f>
        <v/>
      </c>
      <c r="K981" s="43"/>
      <c r="L981" s="33" t="str">
        <f t="shared" si="399"/>
        <v/>
      </c>
      <c r="M981" s="18" t="str">
        <f>IF(K981&lt;&gt;"",VLOOKUP(K981,[1]Label!$A:$B,2,FALSE),"")</f>
        <v/>
      </c>
      <c r="N981" s="35" t="s">
        <v>13</v>
      </c>
      <c r="O981" s="36" t="s">
        <v>761</v>
      </c>
      <c r="P981" s="33" t="str">
        <f t="shared" si="407"/>
        <v>Status indicator for aging&lt;br&gt;(노후 상태 표시)</v>
      </c>
      <c r="Q981" s="18" t="str">
        <f>IF(O981&lt;&gt;"", VLOOKUP(O981, [1]Label!$A:$B, 2, FALSE), "")</f>
        <v>Status indicator for aging</v>
      </c>
      <c r="R981" s="35" t="s">
        <v>35</v>
      </c>
      <c r="S981" s="33"/>
      <c r="T981" s="33"/>
      <c r="U981" s="33"/>
      <c r="V981" s="35"/>
      <c r="W981" s="35"/>
      <c r="X981" s="35"/>
      <c r="Y981" s="35"/>
      <c r="Z981" s="32"/>
      <c r="AA981" s="32"/>
      <c r="AB981" s="32"/>
      <c r="AC981" s="45" t="s">
        <v>771</v>
      </c>
      <c r="AD981" s="45" t="s">
        <v>771</v>
      </c>
      <c r="AE981" s="45" t="s">
        <v>771</v>
      </c>
      <c r="AF981" s="55"/>
    </row>
    <row r="982" spans="1:32" s="37" customFormat="1" ht="18.600000000000001" customHeight="1">
      <c r="A982" s="17" t="s">
        <v>779</v>
      </c>
      <c r="B982" s="70" t="str">
        <f>VLOOKUP(A982,[1]screen!$G:$J,2,FALSE)</f>
        <v>담보자산 매각의향 상세 보고서</v>
      </c>
      <c r="C982" s="33" t="str">
        <f t="shared" ref="C982" si="413">IF(B982&lt;&gt;"",D982&amp;"("&amp;B982&amp;")","")</f>
        <v>Detailed Report of Intention to Sell Charged Assets(담보자산 매각의향 상세 보고서)</v>
      </c>
      <c r="D982" s="70" t="str">
        <f>IF(B982&lt;&gt;"", VLOOKUP(B982,[1]screen!$A:$E,2,FALSE), "" )</f>
        <v>Detailed Report of Intention to Sell Charged Assets</v>
      </c>
      <c r="E982" s="35"/>
      <c r="F982" s="33" t="str">
        <f t="shared" ref="F982" si="414">IF(E982&lt;&gt;"",G982&amp;"("&amp;E982&amp;")","")</f>
        <v/>
      </c>
      <c r="G982" s="18" t="str">
        <f>IF(E982&lt;&gt;"",VLOOKUP(E982,[1]Label!$A:$B,2,FALSE),"")</f>
        <v/>
      </c>
      <c r="H982" s="43"/>
      <c r="I982" s="33" t="str">
        <f t="shared" ref="I982" si="415">IF(H982&lt;&gt;"",J982&amp;"("&amp;H982&amp;")","")</f>
        <v/>
      </c>
      <c r="J982" s="18" t="str">
        <f>IF(H982&lt;&gt;"", VLOOKUP(H982,[1]Label!$A:$E,2,FALSE),"")</f>
        <v/>
      </c>
      <c r="K982" s="43"/>
      <c r="L982" s="33" t="str">
        <f t="shared" ref="L982" si="416">IF(K982&lt;&gt;"",M982&amp;"("&amp;K982&amp;")","")</f>
        <v/>
      </c>
      <c r="M982" s="18" t="str">
        <f>IF(K982&lt;&gt;"",VLOOKUP(K982,[1]Label!$A:$B,2,FALSE),"")</f>
        <v/>
      </c>
      <c r="N982" s="35" t="s">
        <v>13</v>
      </c>
      <c r="O982" s="36" t="s">
        <v>762</v>
      </c>
      <c r="P982" s="33" t="str">
        <f t="shared" ref="P982" si="417">IF(O982&lt;&gt;"",Q982&amp;"&lt;br&gt;("&amp;O982&amp;")","")</f>
        <v>Tax Center&lt;br&gt;(세무 센터)</v>
      </c>
      <c r="Q982" s="18" t="str">
        <f>IF(O982&lt;&gt;"", VLOOKUP(O982, [1]Label!$A:$B, 2, FALSE), "")</f>
        <v>Tax Center</v>
      </c>
      <c r="R982" s="35" t="s">
        <v>35</v>
      </c>
      <c r="S982" s="33"/>
      <c r="T982" s="33"/>
      <c r="U982" s="33"/>
      <c r="V982" s="35"/>
      <c r="W982" s="35"/>
      <c r="X982" s="35"/>
      <c r="Y982" s="35"/>
      <c r="Z982" s="32"/>
      <c r="AA982" s="32"/>
      <c r="AB982" s="32"/>
      <c r="AC982" s="45" t="s">
        <v>772</v>
      </c>
      <c r="AD982" s="45" t="s">
        <v>772</v>
      </c>
      <c r="AE982" s="45" t="s">
        <v>772</v>
      </c>
      <c r="AF982" s="55"/>
    </row>
  </sheetData>
  <autoFilter ref="A1:XEY888" xr:uid="{00000000-0001-0000-0000-000000000000}"/>
  <dataConsolidate/>
  <phoneticPr fontId="1" type="noConversion"/>
  <conditionalFormatting sqref="S10:S11 S19:S24 S26:S36">
    <cfRule type="expression" dxfId="963" priority="1548">
      <formula>$O10="신규 정정"</formula>
    </cfRule>
    <cfRule type="expression" dxfId="962" priority="1549">
      <formula>$O10="신규"</formula>
    </cfRule>
    <cfRule type="expression" dxfId="961" priority="1550">
      <formula>$O10="전송"</formula>
    </cfRule>
    <cfRule type="expression" dxfId="960" priority="1551">
      <formula>$O10="임시저장"</formula>
    </cfRule>
    <cfRule type="expression" dxfId="959" priority="1552">
      <formula>$T10="th-list"</formula>
    </cfRule>
  </conditionalFormatting>
  <conditionalFormatting sqref="S44:S45">
    <cfRule type="expression" dxfId="958" priority="802">
      <formula>$O44="임시저장"</formula>
    </cfRule>
    <cfRule type="expression" dxfId="957" priority="803">
      <formula>$T44="th-list"</formula>
    </cfRule>
    <cfRule type="expression" dxfId="956" priority="801">
      <formula>$O44="전송"</formula>
    </cfRule>
    <cfRule type="expression" dxfId="955" priority="800">
      <formula>$O44="신규"</formula>
    </cfRule>
    <cfRule type="expression" dxfId="954" priority="799">
      <formula>$O44="신규 정정"</formula>
    </cfRule>
  </conditionalFormatting>
  <conditionalFormatting sqref="S51:S52 S60:S64 S66:S79 S107:S117 S236:S242 S271:S276 S278:S283 S412:S426">
    <cfRule type="expression" dxfId="953" priority="805">
      <formula>$O51="신규 정정"</formula>
    </cfRule>
    <cfRule type="expression" dxfId="952" priority="806">
      <formula>$O51="신규"</formula>
    </cfRule>
    <cfRule type="expression" dxfId="951" priority="807">
      <formula>$O51="전송"</formula>
    </cfRule>
    <cfRule type="expression" dxfId="950" priority="808">
      <formula>$O51="임시저장"</formula>
    </cfRule>
    <cfRule type="expression" dxfId="949" priority="809">
      <formula>$T51="th-list"</formula>
    </cfRule>
  </conditionalFormatting>
  <conditionalFormatting sqref="S91:S92">
    <cfRule type="expression" dxfId="948" priority="777">
      <formula>$O91="신규 정정"</formula>
    </cfRule>
    <cfRule type="expression" dxfId="947" priority="778">
      <formula>$O91="신규"</formula>
    </cfRule>
    <cfRule type="expression" dxfId="946" priority="781">
      <formula>$T91="th-list"</formula>
    </cfRule>
    <cfRule type="expression" dxfId="945" priority="779">
      <formula>$O91="전송"</formula>
    </cfRule>
    <cfRule type="expression" dxfId="944" priority="780">
      <formula>$O91="임시저장"</formula>
    </cfRule>
  </conditionalFormatting>
  <conditionalFormatting sqref="S98:S99">
    <cfRule type="expression" dxfId="943" priority="789">
      <formula>$O98="임시저장"</formula>
    </cfRule>
    <cfRule type="expression" dxfId="942" priority="787">
      <formula>$O98="신규"</formula>
    </cfRule>
    <cfRule type="expression" dxfId="941" priority="788">
      <formula>$O98="전송"</formula>
    </cfRule>
    <cfRule type="expression" dxfId="940" priority="786">
      <formula>$O98="신규 정정"</formula>
    </cfRule>
    <cfRule type="expression" dxfId="939" priority="790">
      <formula>$T98="th-list"</formula>
    </cfRule>
  </conditionalFormatting>
  <conditionalFormatting sqref="S129:S130">
    <cfRule type="expression" dxfId="938" priority="757">
      <formula>$T129="th-list"</formula>
    </cfRule>
    <cfRule type="expression" dxfId="937" priority="755">
      <formula>$O129="전송"</formula>
    </cfRule>
    <cfRule type="expression" dxfId="936" priority="753">
      <formula>$O129="신규 정정"</formula>
    </cfRule>
    <cfRule type="expression" dxfId="935" priority="756">
      <formula>$O129="임시저장"</formula>
    </cfRule>
    <cfRule type="expression" dxfId="934" priority="754">
      <formula>$O129="신규"</formula>
    </cfRule>
  </conditionalFormatting>
  <conditionalFormatting sqref="S137:S138">
    <cfRule type="expression" dxfId="933" priority="766">
      <formula>$T137="th-list"</formula>
    </cfRule>
    <cfRule type="expression" dxfId="932" priority="765">
      <formula>$O137="임시저장"</formula>
    </cfRule>
    <cfRule type="expression" dxfId="931" priority="764">
      <formula>$O137="전송"</formula>
    </cfRule>
    <cfRule type="expression" dxfId="930" priority="762">
      <formula>$O137="신규 정정"</formula>
    </cfRule>
    <cfRule type="expression" dxfId="929" priority="763">
      <formula>$O137="신규"</formula>
    </cfRule>
  </conditionalFormatting>
  <conditionalFormatting sqref="S146:S161">
    <cfRule type="expression" dxfId="928" priority="738">
      <formula>$O146="신규 정정"</formula>
    </cfRule>
    <cfRule type="expression" dxfId="927" priority="741">
      <formula>$O146="임시저장"</formula>
    </cfRule>
    <cfRule type="expression" dxfId="926" priority="740">
      <formula>$O146="전송"</formula>
    </cfRule>
    <cfRule type="expression" dxfId="925" priority="739">
      <formula>$O146="신규"</formula>
    </cfRule>
  </conditionalFormatting>
  <conditionalFormatting sqref="S173:S174">
    <cfRule type="expression" dxfId="924" priority="719">
      <formula>$T173="th-list"</formula>
    </cfRule>
    <cfRule type="expression" dxfId="923" priority="718">
      <formula>$O173="임시저장"</formula>
    </cfRule>
    <cfRule type="expression" dxfId="922" priority="717">
      <formula>$O173="전송"</formula>
    </cfRule>
    <cfRule type="expression" dxfId="921" priority="716">
      <formula>$O173="신규"</formula>
    </cfRule>
    <cfRule type="expression" dxfId="920" priority="715">
      <formula>$O173="신규 정정"</formula>
    </cfRule>
  </conditionalFormatting>
  <conditionalFormatting sqref="S181:S182">
    <cfRule type="expression" dxfId="919" priority="725">
      <formula>$O181="신규"</formula>
    </cfRule>
    <cfRule type="expression" dxfId="918" priority="726">
      <formula>$O181="전송"</formula>
    </cfRule>
    <cfRule type="expression" dxfId="917" priority="727">
      <formula>$O181="임시저장"</formula>
    </cfRule>
    <cfRule type="expression" dxfId="916" priority="724">
      <formula>$O181="신규 정정"</formula>
    </cfRule>
    <cfRule type="expression" dxfId="915" priority="728">
      <formula>$T181="th-list"</formula>
    </cfRule>
  </conditionalFormatting>
  <conditionalFormatting sqref="S190:S208">
    <cfRule type="expression" dxfId="914" priority="735">
      <formula>$T190="th-list"</formula>
    </cfRule>
    <cfRule type="expression" dxfId="913" priority="734">
      <formula>$O190="임시저장"</formula>
    </cfRule>
    <cfRule type="expression" dxfId="912" priority="733">
      <formula>$O190="전송"</formula>
    </cfRule>
    <cfRule type="expression" dxfId="911" priority="731">
      <formula>$O190="신규 정정"</formula>
    </cfRule>
    <cfRule type="expression" dxfId="910" priority="732">
      <formula>$O190="신규"</formula>
    </cfRule>
  </conditionalFormatting>
  <conditionalFormatting sqref="S220:S221">
    <cfRule type="expression" dxfId="909" priority="691">
      <formula>$O220="신규 정정"</formula>
    </cfRule>
    <cfRule type="expression" dxfId="908" priority="694">
      <formula>$O220="임시저장"</formula>
    </cfRule>
    <cfRule type="expression" dxfId="907" priority="695">
      <formula>$T220="th-list"</formula>
    </cfRule>
    <cfRule type="expression" dxfId="906" priority="693">
      <formula>$O220="전송"</formula>
    </cfRule>
    <cfRule type="expression" dxfId="905" priority="692">
      <formula>$O220="신규"</formula>
    </cfRule>
  </conditionalFormatting>
  <conditionalFormatting sqref="S227:S228">
    <cfRule type="expression" dxfId="904" priority="700">
      <formula>$O227="신규 정정"</formula>
    </cfRule>
    <cfRule type="expression" dxfId="903" priority="704">
      <formula>$T227="th-list"</formula>
    </cfRule>
    <cfRule type="expression" dxfId="902" priority="703">
      <formula>$O227="임시저장"</formula>
    </cfRule>
    <cfRule type="expression" dxfId="901" priority="702">
      <formula>$O227="전송"</formula>
    </cfRule>
    <cfRule type="expression" dxfId="900" priority="701">
      <formula>$O227="신규"</formula>
    </cfRule>
  </conditionalFormatting>
  <conditionalFormatting sqref="S255:S256">
    <cfRule type="expression" dxfId="899" priority="671">
      <formula>$O255="신규 정정"</formula>
    </cfRule>
    <cfRule type="expression" dxfId="898" priority="673">
      <formula>$O255="전송"</formula>
    </cfRule>
    <cfRule type="expression" dxfId="897" priority="674">
      <formula>$O255="임시저장"</formula>
    </cfRule>
    <cfRule type="expression" dxfId="896" priority="675">
      <formula>$T255="th-list"</formula>
    </cfRule>
    <cfRule type="expression" dxfId="895" priority="672">
      <formula>$O255="신규"</formula>
    </cfRule>
  </conditionalFormatting>
  <conditionalFormatting sqref="S262:S263">
    <cfRule type="expression" dxfId="894" priority="684">
      <formula>$T262="th-list"</formula>
    </cfRule>
    <cfRule type="expression" dxfId="893" priority="683">
      <formula>$O262="임시저장"</formula>
    </cfRule>
    <cfRule type="expression" dxfId="892" priority="682">
      <formula>$O262="전송"</formula>
    </cfRule>
    <cfRule type="expression" dxfId="891" priority="681">
      <formula>$O262="신규"</formula>
    </cfRule>
    <cfRule type="expression" dxfId="890" priority="680">
      <formula>$O262="신규 정정"</formula>
    </cfRule>
  </conditionalFormatting>
  <conditionalFormatting sqref="S295:S296">
    <cfRule type="expression" dxfId="889" priority="654">
      <formula>$O295="임시저장"</formula>
    </cfRule>
    <cfRule type="expression" dxfId="888" priority="653">
      <formula>$O295="전송"</formula>
    </cfRule>
    <cfRule type="expression" dxfId="887" priority="652">
      <formula>$O295="신규"</formula>
    </cfRule>
    <cfRule type="expression" dxfId="886" priority="651">
      <formula>$O295="신규 정정"</formula>
    </cfRule>
    <cfRule type="expression" dxfId="885" priority="655">
      <formula>$T295="th-list"</formula>
    </cfRule>
  </conditionalFormatting>
  <conditionalFormatting sqref="S302:S303">
    <cfRule type="expression" dxfId="884" priority="664">
      <formula>$T302="th-list"</formula>
    </cfRule>
    <cfRule type="expression" dxfId="883" priority="660">
      <formula>$O302="신규 정정"</formula>
    </cfRule>
    <cfRule type="expression" dxfId="882" priority="661">
      <formula>$O302="신규"</formula>
    </cfRule>
    <cfRule type="expression" dxfId="881" priority="662">
      <formula>$O302="전송"</formula>
    </cfRule>
    <cfRule type="expression" dxfId="880" priority="663">
      <formula>$O302="임시저장"</formula>
    </cfRule>
  </conditionalFormatting>
  <conditionalFormatting sqref="S311:S316">
    <cfRule type="expression" dxfId="879" priority="618">
      <formula>$O311="신규 정정"</formula>
    </cfRule>
    <cfRule type="expression" dxfId="878" priority="620">
      <formula>$O311="전송"</formula>
    </cfRule>
    <cfRule type="expression" dxfId="877" priority="621">
      <formula>$O311="임시저장"</formula>
    </cfRule>
    <cfRule type="expression" dxfId="876" priority="622">
      <formula>$T311="th-list"</formula>
    </cfRule>
    <cfRule type="expression" dxfId="875" priority="619">
      <formula>$O311="신규"</formula>
    </cfRule>
  </conditionalFormatting>
  <conditionalFormatting sqref="S318:S323">
    <cfRule type="expression" dxfId="874" priority="613">
      <formula>$O318="전송"</formula>
    </cfRule>
    <cfRule type="expression" dxfId="873" priority="611">
      <formula>$O318="신규 정정"</formula>
    </cfRule>
    <cfRule type="expression" dxfId="872" priority="612">
      <formula>$O318="신규"</formula>
    </cfRule>
    <cfRule type="expression" dxfId="871" priority="615">
      <formula>$T318="th-list"</formula>
    </cfRule>
    <cfRule type="expression" dxfId="870" priority="614">
      <formula>$O318="임시저장"</formula>
    </cfRule>
  </conditionalFormatting>
  <conditionalFormatting sqref="S335:S336">
    <cfRule type="expression" dxfId="869" priority="634">
      <formula>$O335="임시저장"</formula>
    </cfRule>
    <cfRule type="expression" dxfId="868" priority="635">
      <formula>$T335="th-list"</formula>
    </cfRule>
    <cfRule type="expression" dxfId="867" priority="633">
      <formula>$O335="전송"</formula>
    </cfRule>
    <cfRule type="expression" dxfId="866" priority="632">
      <formula>$O335="신규"</formula>
    </cfRule>
    <cfRule type="expression" dxfId="865" priority="631">
      <formula>$O335="신규 정정"</formula>
    </cfRule>
  </conditionalFormatting>
  <conditionalFormatting sqref="S342:S343">
    <cfRule type="expression" dxfId="864" priority="644">
      <formula>$T342="th-list"</formula>
    </cfRule>
    <cfRule type="expression" dxfId="863" priority="643">
      <formula>$O342="임시저장"</formula>
    </cfRule>
    <cfRule type="expression" dxfId="862" priority="640">
      <formula>$O342="신규 정정"</formula>
    </cfRule>
    <cfRule type="expression" dxfId="861" priority="641">
      <formula>$O342="신규"</formula>
    </cfRule>
    <cfRule type="expression" dxfId="860" priority="642">
      <formula>$O342="전송"</formula>
    </cfRule>
  </conditionalFormatting>
  <conditionalFormatting sqref="S351:S355">
    <cfRule type="expression" dxfId="859" priority="607">
      <formula>$O351="임시저장"</formula>
    </cfRule>
    <cfRule type="expression" dxfId="858" priority="606">
      <formula>$O351="전송"</formula>
    </cfRule>
    <cfRule type="expression" dxfId="857" priority="608">
      <formula>$T351="th-list"</formula>
    </cfRule>
    <cfRule type="expression" dxfId="856" priority="604">
      <formula>$O351="신규 정정"</formula>
    </cfRule>
    <cfRule type="expression" dxfId="855" priority="605">
      <formula>$O351="신규"</formula>
    </cfRule>
  </conditionalFormatting>
  <conditionalFormatting sqref="S357:S377">
    <cfRule type="expression" dxfId="854" priority="600">
      <formula>$O357="임시저장"</formula>
    </cfRule>
    <cfRule type="expression" dxfId="853" priority="597">
      <formula>$O357="신규 정정"</formula>
    </cfRule>
    <cfRule type="expression" dxfId="852" priority="598">
      <formula>$O357="신규"</formula>
    </cfRule>
    <cfRule type="expression" dxfId="851" priority="599">
      <formula>$O357="전송"</formula>
    </cfRule>
    <cfRule type="expression" dxfId="850" priority="601">
      <formula>$T357="th-list"</formula>
    </cfRule>
  </conditionalFormatting>
  <conditionalFormatting sqref="S389:S390">
    <cfRule type="expression" dxfId="849" priority="584">
      <formula>$O389="임시저장"</formula>
    </cfRule>
    <cfRule type="expression" dxfId="848" priority="583">
      <formula>$O389="전송"</formula>
    </cfRule>
    <cfRule type="expression" dxfId="847" priority="585">
      <formula>$T389="th-list"</formula>
    </cfRule>
    <cfRule type="expression" dxfId="846" priority="582">
      <formula>$O389="신규"</formula>
    </cfRule>
    <cfRule type="expression" dxfId="845" priority="581">
      <formula>$O389="신규 정정"</formula>
    </cfRule>
  </conditionalFormatting>
  <conditionalFormatting sqref="S397:S398">
    <cfRule type="expression" dxfId="844" priority="593">
      <formula>$O397="임시저장"</formula>
    </cfRule>
    <cfRule type="expression" dxfId="843" priority="592">
      <formula>$O397="전송"</formula>
    </cfRule>
    <cfRule type="expression" dxfId="842" priority="590">
      <formula>$O397="신규 정정"</formula>
    </cfRule>
    <cfRule type="expression" dxfId="841" priority="591">
      <formula>$O397="신규"</formula>
    </cfRule>
    <cfRule type="expression" dxfId="840" priority="594">
      <formula>$T397="th-list"</formula>
    </cfRule>
  </conditionalFormatting>
  <conditionalFormatting sqref="S406:S410">
    <cfRule type="expression" dxfId="839" priority="571">
      <formula>$O406="임시저장"</formula>
    </cfRule>
    <cfRule type="expression" dxfId="838" priority="568">
      <formula>$O406="신규 정정"</formula>
    </cfRule>
    <cfRule type="expression" dxfId="837" priority="570">
      <formula>$O406="전송"</formula>
    </cfRule>
    <cfRule type="expression" dxfId="836" priority="569">
      <formula>$O406="신규"</formula>
    </cfRule>
    <cfRule type="expression" dxfId="835" priority="572">
      <formula>$T406="th-list"</formula>
    </cfRule>
  </conditionalFormatting>
  <conditionalFormatting sqref="S457:S458">
    <cfRule type="expression" dxfId="834" priority="522">
      <formula>$T457="th-list"</formula>
    </cfRule>
    <cfRule type="expression" dxfId="833" priority="521">
      <formula>$O457="임시저장"</formula>
    </cfRule>
    <cfRule type="expression" dxfId="832" priority="519">
      <formula>$O457="신규"</formula>
    </cfRule>
    <cfRule type="expression" dxfId="831" priority="518">
      <formula>$O457="신규 정정"</formula>
    </cfRule>
    <cfRule type="expression" dxfId="830" priority="520">
      <formula>$O457="전송"</formula>
    </cfRule>
  </conditionalFormatting>
  <conditionalFormatting sqref="S476:S485">
    <cfRule type="expression" dxfId="829" priority="430">
      <formula>$O476="임시저장"</formula>
    </cfRule>
    <cfRule type="expression" dxfId="828" priority="429">
      <formula>$O476="전송"</formula>
    </cfRule>
    <cfRule type="expression" dxfId="827" priority="428">
      <formula>$O476="신규"</formula>
    </cfRule>
    <cfRule type="expression" dxfId="826" priority="427">
      <formula>$O476="신규 정정"</formula>
    </cfRule>
  </conditionalFormatting>
  <conditionalFormatting sqref="S481:S483">
    <cfRule type="expression" dxfId="825" priority="431">
      <formula>$T481="th-list"</formula>
    </cfRule>
  </conditionalFormatting>
  <conditionalFormatting sqref="S488:S489 S490:T490 S492:S497 S503:S509 S511:S514 S517:S524 S551:T554 S556:S587 S588:T588 S597:S602 S539:T549 S676:T683 S782:T782 S806:T808 S810:T823 S825:T831 S833:T836 S839:T854 S857:T865 S872:T882 S884:T887 X529:X549 X551:X554 Z551:AB554 X663:X691 X781:X782 X784 X795 X800 X802 X805:X831 Z830:AB866 X833:X866 X872:X882 X884:X887 Z884:AB887">
    <cfRule type="expression" dxfId="824" priority="565">
      <formula>$T488="th-list"</formula>
    </cfRule>
  </conditionalFormatting>
  <conditionalFormatting sqref="S529:S536 S539:S549 S676:S683 S727:S728 S782 S806:S808 S810:S823 S825:S831 S833:S836 S839:S854 S857:S865 S872:S882 S884:S887">
    <cfRule type="expression" dxfId="823" priority="437">
      <formula>$O529="임시저장"</formula>
    </cfRule>
    <cfRule type="expression" dxfId="822" priority="434">
      <formula>$O529="신규 정정"</formula>
    </cfRule>
    <cfRule type="expression" dxfId="821" priority="435">
      <formula>$O529="신규"</formula>
    </cfRule>
    <cfRule type="expression" dxfId="820" priority="436">
      <formula>$O529="전송"</formula>
    </cfRule>
  </conditionalFormatting>
  <conditionalFormatting sqref="S604:S617">
    <cfRule type="expression" dxfId="819" priority="492">
      <formula>$O604="임시저장"</formula>
    </cfRule>
    <cfRule type="expression" dxfId="818" priority="489">
      <formula>$O604="신규 정정"</formula>
    </cfRule>
    <cfRule type="expression" dxfId="817" priority="490">
      <formula>$O604="신규"</formula>
    </cfRule>
    <cfRule type="expression" dxfId="816" priority="491">
      <formula>$O604="전송"</formula>
    </cfRule>
    <cfRule type="expression" dxfId="815" priority="493">
      <formula>$T604="th-list"</formula>
    </cfRule>
  </conditionalFormatting>
  <conditionalFormatting sqref="S645:S646">
    <cfRule type="expression" dxfId="814" priority="472">
      <formula>$O645="신규"</formula>
    </cfRule>
    <cfRule type="expression" dxfId="813" priority="475">
      <formula>$T645="th-list"</formula>
    </cfRule>
    <cfRule type="expression" dxfId="812" priority="474">
      <formula>$O645="임시저장"</formula>
    </cfRule>
    <cfRule type="expression" dxfId="811" priority="473">
      <formula>$O645="전송"</formula>
    </cfRule>
    <cfRule type="expression" dxfId="810" priority="471">
      <formula>$O645="신규 정정"</formula>
    </cfRule>
  </conditionalFormatting>
  <conditionalFormatting sqref="S663:S669 S672:S673 S674:T674 S685:S691 S693:S696 S699:S714 S730:T733 S727:T728 S670:T670 X730:X733 Z730:AB733">
    <cfRule type="expression" dxfId="809" priority="482">
      <formula>$T663="th-list"</formula>
    </cfRule>
  </conditionalFormatting>
  <conditionalFormatting sqref="S663:S669 S672:S674 S685:S691 S693:S696 S699:S714 S730:S733">
    <cfRule type="expression" dxfId="808" priority="480">
      <formula>$O663="전송"</formula>
    </cfRule>
    <cfRule type="expression" dxfId="807" priority="479">
      <formula>$O663="신규"</formula>
    </cfRule>
    <cfRule type="expression" dxfId="806" priority="481">
      <formula>$O663="임시저장"</formula>
    </cfRule>
    <cfRule type="expression" dxfId="805" priority="478">
      <formula>$O663="신규 정정"</formula>
    </cfRule>
  </conditionalFormatting>
  <conditionalFormatting sqref="S670 S488:S490 S492:S497 S503:S509 S511:S514 S517:S524 S551:S554 S556:S588 S597:S602">
    <cfRule type="expression" dxfId="804" priority="564">
      <formula>$O488="임시저장"</formula>
    </cfRule>
    <cfRule type="expression" dxfId="803" priority="563">
      <formula>$O488="전송"</formula>
    </cfRule>
    <cfRule type="expression" dxfId="802" priority="562">
      <formula>$O488="신규"</formula>
    </cfRule>
    <cfRule type="expression" dxfId="801" priority="561">
      <formula>$O488="신규 정정"</formula>
    </cfRule>
  </conditionalFormatting>
  <conditionalFormatting sqref="S717:S725">
    <cfRule type="expression" dxfId="800" priority="390">
      <formula>$O717="임시저장"</formula>
    </cfRule>
    <cfRule type="expression" dxfId="799" priority="389">
      <formula>$O717="전송"</formula>
    </cfRule>
    <cfRule type="expression" dxfId="798" priority="388">
      <formula>$O717="신규"</formula>
    </cfRule>
    <cfRule type="expression" dxfId="797" priority="387">
      <formula>$O717="신규 정정"</formula>
    </cfRule>
  </conditionalFormatting>
  <conditionalFormatting sqref="S772:S773">
    <cfRule type="expression" dxfId="796" priority="316">
      <formula>$T772="th-list"</formula>
    </cfRule>
    <cfRule type="expression" dxfId="795" priority="315">
      <formula>$O772="임시저장"</formula>
    </cfRule>
    <cfRule type="expression" dxfId="794" priority="314">
      <formula>$O772="전송"</formula>
    </cfRule>
    <cfRule type="expression" dxfId="793" priority="313">
      <formula>$O772="신규"</formula>
    </cfRule>
    <cfRule type="expression" dxfId="792" priority="312">
      <formula>$O772="신규 정정"</formula>
    </cfRule>
  </conditionalFormatting>
  <conditionalFormatting sqref="S894:S895">
    <cfRule type="expression" dxfId="791" priority="112">
      <formula>$O894="임시저장"</formula>
    </cfRule>
    <cfRule type="expression" dxfId="790" priority="113">
      <formula>$T894="th-list"</formula>
    </cfRule>
    <cfRule type="expression" dxfId="789" priority="110">
      <formula>$O894="신규"</formula>
    </cfRule>
    <cfRule type="expression" dxfId="788" priority="109">
      <formula>$O894="신규 정정"</formula>
    </cfRule>
    <cfRule type="expression" dxfId="787" priority="111">
      <formula>$O894="전송"</formula>
    </cfRule>
  </conditionalFormatting>
  <conditionalFormatting sqref="S909:S910">
    <cfRule type="expression" dxfId="786" priority="165">
      <formula>$O909="신규"</formula>
    </cfRule>
    <cfRule type="expression" dxfId="785" priority="168">
      <formula>$T909="th-list"</formula>
    </cfRule>
    <cfRule type="expression" dxfId="784" priority="167">
      <formula>$O909="임시저장"</formula>
    </cfRule>
    <cfRule type="expression" dxfId="783" priority="166">
      <formula>$O909="전송"</formula>
    </cfRule>
    <cfRule type="expression" dxfId="782" priority="164">
      <formula>$O909="신규 정정"</formula>
    </cfRule>
  </conditionalFormatting>
  <conditionalFormatting sqref="S924:S925">
    <cfRule type="expression" dxfId="781" priority="88">
      <formula>$O924="신규"</formula>
    </cfRule>
    <cfRule type="expression" dxfId="780" priority="87">
      <formula>$O924="신규 정정"</formula>
    </cfRule>
    <cfRule type="expression" dxfId="779" priority="89">
      <formula>$O924="전송"</formula>
    </cfRule>
    <cfRule type="expression" dxfId="778" priority="90">
      <formula>$O924="임시저장"</formula>
    </cfRule>
    <cfRule type="expression" dxfId="777" priority="91">
      <formula>$T924="th-list"</formula>
    </cfRule>
  </conditionalFormatting>
  <conditionalFormatting sqref="S940:S941">
    <cfRule type="expression" dxfId="776" priority="45">
      <formula>$O940="전송"</formula>
    </cfRule>
    <cfRule type="expression" dxfId="775" priority="46">
      <formula>$O940="임시저장"</formula>
    </cfRule>
    <cfRule type="expression" dxfId="774" priority="43">
      <formula>$O940="신규 정정"</formula>
    </cfRule>
    <cfRule type="expression" dxfId="773" priority="47">
      <formula>$T940="th-list"</formula>
    </cfRule>
    <cfRule type="expression" dxfId="772" priority="44">
      <formula>$O940="신규"</formula>
    </cfRule>
  </conditionalFormatting>
  <conditionalFormatting sqref="S953:S954">
    <cfRule type="expression" dxfId="771" priority="133">
      <formula>$O953="전송"</formula>
    </cfRule>
    <cfRule type="expression" dxfId="770" priority="135">
      <formula>$T953="th-list"</formula>
    </cfRule>
    <cfRule type="expression" dxfId="769" priority="134">
      <formula>$O953="임시저장"</formula>
    </cfRule>
    <cfRule type="expression" dxfId="768" priority="132">
      <formula>$O953="신규"</formula>
    </cfRule>
    <cfRule type="expression" dxfId="767" priority="131">
      <formula>$O953="신규 정정"</formula>
    </cfRule>
  </conditionalFormatting>
  <conditionalFormatting sqref="S971:S974">
    <cfRule type="expression" dxfId="766" priority="124">
      <formula>$T971="th-list"</formula>
    </cfRule>
    <cfRule type="expression" dxfId="765" priority="123">
      <formula>$O971="임시저장"</formula>
    </cfRule>
    <cfRule type="expression" dxfId="764" priority="122">
      <formula>$O971="전송"</formula>
    </cfRule>
    <cfRule type="expression" dxfId="763" priority="121">
      <formula>$O971="신규"</formula>
    </cfRule>
    <cfRule type="expression" dxfId="762" priority="120">
      <formula>$O971="신규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761" priority="742">
      <formula>$T51="th-list"</formula>
    </cfRule>
  </conditionalFormatting>
  <conditionalFormatting sqref="S529:T536 S476:T480 S484:T485 T488:T489 T492:T497 Z497:AB497 Z502:AB506 X502:X509 T503:T509 T511:T514 X511:X524 T517:T524 Z556:AB561 X556:X588 T557:T587 Z584:AB588 T597:T602 X597:X602 Z597:AB602">
    <cfRule type="expression" dxfId="760" priority="523">
      <formula>$T476="th-list"</formula>
    </cfRule>
  </conditionalFormatting>
  <conditionalFormatting sqref="T10:T11">
    <cfRule type="expression" dxfId="759" priority="1543">
      <formula>$T10="th-list"</formula>
    </cfRule>
  </conditionalFormatting>
  <conditionalFormatting sqref="T19:T24 X19:X24 Z19:AB24 T26:T36 X26:X36 Z26:AB36 Z487:AB495 X487:X497 X663:X691 T676:T683 X781:X782 T782 X784 X795 X800 X802 X805:X831 T806:T808 T810:T823 T825:T831 Z830:AB866 T833:T836 X833:X866 T839:T854 T857:T865 T872:T882 X872:X882 T884:T887 X884:X887 Z884:AB887 Z537:AB538 Z548:AB549 T670 X727:X728 T10:T11">
    <cfRule type="expression" dxfId="758" priority="1542">
      <formula>$O10="심사 완료"</formula>
    </cfRule>
  </conditionalFormatting>
  <conditionalFormatting sqref="T19:T24 X19:X24 Z19:AB24 T26:T36 X26:X36 Z26:AB36 Z487:AB495 X487:X497">
    <cfRule type="expression" dxfId="757" priority="1400">
      <formula>$T19="th-list"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556">
    <cfRule type="expression" dxfId="756" priority="794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755" priority="793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X529:X549 T539:T549 T551:T554 X551:X554 Z551:AB554 T588 T604:T617">
    <cfRule type="expression" dxfId="754" priority="804">
      <formula>$O51="심사 완료"</formula>
    </cfRule>
  </conditionalFormatting>
  <conditionalFormatting sqref="T91:T92">
    <cfRule type="expression" dxfId="753" priority="771">
      <formula>$O91="심사 완료"</formula>
    </cfRule>
    <cfRule type="expression" dxfId="752" priority="772">
      <formula>$T91="th-list"</formula>
    </cfRule>
  </conditionalFormatting>
  <conditionalFormatting sqref="T98:T99">
    <cfRule type="expression" dxfId="751" priority="782">
      <formula>$O98="심사 완료"</formula>
    </cfRule>
    <cfRule type="expression" dxfId="750" priority="783">
      <formula>$T98="th-list"</formula>
    </cfRule>
  </conditionalFormatting>
  <conditionalFormatting sqref="T129:T130">
    <cfRule type="expression" dxfId="749" priority="747">
      <formula>$O129="심사 완료"</formula>
    </cfRule>
    <cfRule type="expression" dxfId="748" priority="748">
      <formula>$T129="th-list"</formula>
    </cfRule>
  </conditionalFormatting>
  <conditionalFormatting sqref="T137:T138">
    <cfRule type="expression" dxfId="747" priority="758">
      <formula>$O137="심사 완료"</formula>
    </cfRule>
    <cfRule type="expression" dxfId="746" priority="759">
      <formula>$T137="th-list"</formula>
    </cfRule>
  </conditionalFormatting>
  <conditionalFormatting sqref="T146:T161">
    <cfRule type="expression" dxfId="745" priority="736">
      <formula>$O146="심사 완료"</formula>
    </cfRule>
  </conditionalFormatting>
  <conditionalFormatting sqref="T173:T174">
    <cfRule type="expression" dxfId="744" priority="709">
      <formula>$O173="심사 완료"</formula>
    </cfRule>
    <cfRule type="expression" dxfId="743" priority="710">
      <formula>$T173="th-list"</formula>
    </cfRule>
  </conditionalFormatting>
  <conditionalFormatting sqref="T181:T182">
    <cfRule type="expression" dxfId="742" priority="721">
      <formula>$T181="th-list"</formula>
    </cfRule>
    <cfRule type="expression" dxfId="741" priority="720">
      <formula>$O181="심사 완료"</formula>
    </cfRule>
  </conditionalFormatting>
  <conditionalFormatting sqref="T190:T208">
    <cfRule type="expression" dxfId="740" priority="729">
      <formula>$O190="심사 완료"</formula>
    </cfRule>
    <cfRule type="expression" dxfId="739" priority="730">
      <formula>$T190="th-list"</formula>
    </cfRule>
  </conditionalFormatting>
  <conditionalFormatting sqref="T220:T221">
    <cfRule type="expression" dxfId="738" priority="686">
      <formula>$T220="th-list"</formula>
    </cfRule>
    <cfRule type="expression" dxfId="737" priority="685">
      <formula>$O220="심사 완료"</formula>
    </cfRule>
  </conditionalFormatting>
  <conditionalFormatting sqref="T227:T228">
    <cfRule type="expression" dxfId="736" priority="697">
      <formula>$T227="th-list"</formula>
    </cfRule>
    <cfRule type="expression" dxfId="735" priority="696">
      <formula>$O227="심사 완료"</formula>
    </cfRule>
  </conditionalFormatting>
  <conditionalFormatting sqref="T255:T256">
    <cfRule type="expression" dxfId="734" priority="665">
      <formula>$O255="심사 완료"</formula>
    </cfRule>
    <cfRule type="expression" dxfId="733" priority="666">
      <formula>$T255="th-list"</formula>
    </cfRule>
  </conditionalFormatting>
  <conditionalFormatting sqref="T262:T263">
    <cfRule type="expression" dxfId="732" priority="676">
      <formula>$O262="심사 완료"</formula>
    </cfRule>
    <cfRule type="expression" dxfId="731" priority="677">
      <formula>$T262="th-list"</formula>
    </cfRule>
  </conditionalFormatting>
  <conditionalFormatting sqref="T295:T296">
    <cfRule type="expression" dxfId="730" priority="646">
      <formula>$T295="th-list"</formula>
    </cfRule>
    <cfRule type="expression" dxfId="729" priority="645">
      <formula>$O295="심사 완료"</formula>
    </cfRule>
  </conditionalFormatting>
  <conditionalFormatting sqref="T302:T303">
    <cfRule type="expression" dxfId="728" priority="657">
      <formula>$T302="th-list"</formula>
    </cfRule>
    <cfRule type="expression" dxfId="727" priority="656">
      <formula>$O302="심사 완료"</formula>
    </cfRule>
  </conditionalFormatting>
  <conditionalFormatting sqref="T311:T316">
    <cfRule type="expression" dxfId="726" priority="616">
      <formula>$O311="심사 완료"</formula>
    </cfRule>
    <cfRule type="expression" dxfId="725" priority="617">
      <formula>$T311="th-list"</formula>
    </cfRule>
  </conditionalFormatting>
  <conditionalFormatting sqref="T318:T323">
    <cfRule type="expression" dxfId="724" priority="610">
      <formula>$T318="th-list"</formula>
    </cfRule>
    <cfRule type="expression" dxfId="723" priority="609">
      <formula>$O318="심사 완료"</formula>
    </cfRule>
  </conditionalFormatting>
  <conditionalFormatting sqref="T335:T336">
    <cfRule type="expression" dxfId="722" priority="625">
      <formula>$O335="심사 완료"</formula>
    </cfRule>
    <cfRule type="expression" dxfId="721" priority="626">
      <formula>$T335="th-list"</formula>
    </cfRule>
  </conditionalFormatting>
  <conditionalFormatting sqref="T342:T343">
    <cfRule type="expression" dxfId="720" priority="636">
      <formula>$O342="심사 완료"</formula>
    </cfRule>
    <cfRule type="expression" dxfId="719" priority="637">
      <formula>$T342="th-list"</formula>
    </cfRule>
  </conditionalFormatting>
  <conditionalFormatting sqref="T351:T355">
    <cfRule type="expression" dxfId="718" priority="602">
      <formula>$O351="심사 완료"</formula>
    </cfRule>
    <cfRule type="expression" dxfId="717" priority="603">
      <formula>$T351="th-list"</formula>
    </cfRule>
  </conditionalFormatting>
  <conditionalFormatting sqref="T357:T377">
    <cfRule type="expression" dxfId="716" priority="595">
      <formula>$O357="심사 완료"</formula>
    </cfRule>
    <cfRule type="expression" dxfId="715" priority="596">
      <formula>$T357="th-list"</formula>
    </cfRule>
  </conditionalFormatting>
  <conditionalFormatting sqref="T389:T390">
    <cfRule type="expression" dxfId="714" priority="575">
      <formula>$O389="심사 완료"</formula>
    </cfRule>
    <cfRule type="expression" dxfId="713" priority="576">
      <formula>$T389="th-list"</formula>
    </cfRule>
  </conditionalFormatting>
  <conditionalFormatting sqref="T397:T398">
    <cfRule type="expression" dxfId="712" priority="586">
      <formula>$O397="심사 완료"</formula>
    </cfRule>
    <cfRule type="expression" dxfId="711" priority="587">
      <formula>$T397="th-list"</formula>
    </cfRule>
  </conditionalFormatting>
  <conditionalFormatting sqref="T406:T410">
    <cfRule type="expression" dxfId="710" priority="567">
      <formula>$T406="th-list"</formula>
    </cfRule>
    <cfRule type="expression" dxfId="709" priority="566">
      <formula>$O406="심사 완료"</formula>
    </cfRule>
  </conditionalFormatting>
  <conditionalFormatting sqref="T457:T458">
    <cfRule type="expression" dxfId="708" priority="513">
      <formula>$T457="th-list"</formula>
    </cfRule>
    <cfRule type="expression" dxfId="707" priority="512">
      <formula>$O457="심사 완료"</formula>
    </cfRule>
  </conditionalFormatting>
  <conditionalFormatting sqref="T476:T480 T484:T485 T488:T489 T492:T497 Z497:AB497 Z502:AB506 X502:X509 T503:T509 T511:T514 X511:X524 T517:T524 T529:T536 Z556:AB561 T556:T587 X556:X588 Z584:AB588 T597:T602 X597:X602 Z597:AB602 Z529:AB535 Z508:AB524">
    <cfRule type="expression" dxfId="706" priority="524">
      <formula>$O476="심사 완료"</formula>
    </cfRule>
  </conditionalFormatting>
  <conditionalFormatting sqref="T490">
    <cfRule type="expression" dxfId="705" priority="509">
      <formula>$O490="심사 완료"</formula>
    </cfRule>
  </conditionalFormatting>
  <conditionalFormatting sqref="T645:T646">
    <cfRule type="expression" dxfId="704" priority="466">
      <formula>$T645="th-list"</formula>
    </cfRule>
    <cfRule type="expression" dxfId="703" priority="465">
      <formula>$O645="심사 완료"</formula>
    </cfRule>
  </conditionalFormatting>
  <conditionalFormatting sqref="T663:T669 T672:T673 T685:T691 T693:T696 T699:T714 Z690:AB713 X693:X714">
    <cfRule type="expression" dxfId="702" priority="477">
      <formula>$O663="심사 완료"</formula>
    </cfRule>
  </conditionalFormatting>
  <conditionalFormatting sqref="T663:T669 T672:T673 T685:T691 T693:T696 T699:T714">
    <cfRule type="expression" dxfId="701" priority="476">
      <formula>$T663="th-list"</formula>
    </cfRule>
  </conditionalFormatting>
  <conditionalFormatting sqref="T674">
    <cfRule type="expression" dxfId="700" priority="462">
      <formula>$O674="심사 완료"</formula>
    </cfRule>
  </conditionalFormatting>
  <conditionalFormatting sqref="T727:T728 T730:T733 X730:X733 Z730:AB733">
    <cfRule type="expression" dxfId="699" priority="483">
      <formula>$O727="심사 완료"</formula>
    </cfRule>
  </conditionalFormatting>
  <conditionalFormatting sqref="T772:T773">
    <cfRule type="expression" dxfId="698" priority="307">
      <formula>$T772="th-list"</formula>
    </cfRule>
    <cfRule type="expression" dxfId="697" priority="306">
      <formula>$O772="심사 완료"</formula>
    </cfRule>
  </conditionalFormatting>
  <conditionalFormatting sqref="T894:T895">
    <cfRule type="expression" dxfId="696" priority="104">
      <formula>$T894="th-list"</formula>
    </cfRule>
    <cfRule type="expression" dxfId="695" priority="103">
      <formula>$O894="심사 완료"</formula>
    </cfRule>
  </conditionalFormatting>
  <conditionalFormatting sqref="T909:T910">
    <cfRule type="expression" dxfId="694" priority="158">
      <formula>$O909="심사 완료"</formula>
    </cfRule>
    <cfRule type="expression" dxfId="693" priority="159">
      <formula>$T909="th-list"</formula>
    </cfRule>
  </conditionalFormatting>
  <conditionalFormatting sqref="T924:T925">
    <cfRule type="expression" dxfId="692" priority="81">
      <formula>$O924="심사 완료"</formula>
    </cfRule>
    <cfRule type="expression" dxfId="691" priority="82">
      <formula>$T924="th-list"</formula>
    </cfRule>
  </conditionalFormatting>
  <conditionalFormatting sqref="T940:T941">
    <cfRule type="expression" dxfId="690" priority="38">
      <formula>$T940="th-list"</formula>
    </cfRule>
    <cfRule type="expression" dxfId="689" priority="37">
      <formula>$O940="심사 완료"</formula>
    </cfRule>
  </conditionalFormatting>
  <conditionalFormatting sqref="T953:T954">
    <cfRule type="expression" dxfId="688" priority="126">
      <formula>$T953="th-list"</formula>
    </cfRule>
    <cfRule type="expression" dxfId="687" priority="125">
      <formula>$O953="심사 완료"</formula>
    </cfRule>
  </conditionalFormatting>
  <conditionalFormatting sqref="T971:T974">
    <cfRule type="expression" dxfId="686" priority="115">
      <formula>$T971="th-list"</formula>
    </cfRule>
    <cfRule type="expression" dxfId="685" priority="114">
      <formula>$O971="심사 완료"</formula>
    </cfRule>
  </conditionalFormatting>
  <conditionalFormatting sqref="X10:X11">
    <cfRule type="expression" dxfId="684" priority="1545">
      <formula>$T10="th-list"</formula>
    </cfRule>
    <cfRule type="expression" dxfId="683" priority="1544">
      <formula>$O10="심사 완료"</formula>
    </cfRule>
  </conditionalFormatting>
  <conditionalFormatting sqref="X44:X45">
    <cfRule type="expression" dxfId="682" priority="796">
      <formula>$T44="th-list"</formula>
    </cfRule>
    <cfRule type="expression" dxfId="681" priority="795">
      <formula>$O44="심사 완료"</formula>
    </cfRule>
  </conditionalFormatting>
  <conditionalFormatting sqref="X91:X92">
    <cfRule type="expression" dxfId="680" priority="774">
      <formula>$T91="th-list"</formula>
    </cfRule>
    <cfRule type="expression" dxfId="679" priority="773">
      <formula>$O91="심사 완료"</formula>
    </cfRule>
  </conditionalFormatting>
  <conditionalFormatting sqref="X98:X99">
    <cfRule type="expression" dxfId="678" priority="785">
      <formula>$T98="th-list"</formula>
    </cfRule>
    <cfRule type="expression" dxfId="677" priority="784">
      <formula>$O98="심사 완료"</formula>
    </cfRule>
  </conditionalFormatting>
  <conditionalFormatting sqref="X129:X130">
    <cfRule type="expression" dxfId="676" priority="749">
      <formula>$O129="심사 완료"</formula>
    </cfRule>
    <cfRule type="expression" dxfId="675" priority="750">
      <formula>$T129="th-list"</formula>
    </cfRule>
  </conditionalFormatting>
  <conditionalFormatting sqref="X137:X138">
    <cfRule type="expression" dxfId="674" priority="761">
      <formula>$T137="th-list"</formula>
    </cfRule>
    <cfRule type="expression" dxfId="673" priority="760">
      <formula>$O137="심사 완료"</formula>
    </cfRule>
  </conditionalFormatting>
  <conditionalFormatting sqref="X146:X161">
    <cfRule type="expression" dxfId="672" priority="737">
      <formula>$T146="th-list"</formula>
    </cfRule>
  </conditionalFormatting>
  <conditionalFormatting sqref="X173:X174">
    <cfRule type="expression" dxfId="671" priority="711">
      <formula>$O173="심사 완료"</formula>
    </cfRule>
    <cfRule type="expression" dxfId="670" priority="712">
      <formula>$T173="th-list"</formula>
    </cfRule>
  </conditionalFormatting>
  <conditionalFormatting sqref="X181:X182">
    <cfRule type="expression" dxfId="669" priority="722">
      <formula>$O181="심사 완료"</formula>
    </cfRule>
    <cfRule type="expression" dxfId="668" priority="723">
      <formula>$T181="th-list"</formula>
    </cfRule>
  </conditionalFormatting>
  <conditionalFormatting sqref="X220:X221">
    <cfRule type="expression" dxfId="667" priority="687">
      <formula>$O220="심사 완료"</formula>
    </cfRule>
    <cfRule type="expression" dxfId="666" priority="688">
      <formula>$T220="th-list"</formula>
    </cfRule>
  </conditionalFormatting>
  <conditionalFormatting sqref="X227:X228">
    <cfRule type="expression" dxfId="665" priority="698">
      <formula>$O227="심사 완료"</formula>
    </cfRule>
    <cfRule type="expression" dxfId="664" priority="699">
      <formula>$T227="th-list"</formula>
    </cfRule>
  </conditionalFormatting>
  <conditionalFormatting sqref="X255:X256">
    <cfRule type="expression" dxfId="663" priority="667">
      <formula>$O255="심사 완료"</formula>
    </cfRule>
    <cfRule type="expression" dxfId="662" priority="668">
      <formula>$T255="th-list"</formula>
    </cfRule>
  </conditionalFormatting>
  <conditionalFormatting sqref="X262:X263">
    <cfRule type="expression" dxfId="661" priority="678">
      <formula>$O262="심사 완료"</formula>
    </cfRule>
    <cfRule type="expression" dxfId="660" priority="679">
      <formula>$T262="th-list"</formula>
    </cfRule>
  </conditionalFormatting>
  <conditionalFormatting sqref="X295:X296">
    <cfRule type="expression" dxfId="659" priority="648">
      <formula>$T295="th-list"</formula>
    </cfRule>
    <cfRule type="expression" dxfId="658" priority="647">
      <formula>$O295="심사 완료"</formula>
    </cfRule>
  </conditionalFormatting>
  <conditionalFormatting sqref="X302:X303">
    <cfRule type="expression" dxfId="657" priority="659">
      <formula>$T302="th-list"</formula>
    </cfRule>
    <cfRule type="expression" dxfId="656" priority="658">
      <formula>$O302="심사 완료"</formula>
    </cfRule>
  </conditionalFormatting>
  <conditionalFormatting sqref="X335:X336">
    <cfRule type="expression" dxfId="655" priority="628">
      <formula>$T335="th-list"</formula>
    </cfRule>
    <cfRule type="expression" dxfId="654" priority="627">
      <formula>$O335="심사 완료"</formula>
    </cfRule>
  </conditionalFormatting>
  <conditionalFormatting sqref="X342:X343">
    <cfRule type="expression" dxfId="653" priority="639">
      <formula>$T342="th-list"</formula>
    </cfRule>
    <cfRule type="expression" dxfId="652" priority="638">
      <formula>$O342="심사 완료"</formula>
    </cfRule>
  </conditionalFormatting>
  <conditionalFormatting sqref="X389:X390">
    <cfRule type="expression" dxfId="651" priority="578">
      <formula>$T389="th-list"</formula>
    </cfRule>
    <cfRule type="expression" dxfId="650" priority="577">
      <formula>$O389="심사 완료"</formula>
    </cfRule>
  </conditionalFormatting>
  <conditionalFormatting sqref="X397:X398">
    <cfRule type="expression" dxfId="649" priority="589">
      <formula>$T397="th-list"</formula>
    </cfRule>
    <cfRule type="expression" dxfId="648" priority="588">
      <formula>$O397="심사 완료"</formula>
    </cfRule>
  </conditionalFormatting>
  <conditionalFormatting sqref="X457:X458">
    <cfRule type="expression" dxfId="647" priority="515">
      <formula>$T457="th-list"</formula>
    </cfRule>
    <cfRule type="expression" dxfId="646" priority="514">
      <formula>$O457="심사 완료"</formula>
    </cfRule>
  </conditionalFormatting>
  <conditionalFormatting sqref="X476:X485 T481:T483">
    <cfRule type="expression" dxfId="645" priority="426">
      <formula>$O476="심사 완료"</formula>
    </cfRule>
    <cfRule type="expression" dxfId="644" priority="425">
      <formula>$T476="th-list"</formula>
    </cfRule>
  </conditionalFormatting>
  <conditionalFormatting sqref="X591:X592 Z591:AB592">
    <cfRule type="expression" dxfId="643" priority="485">
      <formula>$O591="심사 완료"</formula>
    </cfRule>
    <cfRule type="expression" dxfId="642" priority="484">
      <formula>$T591="th-list"</formula>
    </cfRule>
  </conditionalFormatting>
  <conditionalFormatting sqref="X645:X646">
    <cfRule type="expression" dxfId="641" priority="467">
      <formula>$O645="심사 완료"</formula>
    </cfRule>
    <cfRule type="expression" dxfId="640" priority="468">
      <formula>$T645="th-list"</formula>
    </cfRule>
  </conditionalFormatting>
  <conditionalFormatting sqref="X693:X728 S717:T725 Z690:AB728">
    <cfRule type="expression" dxfId="639" priority="386">
      <formula>$T690="th-list"</formula>
    </cfRule>
  </conditionalFormatting>
  <conditionalFormatting sqref="X715:X726 T717:T725">
    <cfRule type="expression" dxfId="638" priority="385">
      <formula>$O715="심사 완료"</formula>
    </cfRule>
  </conditionalFormatting>
  <conditionalFormatting sqref="X772:X773">
    <cfRule type="expression" dxfId="637" priority="309">
      <formula>$T772="th-list"</formula>
    </cfRule>
    <cfRule type="expression" dxfId="636" priority="308">
      <formula>$O772="심사 완료"</formula>
    </cfRule>
  </conditionalFormatting>
  <conditionalFormatting sqref="X894:X895">
    <cfRule type="expression" dxfId="635" priority="106">
      <formula>$T894="th-list"</formula>
    </cfRule>
    <cfRule type="expression" dxfId="634" priority="105">
      <formula>$O894="심사 완료"</formula>
    </cfRule>
  </conditionalFormatting>
  <conditionalFormatting sqref="X909:X910">
    <cfRule type="expression" dxfId="633" priority="161">
      <formula>$T909="th-list"</formula>
    </cfRule>
    <cfRule type="expression" dxfId="632" priority="160">
      <formula>$O909="심사 완료"</formula>
    </cfRule>
  </conditionalFormatting>
  <conditionalFormatting sqref="X924:X925">
    <cfRule type="expression" dxfId="631" priority="84">
      <formula>$T924="th-list"</formula>
    </cfRule>
    <cfRule type="expression" dxfId="630" priority="83">
      <formula>$O924="심사 완료"</formula>
    </cfRule>
  </conditionalFormatting>
  <conditionalFormatting sqref="X940:X941">
    <cfRule type="expression" dxfId="629" priority="39">
      <formula>$O940="심사 완료"</formula>
    </cfRule>
    <cfRule type="expression" dxfId="628" priority="40">
      <formula>$T940="th-list"</formula>
    </cfRule>
  </conditionalFormatting>
  <conditionalFormatting sqref="X953:X954">
    <cfRule type="expression" dxfId="627" priority="127">
      <formula>$O953="심사 완료"</formula>
    </cfRule>
    <cfRule type="expression" dxfId="626" priority="128">
      <formula>$T953="th-list"</formula>
    </cfRule>
  </conditionalFormatting>
  <conditionalFormatting sqref="X971:X974">
    <cfRule type="expression" dxfId="625" priority="116">
      <formula>$O971="심사 완료"</formula>
    </cfRule>
    <cfRule type="expression" dxfId="624" priority="117">
      <formula>$T971="th-list"</formula>
    </cfRule>
  </conditionalFormatting>
  <conditionalFormatting sqref="Z7:AB7">
    <cfRule type="expression" dxfId="623" priority="1494">
      <formula>$T7="th-list"</formula>
    </cfRule>
    <cfRule type="expression" dxfId="622" priority="1493">
      <formula>$O7="심사 완료"</formula>
    </cfRule>
  </conditionalFormatting>
  <conditionalFormatting sqref="Z10:AB11">
    <cfRule type="expression" dxfId="621" priority="1547">
      <formula>$T10="th-list"</formula>
    </cfRule>
    <cfRule type="expression" dxfId="620" priority="1546">
      <formula>$O10="심사 완료"</formula>
    </cfRule>
  </conditionalFormatting>
  <conditionalFormatting sqref="Z44:AB45">
    <cfRule type="expression" dxfId="619" priority="797">
      <formula>$O44="심사 완료"</formula>
    </cfRule>
    <cfRule type="expression" dxfId="618" priority="798">
      <formula>$T44="th-list"</formula>
    </cfRule>
  </conditionalFormatting>
  <conditionalFormatting sqref="Z91:AB92">
    <cfRule type="expression" dxfId="617" priority="775">
      <formula>$O91="심사 완료"</formula>
    </cfRule>
    <cfRule type="expression" dxfId="616" priority="776">
      <formula>$T91="th-list"</formula>
    </cfRule>
  </conditionalFormatting>
  <conditionalFormatting sqref="Z129:AB130">
    <cfRule type="expression" dxfId="615" priority="751">
      <formula>$O129="심사 완료"</formula>
    </cfRule>
    <cfRule type="expression" dxfId="614" priority="752">
      <formula>$T129="th-list"</formula>
    </cfRule>
  </conditionalFormatting>
  <conditionalFormatting sqref="Z173:AB174">
    <cfRule type="expression" dxfId="613" priority="713">
      <formula>$O173="심사 완료"</formula>
    </cfRule>
    <cfRule type="expression" dxfId="612" priority="714">
      <formula>$T173="th-list"</formula>
    </cfRule>
  </conditionalFormatting>
  <conditionalFormatting sqref="Z220:AB221">
    <cfRule type="expression" dxfId="611" priority="690">
      <formula>$T220="th-list"</formula>
    </cfRule>
    <cfRule type="expression" dxfId="610" priority="689">
      <formula>$O220="심사 완료"</formula>
    </cfRule>
  </conditionalFormatting>
  <conditionalFormatting sqref="Z255:AB256">
    <cfRule type="expression" dxfId="609" priority="670">
      <formula>$T255="th-list"</formula>
    </cfRule>
    <cfRule type="expression" dxfId="608" priority="669">
      <formula>$O255="심사 완료"</formula>
    </cfRule>
  </conditionalFormatting>
  <conditionalFormatting sqref="Z295:AB296">
    <cfRule type="expression" dxfId="607" priority="649">
      <formula>$O295="심사 완료"</formula>
    </cfRule>
    <cfRule type="expression" dxfId="606" priority="650">
      <formula>$T295="th-list"</formula>
    </cfRule>
  </conditionalFormatting>
  <conditionalFormatting sqref="Z335:AB336">
    <cfRule type="expression" dxfId="605" priority="630">
      <formula>$T335="th-list"</formula>
    </cfRule>
    <cfRule type="expression" dxfId="604" priority="629">
      <formula>$O335="심사 완료"</formula>
    </cfRule>
  </conditionalFormatting>
  <conditionalFormatting sqref="Z389:AB390">
    <cfRule type="expression" dxfId="603" priority="579">
      <formula>$O389="심사 완료"</formula>
    </cfRule>
    <cfRule type="expression" dxfId="602" priority="580">
      <formula>$T389="th-list"</formula>
    </cfRule>
  </conditionalFormatting>
  <conditionalFormatting sqref="Z438:AB438">
    <cfRule type="expression" dxfId="601" priority="510">
      <formula>$O438="심사 완료"</formula>
    </cfRule>
    <cfRule type="expression" dxfId="600" priority="511">
      <formula>$T438="th-list"</formula>
    </cfRule>
  </conditionalFormatting>
  <conditionalFormatting sqref="Z457:AB458">
    <cfRule type="expression" dxfId="599" priority="516">
      <formula>$O457="심사 완료"</formula>
    </cfRule>
    <cfRule type="expression" dxfId="598" priority="517">
      <formula>$T457="th-list"</formula>
    </cfRule>
  </conditionalFormatting>
  <conditionalFormatting sqref="Z476:AB485">
    <cfRule type="expression" dxfId="597" priority="423">
      <formula>$T476="th-list"</formula>
    </cfRule>
    <cfRule type="expression" dxfId="596" priority="424">
      <formula>$O476="심사 완료"</formula>
    </cfRule>
  </conditionalFormatting>
  <conditionalFormatting sqref="Z508:AB525">
    <cfRule type="expression" dxfId="595" priority="487">
      <formula>$T508="th-list"</formula>
    </cfRule>
  </conditionalFormatting>
  <conditionalFormatting sqref="Z525:AB525">
    <cfRule type="expression" dxfId="594" priority="486">
      <formula>$O525="심사 완료"</formula>
    </cfRule>
  </conditionalFormatting>
  <conditionalFormatting sqref="Z529:AB549">
    <cfRule type="expression" dxfId="593" priority="504">
      <formula>$T529="th-list"</formula>
    </cfRule>
  </conditionalFormatting>
  <conditionalFormatting sqref="Z536:AB536">
    <cfRule type="expression" dxfId="592" priority="503">
      <formula>$O536="심사 완료"</formula>
    </cfRule>
  </conditionalFormatting>
  <conditionalFormatting sqref="Z604:AB614 T604:T617 X604:X617 Z616:AB617">
    <cfRule type="expression" dxfId="591" priority="488">
      <formula>$T604="th-list"</formula>
    </cfRule>
  </conditionalFormatting>
  <conditionalFormatting sqref="Z604:AB614 X604:X617 Z616:AB617">
    <cfRule type="expression" dxfId="590" priority="494">
      <formula>$O604="심사 완료"</formula>
    </cfRule>
  </conditionalFormatting>
  <conditionalFormatting sqref="Z627:AB627">
    <cfRule type="expression" dxfId="589" priority="463">
      <formula>$O627="심사 완료"</formula>
    </cfRule>
    <cfRule type="expression" dxfId="588" priority="464">
      <formula>$T627="th-list"</formula>
    </cfRule>
  </conditionalFormatting>
  <conditionalFormatting sqref="Z645:AB646">
    <cfRule type="expression" dxfId="587" priority="469">
      <formula>$O645="심사 완료"</formula>
    </cfRule>
    <cfRule type="expression" dxfId="586" priority="470">
      <formula>$T645="th-list"</formula>
    </cfRule>
  </conditionalFormatting>
  <conditionalFormatting sqref="Z663:AB679">
    <cfRule type="expression" dxfId="585" priority="422">
      <formula>$O663="심사 완료"</formula>
    </cfRule>
    <cfRule type="expression" dxfId="584" priority="421">
      <formula>$T663="th-list"</formula>
    </cfRule>
  </conditionalFormatting>
  <conditionalFormatting sqref="Z681:AB688">
    <cfRule type="expression" dxfId="583" priority="420">
      <formula>$O681="심사 완료"</formula>
    </cfRule>
    <cfRule type="expression" dxfId="582" priority="419">
      <formula>$T681="th-list"</formula>
    </cfRule>
  </conditionalFormatting>
  <conditionalFormatting sqref="Z714:AB728">
    <cfRule type="expression" dxfId="581" priority="384">
      <formula>$O714="심사 완료"</formula>
    </cfRule>
  </conditionalFormatting>
  <conditionalFormatting sqref="Z741:AB741">
    <cfRule type="expression" dxfId="580" priority="341">
      <formula>$O741="심사 완료"</formula>
    </cfRule>
    <cfRule type="expression" dxfId="579" priority="342">
      <formula>$T741="th-list"</formula>
    </cfRule>
  </conditionalFormatting>
  <conditionalFormatting sqref="Z772:AB773">
    <cfRule type="expression" dxfId="578" priority="311">
      <formula>$T772="th-list"</formula>
    </cfRule>
    <cfRule type="expression" dxfId="577" priority="310">
      <formula>$O772="심사 완료"</formula>
    </cfRule>
  </conditionalFormatting>
  <conditionalFormatting sqref="Z781:AB782 Z784:AB784 Z805:AB828 AC840:AE841 AC847:AE848 AC857:AE865 Z872:AB882 AC878:AE879">
    <cfRule type="expression" dxfId="576" priority="432">
      <formula>$T781="th-list"</formula>
    </cfRule>
    <cfRule type="expression" dxfId="575" priority="433">
      <formula>$O781="심사 완료"</formula>
    </cfRule>
  </conditionalFormatting>
  <conditionalFormatting sqref="Z795:AB795">
    <cfRule type="expression" dxfId="574" priority="187">
      <formula>$O795="심사 완료"</formula>
    </cfRule>
    <cfRule type="expression" dxfId="573" priority="186">
      <formula>$T795="th-list"</formula>
    </cfRule>
  </conditionalFormatting>
  <conditionalFormatting sqref="Z800:AB800">
    <cfRule type="expression" dxfId="572" priority="185">
      <formula>$O800="심사 완료"</formula>
    </cfRule>
    <cfRule type="expression" dxfId="571" priority="184">
      <formula>$T800="th-list"</formula>
    </cfRule>
  </conditionalFormatting>
  <conditionalFormatting sqref="Z802:AB802">
    <cfRule type="expression" dxfId="570" priority="183">
      <formula>$O802="심사 완료"</formula>
    </cfRule>
    <cfRule type="expression" dxfId="569" priority="182">
      <formula>$T802="th-list"</formula>
    </cfRule>
  </conditionalFormatting>
  <conditionalFormatting sqref="Z894:AB895">
    <cfRule type="expression" dxfId="568" priority="108">
      <formula>$T894="th-list"</formula>
    </cfRule>
    <cfRule type="expression" dxfId="567" priority="107">
      <formula>$O894="심사 완료"</formula>
    </cfRule>
  </conditionalFormatting>
  <conditionalFormatting sqref="Z909:AB910">
    <cfRule type="expression" dxfId="566" priority="163">
      <formula>$T909="th-list"</formula>
    </cfRule>
    <cfRule type="expression" dxfId="565" priority="162">
      <formula>$O909="심사 완료"</formula>
    </cfRule>
  </conditionalFormatting>
  <conditionalFormatting sqref="Z924:AB925">
    <cfRule type="expression" dxfId="564" priority="85">
      <formula>$O924="심사 완료"</formula>
    </cfRule>
    <cfRule type="expression" dxfId="563" priority="86">
      <formula>$T924="th-list"</formula>
    </cfRule>
  </conditionalFormatting>
  <conditionalFormatting sqref="Z940:AB941">
    <cfRule type="expression" dxfId="562" priority="41">
      <formula>$O940="심사 완료"</formula>
    </cfRule>
    <cfRule type="expression" dxfId="561" priority="42">
      <formula>$T940="th-list"</formula>
    </cfRule>
  </conditionalFormatting>
  <conditionalFormatting sqref="Z953:AB954">
    <cfRule type="expression" dxfId="560" priority="130">
      <formula>$T953="th-list"</formula>
    </cfRule>
    <cfRule type="expression" dxfId="559" priority="129">
      <formula>$O953="심사 완료"</formula>
    </cfRule>
  </conditionalFormatting>
  <conditionalFormatting sqref="Z971:AB974">
    <cfRule type="expression" dxfId="558" priority="118">
      <formula>$O971="심사 완료"</formula>
    </cfRule>
    <cfRule type="expression" dxfId="557" priority="119">
      <formula>$T971="th-list"</formula>
    </cfRule>
  </conditionalFormatting>
  <conditionalFormatting sqref="Z539:AE547">
    <cfRule type="expression" dxfId="556" priority="394">
      <formula>$O539="심사 완료"</formula>
    </cfRule>
  </conditionalFormatting>
  <conditionalFormatting sqref="AC485:AE485">
    <cfRule type="expression" dxfId="555" priority="505">
      <formula>$T485="th-list"</formula>
    </cfRule>
    <cfRule type="expression" dxfId="554" priority="506">
      <formula>$O485="심사 완료"</formula>
    </cfRule>
  </conditionalFormatting>
  <conditionalFormatting sqref="AC518:AE519">
    <cfRule type="expression" dxfId="553" priority="508">
      <formula>$O518="심사 완료"</formula>
    </cfRule>
    <cfRule type="expression" dxfId="552" priority="507">
      <formula>$T518="th-list"</formula>
    </cfRule>
  </conditionalFormatting>
  <conditionalFormatting sqref="AC529:AE530">
    <cfRule type="expression" dxfId="551" priority="501">
      <formula>$T529="th-list"</formula>
    </cfRule>
    <cfRule type="expression" dxfId="550" priority="502">
      <formula>$O529="심사 완료"</formula>
    </cfRule>
  </conditionalFormatting>
  <conditionalFormatting sqref="AC539:AE547">
    <cfRule type="expression" dxfId="549" priority="393">
      <formula>$T539="th-list"</formula>
    </cfRule>
  </conditionalFormatting>
  <conditionalFormatting sqref="AC669:AE669">
    <cfRule type="expression" dxfId="548" priority="458">
      <formula>$T669="th-list"</formula>
    </cfRule>
    <cfRule type="expression" dxfId="547" priority="459">
      <formula>$O669="심사 완료"</formula>
    </cfRule>
  </conditionalFormatting>
  <conditionalFormatting sqref="AC700:AE701">
    <cfRule type="expression" dxfId="546" priority="461">
      <formula>$O700="심사 완료"</formula>
    </cfRule>
    <cfRule type="expression" dxfId="545" priority="460">
      <formula>$T700="th-list"</formula>
    </cfRule>
  </conditionalFormatting>
  <conditionalFormatting sqref="AC707:AE708">
    <cfRule type="expression" dxfId="544" priority="455">
      <formula>$O707="심사 완료"</formula>
    </cfRule>
    <cfRule type="expression" dxfId="543" priority="454">
      <formula>$T707="th-list"</formula>
    </cfRule>
  </conditionalFormatting>
  <conditionalFormatting sqref="AC717:AE725">
    <cfRule type="expression" dxfId="542" priority="368">
      <formula>$T717="th-list"</formula>
    </cfRule>
    <cfRule type="expression" dxfId="541" priority="369">
      <formula>$O717="심사 완료"</formula>
    </cfRule>
  </conditionalFormatting>
  <conditionalFormatting sqref="AC77:AF77">
    <cfRule type="expression" dxfId="540" priority="792">
      <formula>$T77="th-list"</formula>
    </cfRule>
    <cfRule type="expression" dxfId="539" priority="791">
      <formula>$O77="심사 완료"</formula>
    </cfRule>
  </conditionalFormatting>
  <conditionalFormatting sqref="AC113:AF113">
    <cfRule type="expression" dxfId="538" priority="769">
      <formula>$O113="심사 완료"</formula>
    </cfRule>
    <cfRule type="expression" dxfId="537" priority="770">
      <formula>$T113="th-list"</formula>
    </cfRule>
  </conditionalFormatting>
  <conditionalFormatting sqref="AC116:AF116">
    <cfRule type="expression" dxfId="536" priority="767">
      <formula>$O116="심사 완료"</formula>
    </cfRule>
    <cfRule type="expression" dxfId="535" priority="768">
      <formula>$T116="th-list"</formula>
    </cfRule>
  </conditionalFormatting>
  <conditionalFormatting sqref="AC157:AF157">
    <cfRule type="expression" dxfId="534" priority="746">
      <formula>$T157="th-list"</formula>
    </cfRule>
    <cfRule type="expression" dxfId="533" priority="745">
      <formula>$O157="심사 완료"</formula>
    </cfRule>
  </conditionalFormatting>
  <conditionalFormatting sqref="AC160:AF160">
    <cfRule type="expression" dxfId="532" priority="743">
      <formula>$O160="심사 완료"</formula>
    </cfRule>
    <cfRule type="expression" dxfId="531" priority="744">
      <formula>$T160="th-list"</formula>
    </cfRule>
  </conditionalFormatting>
  <conditionalFormatting sqref="AC204:AF204">
    <cfRule type="expression" dxfId="530" priority="708">
      <formula>$T204="th-list"</formula>
    </cfRule>
    <cfRule type="expression" dxfId="529" priority="707">
      <formula>$O204="심사 완료"</formula>
    </cfRule>
  </conditionalFormatting>
  <conditionalFormatting sqref="AC207:AF207">
    <cfRule type="expression" dxfId="528" priority="705">
      <formula>$O207="심사 완료"</formula>
    </cfRule>
    <cfRule type="expression" dxfId="527" priority="706">
      <formula>$T207="th-list"</formula>
    </cfRule>
  </conditionalFormatting>
  <conditionalFormatting sqref="AC376:AF376">
    <cfRule type="expression" dxfId="526" priority="623">
      <formula>$O376="심사 완료"</formula>
    </cfRule>
    <cfRule type="expression" dxfId="525" priority="624">
      <formula>$T376="th-list"</formula>
    </cfRule>
  </conditionalFormatting>
  <conditionalFormatting sqref="AC425:AF425">
    <cfRule type="expression" dxfId="524" priority="574">
      <formula>$T425="th-list"</formula>
    </cfRule>
    <cfRule type="expression" dxfId="523" priority="573">
      <formula>$O425="심사 완료"</formula>
    </cfRule>
  </conditionalFormatting>
  <dataValidations count="1">
    <dataValidation showInputMessage="1" showErrorMessage="1" sqref="N1:N1048576" xr:uid="{BE2ECA30-2B99-4394-8509-6F6EC0F3329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4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5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6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7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26B6-50CC-4E97-AC91-B5F4744F3125}">
  <sheetPr codeName="Sheet2"/>
  <dimension ref="A1:AF787"/>
  <sheetViews>
    <sheetView showGridLines="0" zoomScaleNormal="100" workbookViewId="0">
      <pane ySplit="1" topLeftCell="A585" activePane="bottomLeft" state="frozen"/>
      <selection activeCell="V1" sqref="V1"/>
      <selection pane="bottomLeft" activeCell="E599" sqref="E599"/>
    </sheetView>
  </sheetViews>
  <sheetFormatPr defaultColWidth="9" defaultRowHeight="18.600000000000001" customHeight="1"/>
  <cols>
    <col min="1" max="1" width="18.375" style="4" customWidth="1"/>
    <col min="2" max="2" width="11.75" style="4" customWidth="1"/>
    <col min="3" max="3" width="5" style="4" customWidth="1"/>
    <col min="4" max="4" width="11.625" style="4" customWidth="1"/>
    <col min="5" max="5" width="8.25" style="7" customWidth="1"/>
    <col min="6" max="7" width="5.875" style="4" customWidth="1"/>
    <col min="8" max="8" width="11.25" style="7" customWidth="1"/>
    <col min="9" max="9" width="5.125" style="4" customWidth="1"/>
    <col min="10" max="10" width="11.375" style="4" customWidth="1"/>
    <col min="11" max="11" width="6.5" style="30" customWidth="1"/>
    <col min="12" max="13" width="5.875" style="4" customWidth="1"/>
    <col min="14" max="14" width="12.5" style="4" customWidth="1"/>
    <col min="15" max="15" width="13.375" style="26" customWidth="1"/>
    <col min="16" max="16" width="4.5" style="4" customWidth="1"/>
    <col min="17" max="17" width="13.25" style="4" customWidth="1"/>
    <col min="18" max="18" width="9.25" style="4" customWidth="1"/>
    <col min="19" max="19" width="7.75" style="4" customWidth="1"/>
    <col min="20" max="28" width="7.375" style="4" customWidth="1"/>
    <col min="29" max="29" width="14" style="6" customWidth="1"/>
    <col min="30" max="32" width="13.12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20" customFormat="1" ht="17.45" customHeight="1">
      <c r="A2" s="17" t="s">
        <v>522</v>
      </c>
      <c r="B2" s="70" t="str">
        <f>VLOOKUP(A2,[1]screen!$G:$J,2,FALSE)</f>
        <v>자산관리</v>
      </c>
      <c r="C2" s="18" t="str">
        <f>IF(B2&lt;&gt;"",D2&amp;"("&amp;B2&amp;")","")</f>
        <v>Asset Management(자산관리)</v>
      </c>
      <c r="D2" s="70" t="str">
        <f>IF(B2&lt;&gt;"", VLOOKUP(B2,[1]screen!$A:$E,2,FALSE), "" )</f>
        <v>Asset Management</v>
      </c>
      <c r="E2" s="19" t="s">
        <v>252</v>
      </c>
      <c r="F2" s="18" t="str">
        <f t="shared" ref="F2:F65" si="0">IF(E2&lt;&gt;"",G2&amp;"("&amp;E2&amp;")","")</f>
        <v>list(목록)</v>
      </c>
      <c r="G2" s="18" t="str">
        <f>IF(E2&lt;&gt;"",VLOOKUP(E2,[1]Label!$A:$B,2,FALSE),"")</f>
        <v>list</v>
      </c>
      <c r="H2" s="19"/>
      <c r="I2" s="18" t="str">
        <f t="shared" ref="I2:I65" si="1">IF(H2&lt;&gt;"",J2&amp;"("&amp;H2&amp;")","")</f>
        <v/>
      </c>
      <c r="J2" s="18" t="str">
        <f>IF(H2&lt;&gt;"", VLOOKUP(H2,[1]Label!$A:$E,2,FALSE),"")</f>
        <v/>
      </c>
      <c r="K2" s="27"/>
      <c r="L2" s="18" t="str">
        <f t="shared" ref="L2:L25" si="2">IF(K2&lt;&gt;"",M2&amp;"("&amp;K2&amp;")","")</f>
        <v/>
      </c>
      <c r="M2" s="18" t="str">
        <f>IF(K2&lt;&gt;"",VLOOKUP(K2,[1]Label!$A:$B,2,FALSE),"")</f>
        <v/>
      </c>
      <c r="N2" s="19" t="s">
        <v>19</v>
      </c>
      <c r="O2" s="23" t="s">
        <v>58</v>
      </c>
      <c r="P2" s="18" t="str">
        <f t="shared" ref="P2:P8" si="3">IF(O2&lt;&gt;"",Q2&amp;"&lt;br&gt;("&amp;O2&amp;")","")</f>
        <v>TIN&lt;br&gt;(TIN)</v>
      </c>
      <c r="Q2" s="18" t="str">
        <f>IF(O2&lt;&gt;"", VLOOKUP(O2, [1]Label!$A:$B, 2, FALSE), "")</f>
        <v>TIN</v>
      </c>
      <c r="R2" s="19" t="s">
        <v>37</v>
      </c>
      <c r="S2" s="18"/>
      <c r="T2" s="18"/>
      <c r="U2" s="18"/>
      <c r="V2" s="19"/>
      <c r="W2" s="19"/>
      <c r="X2" s="19"/>
      <c r="Y2" s="19"/>
      <c r="Z2" s="17"/>
      <c r="AA2" s="17"/>
      <c r="AB2" s="17"/>
      <c r="AC2" s="21" t="s">
        <v>156</v>
      </c>
      <c r="AD2" s="21" t="s">
        <v>156</v>
      </c>
      <c r="AE2" s="21" t="s">
        <v>156</v>
      </c>
      <c r="AF2" s="50"/>
    </row>
    <row r="3" spans="1:32" s="20" customFormat="1" ht="17.45" customHeight="1">
      <c r="A3" s="17" t="s">
        <v>522</v>
      </c>
      <c r="B3" s="70" t="str">
        <f>VLOOKUP(A3,[1]screen!$G:$J,2,FALSE)</f>
        <v>자산관리</v>
      </c>
      <c r="C3" s="18" t="str">
        <f>IF(B3&lt;&gt;"",D3&amp;"("&amp;B3&amp;")","")</f>
        <v>Asset Management(자산관리)</v>
      </c>
      <c r="D3" s="70" t="str">
        <f>IF(B3&lt;&gt;"", VLOOKUP(B3,[1]screen!$A:$E,2,FALSE), "" )</f>
        <v>Asset Management</v>
      </c>
      <c r="E3" s="19" t="s">
        <v>221</v>
      </c>
      <c r="F3" s="18" t="str">
        <f t="shared" si="0"/>
        <v>list(목록)</v>
      </c>
      <c r="G3" s="18" t="str">
        <f>IF(E3&lt;&gt;"",VLOOKUP(E3,[1]Label!$A:$B,2,FALSE),"")</f>
        <v>list</v>
      </c>
      <c r="H3" s="19"/>
      <c r="I3" s="18" t="str">
        <f t="shared" si="1"/>
        <v/>
      </c>
      <c r="J3" s="18" t="str">
        <f>IF(H3&lt;&gt;"", VLOOKUP(H3,[1]Label!$A:$E,2,FALSE),"")</f>
        <v/>
      </c>
      <c r="K3" s="27"/>
      <c r="L3" s="18" t="str">
        <f t="shared" si="2"/>
        <v/>
      </c>
      <c r="M3" s="18" t="str">
        <f>IF(K3&lt;&gt;"",VLOOKUP(K3,[1]Label!$A:$B,2,FALSE),"")</f>
        <v/>
      </c>
      <c r="N3" s="19" t="s">
        <v>19</v>
      </c>
      <c r="O3" s="23" t="s">
        <v>261</v>
      </c>
      <c r="P3" s="18" t="str">
        <f t="shared" si="3"/>
        <v>Asset No.&lt;br&gt;(자산 번호)</v>
      </c>
      <c r="Q3" s="18" t="str">
        <f>IF(O3&lt;&gt;"", VLOOKUP(O3, [1]Label!$A:$B, 2, FALSE), "")</f>
        <v>Asset No.</v>
      </c>
      <c r="R3" s="19" t="s">
        <v>37</v>
      </c>
      <c r="S3" s="18"/>
      <c r="T3" s="18"/>
      <c r="U3" s="18"/>
      <c r="V3" s="19"/>
      <c r="W3" s="19"/>
      <c r="X3" s="19"/>
      <c r="Y3" s="19"/>
      <c r="Z3" s="17"/>
      <c r="AA3" s="17"/>
      <c r="AB3" s="17"/>
      <c r="AC3" s="21"/>
      <c r="AD3" s="21"/>
      <c r="AE3" s="21"/>
      <c r="AF3" s="50"/>
    </row>
    <row r="4" spans="1:32" s="20" customFormat="1" ht="17.45" customHeight="1">
      <c r="A4" s="17" t="s">
        <v>522</v>
      </c>
      <c r="B4" s="70" t="str">
        <f>VLOOKUP(A4,[1]screen!$G:$J,2,FALSE)</f>
        <v>자산관리</v>
      </c>
      <c r="C4" s="18" t="str">
        <f>IF(B4&lt;&gt;"",D4&amp;"("&amp;B4&amp;")","")</f>
        <v>Asset Management(자산관리)</v>
      </c>
      <c r="D4" s="70" t="str">
        <f>IF(B4&lt;&gt;"", VLOOKUP(B4,[1]screen!$A:$E,2,FALSE), "" )</f>
        <v>Asset Management</v>
      </c>
      <c r="E4" s="19" t="s">
        <v>221</v>
      </c>
      <c r="F4" s="18" t="str">
        <f t="shared" si="0"/>
        <v>list(목록)</v>
      </c>
      <c r="G4" s="18" t="str">
        <f>IF(E4&lt;&gt;"",VLOOKUP(E4,[1]Label!$A:$B,2,FALSE),"")</f>
        <v>list</v>
      </c>
      <c r="H4" s="19"/>
      <c r="I4" s="18" t="str">
        <f t="shared" si="1"/>
        <v/>
      </c>
      <c r="J4" s="18" t="str">
        <f>IF(H4&lt;&gt;"", VLOOKUP(H4,[1]Label!$A:$E,2,FALSE),"")</f>
        <v/>
      </c>
      <c r="K4" s="27"/>
      <c r="L4" s="18" t="str">
        <f t="shared" si="2"/>
        <v/>
      </c>
      <c r="M4" s="18" t="str">
        <f>IF(K4&lt;&gt;"",VLOOKUP(K4,[1]Label!$A:$B,2,FALSE),"")</f>
        <v/>
      </c>
      <c r="N4" s="19" t="s">
        <v>19</v>
      </c>
      <c r="O4" s="23" t="s">
        <v>262</v>
      </c>
      <c r="P4" s="18" t="str">
        <f t="shared" si="3"/>
        <v>Asset Status&lt;br&gt;(자산 상태)</v>
      </c>
      <c r="Q4" s="18" t="str">
        <f>IF(O4&lt;&gt;"", VLOOKUP(O4, [1]Label!$A:$B, 2, FALSE), "")</f>
        <v>Asset Status</v>
      </c>
      <c r="R4" s="19" t="s">
        <v>38</v>
      </c>
      <c r="S4" s="18"/>
      <c r="T4" s="18"/>
      <c r="U4" s="18"/>
      <c r="V4" s="19"/>
      <c r="W4" s="19"/>
      <c r="X4" s="19"/>
      <c r="Y4" s="19"/>
      <c r="Z4" s="17" t="s">
        <v>186</v>
      </c>
      <c r="AA4" s="17" t="s">
        <v>184</v>
      </c>
      <c r="AB4" s="17" t="s">
        <v>59</v>
      </c>
      <c r="AC4" s="21" t="s">
        <v>60</v>
      </c>
      <c r="AD4" s="21" t="s">
        <v>60</v>
      </c>
      <c r="AE4" s="21" t="s">
        <v>60</v>
      </c>
      <c r="AF4" s="50" t="s">
        <v>185</v>
      </c>
    </row>
    <row r="5" spans="1:32" s="20" customFormat="1" ht="17.45" customHeight="1">
      <c r="A5" s="17" t="s">
        <v>522</v>
      </c>
      <c r="B5" s="70" t="str">
        <f>VLOOKUP(A5,[1]screen!$G:$J,2,FALSE)</f>
        <v>자산관리</v>
      </c>
      <c r="C5" s="18" t="str">
        <f>IF(B5&lt;&gt;"",D5&amp;"("&amp;B5&amp;")","")</f>
        <v>Asset Management(자산관리)</v>
      </c>
      <c r="D5" s="70" t="str">
        <f>IF(B5&lt;&gt;"", VLOOKUP(B5,[1]screen!$A:$E,2,FALSE), "" )</f>
        <v>Asset Management</v>
      </c>
      <c r="E5" s="19" t="s">
        <v>221</v>
      </c>
      <c r="F5" s="18" t="str">
        <f t="shared" si="0"/>
        <v>list(목록)</v>
      </c>
      <c r="G5" s="18" t="str">
        <f>IF(E5&lt;&gt;"",VLOOKUP(E5,[1]Label!$A:$B,2,FALSE),"")</f>
        <v>list</v>
      </c>
      <c r="H5" s="19"/>
      <c r="I5" s="18" t="str">
        <f t="shared" si="1"/>
        <v/>
      </c>
      <c r="J5" s="18" t="str">
        <f>IF(H5&lt;&gt;"", VLOOKUP(H5,[1]Label!$A:$E,2,FALSE),"")</f>
        <v/>
      </c>
      <c r="K5" s="27"/>
      <c r="L5" s="18" t="str">
        <f t="shared" si="2"/>
        <v/>
      </c>
      <c r="M5" s="18" t="str">
        <f>IF(K5&lt;&gt;"",VLOOKUP(K5,[1]Label!$A:$B,2,FALSE),"")</f>
        <v/>
      </c>
      <c r="N5" s="19" t="s">
        <v>19</v>
      </c>
      <c r="O5" s="23"/>
      <c r="P5" s="18" t="str">
        <f t="shared" si="3"/>
        <v/>
      </c>
      <c r="Q5" s="18" t="str">
        <f>IF(O5&lt;&gt;"", VLOOKUP(O5, [1]Label!$A:$B, 2, FALSE), "")</f>
        <v/>
      </c>
      <c r="R5" s="19" t="s">
        <v>35</v>
      </c>
      <c r="S5" s="18" t="s">
        <v>44</v>
      </c>
      <c r="T5" s="18"/>
      <c r="U5" s="18"/>
      <c r="V5" s="19"/>
      <c r="W5" s="19"/>
      <c r="X5" s="19"/>
      <c r="Y5" s="19"/>
      <c r="Z5" s="17"/>
      <c r="AA5" s="17"/>
      <c r="AB5" s="17"/>
      <c r="AC5" s="21"/>
      <c r="AD5" s="21"/>
      <c r="AE5" s="21"/>
      <c r="AF5" s="50"/>
    </row>
    <row r="6" spans="1:32" s="11" customFormat="1" ht="18.600000000000001" customHeight="1">
      <c r="A6" s="8" t="s">
        <v>522</v>
      </c>
      <c r="B6" s="70" t="str">
        <f>VLOOKUP(A6,[1]screen!$G:$J,2,FALSE)</f>
        <v>자산관리</v>
      </c>
      <c r="C6" s="9" t="str">
        <f t="shared" ref="C6:C36" si="4">IF(B6&lt;&gt;"",D6&amp;"("&amp;B6&amp;")","")</f>
        <v>Asset Management(자산관리)</v>
      </c>
      <c r="D6" s="70" t="str">
        <f>IF(B6&lt;&gt;"", VLOOKUP(B6,[1]screen!$A:$E,2,FALSE), "" )</f>
        <v>Asset Management</v>
      </c>
      <c r="E6" s="10" t="s">
        <v>221</v>
      </c>
      <c r="F6" s="9" t="str">
        <f t="shared" si="0"/>
        <v>list(목록)</v>
      </c>
      <c r="G6" s="18" t="str">
        <f>IF(E6&lt;&gt;"",VLOOKUP(E6,[1]Label!$A:$B,2,FALSE),"")</f>
        <v>list</v>
      </c>
      <c r="H6" s="10"/>
      <c r="I6" s="9" t="str">
        <f t="shared" si="1"/>
        <v/>
      </c>
      <c r="J6" s="18" t="str">
        <f>IF(H6&lt;&gt;"", VLOOKUP(H6,[1]Label!$A:$E,2,FALSE),"")</f>
        <v/>
      </c>
      <c r="K6" s="28"/>
      <c r="L6" s="9" t="str">
        <f t="shared" si="2"/>
        <v/>
      </c>
      <c r="M6" s="18" t="str">
        <f>IF(K6&lt;&gt;"",VLOOKUP(K6,[1]Label!$A:$B,2,FALSE),"")</f>
        <v/>
      </c>
      <c r="N6" s="10"/>
      <c r="O6" s="24" t="s">
        <v>47</v>
      </c>
      <c r="P6" s="9" t="str">
        <f t="shared" si="3"/>
        <v>Reset&lt;br&gt;(초기화)</v>
      </c>
      <c r="Q6" s="18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8" t="s">
        <v>522</v>
      </c>
      <c r="B7" s="70" t="str">
        <f>VLOOKUP(A7,[1]screen!$G:$J,2,FALSE)</f>
        <v>자산관리</v>
      </c>
      <c r="C7" s="9" t="str">
        <f t="shared" si="4"/>
        <v>Asset Management(자산관리)</v>
      </c>
      <c r="D7" s="70" t="str">
        <f>IF(B7&lt;&gt;"", VLOOKUP(B7,[1]screen!$A:$E,2,FALSE), "" )</f>
        <v>Asset Management</v>
      </c>
      <c r="E7" s="10" t="s">
        <v>221</v>
      </c>
      <c r="F7" s="9" t="str">
        <f t="shared" si="0"/>
        <v>list(목록)</v>
      </c>
      <c r="G7" s="18" t="str">
        <f>IF(E7&lt;&gt;"",VLOOKUP(E7,[1]Label!$A:$B,2,FALSE),"")</f>
        <v>list</v>
      </c>
      <c r="H7" s="10"/>
      <c r="I7" s="9" t="str">
        <f t="shared" si="1"/>
        <v/>
      </c>
      <c r="J7" s="18" t="str">
        <f>IF(H7&lt;&gt;"", VLOOKUP(H7,[1]Label!$A:$E,2,FALSE),"")</f>
        <v/>
      </c>
      <c r="K7" s="28"/>
      <c r="L7" s="9" t="str">
        <f t="shared" si="2"/>
        <v/>
      </c>
      <c r="M7" s="18" t="str">
        <f>IF(K7&lt;&gt;"",VLOOKUP(K7,[1]Label!$A:$B,2,FALSE),"")</f>
        <v/>
      </c>
      <c r="N7" s="10"/>
      <c r="O7" s="25" t="s">
        <v>46</v>
      </c>
      <c r="P7" s="9" t="str">
        <f t="shared" si="3"/>
        <v>New&lt;br&gt;(신규)</v>
      </c>
      <c r="Q7" s="18" t="str">
        <f>IF(O7&lt;&gt;"", VLOOKUP(O7, [1]Label!$A:$B, 2, FALSE), "")</f>
        <v>New</v>
      </c>
      <c r="R7" s="10" t="s">
        <v>36</v>
      </c>
      <c r="S7" s="9" t="s">
        <v>50</v>
      </c>
      <c r="T7" s="9"/>
      <c r="U7" s="9"/>
      <c r="V7" s="10"/>
      <c r="W7" s="10"/>
      <c r="X7" s="10"/>
      <c r="Y7" s="10"/>
      <c r="Z7" s="46" t="s">
        <v>66</v>
      </c>
      <c r="AA7" s="46" t="s">
        <v>66</v>
      </c>
      <c r="AB7" s="46" t="s">
        <v>66</v>
      </c>
      <c r="AC7" s="8"/>
      <c r="AD7" s="8"/>
      <c r="AE7" s="8"/>
      <c r="AF7" s="51"/>
    </row>
    <row r="8" spans="1:32" s="11" customFormat="1" ht="18.600000000000001" customHeight="1">
      <c r="A8" s="8" t="s">
        <v>522</v>
      </c>
      <c r="B8" s="70" t="str">
        <f>VLOOKUP(A8,[1]screen!$G:$J,2,FALSE)</f>
        <v>자산관리</v>
      </c>
      <c r="C8" s="9" t="str">
        <f t="shared" si="4"/>
        <v>Asset Management(자산관리)</v>
      </c>
      <c r="D8" s="70" t="str">
        <f>IF(B8&lt;&gt;"", VLOOKUP(B8,[1]screen!$A:$E,2,FALSE), "" )</f>
        <v>Asset Management</v>
      </c>
      <c r="E8" s="10" t="s">
        <v>221</v>
      </c>
      <c r="F8" s="9" t="str">
        <f t="shared" si="0"/>
        <v>list(목록)</v>
      </c>
      <c r="G8" s="18" t="str">
        <f>IF(E8&lt;&gt;"",VLOOKUP(E8,[1]Label!$A:$B,2,FALSE),"")</f>
        <v>list</v>
      </c>
      <c r="H8" s="10"/>
      <c r="I8" s="9" t="str">
        <f t="shared" si="1"/>
        <v/>
      </c>
      <c r="J8" s="18" t="str">
        <f>IF(H8&lt;&gt;"", VLOOKUP(H8,[1]Label!$A:$E,2,FALSE),"")</f>
        <v/>
      </c>
      <c r="K8" s="28"/>
      <c r="L8" s="9" t="str">
        <f t="shared" si="2"/>
        <v/>
      </c>
      <c r="M8" s="18" t="str">
        <f>IF(K8&lt;&gt;"",VLOOKUP(K8,[1]Label!$A:$B,2,FALSE),"")</f>
        <v/>
      </c>
      <c r="N8" s="10"/>
      <c r="O8" s="25" t="s">
        <v>39</v>
      </c>
      <c r="P8" s="9" t="str">
        <f t="shared" si="3"/>
        <v>Search&lt;br&gt;(조회)</v>
      </c>
      <c r="Q8" s="18" t="str">
        <f>IF(O8&lt;&gt;"", VLOOKUP(O8, [1]Label!$A:$B, 2, FALSE), "")</f>
        <v>Search</v>
      </c>
      <c r="R8" s="10" t="s">
        <v>36</v>
      </c>
      <c r="S8" s="9"/>
      <c r="T8" s="9" t="s">
        <v>8</v>
      </c>
      <c r="U8" s="9"/>
      <c r="V8" s="10"/>
      <c r="W8" s="10"/>
      <c r="X8" s="10"/>
      <c r="Y8" s="10"/>
      <c r="Z8" s="8"/>
      <c r="AA8" s="8"/>
      <c r="AB8" s="8"/>
      <c r="AC8" s="8"/>
      <c r="AD8" s="8"/>
      <c r="AE8" s="8"/>
      <c r="AF8" s="51"/>
    </row>
    <row r="9" spans="1:32" s="16" customFormat="1" ht="18.600000000000001" customHeight="1">
      <c r="A9" s="12" t="s">
        <v>522</v>
      </c>
      <c r="B9" s="70" t="str">
        <f>VLOOKUP(A9,[1]screen!$G:$J,2,FALSE)</f>
        <v>자산관리</v>
      </c>
      <c r="C9" s="13" t="str">
        <f t="shared" si="4"/>
        <v>Asset Management(자산관리)</v>
      </c>
      <c r="D9" s="70" t="str">
        <f>IF(B9&lt;&gt;"", VLOOKUP(B9,[1]screen!$A:$E,2,FALSE), "" )</f>
        <v>Asset Management</v>
      </c>
      <c r="E9" s="14" t="s">
        <v>221</v>
      </c>
      <c r="F9" s="13" t="str">
        <f t="shared" si="0"/>
        <v>list(목록)</v>
      </c>
      <c r="G9" s="18" t="str">
        <f>IF(E9&lt;&gt;"",VLOOKUP(E9,[1]Label!$A:$B,2,FALSE),"")</f>
        <v>list</v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/>
      <c r="O9" s="31"/>
      <c r="P9" s="13"/>
      <c r="Q9" s="18" t="str">
        <f>IF(O9&lt;&gt;"", VLOOKUP(O9, [1]Label!$A:$B, 2, FALSE), "")</f>
        <v/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/>
      <c r="AD9" s="12"/>
      <c r="AE9" s="12"/>
      <c r="AF9" s="52"/>
    </row>
    <row r="10" spans="1:32" s="37" customFormat="1" ht="17.45" customHeight="1">
      <c r="A10" s="32" t="s">
        <v>522</v>
      </c>
      <c r="B10" s="70" t="str">
        <f>VLOOKUP(A10,[1]screen!$G:$J,2,FALSE)</f>
        <v>자산관리</v>
      </c>
      <c r="C10" s="33" t="str">
        <f t="shared" si="4"/>
        <v>Asset Management(자산관리)</v>
      </c>
      <c r="D10" s="70" t="str">
        <f>IF(B10&lt;&gt;"", VLOOKUP(B10,[1]screen!$A:$E,2,FALSE), "" )</f>
        <v>Asset Management</v>
      </c>
      <c r="E10" s="35" t="s">
        <v>253</v>
      </c>
      <c r="F10" s="33" t="str">
        <f t="shared" si="0"/>
        <v>detail(상세)</v>
      </c>
      <c r="G10" s="18" t="str">
        <f>IF(E10&lt;&gt;"",VLOOKUP(E10,[1]Label!$A:$B,2,FALSE),"")</f>
        <v>detail</v>
      </c>
      <c r="H10" s="35" t="s">
        <v>490</v>
      </c>
      <c r="I10" s="33" t="str">
        <f t="shared" si="1"/>
        <v>Taxpayer Information(납세자 정보)</v>
      </c>
      <c r="J10" s="18" t="str">
        <f>IF(H10&lt;&gt;"", VLOOKUP(H10,[1]Label!$A:$E,2,FALSE),"")</f>
        <v>Taxpayer Information</v>
      </c>
      <c r="K10" s="34"/>
      <c r="L10" s="33" t="str">
        <f t="shared" si="2"/>
        <v/>
      </c>
      <c r="M10" s="18" t="str">
        <f>IF(K10&lt;&gt;"",VLOOKUP(K10,[1]Label!$A:$B,2,FALSE),"")</f>
        <v/>
      </c>
      <c r="N10" s="35" t="s">
        <v>19</v>
      </c>
      <c r="O10" s="36" t="s">
        <v>40</v>
      </c>
      <c r="P10" s="33" t="str">
        <f t="shared" ref="P10:P17" si="5">IF(O10&lt;&gt;"",Q10&amp;"&lt;br&gt;("&amp;O10&amp;")","")</f>
        <v>TIN&lt;br&gt;(TIN)</v>
      </c>
      <c r="Q10" s="18" t="str">
        <f>IF(O10&lt;&gt;"", VLOOKUP(O10, [1]Label!$A:$B, 2, FALSE), "")</f>
        <v>TIN</v>
      </c>
      <c r="R10" s="35" t="s">
        <v>35</v>
      </c>
      <c r="S10" s="33"/>
      <c r="T10" s="33"/>
      <c r="U10" s="33"/>
      <c r="V10" s="35"/>
      <c r="W10" s="35"/>
      <c r="X10" s="35"/>
      <c r="Y10" s="35"/>
      <c r="Z10" s="44"/>
      <c r="AA10" s="44"/>
      <c r="AB10" s="44"/>
      <c r="AC10" s="44" t="s">
        <v>78</v>
      </c>
      <c r="AD10" s="44" t="s">
        <v>78</v>
      </c>
      <c r="AE10" s="44" t="s">
        <v>78</v>
      </c>
      <c r="AF10" s="53"/>
    </row>
    <row r="11" spans="1:32" s="37" customFormat="1" ht="17.45" customHeight="1">
      <c r="A11" s="32" t="s">
        <v>522</v>
      </c>
      <c r="B11" s="70" t="str">
        <f>VLOOKUP(A11,[1]screen!$G:$J,2,FALSE)</f>
        <v>자산관리</v>
      </c>
      <c r="C11" s="33" t="str">
        <f t="shared" si="4"/>
        <v>Asset Management(자산관리)</v>
      </c>
      <c r="D11" s="70" t="str">
        <f>IF(B11&lt;&gt;"", VLOOKUP(B11,[1]screen!$A:$E,2,FALSE), "" )</f>
        <v>Asset Management</v>
      </c>
      <c r="E11" s="35" t="s">
        <v>222</v>
      </c>
      <c r="F11" s="33" t="str">
        <f t="shared" si="0"/>
        <v>detail(상세)</v>
      </c>
      <c r="G11" s="18" t="str">
        <f>IF(E11&lt;&gt;"",VLOOKUP(E11,[1]Label!$A:$B,2,FALSE),"")</f>
        <v>detail</v>
      </c>
      <c r="H11" s="35" t="s">
        <v>490</v>
      </c>
      <c r="I11" s="33" t="str">
        <f t="shared" si="1"/>
        <v>Taxpayer Information(납세자 정보)</v>
      </c>
      <c r="J11" s="18" t="str">
        <f>IF(H11&lt;&gt;"", VLOOKUP(H11,[1]Label!$A:$E,2,FALSE),"")</f>
        <v>Taxpayer Information</v>
      </c>
      <c r="K11" s="34"/>
      <c r="L11" s="33" t="str">
        <f t="shared" si="2"/>
        <v/>
      </c>
      <c r="M11" s="18" t="str">
        <f>IF(K11&lt;&gt;"",VLOOKUP(K11,[1]Label!$A:$B,2,FALSE),"")</f>
        <v/>
      </c>
      <c r="N11" s="35" t="s">
        <v>19</v>
      </c>
      <c r="O11" s="36" t="s">
        <v>283</v>
      </c>
      <c r="P11" s="33" t="str">
        <f t="shared" si="5"/>
        <v>Taxpayer's Name&lt;br&gt;(납세자 이름)</v>
      </c>
      <c r="Q11" s="18" t="str">
        <f>IF(O11&lt;&gt;"", VLOOKUP(O11, [1]Label!$A:$B, 2, FALSE), "")</f>
        <v>Taxpayer's Name</v>
      </c>
      <c r="R11" s="35" t="s">
        <v>35</v>
      </c>
      <c r="S11" s="33"/>
      <c r="T11" s="33"/>
      <c r="U11" s="33"/>
      <c r="V11" s="35"/>
      <c r="W11" s="35"/>
      <c r="X11" s="35"/>
      <c r="Y11" s="35"/>
      <c r="Z11" s="44"/>
      <c r="AA11" s="44"/>
      <c r="AB11" s="44"/>
      <c r="AC11" s="44" t="s">
        <v>152</v>
      </c>
      <c r="AD11" s="44" t="s">
        <v>152</v>
      </c>
      <c r="AE11" s="44" t="s">
        <v>152</v>
      </c>
      <c r="AF11" s="53"/>
    </row>
    <row r="12" spans="1:32" s="37" customFormat="1" ht="17.45" customHeight="1">
      <c r="A12" s="32" t="s">
        <v>522</v>
      </c>
      <c r="B12" s="70" t="str">
        <f>VLOOKUP(A12,[1]screen!$G:$J,2,FALSE)</f>
        <v>자산관리</v>
      </c>
      <c r="C12" s="33" t="str">
        <f t="shared" si="4"/>
        <v>Asset Management(자산관리)</v>
      </c>
      <c r="D12" s="70" t="str">
        <f>IF(B12&lt;&gt;"", VLOOKUP(B12,[1]screen!$A:$E,2,FALSE), "" )</f>
        <v>Asset Management</v>
      </c>
      <c r="E12" s="35" t="s">
        <v>222</v>
      </c>
      <c r="F12" s="33" t="str">
        <f t="shared" si="0"/>
        <v>detail(상세)</v>
      </c>
      <c r="G12" s="18" t="str">
        <f>IF(E12&lt;&gt;"",VLOOKUP(E12,[1]Label!$A:$B,2,FALSE),"")</f>
        <v>detail</v>
      </c>
      <c r="H12" s="35" t="s">
        <v>490</v>
      </c>
      <c r="I12" s="33" t="str">
        <f t="shared" si="1"/>
        <v>Taxpayer Information(납세자 정보)</v>
      </c>
      <c r="J12" s="18" t="str">
        <f>IF(H12&lt;&gt;"", VLOOKUP(H12,[1]Label!$A:$E,2,FALSE),"")</f>
        <v>Taxpayer Information</v>
      </c>
      <c r="K12" s="34"/>
      <c r="L12" s="33" t="str">
        <f t="shared" si="2"/>
        <v/>
      </c>
      <c r="M12" s="18" t="str">
        <f>IF(K12&lt;&gt;"",VLOOKUP(K12,[1]Label!$A:$B,2,FALSE),"")</f>
        <v/>
      </c>
      <c r="N12" s="35" t="s">
        <v>19</v>
      </c>
      <c r="O12" s="36" t="s">
        <v>284</v>
      </c>
      <c r="P12" s="33" t="str">
        <f t="shared" si="5"/>
        <v>Trading Name&lt;br&gt;(상호명)</v>
      </c>
      <c r="Q12" s="18" t="str">
        <f>IF(O12&lt;&gt;"", VLOOKUP(O12, [1]Label!$A:$B, 2, FALSE), "")</f>
        <v>Trading Name</v>
      </c>
      <c r="R12" s="35" t="s">
        <v>35</v>
      </c>
      <c r="S12" s="33"/>
      <c r="T12" s="33"/>
      <c r="U12" s="33"/>
      <c r="V12" s="35"/>
      <c r="W12" s="35"/>
      <c r="X12" s="35"/>
      <c r="Y12" s="35"/>
      <c r="Z12" s="32"/>
      <c r="AA12" s="32"/>
      <c r="AB12" s="32"/>
      <c r="AC12" s="44"/>
      <c r="AD12" s="44"/>
      <c r="AE12" s="44"/>
      <c r="AF12" s="53"/>
    </row>
    <row r="13" spans="1:32" s="37" customFormat="1" ht="18.600000000000001" customHeight="1">
      <c r="A13" s="32" t="s">
        <v>522</v>
      </c>
      <c r="B13" s="70" t="str">
        <f>VLOOKUP(A13,[1]screen!$G:$J,2,FALSE)</f>
        <v>자산관리</v>
      </c>
      <c r="C13" s="33" t="str">
        <f t="shared" si="4"/>
        <v>Asset Management(자산관리)</v>
      </c>
      <c r="D13" s="70" t="str">
        <f>IF(B13&lt;&gt;"", VLOOKUP(B13,[1]screen!$A:$E,2,FALSE), "" )</f>
        <v>Asset Management</v>
      </c>
      <c r="E13" s="35" t="s">
        <v>222</v>
      </c>
      <c r="F13" s="33" t="str">
        <f t="shared" si="0"/>
        <v>detail(상세)</v>
      </c>
      <c r="G13" s="18" t="str">
        <f>IF(E13&lt;&gt;"",VLOOKUP(E13,[1]Label!$A:$B,2,FALSE),"")</f>
        <v>detail</v>
      </c>
      <c r="H13" s="35" t="s">
        <v>490</v>
      </c>
      <c r="I13" s="33" t="str">
        <f t="shared" si="1"/>
        <v>Taxpayer Information(납세자 정보)</v>
      </c>
      <c r="J13" s="18" t="str">
        <f>IF(H13&lt;&gt;"", VLOOKUP(H13,[1]Label!$A:$E,2,FALSE),"")</f>
        <v>Taxpayer Information</v>
      </c>
      <c r="K13" s="34"/>
      <c r="L13" s="33" t="str">
        <f t="shared" si="2"/>
        <v/>
      </c>
      <c r="M13" s="18" t="str">
        <f>IF(K13&lt;&gt;"",VLOOKUP(K13,[1]Label!$A:$B,2,FALSE),"")</f>
        <v/>
      </c>
      <c r="N13" s="35" t="s">
        <v>19</v>
      </c>
      <c r="O13" s="36" t="s">
        <v>282</v>
      </c>
      <c r="P13" s="33" t="str">
        <f t="shared" si="5"/>
        <v>Tax Region&lt;br&gt;(세무 관할 지역)</v>
      </c>
      <c r="Q13" s="18" t="str">
        <f>IF(O13&lt;&gt;"", VLOOKUP(O13, [1]Label!$A:$B, 2, FALSE), "")</f>
        <v>Tax Region</v>
      </c>
      <c r="R13" s="35" t="s">
        <v>35</v>
      </c>
      <c r="S13" s="33"/>
      <c r="T13" s="33"/>
      <c r="U13" s="33"/>
      <c r="V13" s="35"/>
      <c r="W13" s="35"/>
      <c r="X13" s="35"/>
      <c r="Y13" s="35"/>
      <c r="Z13" s="32"/>
      <c r="AA13" s="32"/>
      <c r="AB13" s="32"/>
      <c r="AC13" s="32" t="s">
        <v>157</v>
      </c>
      <c r="AD13" s="32" t="s">
        <v>157</v>
      </c>
      <c r="AE13" s="32" t="s">
        <v>157</v>
      </c>
      <c r="AF13" s="54"/>
    </row>
    <row r="14" spans="1:32" s="37" customFormat="1" ht="18.600000000000001" customHeight="1">
      <c r="A14" s="32" t="s">
        <v>522</v>
      </c>
      <c r="B14" s="70" t="str">
        <f>VLOOKUP(A14,[1]screen!$G:$J,2,FALSE)</f>
        <v>자산관리</v>
      </c>
      <c r="C14" s="33" t="str">
        <f t="shared" si="4"/>
        <v>Asset Management(자산관리)</v>
      </c>
      <c r="D14" s="70" t="str">
        <f>IF(B14&lt;&gt;"", VLOOKUP(B14,[1]screen!$A:$E,2,FALSE), "" )</f>
        <v>Asset Management</v>
      </c>
      <c r="E14" s="35" t="s">
        <v>222</v>
      </c>
      <c r="F14" s="33" t="str">
        <f t="shared" si="0"/>
        <v>detail(상세)</v>
      </c>
      <c r="G14" s="18" t="str">
        <f>IF(E14&lt;&gt;"",VLOOKUP(E14,[1]Label!$A:$B,2,FALSE),"")</f>
        <v>detail</v>
      </c>
      <c r="H14" s="35" t="s">
        <v>490</v>
      </c>
      <c r="I14" s="33" t="str">
        <f t="shared" si="1"/>
        <v>Taxpayer Information(납세자 정보)</v>
      </c>
      <c r="J14" s="18" t="str">
        <f>IF(H14&lt;&gt;"", VLOOKUP(H14,[1]Label!$A:$E,2,FALSE),"")</f>
        <v>Taxpayer Information</v>
      </c>
      <c r="K14" s="34"/>
      <c r="L14" s="33" t="str">
        <f t="shared" si="2"/>
        <v/>
      </c>
      <c r="M14" s="18" t="str">
        <f>IF(K14&lt;&gt;"",VLOOKUP(K14,[1]Label!$A:$B,2,FALSE),"")</f>
        <v/>
      </c>
      <c r="N14" s="35" t="s">
        <v>19</v>
      </c>
      <c r="O14" s="36" t="s">
        <v>491</v>
      </c>
      <c r="P14" s="33" t="str">
        <f t="shared" si="5"/>
        <v>Email&lt;br&gt;(이메일)</v>
      </c>
      <c r="Q14" s="18" t="str">
        <f>IF(O14&lt;&gt;"", VLOOKUP(O14, [1]Label!$A:$B, 2, FALSE), "")</f>
        <v>Email</v>
      </c>
      <c r="R14" s="35" t="s">
        <v>35</v>
      </c>
      <c r="S14" s="33"/>
      <c r="T14" s="33"/>
      <c r="U14" s="33"/>
      <c r="V14" s="35"/>
      <c r="W14" s="35"/>
      <c r="X14" s="35"/>
      <c r="Y14" s="35"/>
      <c r="Z14" s="32"/>
      <c r="AA14" s="32"/>
      <c r="AB14" s="32"/>
      <c r="AC14" s="32"/>
      <c r="AD14" s="32"/>
      <c r="AE14" s="32"/>
      <c r="AF14" s="54"/>
    </row>
    <row r="15" spans="1:32" s="37" customFormat="1" ht="18.600000000000001" customHeight="1">
      <c r="A15" s="32" t="s">
        <v>522</v>
      </c>
      <c r="B15" s="70" t="str">
        <f>VLOOKUP(A15,[1]screen!$G:$J,2,FALSE)</f>
        <v>자산관리</v>
      </c>
      <c r="C15" s="33" t="str">
        <f t="shared" si="4"/>
        <v>Asset Management(자산관리)</v>
      </c>
      <c r="D15" s="70" t="str">
        <f>IF(B15&lt;&gt;"", VLOOKUP(B15,[1]screen!$A:$E,2,FALSE), "" )</f>
        <v>Asset Management</v>
      </c>
      <c r="E15" s="35" t="s">
        <v>222</v>
      </c>
      <c r="F15" s="33" t="str">
        <f t="shared" si="0"/>
        <v>detail(상세)</v>
      </c>
      <c r="G15" s="18" t="str">
        <f>IF(E15&lt;&gt;"",VLOOKUP(E15,[1]Label!$A:$B,2,FALSE),"")</f>
        <v>detail</v>
      </c>
      <c r="H15" s="35" t="s">
        <v>490</v>
      </c>
      <c r="I15" s="33" t="str">
        <f t="shared" si="1"/>
        <v>Taxpayer Information(납세자 정보)</v>
      </c>
      <c r="J15" s="18" t="str">
        <f>IF(H15&lt;&gt;"", VLOOKUP(H15,[1]Label!$A:$E,2,FALSE),"")</f>
        <v>Taxpayer Information</v>
      </c>
      <c r="K15" s="34"/>
      <c r="L15" s="33" t="str">
        <f t="shared" si="2"/>
        <v/>
      </c>
      <c r="M15" s="18" t="str">
        <f>IF(K15&lt;&gt;"",VLOOKUP(K15,[1]Label!$A:$B,2,FALSE),"")</f>
        <v/>
      </c>
      <c r="N15" s="35" t="s">
        <v>19</v>
      </c>
      <c r="O15" s="36" t="s">
        <v>281</v>
      </c>
      <c r="P15" s="33" t="str">
        <f t="shared" si="5"/>
        <v>Phone Number&lt;br&gt;(전화번호)</v>
      </c>
      <c r="Q15" s="18" t="str">
        <f>IF(O15&lt;&gt;"", VLOOKUP(O15, [1]Label!$A:$B, 2, FALSE), "")</f>
        <v>Phone Number</v>
      </c>
      <c r="R15" s="35" t="s">
        <v>35</v>
      </c>
      <c r="S15" s="33"/>
      <c r="T15" s="33"/>
      <c r="U15" s="33"/>
      <c r="V15" s="35"/>
      <c r="W15" s="35"/>
      <c r="X15" s="35"/>
      <c r="Y15" s="35"/>
      <c r="Z15" s="32"/>
      <c r="AA15" s="32"/>
      <c r="AB15" s="32"/>
      <c r="AC15" s="45" t="s">
        <v>158</v>
      </c>
      <c r="AD15" s="45" t="s">
        <v>158</v>
      </c>
      <c r="AE15" s="45" t="s">
        <v>158</v>
      </c>
      <c r="AF15" s="55"/>
    </row>
    <row r="16" spans="1:32" s="37" customFormat="1" ht="18.600000000000001" customHeight="1">
      <c r="A16" s="32" t="s">
        <v>522</v>
      </c>
      <c r="B16" s="70" t="str">
        <f>VLOOKUP(A16,[1]screen!$G:$J,2,FALSE)</f>
        <v>자산관리</v>
      </c>
      <c r="C16" s="33" t="str">
        <f t="shared" si="4"/>
        <v>Asset Management(자산관리)</v>
      </c>
      <c r="D16" s="70" t="str">
        <f>IF(B16&lt;&gt;"", VLOOKUP(B16,[1]screen!$A:$E,2,FALSE), "" )</f>
        <v>Asset Management</v>
      </c>
      <c r="E16" s="35" t="s">
        <v>222</v>
      </c>
      <c r="F16" s="33" t="str">
        <f t="shared" si="0"/>
        <v>detail(상세)</v>
      </c>
      <c r="G16" s="18" t="str">
        <f>IF(E16&lt;&gt;"",VLOOKUP(E16,[1]Label!$A:$B,2,FALSE),"")</f>
        <v>detail</v>
      </c>
      <c r="H16" s="35" t="s">
        <v>490</v>
      </c>
      <c r="I16" s="33" t="str">
        <f t="shared" si="1"/>
        <v>Taxpayer Information(납세자 정보)</v>
      </c>
      <c r="J16" s="18" t="str">
        <f>IF(H16&lt;&gt;"", VLOOKUP(H16,[1]Label!$A:$E,2,FALSE),"")</f>
        <v>Taxpayer Information</v>
      </c>
      <c r="K16" s="34"/>
      <c r="L16" s="33" t="str">
        <f t="shared" si="2"/>
        <v/>
      </c>
      <c r="M16" s="18" t="str">
        <f>IF(K16&lt;&gt;"",VLOOKUP(K16,[1]Label!$A:$B,2,FALSE),"")</f>
        <v/>
      </c>
      <c r="N16" s="35" t="s">
        <v>19</v>
      </c>
      <c r="O16" s="36" t="s">
        <v>263</v>
      </c>
      <c r="P16" s="33" t="str">
        <f t="shared" si="5"/>
        <v>Postal Address&lt;br&gt;(우편 주소)</v>
      </c>
      <c r="Q16" s="18" t="str">
        <f>IF(O16&lt;&gt;"", VLOOKUP(O16, [1]Label!$A:$B, 2, FALSE), "")</f>
        <v>Postal Address</v>
      </c>
      <c r="R16" s="35" t="s">
        <v>35</v>
      </c>
      <c r="S16" s="33"/>
      <c r="T16" s="33"/>
      <c r="U16" s="33"/>
      <c r="V16" s="35" t="s">
        <v>53</v>
      </c>
      <c r="W16" s="35"/>
      <c r="X16" s="35"/>
      <c r="Y16" s="35"/>
      <c r="Z16" s="32"/>
      <c r="AA16" s="32"/>
      <c r="AB16" s="32"/>
      <c r="AC16" s="32" t="s">
        <v>159</v>
      </c>
      <c r="AD16" s="32" t="s">
        <v>159</v>
      </c>
      <c r="AE16" s="32" t="s">
        <v>159</v>
      </c>
      <c r="AF16" s="54"/>
    </row>
    <row r="17" spans="1:32" s="37" customFormat="1" ht="18.600000000000001" customHeight="1">
      <c r="A17" s="32" t="s">
        <v>522</v>
      </c>
      <c r="B17" s="70" t="str">
        <f>VLOOKUP(A17,[1]screen!$G:$J,2,FALSE)</f>
        <v>자산관리</v>
      </c>
      <c r="C17" s="33" t="str">
        <f t="shared" si="4"/>
        <v>Asset Management(자산관리)</v>
      </c>
      <c r="D17" s="70" t="str">
        <f>IF(B17&lt;&gt;"", VLOOKUP(B17,[1]screen!$A:$E,2,FALSE), "" )</f>
        <v>Asset Management</v>
      </c>
      <c r="E17" s="35" t="s">
        <v>222</v>
      </c>
      <c r="F17" s="33" t="str">
        <f t="shared" si="0"/>
        <v>detail(상세)</v>
      </c>
      <c r="G17" s="18" t="str">
        <f>IF(E17&lt;&gt;"",VLOOKUP(E17,[1]Label!$A:$B,2,FALSE),"")</f>
        <v>detail</v>
      </c>
      <c r="H17" s="35" t="s">
        <v>490</v>
      </c>
      <c r="I17" s="33" t="str">
        <f t="shared" si="1"/>
        <v>Taxpayer Information(납세자 정보)</v>
      </c>
      <c r="J17" s="18" t="str">
        <f>IF(H17&lt;&gt;"", VLOOKUP(H17,[1]Label!$A:$E,2,FALSE),"")</f>
        <v>Taxpayer Information</v>
      </c>
      <c r="K17" s="34"/>
      <c r="L17" s="33" t="str">
        <f t="shared" si="2"/>
        <v/>
      </c>
      <c r="M17" s="18" t="str">
        <f>IF(K17&lt;&gt;"",VLOOKUP(K17,[1]Label!$A:$B,2,FALSE),"")</f>
        <v/>
      </c>
      <c r="N17" s="35" t="s">
        <v>19</v>
      </c>
      <c r="O17" s="36" t="s">
        <v>264</v>
      </c>
      <c r="P17" s="33" t="str">
        <f t="shared" si="5"/>
        <v>Physical Address&lt;br&gt;(실제 주소)</v>
      </c>
      <c r="Q17" s="18" t="str">
        <f>IF(O17&lt;&gt;"", VLOOKUP(O17, [1]Label!$A:$B, 2, FALSE), "")</f>
        <v>Physical Address</v>
      </c>
      <c r="R17" s="35" t="s">
        <v>35</v>
      </c>
      <c r="S17" s="33"/>
      <c r="T17" s="33"/>
      <c r="U17" s="33"/>
      <c r="V17" s="35" t="s">
        <v>53</v>
      </c>
      <c r="W17" s="35"/>
      <c r="X17" s="35"/>
      <c r="Y17" s="35"/>
      <c r="Z17" s="32"/>
      <c r="AA17" s="32"/>
      <c r="AB17" s="32"/>
      <c r="AC17" s="32" t="s">
        <v>160</v>
      </c>
      <c r="AD17" s="32" t="s">
        <v>160</v>
      </c>
      <c r="AE17" s="32" t="s">
        <v>160</v>
      </c>
      <c r="AF17" s="54"/>
    </row>
    <row r="18" spans="1:32" s="37" customFormat="1" ht="18.600000000000001" customHeight="1">
      <c r="A18" s="32" t="s">
        <v>522</v>
      </c>
      <c r="B18" s="70" t="str">
        <f>VLOOKUP(A18,[1]screen!$G:$J,2,FALSE)</f>
        <v>자산관리</v>
      </c>
      <c r="C18" s="33" t="str">
        <f t="shared" si="4"/>
        <v>Asset Management(자산관리)</v>
      </c>
      <c r="D18" s="70" t="str">
        <f>IF(B18&lt;&gt;"", VLOOKUP(B18,[1]screen!$A:$E,2,FALSE), "" )</f>
        <v>Asset Management</v>
      </c>
      <c r="E18" s="35" t="s">
        <v>222</v>
      </c>
      <c r="F18" s="33" t="str">
        <f t="shared" si="0"/>
        <v>detail(상세)</v>
      </c>
      <c r="G18" s="18" t="str">
        <f>IF(E18&lt;&gt;"",VLOOKUP(E18,[1]Label!$A:$B,2,FALSE),"")</f>
        <v>detail</v>
      </c>
      <c r="H18" s="35" t="s">
        <v>490</v>
      </c>
      <c r="I18" s="33" t="str">
        <f t="shared" si="1"/>
        <v>Taxpayer Information(납세자 정보)</v>
      </c>
      <c r="J18" s="18" t="str">
        <f>IF(H18&lt;&gt;"", VLOOKUP(H18,[1]Label!$A:$E,2,FALSE),"")</f>
        <v>Taxpayer Information</v>
      </c>
      <c r="K18" s="34"/>
      <c r="L18" s="33" t="str">
        <f t="shared" si="2"/>
        <v/>
      </c>
      <c r="M18" s="18" t="str">
        <f>IF(K18&lt;&gt;"",VLOOKUP(K18,[1]Label!$A:$B,2,FALSE),"")</f>
        <v/>
      </c>
      <c r="N18" s="35"/>
      <c r="O18" s="36"/>
      <c r="P18" s="33"/>
      <c r="Q18" s="18" t="str">
        <f>IF(O18&lt;&gt;"", VLOOKUP(O18, [1]Label!$A:$B, 2, FALSE), "")</f>
        <v/>
      </c>
      <c r="R18" s="35" t="s">
        <v>35</v>
      </c>
      <c r="S18" s="33" t="s">
        <v>44</v>
      </c>
      <c r="T18" s="33"/>
      <c r="U18" s="33"/>
      <c r="V18" s="35"/>
      <c r="W18" s="35"/>
      <c r="X18" s="35"/>
      <c r="Y18" s="35"/>
      <c r="Z18" s="32"/>
      <c r="AA18" s="32"/>
      <c r="AB18" s="32"/>
      <c r="AC18" s="32"/>
      <c r="AD18" s="32"/>
      <c r="AE18" s="32"/>
      <c r="AF18" s="54"/>
    </row>
    <row r="19" spans="1:32" s="16" customFormat="1" ht="17.45" customHeight="1">
      <c r="A19" s="12" t="s">
        <v>522</v>
      </c>
      <c r="B19" s="70" t="str">
        <f>VLOOKUP(A19,[1]screen!$G:$J,2,FALSE)</f>
        <v>자산관리</v>
      </c>
      <c r="C19" s="13" t="str">
        <f t="shared" si="4"/>
        <v>Asset Management(자산관리)</v>
      </c>
      <c r="D19" s="70" t="str">
        <f>IF(B19&lt;&gt;"", VLOOKUP(B19,[1]screen!$A:$E,2,FALSE), "" )</f>
        <v>Asset Management</v>
      </c>
      <c r="E19" s="14" t="s">
        <v>222</v>
      </c>
      <c r="F19" s="13" t="str">
        <f t="shared" si="0"/>
        <v>detail(상세)</v>
      </c>
      <c r="G19" s="18" t="str">
        <f>IF(E19&lt;&gt;"",VLOOKUP(E19,[1]Label!$A:$B,2,FALSE),"")</f>
        <v>detail</v>
      </c>
      <c r="H19" s="14" t="s">
        <v>279</v>
      </c>
      <c r="I19" s="13" t="str">
        <f t="shared" si="1"/>
        <v>List of Assets(자산 목록)</v>
      </c>
      <c r="J19" s="18" t="str">
        <f>IF(H19&lt;&gt;"", VLOOKUP(H19,[1]Label!$A:$E,2,FALSE),"")</f>
        <v>List of Assets</v>
      </c>
      <c r="K19" s="29"/>
      <c r="L19" s="13" t="str">
        <f t="shared" si="2"/>
        <v/>
      </c>
      <c r="M19" s="18" t="str">
        <f>IF(K19&lt;&gt;"",VLOOKUP(K19,[1]Label!$A:$B,2,FALSE),"")</f>
        <v/>
      </c>
      <c r="N19" s="14" t="s">
        <v>65</v>
      </c>
      <c r="O19" s="31" t="s">
        <v>261</v>
      </c>
      <c r="P19" s="13" t="str">
        <f t="shared" ref="P19:P24" si="6">IF(O19&lt;&gt;"",Q19&amp;"&lt;br&gt;("&amp;O19&amp;")","")</f>
        <v>Asset No.&lt;br&gt;(자산 번호)</v>
      </c>
      <c r="Q19" s="18" t="str">
        <f>IF(O19&lt;&gt;"", VLOOKUP(O19, [1]Label!$A:$B, 2, FALSE), "")</f>
        <v>Asset No.</v>
      </c>
      <c r="R19" s="14" t="s">
        <v>35</v>
      </c>
      <c r="S19" s="13"/>
      <c r="T19" s="13"/>
      <c r="U19" s="13"/>
      <c r="V19" s="14"/>
      <c r="W19" s="14"/>
      <c r="X19" s="14"/>
      <c r="Y19" s="14"/>
      <c r="Z19" s="15"/>
      <c r="AA19" s="15"/>
      <c r="AB19" s="15"/>
      <c r="AC19" s="15" t="s">
        <v>187</v>
      </c>
      <c r="AD19" s="15" t="s">
        <v>187</v>
      </c>
      <c r="AE19" s="15" t="s">
        <v>187</v>
      </c>
      <c r="AF19" s="56"/>
    </row>
    <row r="20" spans="1:32" s="7" customFormat="1" ht="17.45" customHeight="1">
      <c r="A20" s="69" t="s">
        <v>522</v>
      </c>
      <c r="B20" s="70" t="str">
        <f>VLOOKUP(A20,[1]screen!$G:$J,2,FALSE)</f>
        <v>자산관리</v>
      </c>
      <c r="C20" s="70" t="str">
        <f t="shared" si="4"/>
        <v>Asset Management(자산관리)</v>
      </c>
      <c r="D20" s="70" t="str">
        <f>IF(B20&lt;&gt;"", VLOOKUP(B20,[1]screen!$A:$E,2,FALSE), "" )</f>
        <v>Asset Management</v>
      </c>
      <c r="E20" s="71" t="s">
        <v>222</v>
      </c>
      <c r="F20" s="70" t="str">
        <f t="shared" si="0"/>
        <v>detail(상세)</v>
      </c>
      <c r="G20" s="70" t="str">
        <f>IF(E20&lt;&gt;"",VLOOKUP(E20,[1]Label!$A:$B,2,FALSE),"")</f>
        <v>detail</v>
      </c>
      <c r="H20" s="71" t="s">
        <v>279</v>
      </c>
      <c r="I20" s="70" t="str">
        <f t="shared" si="1"/>
        <v>List of Assets(자산 목록)</v>
      </c>
      <c r="J20" s="70" t="str">
        <f>IF(H20&lt;&gt;"", VLOOKUP(H20,[1]Label!$A:$E,2,FALSE),"")</f>
        <v>List of Assets</v>
      </c>
      <c r="K20" s="72"/>
      <c r="L20" s="70" t="str">
        <f t="shared" si="2"/>
        <v/>
      </c>
      <c r="M20" s="70" t="str">
        <f>IF(K20&lt;&gt;"",VLOOKUP(K20,[1]Label!$A:$B,2,FALSE),"")</f>
        <v/>
      </c>
      <c r="N20" s="71" t="s">
        <v>65</v>
      </c>
      <c r="O20" s="75" t="s">
        <v>265</v>
      </c>
      <c r="P20" s="70" t="str">
        <f t="shared" si="6"/>
        <v>Asset Category&lt;br&gt;(자산 분류)</v>
      </c>
      <c r="Q20" s="70" t="str">
        <f>IF(O20&lt;&gt;"", VLOOKUP(O20, [1]Label!$A:$B, 2, FALSE), "")</f>
        <v>Asset Category</v>
      </c>
      <c r="R20" s="71" t="s">
        <v>35</v>
      </c>
      <c r="S20" s="70"/>
      <c r="T20" s="70"/>
      <c r="U20" s="70"/>
      <c r="V20" s="71"/>
      <c r="W20" s="71"/>
      <c r="X20" s="71"/>
      <c r="Y20" s="71"/>
      <c r="Z20" s="77"/>
      <c r="AA20" s="77"/>
      <c r="AB20" s="77"/>
      <c r="AC20" s="77" t="s">
        <v>367</v>
      </c>
      <c r="AD20" s="77" t="s">
        <v>368</v>
      </c>
      <c r="AE20" s="77" t="s">
        <v>369</v>
      </c>
      <c r="AF20" s="73"/>
    </row>
    <row r="21" spans="1:32" s="16" customFormat="1" ht="17.45" customHeight="1">
      <c r="A21" s="12" t="s">
        <v>522</v>
      </c>
      <c r="B21" s="70" t="str">
        <f>VLOOKUP(A21,[1]screen!$G:$J,2,FALSE)</f>
        <v>자산관리</v>
      </c>
      <c r="C21" s="13" t="str">
        <f t="shared" si="4"/>
        <v>Asset Management(자산관리)</v>
      </c>
      <c r="D21" s="70" t="str">
        <f>IF(B21&lt;&gt;"", VLOOKUP(B21,[1]screen!$A:$E,2,FALSE), "" )</f>
        <v>Asset Management</v>
      </c>
      <c r="E21" s="14" t="s">
        <v>222</v>
      </c>
      <c r="F21" s="13" t="str">
        <f t="shared" si="0"/>
        <v>detail(상세)</v>
      </c>
      <c r="G21" s="18" t="str">
        <f>IF(E21&lt;&gt;"",VLOOKUP(E21,[1]Label!$A:$B,2,FALSE),"")</f>
        <v>detail</v>
      </c>
      <c r="H21" s="14" t="s">
        <v>279</v>
      </c>
      <c r="I21" s="13" t="str">
        <f t="shared" si="1"/>
        <v>List of Assets(자산 목록)</v>
      </c>
      <c r="J21" s="18" t="str">
        <f>IF(H21&lt;&gt;"", VLOOKUP(H21,[1]Label!$A:$E,2,FALSE),"")</f>
        <v>List of Assets</v>
      </c>
      <c r="K21" s="29"/>
      <c r="L21" s="13" t="str">
        <f t="shared" si="2"/>
        <v/>
      </c>
      <c r="M21" s="18" t="str">
        <f>IF(K21&lt;&gt;"",VLOOKUP(K21,[1]Label!$A:$B,2,FALSE),"")</f>
        <v/>
      </c>
      <c r="N21" s="14" t="s">
        <v>65</v>
      </c>
      <c r="O21" s="31" t="s">
        <v>266</v>
      </c>
      <c r="P21" s="13" t="str">
        <f t="shared" si="6"/>
        <v>Asset Type&lt;br&gt;(자산 유형)</v>
      </c>
      <c r="Q21" s="18" t="str">
        <f>IF(O21&lt;&gt;"", VLOOKUP(O21, [1]Label!$A:$B, 2, FALSE), "")</f>
        <v>Asset Type</v>
      </c>
      <c r="R21" s="14" t="s">
        <v>35</v>
      </c>
      <c r="S21" s="13"/>
      <c r="T21" s="13"/>
      <c r="U21" s="13"/>
      <c r="V21" s="14"/>
      <c r="W21" s="14"/>
      <c r="X21" s="14"/>
      <c r="Y21" s="14"/>
      <c r="Z21" s="15"/>
      <c r="AA21" s="15"/>
      <c r="AB21" s="15"/>
      <c r="AC21" s="47" t="s">
        <v>375</v>
      </c>
      <c r="AD21" s="47" t="s">
        <v>376</v>
      </c>
      <c r="AE21" s="47" t="s">
        <v>377</v>
      </c>
      <c r="AF21" s="56"/>
    </row>
    <row r="22" spans="1:32" s="16" customFormat="1" ht="17.45" customHeight="1">
      <c r="A22" s="12" t="s">
        <v>522</v>
      </c>
      <c r="B22" s="70" t="str">
        <f>VLOOKUP(A22,[1]screen!$G:$J,2,FALSE)</f>
        <v>자산관리</v>
      </c>
      <c r="C22" s="13" t="str">
        <f t="shared" si="4"/>
        <v>Asset Management(자산관리)</v>
      </c>
      <c r="D22" s="70" t="str">
        <f>IF(B22&lt;&gt;"", VLOOKUP(B22,[1]screen!$A:$E,2,FALSE), "" )</f>
        <v>Asset Management</v>
      </c>
      <c r="E22" s="14" t="s">
        <v>222</v>
      </c>
      <c r="F22" s="13" t="str">
        <f t="shared" si="0"/>
        <v>detail(상세)</v>
      </c>
      <c r="G22" s="18" t="str">
        <f>IF(E22&lt;&gt;"",VLOOKUP(E22,[1]Label!$A:$B,2,FALSE),"")</f>
        <v>detail</v>
      </c>
      <c r="H22" s="14" t="s">
        <v>279</v>
      </c>
      <c r="I22" s="13" t="str">
        <f t="shared" si="1"/>
        <v>List of Assets(자산 목록)</v>
      </c>
      <c r="J22" s="18" t="str">
        <f>IF(H22&lt;&gt;"", VLOOKUP(H22,[1]Label!$A:$E,2,FALSE),"")</f>
        <v>List of Assets</v>
      </c>
      <c r="K22" s="29"/>
      <c r="L22" s="13" t="str">
        <f t="shared" si="2"/>
        <v/>
      </c>
      <c r="M22" s="18" t="str">
        <f>IF(K22&lt;&gt;"",VLOOKUP(K22,[1]Label!$A:$B,2,FALSE),"")</f>
        <v/>
      </c>
      <c r="N22" s="14" t="s">
        <v>65</v>
      </c>
      <c r="O22" s="31" t="s">
        <v>267</v>
      </c>
      <c r="P22" s="13" t="str">
        <f t="shared" si="6"/>
        <v>Asset Name&lt;br&gt;(자산 이름)</v>
      </c>
      <c r="Q22" s="18" t="str">
        <f>IF(O22&lt;&gt;"", VLOOKUP(O22, [1]Label!$A:$B, 2, FALSE), "")</f>
        <v>Asset Name</v>
      </c>
      <c r="R22" s="14" t="s">
        <v>35</v>
      </c>
      <c r="S22" s="13"/>
      <c r="T22" s="13"/>
      <c r="U22" s="13"/>
      <c r="V22" s="14"/>
      <c r="W22" s="14"/>
      <c r="X22" s="14"/>
      <c r="Y22" s="14"/>
      <c r="Z22" s="15"/>
      <c r="AA22" s="15"/>
      <c r="AB22" s="15"/>
      <c r="AC22" s="15" t="s">
        <v>188</v>
      </c>
      <c r="AD22" s="15" t="s">
        <v>188</v>
      </c>
      <c r="AE22" s="15" t="s">
        <v>188</v>
      </c>
      <c r="AF22" s="56"/>
    </row>
    <row r="23" spans="1:32" s="16" customFormat="1" ht="17.45" customHeight="1">
      <c r="A23" s="12" t="s">
        <v>522</v>
      </c>
      <c r="B23" s="70" t="str">
        <f>VLOOKUP(A23,[1]screen!$G:$J,2,FALSE)</f>
        <v>자산관리</v>
      </c>
      <c r="C23" s="13" t="str">
        <f t="shared" si="4"/>
        <v>Asset Management(자산관리)</v>
      </c>
      <c r="D23" s="70" t="str">
        <f>IF(B23&lt;&gt;"", VLOOKUP(B23,[1]screen!$A:$E,2,FALSE), "" )</f>
        <v>Asset Management</v>
      </c>
      <c r="E23" s="14" t="s">
        <v>222</v>
      </c>
      <c r="F23" s="13" t="str">
        <f t="shared" si="0"/>
        <v>detail(상세)</v>
      </c>
      <c r="G23" s="18" t="str">
        <f>IF(E23&lt;&gt;"",VLOOKUP(E23,[1]Label!$A:$B,2,FALSE),"")</f>
        <v>detail</v>
      </c>
      <c r="H23" s="14" t="s">
        <v>279</v>
      </c>
      <c r="I23" s="13" t="str">
        <f t="shared" si="1"/>
        <v>List of Assets(자산 목록)</v>
      </c>
      <c r="J23" s="18" t="str">
        <f>IF(H23&lt;&gt;"", VLOOKUP(H23,[1]Label!$A:$E,2,FALSE),"")</f>
        <v>List of Assets</v>
      </c>
      <c r="K23" s="29"/>
      <c r="L23" s="13" t="str">
        <f t="shared" si="2"/>
        <v/>
      </c>
      <c r="M23" s="18" t="str">
        <f>IF(K23&lt;&gt;"",VLOOKUP(K23,[1]Label!$A:$B,2,FALSE),"")</f>
        <v/>
      </c>
      <c r="N23" s="14" t="s">
        <v>65</v>
      </c>
      <c r="O23" s="31" t="s">
        <v>20</v>
      </c>
      <c r="P23" s="13" t="e">
        <f t="shared" si="6"/>
        <v>#N/A</v>
      </c>
      <c r="Q23" s="18" t="e">
        <f>IF(O23&lt;&gt;"", VLOOKUP(O23, [1]Label!$A:$B, 2, FALSE), "")</f>
        <v>#N/A</v>
      </c>
      <c r="R23" s="14" t="s">
        <v>35</v>
      </c>
      <c r="S23" s="13"/>
      <c r="T23" s="13"/>
      <c r="U23" s="13"/>
      <c r="V23" s="14"/>
      <c r="W23" s="14"/>
      <c r="X23" s="14"/>
      <c r="Y23" s="14"/>
      <c r="Z23" s="15"/>
      <c r="AA23" s="15"/>
      <c r="AB23" s="15"/>
      <c r="AC23" s="15" t="s">
        <v>296</v>
      </c>
      <c r="AD23" s="15" t="s">
        <v>297</v>
      </c>
      <c r="AE23" s="15" t="s">
        <v>298</v>
      </c>
      <c r="AF23" s="56"/>
    </row>
    <row r="24" spans="1:32" s="16" customFormat="1" ht="17.45" customHeight="1">
      <c r="A24" s="12" t="s">
        <v>522</v>
      </c>
      <c r="B24" s="70" t="str">
        <f>VLOOKUP(A24,[1]screen!$G:$J,2,FALSE)</f>
        <v>자산관리</v>
      </c>
      <c r="C24" s="13" t="str">
        <f t="shared" si="4"/>
        <v>Asset Management(자산관리)</v>
      </c>
      <c r="D24" s="70" t="str">
        <f>IF(B24&lt;&gt;"", VLOOKUP(B24,[1]screen!$A:$E,2,FALSE), "" )</f>
        <v>Asset Management</v>
      </c>
      <c r="E24" s="14" t="s">
        <v>222</v>
      </c>
      <c r="F24" s="13" t="str">
        <f t="shared" si="0"/>
        <v>detail(상세)</v>
      </c>
      <c r="G24" s="18" t="str">
        <f>IF(E24&lt;&gt;"",VLOOKUP(E24,[1]Label!$A:$B,2,FALSE),"")</f>
        <v>detail</v>
      </c>
      <c r="H24" s="14" t="s">
        <v>279</v>
      </c>
      <c r="I24" s="13" t="str">
        <f t="shared" si="1"/>
        <v>List of Assets(자산 목록)</v>
      </c>
      <c r="J24" s="18" t="str">
        <f>IF(H24&lt;&gt;"", VLOOKUP(H24,[1]Label!$A:$E,2,FALSE),"")</f>
        <v>List of Assets</v>
      </c>
      <c r="K24" s="29"/>
      <c r="L24" s="13" t="str">
        <f t="shared" si="2"/>
        <v/>
      </c>
      <c r="M24" s="18" t="str">
        <f>IF(K24&lt;&gt;"",VLOOKUP(K24,[1]Label!$A:$B,2,FALSE),"")</f>
        <v/>
      </c>
      <c r="N24" s="14" t="s">
        <v>65</v>
      </c>
      <c r="O24" s="31" t="s">
        <v>299</v>
      </c>
      <c r="P24" s="13" t="str">
        <f t="shared" si="6"/>
        <v>Registration Date&lt;br&gt;(등록 날짜)</v>
      </c>
      <c r="Q24" s="18" t="str">
        <f>IF(O24&lt;&gt;"", VLOOKUP(O24, [1]Label!$A:$B, 2, FALSE), "")</f>
        <v>Registration Date</v>
      </c>
      <c r="R24" s="14" t="s">
        <v>35</v>
      </c>
      <c r="S24" s="13"/>
      <c r="T24" s="13"/>
      <c r="U24" s="13"/>
      <c r="V24" s="14"/>
      <c r="W24" s="14"/>
      <c r="X24" s="14"/>
      <c r="Y24" s="14"/>
      <c r="Z24" s="15"/>
      <c r="AA24" s="15"/>
      <c r="AB24" s="15"/>
      <c r="AC24" s="15" t="s">
        <v>189</v>
      </c>
      <c r="AD24" s="15" t="s">
        <v>189</v>
      </c>
      <c r="AE24" s="15" t="s">
        <v>189</v>
      </c>
      <c r="AF24" s="56"/>
    </row>
    <row r="25" spans="1:32" s="37" customFormat="1" ht="18.600000000000001" customHeight="1">
      <c r="A25" s="32" t="s">
        <v>522</v>
      </c>
      <c r="B25" s="70" t="str">
        <f>VLOOKUP(A25,[1]screen!$G:$J,2,FALSE)</f>
        <v>자산관리</v>
      </c>
      <c r="C25" s="33" t="str">
        <f t="shared" si="4"/>
        <v>Asset Management(자산관리)</v>
      </c>
      <c r="D25" s="70" t="str">
        <f>IF(B25&lt;&gt;"", VLOOKUP(B25,[1]screen!$A:$E,2,FALSE), "" )</f>
        <v>Asset Management</v>
      </c>
      <c r="E25" s="35" t="s">
        <v>222</v>
      </c>
      <c r="F25" s="33" t="str">
        <f t="shared" si="0"/>
        <v>detail(상세)</v>
      </c>
      <c r="G25" s="18" t="str">
        <f>IF(E25&lt;&gt;"",VLOOKUP(E25,[1]Label!$A:$B,2,FALSE),"")</f>
        <v>detail</v>
      </c>
      <c r="H25" s="14" t="s">
        <v>279</v>
      </c>
      <c r="I25" s="33" t="str">
        <f t="shared" si="1"/>
        <v>List of Assets(자산 목록)</v>
      </c>
      <c r="J25" s="18" t="str">
        <f>IF(H25&lt;&gt;"", VLOOKUP(H25,[1]Label!$A:$E,2,FALSE),"")</f>
        <v>List of Assets</v>
      </c>
      <c r="K25" s="34"/>
      <c r="L25" s="33" t="str">
        <f t="shared" si="2"/>
        <v/>
      </c>
      <c r="M25" s="18" t="str">
        <f>IF(K25&lt;&gt;"",VLOOKUP(K25,[1]Label!$A:$B,2,FALSE),"")</f>
        <v/>
      </c>
      <c r="N25" s="35"/>
      <c r="O25" s="36"/>
      <c r="P25" s="33"/>
      <c r="Q25" s="18" t="str">
        <f>IF(O25&lt;&gt;"", VLOOKUP(O25, [1]Label!$A:$B, 2, FALSE), "")</f>
        <v/>
      </c>
      <c r="R25" s="35" t="s">
        <v>35</v>
      </c>
      <c r="S25" s="33" t="s">
        <v>44</v>
      </c>
      <c r="T25" s="33"/>
      <c r="U25" s="33"/>
      <c r="V25" s="35"/>
      <c r="W25" s="35"/>
      <c r="X25" s="35"/>
      <c r="Y25" s="35"/>
      <c r="Z25" s="32"/>
      <c r="AA25" s="32"/>
      <c r="AB25" s="32"/>
      <c r="AC25" s="32"/>
      <c r="AD25" s="32"/>
      <c r="AE25" s="32"/>
      <c r="AF25" s="54"/>
    </row>
    <row r="26" spans="1:32" s="107" customFormat="1" ht="17.45" customHeight="1">
      <c r="A26" s="100" t="s">
        <v>522</v>
      </c>
      <c r="B26" s="101" t="str">
        <f>VLOOKUP(A26,[1]screen!$G:$J,2,FALSE)</f>
        <v>자산관리</v>
      </c>
      <c r="C26" s="101" t="str">
        <f t="shared" si="4"/>
        <v>Asset Management(자산관리)</v>
      </c>
      <c r="D26" s="101" t="str">
        <f>IF(B26&lt;&gt;"", VLOOKUP(B26,[1]screen!$A:$E,2,FALSE), "" )</f>
        <v>Asset Management</v>
      </c>
      <c r="E26" s="102" t="s">
        <v>210</v>
      </c>
      <c r="F26" s="101" t="str">
        <f t="shared" si="0"/>
        <v>10 land(10 토지)</v>
      </c>
      <c r="G26" s="101" t="str">
        <f>IF(E26&lt;&gt;"",VLOOKUP(E26,[1]Label!$A:$B,2,FALSE),"")</f>
        <v>10 land</v>
      </c>
      <c r="H26" s="102" t="s">
        <v>280</v>
      </c>
      <c r="I26" s="101" t="str">
        <f t="shared" si="1"/>
        <v>Detail of Assets(자산 세부 정보)</v>
      </c>
      <c r="J26" s="101" t="str">
        <f>IF(H26&lt;&gt;"", VLOOKUP(H26,[1]Label!$A:$E,2,FALSE),"")</f>
        <v>Detail of Assets</v>
      </c>
      <c r="K26" s="103"/>
      <c r="L26" s="101"/>
      <c r="M26" s="101"/>
      <c r="N26" s="102"/>
      <c r="O26" s="104"/>
      <c r="P26" s="101"/>
      <c r="Q26" s="101"/>
      <c r="R26" s="102" t="s">
        <v>513</v>
      </c>
      <c r="S26" s="101"/>
      <c r="T26" s="101"/>
      <c r="U26" s="101"/>
      <c r="V26" s="102"/>
      <c r="W26" s="102"/>
      <c r="X26" s="102"/>
      <c r="Y26" s="102"/>
      <c r="Z26" s="105" t="s">
        <v>502</v>
      </c>
      <c r="AA26" s="105" t="s">
        <v>502</v>
      </c>
      <c r="AB26" s="105" t="s">
        <v>502</v>
      </c>
      <c r="AC26" s="105"/>
      <c r="AD26" s="105"/>
      <c r="AE26" s="105"/>
      <c r="AF26" s="106"/>
    </row>
    <row r="27" spans="1:32" s="107" customFormat="1" ht="17.45" customHeight="1">
      <c r="A27" s="100" t="s">
        <v>522</v>
      </c>
      <c r="B27" s="101" t="str">
        <f>VLOOKUP(A27,[1]screen!$G:$J,2,FALSE)</f>
        <v>자산관리</v>
      </c>
      <c r="C27" s="101" t="str">
        <f t="shared" si="4"/>
        <v>Asset Management(자산관리)</v>
      </c>
      <c r="D27" s="101" t="str">
        <f>IF(B27&lt;&gt;"", VLOOKUP(B27,[1]screen!$A:$E,2,FALSE), "" )</f>
        <v>Asset Management</v>
      </c>
      <c r="E27" s="102" t="s">
        <v>211</v>
      </c>
      <c r="F27" s="101" t="str">
        <f t="shared" si="0"/>
        <v>11 Building(11 건물)</v>
      </c>
      <c r="G27" s="101" t="str">
        <f>IF(E27&lt;&gt;"",VLOOKUP(E27,[1]Label!$A:$B,2,FALSE),"")</f>
        <v>11 Building</v>
      </c>
      <c r="H27" s="102" t="s">
        <v>280</v>
      </c>
      <c r="I27" s="101" t="str">
        <f t="shared" si="1"/>
        <v>Detail of Assets(자산 세부 정보)</v>
      </c>
      <c r="J27" s="101" t="str">
        <f>IF(H27&lt;&gt;"", VLOOKUP(H27,[1]Label!$A:$E,2,FALSE),"")</f>
        <v>Detail of Assets</v>
      </c>
      <c r="K27" s="103"/>
      <c r="L27" s="101"/>
      <c r="M27" s="101"/>
      <c r="N27" s="102"/>
      <c r="O27" s="104"/>
      <c r="P27" s="101"/>
      <c r="Q27" s="101"/>
      <c r="R27" s="102" t="s">
        <v>513</v>
      </c>
      <c r="S27" s="101"/>
      <c r="T27" s="101"/>
      <c r="U27" s="101"/>
      <c r="V27" s="102"/>
      <c r="W27" s="102"/>
      <c r="X27" s="102"/>
      <c r="Y27" s="102"/>
      <c r="Z27" s="105" t="s">
        <v>503</v>
      </c>
      <c r="AA27" s="105" t="s">
        <v>503</v>
      </c>
      <c r="AB27" s="105" t="s">
        <v>503</v>
      </c>
      <c r="AC27" s="105"/>
      <c r="AD27" s="105"/>
      <c r="AE27" s="105"/>
      <c r="AF27" s="106"/>
    </row>
    <row r="28" spans="1:32" s="107" customFormat="1" ht="17.45" customHeight="1">
      <c r="A28" s="100" t="s">
        <v>522</v>
      </c>
      <c r="B28" s="101" t="str">
        <f>VLOOKUP(A28,[1]screen!$G:$J,2,FALSE)</f>
        <v>자산관리</v>
      </c>
      <c r="C28" s="101" t="str">
        <f t="shared" si="4"/>
        <v>Asset Management(자산관리)</v>
      </c>
      <c r="D28" s="101" t="str">
        <f>IF(B28&lt;&gt;"", VLOOKUP(B28,[1]screen!$A:$E,2,FALSE), "" )</f>
        <v>Asset Management</v>
      </c>
      <c r="E28" s="102" t="s">
        <v>212</v>
      </c>
      <c r="F28" s="101" t="str">
        <f t="shared" si="0"/>
        <v>20 Processed Perishable Goods(20 가공된 부패성 물품)</v>
      </c>
      <c r="G28" s="101" t="str">
        <f>IF(E28&lt;&gt;"",VLOOKUP(E28,[1]Label!$A:$B,2,FALSE),"")</f>
        <v>20 Processed Perishable Goods</v>
      </c>
      <c r="H28" s="102" t="s">
        <v>280</v>
      </c>
      <c r="I28" s="101" t="str">
        <f t="shared" si="1"/>
        <v>Detail of Assets(자산 세부 정보)</v>
      </c>
      <c r="J28" s="101" t="str">
        <f>IF(H28&lt;&gt;"", VLOOKUP(H28,[1]Label!$A:$E,2,FALSE),"")</f>
        <v>Detail of Assets</v>
      </c>
      <c r="K28" s="103"/>
      <c r="L28" s="101"/>
      <c r="M28" s="101"/>
      <c r="N28" s="102"/>
      <c r="O28" s="104"/>
      <c r="P28" s="101"/>
      <c r="Q28" s="101"/>
      <c r="R28" s="102" t="s">
        <v>513</v>
      </c>
      <c r="S28" s="101"/>
      <c r="T28" s="101"/>
      <c r="U28" s="101"/>
      <c r="V28" s="102"/>
      <c r="W28" s="102"/>
      <c r="X28" s="102"/>
      <c r="Y28" s="102"/>
      <c r="Z28" s="105" t="s">
        <v>504</v>
      </c>
      <c r="AA28" s="105" t="s">
        <v>504</v>
      </c>
      <c r="AB28" s="105" t="s">
        <v>504</v>
      </c>
      <c r="AC28" s="105"/>
      <c r="AD28" s="105"/>
      <c r="AE28" s="105"/>
      <c r="AF28" s="106"/>
    </row>
    <row r="29" spans="1:32" s="107" customFormat="1" ht="17.45" customHeight="1">
      <c r="A29" s="100" t="s">
        <v>522</v>
      </c>
      <c r="B29" s="101" t="str">
        <f>VLOOKUP(A29,[1]screen!$G:$J,2,FALSE)</f>
        <v>자산관리</v>
      </c>
      <c r="C29" s="101" t="str">
        <f t="shared" si="4"/>
        <v>Asset Management(자산관리)</v>
      </c>
      <c r="D29" s="101" t="str">
        <f>IF(B29&lt;&gt;"", VLOOKUP(B29,[1]screen!$A:$E,2,FALSE), "" )</f>
        <v>Asset Management</v>
      </c>
      <c r="E29" s="102" t="s">
        <v>213</v>
      </c>
      <c r="F29" s="101" t="str">
        <f t="shared" si="0"/>
        <v>21 Unprocessed Perishable Goods(21 비가공 부패성 물품)</v>
      </c>
      <c r="G29" s="101" t="str">
        <f>IF(E29&lt;&gt;"",VLOOKUP(E29,[1]Label!$A:$B,2,FALSE),"")</f>
        <v>21 Unprocessed Perishable Goods</v>
      </c>
      <c r="H29" s="102" t="s">
        <v>280</v>
      </c>
      <c r="I29" s="101" t="str">
        <f t="shared" si="1"/>
        <v>Detail of Assets(자산 세부 정보)</v>
      </c>
      <c r="J29" s="101" t="str">
        <f>IF(H29&lt;&gt;"", VLOOKUP(H29,[1]Label!$A:$E,2,FALSE),"")</f>
        <v>Detail of Assets</v>
      </c>
      <c r="K29" s="103"/>
      <c r="L29" s="101"/>
      <c r="M29" s="101"/>
      <c r="N29" s="102"/>
      <c r="O29" s="104"/>
      <c r="P29" s="101"/>
      <c r="Q29" s="101"/>
      <c r="R29" s="102" t="s">
        <v>513</v>
      </c>
      <c r="S29" s="101"/>
      <c r="T29" s="101"/>
      <c r="U29" s="101"/>
      <c r="V29" s="102"/>
      <c r="W29" s="102"/>
      <c r="X29" s="102"/>
      <c r="Y29" s="102"/>
      <c r="Z29" s="105" t="s">
        <v>505</v>
      </c>
      <c r="AA29" s="105" t="s">
        <v>505</v>
      </c>
      <c r="AB29" s="105" t="s">
        <v>505</v>
      </c>
      <c r="AC29" s="105"/>
      <c r="AD29" s="105"/>
      <c r="AE29" s="105"/>
      <c r="AF29" s="106"/>
    </row>
    <row r="30" spans="1:32" s="107" customFormat="1" ht="17.45" customHeight="1">
      <c r="A30" s="100" t="s">
        <v>522</v>
      </c>
      <c r="B30" s="101" t="str">
        <f>VLOOKUP(A30,[1]screen!$G:$J,2,FALSE)</f>
        <v>자산관리</v>
      </c>
      <c r="C30" s="101" t="str">
        <f t="shared" si="4"/>
        <v>Asset Management(자산관리)</v>
      </c>
      <c r="D30" s="101" t="str">
        <f>IF(B30&lt;&gt;"", VLOOKUP(B30,[1]screen!$A:$E,2,FALSE), "" )</f>
        <v>Asset Management</v>
      </c>
      <c r="E30" s="102" t="s">
        <v>214</v>
      </c>
      <c r="F30" s="101" t="str">
        <f t="shared" si="0"/>
        <v>30 Motor vehicle(30 차량)</v>
      </c>
      <c r="G30" s="101" t="str">
        <f>IF(E30&lt;&gt;"",VLOOKUP(E30,[1]Label!$A:$B,2,FALSE),"")</f>
        <v>30 Motor vehicle</v>
      </c>
      <c r="H30" s="102" t="s">
        <v>280</v>
      </c>
      <c r="I30" s="101" t="str">
        <f t="shared" si="1"/>
        <v>Detail of Assets(자산 세부 정보)</v>
      </c>
      <c r="J30" s="101" t="str">
        <f>IF(H30&lt;&gt;"", VLOOKUP(H30,[1]Label!$A:$E,2,FALSE),"")</f>
        <v>Detail of Assets</v>
      </c>
      <c r="K30" s="103"/>
      <c r="L30" s="101"/>
      <c r="M30" s="101"/>
      <c r="N30" s="102"/>
      <c r="O30" s="104"/>
      <c r="P30" s="101"/>
      <c r="Q30" s="101"/>
      <c r="R30" s="102" t="s">
        <v>513</v>
      </c>
      <c r="S30" s="101"/>
      <c r="T30" s="101"/>
      <c r="U30" s="101"/>
      <c r="V30" s="102"/>
      <c r="W30" s="102"/>
      <c r="X30" s="102"/>
      <c r="Y30" s="102"/>
      <c r="Z30" s="105" t="s">
        <v>506</v>
      </c>
      <c r="AA30" s="105" t="s">
        <v>506</v>
      </c>
      <c r="AB30" s="105" t="s">
        <v>506</v>
      </c>
      <c r="AC30" s="105"/>
      <c r="AD30" s="105"/>
      <c r="AE30" s="105"/>
      <c r="AF30" s="106"/>
    </row>
    <row r="31" spans="1:32" s="107" customFormat="1" ht="17.45" customHeight="1">
      <c r="A31" s="100" t="s">
        <v>522</v>
      </c>
      <c r="B31" s="101" t="str">
        <f>VLOOKUP(A31,[1]screen!$G:$J,2,FALSE)</f>
        <v>자산관리</v>
      </c>
      <c r="C31" s="101" t="str">
        <f t="shared" si="4"/>
        <v>Asset Management(자산관리)</v>
      </c>
      <c r="D31" s="101" t="str">
        <f>IF(B31&lt;&gt;"", VLOOKUP(B31,[1]screen!$A:$E,2,FALSE), "" )</f>
        <v>Asset Management</v>
      </c>
      <c r="E31" s="102" t="s">
        <v>215</v>
      </c>
      <c r="F31" s="101" t="str">
        <f t="shared" si="0"/>
        <v>31 Marine Vessels(31 선박)</v>
      </c>
      <c r="G31" s="101" t="str">
        <f>IF(E31&lt;&gt;"",VLOOKUP(E31,[1]Label!$A:$B,2,FALSE),"")</f>
        <v>31 Marine Vessels</v>
      </c>
      <c r="H31" s="102" t="s">
        <v>280</v>
      </c>
      <c r="I31" s="101" t="str">
        <f t="shared" si="1"/>
        <v>Detail of Assets(자산 세부 정보)</v>
      </c>
      <c r="J31" s="101" t="str">
        <f>IF(H31&lt;&gt;"", VLOOKUP(H31,[1]Label!$A:$E,2,FALSE),"")</f>
        <v>Detail of Assets</v>
      </c>
      <c r="K31" s="103"/>
      <c r="L31" s="101"/>
      <c r="M31" s="101"/>
      <c r="N31" s="102"/>
      <c r="O31" s="104"/>
      <c r="P31" s="101"/>
      <c r="Q31" s="101"/>
      <c r="R31" s="102" t="s">
        <v>513</v>
      </c>
      <c r="S31" s="101"/>
      <c r="T31" s="101"/>
      <c r="U31" s="101"/>
      <c r="V31" s="102"/>
      <c r="W31" s="102"/>
      <c r="X31" s="102"/>
      <c r="Y31" s="102"/>
      <c r="Z31" s="105" t="s">
        <v>507</v>
      </c>
      <c r="AA31" s="105" t="s">
        <v>507</v>
      </c>
      <c r="AB31" s="105" t="s">
        <v>507</v>
      </c>
      <c r="AC31" s="105"/>
      <c r="AD31" s="105"/>
      <c r="AE31" s="105"/>
      <c r="AF31" s="106"/>
    </row>
    <row r="32" spans="1:32" s="107" customFormat="1" ht="17.45" customHeight="1">
      <c r="A32" s="100" t="s">
        <v>522</v>
      </c>
      <c r="B32" s="101" t="str">
        <f>VLOOKUP(A32,[1]screen!$G:$J,2,FALSE)</f>
        <v>자산관리</v>
      </c>
      <c r="C32" s="101" t="str">
        <f t="shared" si="4"/>
        <v>Asset Management(자산관리)</v>
      </c>
      <c r="D32" s="101" t="str">
        <f>IF(B32&lt;&gt;"", VLOOKUP(B32,[1]screen!$A:$E,2,FALSE), "" )</f>
        <v>Asset Management</v>
      </c>
      <c r="E32" s="102" t="s">
        <v>216</v>
      </c>
      <c r="F32" s="101" t="str">
        <f t="shared" si="0"/>
        <v>32 | Electronics/Machines(32 전자/기계류)</v>
      </c>
      <c r="G32" s="101" t="str">
        <f>IF(E32&lt;&gt;"",VLOOKUP(E32,[1]Label!$A:$B,2,FALSE),"")</f>
        <v>32 | Electronics/Machines</v>
      </c>
      <c r="H32" s="102" t="s">
        <v>280</v>
      </c>
      <c r="I32" s="101" t="str">
        <f t="shared" si="1"/>
        <v>Detail of Assets(자산 세부 정보)</v>
      </c>
      <c r="J32" s="101" t="str">
        <f>IF(H32&lt;&gt;"", VLOOKUP(H32,[1]Label!$A:$E,2,FALSE),"")</f>
        <v>Detail of Assets</v>
      </c>
      <c r="K32" s="103"/>
      <c r="L32" s="101"/>
      <c r="M32" s="101"/>
      <c r="N32" s="102"/>
      <c r="O32" s="104"/>
      <c r="P32" s="101"/>
      <c r="Q32" s="101"/>
      <c r="R32" s="102" t="s">
        <v>513</v>
      </c>
      <c r="S32" s="101"/>
      <c r="T32" s="101"/>
      <c r="U32" s="101"/>
      <c r="V32" s="102"/>
      <c r="W32" s="102"/>
      <c r="X32" s="102"/>
      <c r="Y32" s="102"/>
      <c r="Z32" s="105" t="s">
        <v>508</v>
      </c>
      <c r="AA32" s="105" t="s">
        <v>508</v>
      </c>
      <c r="AB32" s="105" t="s">
        <v>508</v>
      </c>
      <c r="AC32" s="105"/>
      <c r="AD32" s="105"/>
      <c r="AE32" s="105"/>
      <c r="AF32" s="106"/>
    </row>
    <row r="33" spans="1:32" s="107" customFormat="1" ht="17.45" customHeight="1">
      <c r="A33" s="100" t="s">
        <v>522</v>
      </c>
      <c r="B33" s="101" t="str">
        <f>VLOOKUP(A33,[1]screen!$G:$J,2,FALSE)</f>
        <v>자산관리</v>
      </c>
      <c r="C33" s="101" t="str">
        <f t="shared" si="4"/>
        <v>Asset Management(자산관리)</v>
      </c>
      <c r="D33" s="101" t="str">
        <f>IF(B33&lt;&gt;"", VLOOKUP(B33,[1]screen!$A:$E,2,FALSE), "" )</f>
        <v>Asset Management</v>
      </c>
      <c r="E33" s="102" t="s">
        <v>217</v>
      </c>
      <c r="F33" s="101" t="str">
        <f t="shared" si="0"/>
        <v>33 | Other non- Perishable Goods(33 기타 비부패성 물품)</v>
      </c>
      <c r="G33" s="101" t="str">
        <f>IF(E33&lt;&gt;"",VLOOKUP(E33,[1]Label!$A:$B,2,FALSE),"")</f>
        <v>33 | Other non- Perishable Goods</v>
      </c>
      <c r="H33" s="102" t="s">
        <v>280</v>
      </c>
      <c r="I33" s="101" t="str">
        <f t="shared" si="1"/>
        <v>Detail of Assets(자산 세부 정보)</v>
      </c>
      <c r="J33" s="101" t="str">
        <f>IF(H33&lt;&gt;"", VLOOKUP(H33,[1]Label!$A:$E,2,FALSE),"")</f>
        <v>Detail of Assets</v>
      </c>
      <c r="K33" s="103"/>
      <c r="L33" s="101"/>
      <c r="M33" s="101"/>
      <c r="N33" s="102"/>
      <c r="O33" s="104"/>
      <c r="P33" s="101"/>
      <c r="Q33" s="101"/>
      <c r="R33" s="102" t="s">
        <v>513</v>
      </c>
      <c r="S33" s="101"/>
      <c r="T33" s="101"/>
      <c r="U33" s="101"/>
      <c r="V33" s="102"/>
      <c r="W33" s="102"/>
      <c r="X33" s="102"/>
      <c r="Y33" s="102"/>
      <c r="Z33" s="105" t="s">
        <v>509</v>
      </c>
      <c r="AA33" s="105" t="s">
        <v>509</v>
      </c>
      <c r="AB33" s="105" t="s">
        <v>509</v>
      </c>
      <c r="AC33" s="105"/>
      <c r="AD33" s="105"/>
      <c r="AE33" s="105"/>
      <c r="AF33" s="106"/>
    </row>
    <row r="34" spans="1:32" s="107" customFormat="1" ht="17.45" customHeight="1">
      <c r="A34" s="100" t="s">
        <v>522</v>
      </c>
      <c r="B34" s="101" t="str">
        <f>VLOOKUP(A34,[1]screen!$G:$J,2,FALSE)</f>
        <v>자산관리</v>
      </c>
      <c r="C34" s="101" t="str">
        <f t="shared" si="4"/>
        <v>Asset Management(자산관리)</v>
      </c>
      <c r="D34" s="101" t="str">
        <f>IF(B34&lt;&gt;"", VLOOKUP(B34,[1]screen!$A:$E,2,FALSE), "" )</f>
        <v>Asset Management</v>
      </c>
      <c r="E34" s="102" t="s">
        <v>218</v>
      </c>
      <c r="F34" s="101" t="str">
        <f t="shared" si="0"/>
        <v>40 | Shares/Units(40 주식/지분)</v>
      </c>
      <c r="G34" s="101" t="str">
        <f>IF(E34&lt;&gt;"",VLOOKUP(E34,[1]Label!$A:$B,2,FALSE),"")</f>
        <v>40 | Shares/Units</v>
      </c>
      <c r="H34" s="102" t="s">
        <v>280</v>
      </c>
      <c r="I34" s="101" t="str">
        <f t="shared" si="1"/>
        <v>Detail of Assets(자산 세부 정보)</v>
      </c>
      <c r="J34" s="101" t="str">
        <f>IF(H34&lt;&gt;"", VLOOKUP(H34,[1]Label!$A:$E,2,FALSE),"")</f>
        <v>Detail of Assets</v>
      </c>
      <c r="K34" s="103"/>
      <c r="L34" s="101"/>
      <c r="M34" s="101"/>
      <c r="N34" s="102"/>
      <c r="O34" s="104"/>
      <c r="P34" s="101"/>
      <c r="Q34" s="101"/>
      <c r="R34" s="102" t="s">
        <v>513</v>
      </c>
      <c r="S34" s="101"/>
      <c r="T34" s="101"/>
      <c r="U34" s="101"/>
      <c r="V34" s="102"/>
      <c r="W34" s="102"/>
      <c r="X34" s="102"/>
      <c r="Y34" s="102"/>
      <c r="Z34" s="105" t="s">
        <v>510</v>
      </c>
      <c r="AA34" s="105" t="s">
        <v>510</v>
      </c>
      <c r="AB34" s="105" t="s">
        <v>510</v>
      </c>
      <c r="AC34" s="105"/>
      <c r="AD34" s="105"/>
      <c r="AE34" s="105"/>
      <c r="AF34" s="106"/>
    </row>
    <row r="35" spans="1:32" s="107" customFormat="1" ht="17.45" customHeight="1">
      <c r="A35" s="100" t="s">
        <v>522</v>
      </c>
      <c r="B35" s="101" t="str">
        <f>VLOOKUP(A35,[1]screen!$G:$J,2,FALSE)</f>
        <v>자산관리</v>
      </c>
      <c r="C35" s="101" t="str">
        <f t="shared" si="4"/>
        <v>Asset Management(자산관리)</v>
      </c>
      <c r="D35" s="101" t="str">
        <f>IF(B35&lt;&gt;"", VLOOKUP(B35,[1]screen!$A:$E,2,FALSE), "" )</f>
        <v>Asset Management</v>
      </c>
      <c r="E35" s="102" t="s">
        <v>219</v>
      </c>
      <c r="F35" s="101" t="str">
        <f t="shared" si="0"/>
        <v>41 | Bonds(41 채권)</v>
      </c>
      <c r="G35" s="101" t="str">
        <f>IF(E35&lt;&gt;"",VLOOKUP(E35,[1]Label!$A:$B,2,FALSE),"")</f>
        <v>41 | Bonds</v>
      </c>
      <c r="H35" s="102" t="s">
        <v>280</v>
      </c>
      <c r="I35" s="101" t="str">
        <f t="shared" si="1"/>
        <v>Detail of Assets(자산 세부 정보)</v>
      </c>
      <c r="J35" s="101" t="str">
        <f>IF(H35&lt;&gt;"", VLOOKUP(H35,[1]Label!$A:$E,2,FALSE),"")</f>
        <v>Detail of Assets</v>
      </c>
      <c r="K35" s="103"/>
      <c r="L35" s="101"/>
      <c r="M35" s="101"/>
      <c r="N35" s="102"/>
      <c r="O35" s="104"/>
      <c r="P35" s="101"/>
      <c r="Q35" s="101"/>
      <c r="R35" s="102" t="s">
        <v>513</v>
      </c>
      <c r="S35" s="101"/>
      <c r="T35" s="101"/>
      <c r="U35" s="101"/>
      <c r="V35" s="102"/>
      <c r="W35" s="102"/>
      <c r="X35" s="102"/>
      <c r="Y35" s="102"/>
      <c r="Z35" s="105" t="s">
        <v>511</v>
      </c>
      <c r="AA35" s="105" t="s">
        <v>511</v>
      </c>
      <c r="AB35" s="105" t="s">
        <v>511</v>
      </c>
      <c r="AC35" s="105"/>
      <c r="AD35" s="105"/>
      <c r="AE35" s="105"/>
      <c r="AF35" s="106"/>
    </row>
    <row r="36" spans="1:32" s="107" customFormat="1" ht="17.45" customHeight="1">
      <c r="A36" s="100" t="s">
        <v>522</v>
      </c>
      <c r="B36" s="101" t="str">
        <f>VLOOKUP(A36,[1]screen!$G:$J,2,FALSE)</f>
        <v>자산관리</v>
      </c>
      <c r="C36" s="101" t="str">
        <f t="shared" si="4"/>
        <v>Asset Management(자산관리)</v>
      </c>
      <c r="D36" s="101" t="str">
        <f>IF(B36&lt;&gt;"", VLOOKUP(B36,[1]screen!$A:$E,2,FALSE), "" )</f>
        <v>Asset Management</v>
      </c>
      <c r="E36" s="102" t="s">
        <v>220</v>
      </c>
      <c r="F36" s="101" t="str">
        <f t="shared" si="0"/>
        <v>42 | Other Intangible Assets(42 기타 무형 자산)</v>
      </c>
      <c r="G36" s="101" t="str">
        <f>IF(E36&lt;&gt;"",VLOOKUP(E36,[1]Label!$A:$B,2,FALSE),"")</f>
        <v>42 | Other Intangible Assets</v>
      </c>
      <c r="H36" s="102" t="s">
        <v>280</v>
      </c>
      <c r="I36" s="101" t="str">
        <f t="shared" si="1"/>
        <v>Detail of Assets(자산 세부 정보)</v>
      </c>
      <c r="J36" s="101" t="str">
        <f>IF(H36&lt;&gt;"", VLOOKUP(H36,[1]Label!$A:$E,2,FALSE),"")</f>
        <v>Detail of Assets</v>
      </c>
      <c r="K36" s="103"/>
      <c r="L36" s="101"/>
      <c r="M36" s="101"/>
      <c r="N36" s="102"/>
      <c r="O36" s="104"/>
      <c r="P36" s="101"/>
      <c r="Q36" s="101"/>
      <c r="R36" s="102" t="s">
        <v>513</v>
      </c>
      <c r="S36" s="101"/>
      <c r="T36" s="101"/>
      <c r="U36" s="101"/>
      <c r="V36" s="102"/>
      <c r="W36" s="102"/>
      <c r="X36" s="102"/>
      <c r="Y36" s="102"/>
      <c r="Z36" s="105" t="s">
        <v>512</v>
      </c>
      <c r="AA36" s="105" t="s">
        <v>512</v>
      </c>
      <c r="AB36" s="105" t="s">
        <v>512</v>
      </c>
      <c r="AC36" s="105"/>
      <c r="AD36" s="105"/>
      <c r="AE36" s="105"/>
      <c r="AF36" s="106"/>
    </row>
    <row r="37" spans="1:32" s="20" customFormat="1" ht="17.45" customHeight="1">
      <c r="A37" s="17" t="s">
        <v>523</v>
      </c>
      <c r="B37" s="70" t="str">
        <f>VLOOKUP(A37,[1]screen!$G:$J,2,FALSE)</f>
        <v>새로운 평가</v>
      </c>
      <c r="C37" s="18" t="str">
        <f>IF(B37&lt;&gt;"",D37&amp;"("&amp;B37&amp;")","")</f>
        <v>New Valuation(새로운 평가)</v>
      </c>
      <c r="D37" s="70" t="str">
        <f>IF(B37&lt;&gt;"", VLOOKUP(B37,[1]screen!$A:$E,2,FALSE), "" )</f>
        <v>New Valuation</v>
      </c>
      <c r="E37" s="19"/>
      <c r="F37" s="18" t="str">
        <f t="shared" si="0"/>
        <v/>
      </c>
      <c r="G37" s="18" t="str">
        <f>IF(E37&lt;&gt;"",VLOOKUP(E37,[1]Label!$A:$B,2,FALSE),"")</f>
        <v/>
      </c>
      <c r="H37" s="19"/>
      <c r="I37" s="18" t="str">
        <f t="shared" si="1"/>
        <v/>
      </c>
      <c r="J37" s="18" t="str">
        <f>IF(H37&lt;&gt;"", VLOOKUP(H37,[1]Label!$A:$E,2,FALSE),"")</f>
        <v/>
      </c>
      <c r="K37" s="27"/>
      <c r="L37" s="18" t="str">
        <f t="shared" ref="L37:L100" si="7">IF(K37&lt;&gt;"",M37&amp;"("&amp;K37&amp;")","")</f>
        <v/>
      </c>
      <c r="M37" s="18" t="str">
        <f>IF(K37&lt;&gt;"",VLOOKUP(K37,[1]Label!$A:$B,2,FALSE),"")</f>
        <v/>
      </c>
      <c r="N37" s="19" t="s">
        <v>19</v>
      </c>
      <c r="O37" s="23" t="s">
        <v>232</v>
      </c>
      <c r="P37" s="18" t="str">
        <f t="shared" ref="P37:P42" si="8">IF(O37&lt;&gt;"",Q37&amp;"&lt;br&gt;("&amp;O37&amp;")","")</f>
        <v>Reference number&lt;br&gt;(참조 번호)</v>
      </c>
      <c r="Q37" s="18" t="str">
        <f>IF(O37&lt;&gt;"", VLOOKUP(O37, [1]Label!$A:$B, 2, FALSE), "")</f>
        <v>Reference number</v>
      </c>
      <c r="R37" s="19" t="s">
        <v>37</v>
      </c>
      <c r="S37" s="18"/>
      <c r="T37" s="18"/>
      <c r="U37" s="18"/>
      <c r="V37" s="19"/>
      <c r="W37" s="19"/>
      <c r="X37" s="19"/>
      <c r="Y37" s="19"/>
      <c r="Z37" s="17"/>
      <c r="AA37" s="17"/>
      <c r="AB37" s="17"/>
      <c r="AC37" s="21"/>
      <c r="AD37" s="21"/>
      <c r="AE37" s="21"/>
      <c r="AF37" s="50"/>
    </row>
    <row r="38" spans="1:32" s="20" customFormat="1" ht="17.45" customHeight="1">
      <c r="A38" s="17" t="s">
        <v>523</v>
      </c>
      <c r="B38" s="70" t="str">
        <f>VLOOKUP(A38,[1]screen!$G:$J,2,FALSE)</f>
        <v>새로운 평가</v>
      </c>
      <c r="C38" s="18" t="str">
        <f>IF(B38&lt;&gt;"",D38&amp;"("&amp;B38&amp;")","")</f>
        <v>New Valuation(새로운 평가)</v>
      </c>
      <c r="D38" s="70" t="str">
        <f>IF(B38&lt;&gt;"", VLOOKUP(B38,[1]screen!$A:$E,2,FALSE), "" )</f>
        <v>New Valuation</v>
      </c>
      <c r="E38" s="19"/>
      <c r="F38" s="18" t="str">
        <f t="shared" si="0"/>
        <v/>
      </c>
      <c r="G38" s="18" t="str">
        <f>IF(E38&lt;&gt;"",VLOOKUP(E38,[1]Label!$A:$B,2,FALSE),"")</f>
        <v/>
      </c>
      <c r="H38" s="19"/>
      <c r="I38" s="18" t="str">
        <f t="shared" si="1"/>
        <v/>
      </c>
      <c r="J38" s="18" t="str">
        <f>IF(H38&lt;&gt;"", VLOOKUP(H38,[1]Label!$A:$E,2,FALSE),"")</f>
        <v/>
      </c>
      <c r="K38" s="27"/>
      <c r="L38" s="18" t="str">
        <f t="shared" si="7"/>
        <v/>
      </c>
      <c r="M38" s="18" t="str">
        <f>IF(K38&lt;&gt;"",VLOOKUP(K38,[1]Label!$A:$B,2,FALSE),"")</f>
        <v/>
      </c>
      <c r="N38" s="19" t="s">
        <v>19</v>
      </c>
      <c r="O38" s="23" t="s">
        <v>40</v>
      </c>
      <c r="P38" s="18" t="str">
        <f t="shared" si="8"/>
        <v>TIN&lt;br&gt;(TIN)</v>
      </c>
      <c r="Q38" s="18" t="str">
        <f>IF(O38&lt;&gt;"", VLOOKUP(O38, [1]Label!$A:$B, 2, FALSE), "")</f>
        <v>TIN</v>
      </c>
      <c r="R38" s="19" t="s">
        <v>37</v>
      </c>
      <c r="S38" s="18"/>
      <c r="T38" s="18"/>
      <c r="U38" s="18"/>
      <c r="V38" s="19"/>
      <c r="W38" s="19"/>
      <c r="X38" s="19"/>
      <c r="Y38" s="19"/>
      <c r="Z38" s="17"/>
      <c r="AA38" s="17"/>
      <c r="AB38" s="17"/>
      <c r="AC38" s="21"/>
      <c r="AD38" s="21"/>
      <c r="AE38" s="21"/>
      <c r="AF38" s="50"/>
    </row>
    <row r="39" spans="1:32" s="20" customFormat="1" ht="17.45" customHeight="1">
      <c r="A39" s="17" t="s">
        <v>523</v>
      </c>
      <c r="B39" s="70" t="str">
        <f>VLOOKUP(A39,[1]screen!$G:$J,2,FALSE)</f>
        <v>새로운 평가</v>
      </c>
      <c r="C39" s="18" t="str">
        <f>IF(B39&lt;&gt;"",D39&amp;"("&amp;B39&amp;")","")</f>
        <v>New Valuation(새로운 평가)</v>
      </c>
      <c r="D39" s="70" t="str">
        <f>IF(B39&lt;&gt;"", VLOOKUP(B39,[1]screen!$A:$E,2,FALSE), "" )</f>
        <v>New Valuation</v>
      </c>
      <c r="E39" s="19"/>
      <c r="F39" s="18" t="str">
        <f t="shared" si="0"/>
        <v/>
      </c>
      <c r="G39" s="18" t="str">
        <f>IF(E39&lt;&gt;"",VLOOKUP(E39,[1]Label!$A:$B,2,FALSE),"")</f>
        <v/>
      </c>
      <c r="H39" s="19"/>
      <c r="I39" s="18" t="str">
        <f t="shared" si="1"/>
        <v/>
      </c>
      <c r="J39" s="18" t="str">
        <f>IF(H39&lt;&gt;"", VLOOKUP(H39,[1]Label!$A:$E,2,FALSE),"")</f>
        <v/>
      </c>
      <c r="K39" s="27"/>
      <c r="L39" s="18" t="str">
        <f t="shared" si="7"/>
        <v/>
      </c>
      <c r="M39" s="18" t="str">
        <f>IF(K39&lt;&gt;"",VLOOKUP(K39,[1]Label!$A:$B,2,FALSE),"")</f>
        <v/>
      </c>
      <c r="N39" s="19" t="s">
        <v>19</v>
      </c>
      <c r="O39" s="36" t="s">
        <v>283</v>
      </c>
      <c r="P39" s="18" t="str">
        <f t="shared" si="8"/>
        <v>Taxpayer's Name&lt;br&gt;(납세자 이름)</v>
      </c>
      <c r="Q39" s="18" t="str">
        <f>IF(O39&lt;&gt;"", VLOOKUP(O39, [1]Label!$A:$B, 2, FALSE), "")</f>
        <v>Taxpayer's Name</v>
      </c>
      <c r="R39" s="19" t="s">
        <v>37</v>
      </c>
      <c r="S39" s="18"/>
      <c r="T39" s="18"/>
      <c r="U39" s="18"/>
      <c r="V39" s="19"/>
      <c r="W39" s="19"/>
      <c r="X39" s="19"/>
      <c r="Y39" s="19"/>
      <c r="Z39" s="17"/>
      <c r="AA39" s="17"/>
      <c r="AB39" s="17"/>
      <c r="AC39" s="21"/>
      <c r="AD39" s="21"/>
      <c r="AE39" s="21"/>
      <c r="AF39" s="50"/>
    </row>
    <row r="40" spans="1:32" s="20" customFormat="1" ht="17.45" customHeight="1">
      <c r="A40" s="17" t="s">
        <v>523</v>
      </c>
      <c r="B40" s="70" t="str">
        <f>VLOOKUP(A40,[1]screen!$G:$J,2,FALSE)</f>
        <v>새로운 평가</v>
      </c>
      <c r="C40" s="18" t="str">
        <f>IF(B40&lt;&gt;"",D40&amp;"("&amp;B40&amp;")","")</f>
        <v>New Valuation(새로운 평가)</v>
      </c>
      <c r="D40" s="70" t="str">
        <f>IF(B40&lt;&gt;"", VLOOKUP(B40,[1]screen!$A:$E,2,FALSE), "" )</f>
        <v>New Valuation</v>
      </c>
      <c r="E40" s="19"/>
      <c r="F40" s="18" t="str">
        <f t="shared" si="0"/>
        <v/>
      </c>
      <c r="G40" s="18" t="str">
        <f>IF(E40&lt;&gt;"",VLOOKUP(E40,[1]Label!$A:$B,2,FALSE),"")</f>
        <v/>
      </c>
      <c r="H40" s="19"/>
      <c r="I40" s="18" t="str">
        <f t="shared" si="1"/>
        <v/>
      </c>
      <c r="J40" s="18" t="str">
        <f>IF(H40&lt;&gt;"", VLOOKUP(H40,[1]Label!$A:$E,2,FALSE),"")</f>
        <v/>
      </c>
      <c r="K40" s="27"/>
      <c r="L40" s="18" t="str">
        <f t="shared" si="7"/>
        <v/>
      </c>
      <c r="M40" s="18" t="str">
        <f>IF(K40&lt;&gt;"",VLOOKUP(K40,[1]Label!$A:$B,2,FALSE),"")</f>
        <v/>
      </c>
      <c r="N40" s="19" t="s">
        <v>19</v>
      </c>
      <c r="O40" s="23" t="s">
        <v>233</v>
      </c>
      <c r="P40" s="18" t="e">
        <f t="shared" si="8"/>
        <v>#N/A</v>
      </c>
      <c r="Q40" s="18" t="e">
        <f>IF(O40&lt;&gt;"", VLOOKUP(O40, [1]Label!$A:$B, 2, FALSE), "")</f>
        <v>#N/A</v>
      </c>
      <c r="R40" s="19" t="s">
        <v>71</v>
      </c>
      <c r="S40" s="18" t="s">
        <v>72</v>
      </c>
      <c r="T40" s="18"/>
      <c r="U40" s="18"/>
      <c r="V40" s="19"/>
      <c r="W40" s="19"/>
      <c r="X40" s="19"/>
      <c r="Y40" s="19"/>
      <c r="Z40" s="17"/>
      <c r="AA40" s="17"/>
      <c r="AB40" s="17"/>
      <c r="AC40" s="21" t="s">
        <v>100</v>
      </c>
      <c r="AD40" s="21" t="s">
        <v>100</v>
      </c>
      <c r="AE40" s="21" t="s">
        <v>100</v>
      </c>
      <c r="AF40" s="50"/>
    </row>
    <row r="41" spans="1:32" s="11" customFormat="1" ht="18.600000000000001" customHeight="1">
      <c r="A41" s="8" t="s">
        <v>523</v>
      </c>
      <c r="B41" s="70" t="str">
        <f>VLOOKUP(A41,[1]screen!$G:$J,2,FALSE)</f>
        <v>새로운 평가</v>
      </c>
      <c r="C41" s="9" t="str">
        <f t="shared" ref="C41:C83" si="9">IF(B41&lt;&gt;"",D41&amp;"("&amp;B41&amp;")","")</f>
        <v>New Valuation(새로운 평가)</v>
      </c>
      <c r="D41" s="70" t="str">
        <f>IF(B41&lt;&gt;"", VLOOKUP(B41,[1]screen!$A:$E,2,FALSE), "" )</f>
        <v>New Valuation</v>
      </c>
      <c r="E41" s="10"/>
      <c r="F41" s="9" t="str">
        <f t="shared" si="0"/>
        <v/>
      </c>
      <c r="G41" s="18" t="str">
        <f>IF(E41&lt;&gt;"",VLOOKUP(E41,[1]Label!$A:$B,2,FALSE),"")</f>
        <v/>
      </c>
      <c r="H41" s="10"/>
      <c r="I41" s="9" t="str">
        <f t="shared" si="1"/>
        <v/>
      </c>
      <c r="J41" s="18" t="str">
        <f>IF(H41&lt;&gt;"", VLOOKUP(H41,[1]Label!$A:$E,2,FALSE),"")</f>
        <v/>
      </c>
      <c r="K41" s="28"/>
      <c r="L41" s="9" t="str">
        <f t="shared" si="7"/>
        <v/>
      </c>
      <c r="M41" s="18" t="str">
        <f>IF(K41&lt;&gt;"",VLOOKUP(K41,[1]Label!$A:$B,2,FALSE),"")</f>
        <v/>
      </c>
      <c r="N41" s="10"/>
      <c r="O41" s="24" t="s">
        <v>47</v>
      </c>
      <c r="P41" s="9" t="str">
        <f t="shared" si="8"/>
        <v>Reset&lt;br&gt;(초기화)</v>
      </c>
      <c r="Q41" s="18" t="str">
        <f>IF(O41&lt;&gt;"", VLOOKUP(O41, [1]Label!$A:$B, 2, FALSE), "")</f>
        <v>Reset</v>
      </c>
      <c r="R41" s="10" t="s">
        <v>36</v>
      </c>
      <c r="S41" s="9" t="s">
        <v>41</v>
      </c>
      <c r="T41" s="8" t="s">
        <v>48</v>
      </c>
      <c r="U41" s="9"/>
      <c r="V41" s="10"/>
      <c r="W41" s="10"/>
      <c r="X41" s="10"/>
      <c r="Y41" s="10"/>
      <c r="Z41" s="8"/>
      <c r="AA41" s="8"/>
      <c r="AB41" s="8"/>
      <c r="AC41" s="8" t="s">
        <v>45</v>
      </c>
      <c r="AD41" s="8" t="s">
        <v>45</v>
      </c>
      <c r="AE41" s="8" t="s">
        <v>45</v>
      </c>
      <c r="AF41" s="51"/>
    </row>
    <row r="42" spans="1:32" s="11" customFormat="1" ht="18.600000000000001" customHeight="1">
      <c r="A42" s="8" t="s">
        <v>523</v>
      </c>
      <c r="B42" s="70" t="str">
        <f>VLOOKUP(A42,[1]screen!$G:$J,2,FALSE)</f>
        <v>새로운 평가</v>
      </c>
      <c r="C42" s="9" t="str">
        <f t="shared" si="9"/>
        <v>New Valuation(새로운 평가)</v>
      </c>
      <c r="D42" s="70" t="str">
        <f>IF(B42&lt;&gt;"", VLOOKUP(B42,[1]screen!$A:$E,2,FALSE), "" )</f>
        <v>New Valuation</v>
      </c>
      <c r="E42" s="10"/>
      <c r="F42" s="9" t="str">
        <f t="shared" si="0"/>
        <v/>
      </c>
      <c r="G42" s="18" t="str">
        <f>IF(E42&lt;&gt;"",VLOOKUP(E42,[1]Label!$A:$B,2,FALSE),"")</f>
        <v/>
      </c>
      <c r="H42" s="10"/>
      <c r="I42" s="9" t="str">
        <f t="shared" si="1"/>
        <v/>
      </c>
      <c r="J42" s="18" t="str">
        <f>IF(H42&lt;&gt;"", VLOOKUP(H42,[1]Label!$A:$E,2,FALSE),"")</f>
        <v/>
      </c>
      <c r="K42" s="28"/>
      <c r="L42" s="9" t="str">
        <f t="shared" si="7"/>
        <v/>
      </c>
      <c r="M42" s="18" t="str">
        <f>IF(K42&lt;&gt;"",VLOOKUP(K42,[1]Label!$A:$B,2,FALSE),"")</f>
        <v/>
      </c>
      <c r="N42" s="10"/>
      <c r="O42" s="25" t="s">
        <v>39</v>
      </c>
      <c r="P42" s="9" t="str">
        <f t="shared" si="8"/>
        <v>Search&lt;br&gt;(조회)</v>
      </c>
      <c r="Q42" s="18" t="str">
        <f>IF(O42&lt;&gt;"", VLOOKUP(O42, [1]Label!$A:$B, 2, FALSE), "")</f>
        <v>Search</v>
      </c>
      <c r="R42" s="10" t="s">
        <v>36</v>
      </c>
      <c r="S42" s="9"/>
      <c r="T42" s="9" t="s">
        <v>8</v>
      </c>
      <c r="U42" s="9"/>
      <c r="V42" s="10"/>
      <c r="W42" s="10"/>
      <c r="X42" s="10"/>
      <c r="Y42" s="10"/>
      <c r="Z42" s="8"/>
      <c r="AA42" s="8"/>
      <c r="AB42" s="8"/>
      <c r="AC42" s="8"/>
      <c r="AD42" s="8"/>
      <c r="AE42" s="8"/>
      <c r="AF42" s="51"/>
    </row>
    <row r="43" spans="1:32" s="16" customFormat="1" ht="18.600000000000001" customHeight="1">
      <c r="A43" s="12" t="s">
        <v>523</v>
      </c>
      <c r="B43" s="70" t="str">
        <f>VLOOKUP(A43,[1]screen!$G:$J,2,FALSE)</f>
        <v>새로운 평가</v>
      </c>
      <c r="C43" s="13" t="str">
        <f t="shared" si="9"/>
        <v>New Valuation(새로운 평가)</v>
      </c>
      <c r="D43" s="70" t="str">
        <f>IF(B43&lt;&gt;"", VLOOKUP(B43,[1]screen!$A:$E,2,FALSE), "" )</f>
        <v>New Valuation</v>
      </c>
      <c r="E43" s="14"/>
      <c r="F43" s="13" t="str">
        <f t="shared" si="0"/>
        <v/>
      </c>
      <c r="G43" s="18" t="str">
        <f>IF(E43&lt;&gt;"",VLOOKUP(E43,[1]Label!$A:$B,2,FALSE),"")</f>
        <v/>
      </c>
      <c r="H43" s="14"/>
      <c r="I43" s="13" t="str">
        <f t="shared" si="1"/>
        <v/>
      </c>
      <c r="J43" s="18" t="str">
        <f>IF(H43&lt;&gt;"", VLOOKUP(H43,[1]Label!$A:$E,2,FALSE),"")</f>
        <v/>
      </c>
      <c r="K43" s="29"/>
      <c r="L43" s="13" t="str">
        <f t="shared" si="7"/>
        <v/>
      </c>
      <c r="M43" s="18" t="str">
        <f>IF(K43&lt;&gt;"",VLOOKUP(K43,[1]Label!$A:$B,2,FALSE),"")</f>
        <v/>
      </c>
      <c r="N43" s="14"/>
      <c r="O43" s="31"/>
      <c r="P43" s="13"/>
      <c r="Q43" s="18" t="str">
        <f>IF(O43&lt;&gt;"", VLOOKUP(O43, [1]Label!$A:$B, 2, FALSE), "")</f>
        <v/>
      </c>
      <c r="R43" s="14" t="s">
        <v>35</v>
      </c>
      <c r="S43" s="13" t="s">
        <v>44</v>
      </c>
      <c r="T43" s="13"/>
      <c r="U43" s="13"/>
      <c r="V43" s="14"/>
      <c r="W43" s="14"/>
      <c r="X43" s="14"/>
      <c r="Y43" s="14"/>
      <c r="Z43" s="12"/>
      <c r="AA43" s="12"/>
      <c r="AB43" s="12"/>
      <c r="AC43" s="12"/>
      <c r="AD43" s="12"/>
      <c r="AE43" s="12"/>
      <c r="AF43" s="52"/>
    </row>
    <row r="44" spans="1:32" s="37" customFormat="1" ht="17.45" customHeight="1">
      <c r="A44" s="32" t="s">
        <v>523</v>
      </c>
      <c r="B44" s="70" t="str">
        <f>VLOOKUP(A44,[1]screen!$G:$J,2,FALSE)</f>
        <v>새로운 평가</v>
      </c>
      <c r="C44" s="33" t="str">
        <f t="shared" si="9"/>
        <v>New Valuation(새로운 평가)</v>
      </c>
      <c r="D44" s="70" t="str">
        <f>IF(B44&lt;&gt;"", VLOOKUP(B44,[1]screen!$A:$E,2,FALSE), "" )</f>
        <v>New Valuation</v>
      </c>
      <c r="E44" s="35"/>
      <c r="F44" s="33" t="str">
        <f t="shared" si="0"/>
        <v/>
      </c>
      <c r="G44" s="18" t="str">
        <f>IF(E44&lt;&gt;"",VLOOKUP(E44,[1]Label!$A:$B,2,FALSE),"")</f>
        <v/>
      </c>
      <c r="H44" s="35"/>
      <c r="I44" s="33" t="str">
        <f t="shared" si="1"/>
        <v/>
      </c>
      <c r="J44" s="18" t="str">
        <f>IF(H44&lt;&gt;"", VLOOKUP(H44,[1]Label!$A:$E,2,FALSE),"")</f>
        <v/>
      </c>
      <c r="K44" s="34"/>
      <c r="L44" s="33" t="str">
        <f t="shared" si="7"/>
        <v/>
      </c>
      <c r="M44" s="18" t="str">
        <f>IF(K44&lt;&gt;"",VLOOKUP(K44,[1]Label!$A:$B,2,FALSE),"")</f>
        <v/>
      </c>
      <c r="N44" s="35" t="s">
        <v>13</v>
      </c>
      <c r="O44" s="36" t="s">
        <v>232</v>
      </c>
      <c r="P44" s="33" t="str">
        <f t="shared" ref="P44:P49" si="10">IF(O44&lt;&gt;"",Q44&amp;"&lt;br&gt;("&amp;O44&amp;")","")</f>
        <v>Reference number&lt;br&gt;(참조 번호)</v>
      </c>
      <c r="Q44" s="18" t="str">
        <f>IF(O44&lt;&gt;"", VLOOKUP(O44, [1]Label!$A:$B, 2, FALSE), "")</f>
        <v>Reference number</v>
      </c>
      <c r="R44" s="35" t="s">
        <v>35</v>
      </c>
      <c r="S44" s="33"/>
      <c r="T44" s="33"/>
      <c r="U44" s="33"/>
      <c r="V44" s="35"/>
      <c r="W44" s="35"/>
      <c r="X44" s="35"/>
      <c r="Y44" s="35"/>
      <c r="Z44" s="44"/>
      <c r="AA44" s="44"/>
      <c r="AB44" s="44"/>
      <c r="AC44" s="44" t="s">
        <v>73</v>
      </c>
      <c r="AD44" s="44" t="s">
        <v>73</v>
      </c>
      <c r="AE44" s="44" t="s">
        <v>73</v>
      </c>
      <c r="AF44" s="53"/>
    </row>
    <row r="45" spans="1:32" s="37" customFormat="1" ht="17.45" customHeight="1">
      <c r="A45" s="32" t="s">
        <v>523</v>
      </c>
      <c r="B45" s="70" t="str">
        <f>VLOOKUP(A45,[1]screen!$G:$J,2,FALSE)</f>
        <v>새로운 평가</v>
      </c>
      <c r="C45" s="33" t="str">
        <f t="shared" si="9"/>
        <v>New Valuation(새로운 평가)</v>
      </c>
      <c r="D45" s="70" t="str">
        <f>IF(B45&lt;&gt;"", VLOOKUP(B45,[1]screen!$A:$E,2,FALSE), "" )</f>
        <v>New Valuation</v>
      </c>
      <c r="E45" s="35"/>
      <c r="F45" s="33" t="str">
        <f t="shared" si="0"/>
        <v/>
      </c>
      <c r="G45" s="18" t="str">
        <f>IF(E45&lt;&gt;"",VLOOKUP(E45,[1]Label!$A:$B,2,FALSE),"")</f>
        <v/>
      </c>
      <c r="H45" s="35"/>
      <c r="I45" s="33" t="str">
        <f t="shared" si="1"/>
        <v/>
      </c>
      <c r="J45" s="18" t="str">
        <f>IF(H45&lt;&gt;"", VLOOKUP(H45,[1]Label!$A:$E,2,FALSE),"")</f>
        <v/>
      </c>
      <c r="K45" s="34"/>
      <c r="L45" s="33" t="str">
        <f t="shared" si="7"/>
        <v/>
      </c>
      <c r="M45" s="18" t="str">
        <f>IF(K45&lt;&gt;"",VLOOKUP(K45,[1]Label!$A:$B,2,FALSE),"")</f>
        <v/>
      </c>
      <c r="N45" s="35" t="s">
        <v>13</v>
      </c>
      <c r="O45" s="36" t="s">
        <v>234</v>
      </c>
      <c r="P45" s="33" t="str">
        <f t="shared" si="10"/>
        <v>Notice Type&lt;br&gt;(통지 유형)</v>
      </c>
      <c r="Q45" s="18" t="str">
        <f>IF(O45&lt;&gt;"", VLOOKUP(O45, [1]Label!$A:$B, 2, FALSE), "")</f>
        <v>Notice Type</v>
      </c>
      <c r="R45" s="35" t="s">
        <v>35</v>
      </c>
      <c r="S45" s="33"/>
      <c r="T45" s="33"/>
      <c r="U45" s="33"/>
      <c r="V45" s="35"/>
      <c r="W45" s="35"/>
      <c r="X45" s="35"/>
      <c r="Y45" s="35"/>
      <c r="Z45" s="44"/>
      <c r="AA45" s="44"/>
      <c r="AB45" s="44"/>
      <c r="AC45" s="44" t="s">
        <v>74</v>
      </c>
      <c r="AD45" s="44" t="s">
        <v>74</v>
      </c>
      <c r="AE45" s="44" t="s">
        <v>74</v>
      </c>
      <c r="AF45" s="53"/>
    </row>
    <row r="46" spans="1:32" s="37" customFormat="1" ht="17.45" customHeight="1">
      <c r="A46" s="32" t="s">
        <v>523</v>
      </c>
      <c r="B46" s="70" t="str">
        <f>VLOOKUP(A46,[1]screen!$G:$J,2,FALSE)</f>
        <v>새로운 평가</v>
      </c>
      <c r="C46" s="33" t="str">
        <f t="shared" si="9"/>
        <v>New Valuation(새로운 평가)</v>
      </c>
      <c r="D46" s="70" t="str">
        <f>IF(B46&lt;&gt;"", VLOOKUP(B46,[1]screen!$A:$E,2,FALSE), "" )</f>
        <v>New Valuation</v>
      </c>
      <c r="E46" s="35"/>
      <c r="F46" s="33" t="str">
        <f t="shared" si="0"/>
        <v/>
      </c>
      <c r="G46" s="18" t="str">
        <f>IF(E46&lt;&gt;"",VLOOKUP(E46,[1]Label!$A:$B,2,FALSE),"")</f>
        <v/>
      </c>
      <c r="H46" s="35"/>
      <c r="I46" s="33" t="str">
        <f t="shared" si="1"/>
        <v/>
      </c>
      <c r="J46" s="18" t="str">
        <f>IF(H46&lt;&gt;"", VLOOKUP(H46,[1]Label!$A:$E,2,FALSE),"")</f>
        <v/>
      </c>
      <c r="K46" s="34"/>
      <c r="L46" s="33" t="str">
        <f t="shared" si="7"/>
        <v/>
      </c>
      <c r="M46" s="18" t="str">
        <f>IF(K46&lt;&gt;"",VLOOKUP(K46,[1]Label!$A:$B,2,FALSE),"")</f>
        <v/>
      </c>
      <c r="N46" s="35" t="s">
        <v>13</v>
      </c>
      <c r="O46" s="36" t="s">
        <v>40</v>
      </c>
      <c r="P46" s="33" t="str">
        <f t="shared" si="10"/>
        <v>TIN&lt;br&gt;(TIN)</v>
      </c>
      <c r="Q46" s="18" t="str">
        <f>IF(O46&lt;&gt;"", VLOOKUP(O46, [1]Label!$A:$B, 2, FALSE), "")</f>
        <v>TIN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4" t="s">
        <v>75</v>
      </c>
      <c r="AD46" s="44" t="s">
        <v>75</v>
      </c>
      <c r="AE46" s="44" t="s">
        <v>75</v>
      </c>
      <c r="AF46" s="53"/>
    </row>
    <row r="47" spans="1:32" s="37" customFormat="1" ht="18.600000000000001" customHeight="1">
      <c r="A47" s="32" t="s">
        <v>523</v>
      </c>
      <c r="B47" s="70" t="str">
        <f>VLOOKUP(A47,[1]screen!$G:$J,2,FALSE)</f>
        <v>새로운 평가</v>
      </c>
      <c r="C47" s="33" t="str">
        <f t="shared" si="9"/>
        <v>New Valuation(새로운 평가)</v>
      </c>
      <c r="D47" s="70" t="str">
        <f>IF(B47&lt;&gt;"", VLOOKUP(B47,[1]screen!$A:$E,2,FALSE), "" )</f>
        <v>New Valuation</v>
      </c>
      <c r="E47" s="35"/>
      <c r="F47" s="33" t="str">
        <f t="shared" si="0"/>
        <v/>
      </c>
      <c r="G47" s="18" t="str">
        <f>IF(E47&lt;&gt;"",VLOOKUP(E47,[1]Label!$A:$B,2,FALSE),"")</f>
        <v/>
      </c>
      <c r="H47" s="35"/>
      <c r="I47" s="33" t="str">
        <f t="shared" si="1"/>
        <v/>
      </c>
      <c r="J47" s="18" t="str">
        <f>IF(H47&lt;&gt;"", VLOOKUP(H47,[1]Label!$A:$E,2,FALSE),"")</f>
        <v/>
      </c>
      <c r="K47" s="34"/>
      <c r="L47" s="33" t="str">
        <f t="shared" si="7"/>
        <v/>
      </c>
      <c r="M47" s="18" t="str">
        <f>IF(K47&lt;&gt;"",VLOOKUP(K47,[1]Label!$A:$B,2,FALSE),"")</f>
        <v/>
      </c>
      <c r="N47" s="35" t="s">
        <v>13</v>
      </c>
      <c r="O47" s="36" t="s">
        <v>283</v>
      </c>
      <c r="P47" s="33" t="str">
        <f t="shared" si="10"/>
        <v>Taxpayer's Name&lt;br&gt;(납세자 이름)</v>
      </c>
      <c r="Q47" s="18" t="str">
        <f>IF(O47&lt;&gt;"", VLOOKUP(O47, [1]Label!$A:$B, 2, FALSE), "")</f>
        <v>Taxpayer's Name</v>
      </c>
      <c r="R47" s="35" t="s">
        <v>35</v>
      </c>
      <c r="S47" s="33"/>
      <c r="T47" s="33"/>
      <c r="U47" s="33"/>
      <c r="V47" s="35"/>
      <c r="W47" s="35"/>
      <c r="X47" s="35"/>
      <c r="Y47" s="35"/>
      <c r="Z47" s="32"/>
      <c r="AA47" s="32"/>
      <c r="AB47" s="32"/>
      <c r="AC47" s="32" t="s">
        <v>76</v>
      </c>
      <c r="AD47" s="32" t="s">
        <v>76</v>
      </c>
      <c r="AE47" s="32" t="s">
        <v>76</v>
      </c>
      <c r="AF47" s="54"/>
    </row>
    <row r="48" spans="1:32" s="37" customFormat="1" ht="18.600000000000001" customHeight="1">
      <c r="A48" s="32" t="s">
        <v>523</v>
      </c>
      <c r="B48" s="70" t="str">
        <f>VLOOKUP(A48,[1]screen!$G:$J,2,FALSE)</f>
        <v>새로운 평가</v>
      </c>
      <c r="C48" s="33" t="str">
        <f t="shared" si="9"/>
        <v>New Valuation(새로운 평가)</v>
      </c>
      <c r="D48" s="70" t="str">
        <f>IF(B48&lt;&gt;"", VLOOKUP(B48,[1]screen!$A:$E,2,FALSE), "" )</f>
        <v>New Valuation</v>
      </c>
      <c r="E48" s="35"/>
      <c r="F48" s="33" t="str">
        <f t="shared" si="0"/>
        <v/>
      </c>
      <c r="G48" s="18" t="str">
        <f>IF(E48&lt;&gt;"",VLOOKUP(E48,[1]Label!$A:$B,2,FALSE),"")</f>
        <v/>
      </c>
      <c r="H48" s="35"/>
      <c r="I48" s="33" t="str">
        <f t="shared" si="1"/>
        <v/>
      </c>
      <c r="J48" s="18" t="str">
        <f>IF(H48&lt;&gt;"", VLOOKUP(H48,[1]Label!$A:$E,2,FALSE),"")</f>
        <v/>
      </c>
      <c r="K48" s="34"/>
      <c r="L48" s="33" t="str">
        <f t="shared" si="7"/>
        <v/>
      </c>
      <c r="M48" s="18" t="str">
        <f>IF(K48&lt;&gt;"",VLOOKUP(K48,[1]Label!$A:$B,2,FALSE),"")</f>
        <v/>
      </c>
      <c r="N48" s="35" t="s">
        <v>13</v>
      </c>
      <c r="O48" s="36" t="s">
        <v>235</v>
      </c>
      <c r="P48" s="33" t="e">
        <f t="shared" si="10"/>
        <v>#N/A</v>
      </c>
      <c r="Q48" s="18" t="e">
        <f>IF(O48&lt;&gt;"", VLOOKUP(O48, [1]Label!$A:$B, 2, FALSE), "")</f>
        <v>#N/A</v>
      </c>
      <c r="R48" s="35" t="s">
        <v>35</v>
      </c>
      <c r="S48" s="33"/>
      <c r="T48" s="33"/>
      <c r="U48" s="33"/>
      <c r="V48" s="35"/>
      <c r="W48" s="35"/>
      <c r="X48" s="35"/>
      <c r="Y48" s="35"/>
      <c r="Z48" s="32"/>
      <c r="AA48" s="32"/>
      <c r="AB48" s="32"/>
      <c r="AC48" s="32"/>
      <c r="AD48" s="32"/>
      <c r="AE48" s="32"/>
      <c r="AF48" s="54"/>
    </row>
    <row r="49" spans="1:32" s="37" customFormat="1" ht="18.600000000000001" customHeight="1">
      <c r="A49" s="32" t="s">
        <v>523</v>
      </c>
      <c r="B49" s="70" t="str">
        <f>VLOOKUP(A49,[1]screen!$G:$J,2,FALSE)</f>
        <v>새로운 평가</v>
      </c>
      <c r="C49" s="33" t="str">
        <f t="shared" si="9"/>
        <v>New Valuation(새로운 평가)</v>
      </c>
      <c r="D49" s="70" t="str">
        <f>IF(B49&lt;&gt;"", VLOOKUP(B49,[1]screen!$A:$E,2,FALSE), "" )</f>
        <v>New Valuation</v>
      </c>
      <c r="E49" s="35"/>
      <c r="F49" s="33" t="str">
        <f t="shared" si="0"/>
        <v/>
      </c>
      <c r="G49" s="18" t="str">
        <f>IF(E49&lt;&gt;"",VLOOKUP(E49,[1]Label!$A:$B,2,FALSE),"")</f>
        <v/>
      </c>
      <c r="H49" s="35"/>
      <c r="I49" s="33" t="str">
        <f t="shared" si="1"/>
        <v/>
      </c>
      <c r="J49" s="18" t="str">
        <f>IF(H49&lt;&gt;"", VLOOKUP(H49,[1]Label!$A:$E,2,FALSE),"")</f>
        <v/>
      </c>
      <c r="K49" s="34"/>
      <c r="L49" s="33" t="str">
        <f t="shared" si="7"/>
        <v/>
      </c>
      <c r="M49" s="18" t="str">
        <f>IF(K49&lt;&gt;"",VLOOKUP(K49,[1]Label!$A:$B,2,FALSE),"")</f>
        <v/>
      </c>
      <c r="N49" s="35" t="s">
        <v>13</v>
      </c>
      <c r="O49" s="36" t="s">
        <v>233</v>
      </c>
      <c r="P49" s="33" t="e">
        <f t="shared" si="10"/>
        <v>#N/A</v>
      </c>
      <c r="Q49" s="18" t="e">
        <f>IF(O49&lt;&gt;"", VLOOKUP(O49, [1]Label!$A:$B, 2, FALSE), "")</f>
        <v>#N/A</v>
      </c>
      <c r="R49" s="35" t="s">
        <v>35</v>
      </c>
      <c r="S49" s="33"/>
      <c r="T49" s="33"/>
      <c r="U49" s="33"/>
      <c r="V49" s="35"/>
      <c r="W49" s="35"/>
      <c r="X49" s="35"/>
      <c r="Y49" s="35"/>
      <c r="Z49" s="32"/>
      <c r="AA49" s="32"/>
      <c r="AB49" s="32"/>
      <c r="AC49" s="45" t="s">
        <v>77</v>
      </c>
      <c r="AD49" s="45" t="s">
        <v>77</v>
      </c>
      <c r="AE49" s="45" t="s">
        <v>77</v>
      </c>
      <c r="AF49" s="55"/>
    </row>
    <row r="50" spans="1:32" s="16" customFormat="1" ht="18.600000000000001" customHeight="1">
      <c r="A50" s="12" t="s">
        <v>523</v>
      </c>
      <c r="B50" s="70" t="str">
        <f>VLOOKUP(A50,[1]screen!$G:$J,2,FALSE)</f>
        <v>새로운 평가</v>
      </c>
      <c r="C50" s="13" t="str">
        <f t="shared" si="9"/>
        <v>New Valuation(새로운 평가)</v>
      </c>
      <c r="D50" s="70" t="str">
        <f>IF(B50&lt;&gt;"", VLOOKUP(B50,[1]screen!$A:$E,2,FALSE), "" )</f>
        <v>New Valuation</v>
      </c>
      <c r="E50" s="14"/>
      <c r="F50" s="13" t="str">
        <f t="shared" si="0"/>
        <v/>
      </c>
      <c r="G50" s="18" t="str">
        <f>IF(E50&lt;&gt;"",VLOOKUP(E50,[1]Label!$A:$B,2,FALSE),"")</f>
        <v/>
      </c>
      <c r="H50" s="14"/>
      <c r="I50" s="13" t="str">
        <f t="shared" si="1"/>
        <v/>
      </c>
      <c r="J50" s="18" t="str">
        <f>IF(H50&lt;&gt;"", VLOOKUP(H50,[1]Label!$A:$E,2,FALSE),"")</f>
        <v/>
      </c>
      <c r="K50" s="29"/>
      <c r="L50" s="13" t="str">
        <f t="shared" si="7"/>
        <v/>
      </c>
      <c r="M50" s="18" t="str">
        <f>IF(K50&lt;&gt;"",VLOOKUP(K50,[1]Label!$A:$B,2,FALSE),"")</f>
        <v/>
      </c>
      <c r="N50" s="14"/>
      <c r="O50" s="31"/>
      <c r="P50" s="13"/>
      <c r="Q50" s="18" t="str">
        <f>IF(O50&lt;&gt;"", VLOOKUP(O50, [1]Label!$A:$B, 2, FALSE), "")</f>
        <v/>
      </c>
      <c r="R50" s="14" t="s">
        <v>35</v>
      </c>
      <c r="S50" s="13" t="s">
        <v>44</v>
      </c>
      <c r="T50" s="13"/>
      <c r="U50" s="13"/>
      <c r="V50" s="14"/>
      <c r="W50" s="14"/>
      <c r="X50" s="14"/>
      <c r="Y50" s="14"/>
      <c r="Z50" s="12"/>
      <c r="AA50" s="12"/>
      <c r="AB50" s="12"/>
      <c r="AC50" s="12"/>
      <c r="AD50" s="12"/>
      <c r="AE50" s="12"/>
      <c r="AF50" s="52"/>
    </row>
    <row r="51" spans="1:32" s="37" customFormat="1" ht="17.45" customHeight="1">
      <c r="A51" s="32" t="s">
        <v>523</v>
      </c>
      <c r="B51" s="70" t="str">
        <f>VLOOKUP(A51,[1]screen!$G:$J,2,FALSE)</f>
        <v>새로운 평가</v>
      </c>
      <c r="C51" s="33" t="str">
        <f t="shared" si="9"/>
        <v>New Valuation(새로운 평가)</v>
      </c>
      <c r="D51" s="70" t="str">
        <f>IF(B51&lt;&gt;"", VLOOKUP(B51,[1]screen!$A:$E,2,FALSE), "" )</f>
        <v>New Valuation</v>
      </c>
      <c r="E51" s="35"/>
      <c r="F51" s="33" t="str">
        <f t="shared" si="0"/>
        <v/>
      </c>
      <c r="G51" s="18" t="str">
        <f>IF(E51&lt;&gt;"",VLOOKUP(E51,[1]Label!$A:$B,2,FALSE),"")</f>
        <v/>
      </c>
      <c r="H51" s="35" t="s">
        <v>490</v>
      </c>
      <c r="I51" s="33" t="str">
        <f t="shared" si="1"/>
        <v>Taxpayer Information(납세자 정보)</v>
      </c>
      <c r="J51" s="18" t="str">
        <f>IF(H51&lt;&gt;"", VLOOKUP(H51,[1]Label!$A:$E,2,FALSE),"")</f>
        <v>Taxpayer Information</v>
      </c>
      <c r="K51" s="34"/>
      <c r="L51" s="33" t="str">
        <f t="shared" si="7"/>
        <v/>
      </c>
      <c r="M51" s="18" t="str">
        <f>IF(K51&lt;&gt;"",VLOOKUP(K51,[1]Label!$A:$B,2,FALSE),"")</f>
        <v/>
      </c>
      <c r="N51" s="35" t="s">
        <v>19</v>
      </c>
      <c r="O51" s="36" t="s">
        <v>40</v>
      </c>
      <c r="P51" s="33" t="str">
        <f t="shared" ref="P51:P58" si="11">IF(O51&lt;&gt;"",Q51&amp;"&lt;br&gt;("&amp;O51&amp;")","")</f>
        <v>TIN&lt;br&gt;(TIN)</v>
      </c>
      <c r="Q51" s="18" t="str">
        <f>IF(O51&lt;&gt;"", VLOOKUP(O51, [1]Label!$A:$B, 2, FALSE), "")</f>
        <v>TIN</v>
      </c>
      <c r="R51" s="35" t="s">
        <v>35</v>
      </c>
      <c r="S51" s="33"/>
      <c r="T51" s="33"/>
      <c r="U51" s="33"/>
      <c r="V51" s="35"/>
      <c r="W51" s="35"/>
      <c r="X51" s="35"/>
      <c r="Y51" s="35"/>
      <c r="Z51" s="44"/>
      <c r="AA51" s="44"/>
      <c r="AB51" s="44"/>
      <c r="AC51" s="44" t="s">
        <v>78</v>
      </c>
      <c r="AD51" s="44" t="s">
        <v>78</v>
      </c>
      <c r="AE51" s="44" t="s">
        <v>78</v>
      </c>
      <c r="AF51" s="53"/>
    </row>
    <row r="52" spans="1:32" s="37" customFormat="1" ht="17.45" customHeight="1">
      <c r="A52" s="32" t="s">
        <v>523</v>
      </c>
      <c r="B52" s="70" t="str">
        <f>VLOOKUP(A52,[1]screen!$G:$J,2,FALSE)</f>
        <v>새로운 평가</v>
      </c>
      <c r="C52" s="33" t="str">
        <f t="shared" si="9"/>
        <v>New Valuation(새로운 평가)</v>
      </c>
      <c r="D52" s="70" t="str">
        <f>IF(B52&lt;&gt;"", VLOOKUP(B52,[1]screen!$A:$E,2,FALSE), "" )</f>
        <v>New Valuation</v>
      </c>
      <c r="E52" s="35"/>
      <c r="F52" s="33" t="str">
        <f t="shared" si="0"/>
        <v/>
      </c>
      <c r="G52" s="18" t="str">
        <f>IF(E52&lt;&gt;"",VLOOKUP(E52,[1]Label!$A:$B,2,FALSE),"")</f>
        <v/>
      </c>
      <c r="H52" s="35" t="s">
        <v>490</v>
      </c>
      <c r="I52" s="33" t="str">
        <f t="shared" si="1"/>
        <v>Taxpayer Information(납세자 정보)</v>
      </c>
      <c r="J52" s="18" t="str">
        <f>IF(H52&lt;&gt;"", VLOOKUP(H52,[1]Label!$A:$E,2,FALSE),"")</f>
        <v>Taxpayer Information</v>
      </c>
      <c r="K52" s="34"/>
      <c r="L52" s="33" t="str">
        <f t="shared" si="7"/>
        <v/>
      </c>
      <c r="M52" s="18" t="str">
        <f>IF(K52&lt;&gt;"",VLOOKUP(K52,[1]Label!$A:$B,2,FALSE),"")</f>
        <v/>
      </c>
      <c r="N52" s="35" t="s">
        <v>19</v>
      </c>
      <c r="O52" s="36" t="s">
        <v>283</v>
      </c>
      <c r="P52" s="33" t="str">
        <f t="shared" si="11"/>
        <v>Taxpayer's Name&lt;br&gt;(납세자 이름)</v>
      </c>
      <c r="Q52" s="18" t="str">
        <f>IF(O52&lt;&gt;"", VLOOKUP(O52, [1]Label!$A:$B, 2, FALSE), "")</f>
        <v>Taxpayer's Name</v>
      </c>
      <c r="R52" s="35" t="s">
        <v>35</v>
      </c>
      <c r="S52" s="33"/>
      <c r="T52" s="33"/>
      <c r="U52" s="33"/>
      <c r="V52" s="35"/>
      <c r="W52" s="35"/>
      <c r="X52" s="35"/>
      <c r="Y52" s="35"/>
      <c r="Z52" s="44"/>
      <c r="AA52" s="44"/>
      <c r="AB52" s="44"/>
      <c r="AC52" s="44" t="s">
        <v>76</v>
      </c>
      <c r="AD52" s="44" t="s">
        <v>76</v>
      </c>
      <c r="AE52" s="44" t="s">
        <v>76</v>
      </c>
      <c r="AF52" s="53"/>
    </row>
    <row r="53" spans="1:32" s="37" customFormat="1" ht="17.45" customHeight="1">
      <c r="A53" s="32" t="s">
        <v>523</v>
      </c>
      <c r="B53" s="70" t="str">
        <f>VLOOKUP(A53,[1]screen!$G:$J,2,FALSE)</f>
        <v>새로운 평가</v>
      </c>
      <c r="C53" s="33" t="str">
        <f t="shared" si="9"/>
        <v>New Valuation(새로운 평가)</v>
      </c>
      <c r="D53" s="70" t="str">
        <f>IF(B53&lt;&gt;"", VLOOKUP(B53,[1]screen!$A:$E,2,FALSE), "" )</f>
        <v>New Valuation</v>
      </c>
      <c r="E53" s="35"/>
      <c r="F53" s="33" t="str">
        <f t="shared" si="0"/>
        <v/>
      </c>
      <c r="G53" s="18" t="str">
        <f>IF(E53&lt;&gt;"",VLOOKUP(E53,[1]Label!$A:$B,2,FALSE),"")</f>
        <v/>
      </c>
      <c r="H53" s="35" t="s">
        <v>490</v>
      </c>
      <c r="I53" s="33" t="str">
        <f t="shared" si="1"/>
        <v>Taxpayer Information(납세자 정보)</v>
      </c>
      <c r="J53" s="18" t="str">
        <f>IF(H53&lt;&gt;"", VLOOKUP(H53,[1]Label!$A:$E,2,FALSE),"")</f>
        <v>Taxpayer Information</v>
      </c>
      <c r="K53" s="34"/>
      <c r="L53" s="33" t="str">
        <f t="shared" si="7"/>
        <v/>
      </c>
      <c r="M53" s="18" t="str">
        <f>IF(K53&lt;&gt;"",VLOOKUP(K53,[1]Label!$A:$B,2,FALSE),"")</f>
        <v/>
      </c>
      <c r="N53" s="35" t="s">
        <v>19</v>
      </c>
      <c r="O53" s="36" t="s">
        <v>284</v>
      </c>
      <c r="P53" s="33" t="str">
        <f t="shared" si="11"/>
        <v>Trading Name&lt;br&gt;(상호명)</v>
      </c>
      <c r="Q53" s="18" t="str">
        <f>IF(O53&lt;&gt;"", VLOOKUP(O53, [1]Label!$A:$B, 2, FALSE), "")</f>
        <v>Trading Name</v>
      </c>
      <c r="R53" s="35" t="s">
        <v>35</v>
      </c>
      <c r="S53" s="33"/>
      <c r="T53" s="33"/>
      <c r="U53" s="33"/>
      <c r="V53" s="35"/>
      <c r="W53" s="35"/>
      <c r="X53" s="35"/>
      <c r="Y53" s="35"/>
      <c r="Z53" s="32"/>
      <c r="AA53" s="32"/>
      <c r="AB53" s="32"/>
      <c r="AC53" s="44"/>
      <c r="AD53" s="44"/>
      <c r="AE53" s="44"/>
      <c r="AF53" s="53"/>
    </row>
    <row r="54" spans="1:32" s="37" customFormat="1" ht="18.600000000000001" customHeight="1">
      <c r="A54" s="32" t="s">
        <v>523</v>
      </c>
      <c r="B54" s="70" t="str">
        <f>VLOOKUP(A54,[1]screen!$G:$J,2,FALSE)</f>
        <v>새로운 평가</v>
      </c>
      <c r="C54" s="33" t="str">
        <f t="shared" si="9"/>
        <v>New Valuation(새로운 평가)</v>
      </c>
      <c r="D54" s="70" t="str">
        <f>IF(B54&lt;&gt;"", VLOOKUP(B54,[1]screen!$A:$E,2,FALSE), "" )</f>
        <v>New Valuation</v>
      </c>
      <c r="E54" s="35"/>
      <c r="F54" s="33" t="str">
        <f t="shared" si="0"/>
        <v/>
      </c>
      <c r="G54" s="18" t="str">
        <f>IF(E54&lt;&gt;"",VLOOKUP(E54,[1]Label!$A:$B,2,FALSE),"")</f>
        <v/>
      </c>
      <c r="H54" s="35" t="s">
        <v>490</v>
      </c>
      <c r="I54" s="33" t="str">
        <f t="shared" si="1"/>
        <v>Taxpayer Information(납세자 정보)</v>
      </c>
      <c r="J54" s="18" t="str">
        <f>IF(H54&lt;&gt;"", VLOOKUP(H54,[1]Label!$A:$E,2,FALSE),"")</f>
        <v>Taxpayer Information</v>
      </c>
      <c r="K54" s="34"/>
      <c r="L54" s="33" t="str">
        <f t="shared" si="7"/>
        <v/>
      </c>
      <c r="M54" s="18" t="str">
        <f>IF(K54&lt;&gt;"",VLOOKUP(K54,[1]Label!$A:$B,2,FALSE),"")</f>
        <v/>
      </c>
      <c r="N54" s="35" t="s">
        <v>19</v>
      </c>
      <c r="O54" s="36" t="s">
        <v>282</v>
      </c>
      <c r="P54" s="33" t="str">
        <f t="shared" si="11"/>
        <v>Tax Region&lt;br&gt;(세무 관할 지역)</v>
      </c>
      <c r="Q54" s="18" t="str">
        <f>IF(O54&lt;&gt;"", VLOOKUP(O54, [1]Label!$A:$B, 2, FALSE), "")</f>
        <v>Tax Region</v>
      </c>
      <c r="R54" s="35" t="s">
        <v>35</v>
      </c>
      <c r="S54" s="33"/>
      <c r="T54" s="33"/>
      <c r="U54" s="33"/>
      <c r="V54" s="35"/>
      <c r="W54" s="35"/>
      <c r="X54" s="35"/>
      <c r="Y54" s="35"/>
      <c r="Z54" s="32"/>
      <c r="AA54" s="32"/>
      <c r="AB54" s="32"/>
      <c r="AC54" s="32" t="s">
        <v>79</v>
      </c>
      <c r="AD54" s="32" t="s">
        <v>79</v>
      </c>
      <c r="AE54" s="32" t="s">
        <v>79</v>
      </c>
      <c r="AF54" s="54"/>
    </row>
    <row r="55" spans="1:32" s="37" customFormat="1" ht="17.45" customHeight="1">
      <c r="A55" s="32" t="s">
        <v>523</v>
      </c>
      <c r="B55" s="70" t="str">
        <f>VLOOKUP(A55,[1]screen!$G:$J,2,FALSE)</f>
        <v>새로운 평가</v>
      </c>
      <c r="C55" s="33" t="str">
        <f t="shared" si="9"/>
        <v>New Valuation(새로운 평가)</v>
      </c>
      <c r="D55" s="70" t="str">
        <f>IF(B55&lt;&gt;"", VLOOKUP(B55,[1]screen!$A:$E,2,FALSE), "" )</f>
        <v>New Valuation</v>
      </c>
      <c r="E55" s="35"/>
      <c r="F55" s="33" t="str">
        <f t="shared" si="0"/>
        <v/>
      </c>
      <c r="G55" s="18" t="str">
        <f>IF(E55&lt;&gt;"",VLOOKUP(E55,[1]Label!$A:$B,2,FALSE),"")</f>
        <v/>
      </c>
      <c r="H55" s="35" t="s">
        <v>490</v>
      </c>
      <c r="I55" s="33" t="str">
        <f t="shared" si="1"/>
        <v>Taxpayer Information(납세자 정보)</v>
      </c>
      <c r="J55" s="18" t="str">
        <f>IF(H55&lt;&gt;"", VLOOKUP(H55,[1]Label!$A:$E,2,FALSE),"")</f>
        <v>Taxpayer Information</v>
      </c>
      <c r="K55" s="34"/>
      <c r="L55" s="33" t="str">
        <f t="shared" si="7"/>
        <v/>
      </c>
      <c r="M55" s="18" t="str">
        <f>IF(K55&lt;&gt;"",VLOOKUP(K55,[1]Label!$A:$B,2,FALSE),"")</f>
        <v/>
      </c>
      <c r="N55" s="35" t="s">
        <v>19</v>
      </c>
      <c r="O55" s="36" t="s">
        <v>491</v>
      </c>
      <c r="P55" s="33" t="str">
        <f t="shared" si="11"/>
        <v>Email&lt;br&gt;(이메일)</v>
      </c>
      <c r="Q55" s="18" t="str">
        <f>IF(O55&lt;&gt;"", VLOOKUP(O55, [1]Label!$A:$B, 2, FALSE), "")</f>
        <v>Email</v>
      </c>
      <c r="R55" s="35" t="s">
        <v>35</v>
      </c>
      <c r="S55" s="33"/>
      <c r="T55" s="33"/>
      <c r="U55" s="33"/>
      <c r="V55" s="35"/>
      <c r="W55" s="35"/>
      <c r="X55" s="35"/>
      <c r="Y55" s="35"/>
      <c r="Z55" s="32"/>
      <c r="AA55" s="32"/>
      <c r="AB55" s="32"/>
      <c r="AC55" s="44"/>
      <c r="AD55" s="44"/>
      <c r="AE55" s="44"/>
      <c r="AF55" s="53"/>
    </row>
    <row r="56" spans="1:32" s="37" customFormat="1" ht="18.600000000000001" customHeight="1">
      <c r="A56" s="32" t="s">
        <v>523</v>
      </c>
      <c r="B56" s="70" t="str">
        <f>VLOOKUP(A56,[1]screen!$G:$J,2,FALSE)</f>
        <v>새로운 평가</v>
      </c>
      <c r="C56" s="33" t="str">
        <f t="shared" si="9"/>
        <v>New Valuation(새로운 평가)</v>
      </c>
      <c r="D56" s="70" t="str">
        <f>IF(B56&lt;&gt;"", VLOOKUP(B56,[1]screen!$A:$E,2,FALSE), "" )</f>
        <v>New Valuation</v>
      </c>
      <c r="E56" s="35"/>
      <c r="F56" s="33" t="str">
        <f t="shared" si="0"/>
        <v/>
      </c>
      <c r="G56" s="18" t="str">
        <f>IF(E56&lt;&gt;"",VLOOKUP(E56,[1]Label!$A:$B,2,FALSE),"")</f>
        <v/>
      </c>
      <c r="H56" s="35" t="s">
        <v>490</v>
      </c>
      <c r="I56" s="33" t="str">
        <f t="shared" si="1"/>
        <v>Taxpayer Information(납세자 정보)</v>
      </c>
      <c r="J56" s="18" t="str">
        <f>IF(H56&lt;&gt;"", VLOOKUP(H56,[1]Label!$A:$E,2,FALSE),"")</f>
        <v>Taxpayer Information</v>
      </c>
      <c r="K56" s="34"/>
      <c r="L56" s="33" t="str">
        <f t="shared" si="7"/>
        <v/>
      </c>
      <c r="M56" s="18" t="str">
        <f>IF(K56&lt;&gt;"",VLOOKUP(K56,[1]Label!$A:$B,2,FALSE),"")</f>
        <v/>
      </c>
      <c r="N56" s="35" t="s">
        <v>19</v>
      </c>
      <c r="O56" s="36" t="s">
        <v>281</v>
      </c>
      <c r="P56" s="33" t="str">
        <f t="shared" si="11"/>
        <v>Phone Number&lt;br&gt;(전화번호)</v>
      </c>
      <c r="Q56" s="18" t="str">
        <f>IF(O56&lt;&gt;"", VLOOKUP(O56, [1]Label!$A:$B, 2, FALSE), "")</f>
        <v>Phone Number</v>
      </c>
      <c r="R56" s="35" t="s">
        <v>35</v>
      </c>
      <c r="S56" s="33"/>
      <c r="T56" s="33"/>
      <c r="U56" s="33"/>
      <c r="V56" s="35"/>
      <c r="W56" s="35"/>
      <c r="X56" s="35"/>
      <c r="Y56" s="35"/>
      <c r="Z56" s="32"/>
      <c r="AA56" s="32"/>
      <c r="AB56" s="32"/>
      <c r="AC56" s="32">
        <v>747681462</v>
      </c>
      <c r="AD56" s="32">
        <v>747681462</v>
      </c>
      <c r="AE56" s="32">
        <v>747681462</v>
      </c>
      <c r="AF56" s="54"/>
    </row>
    <row r="57" spans="1:32" s="37" customFormat="1" ht="18.600000000000001" customHeight="1">
      <c r="A57" s="32" t="s">
        <v>523</v>
      </c>
      <c r="B57" s="70" t="str">
        <f>VLOOKUP(A57,[1]screen!$G:$J,2,FALSE)</f>
        <v>새로운 평가</v>
      </c>
      <c r="C57" s="33" t="str">
        <f t="shared" si="9"/>
        <v>New Valuation(새로운 평가)</v>
      </c>
      <c r="D57" s="70" t="str">
        <f>IF(B57&lt;&gt;"", VLOOKUP(B57,[1]screen!$A:$E,2,FALSE), "" )</f>
        <v>New Valuation</v>
      </c>
      <c r="E57" s="35"/>
      <c r="F57" s="33" t="str">
        <f t="shared" si="0"/>
        <v/>
      </c>
      <c r="G57" s="18" t="str">
        <f>IF(E57&lt;&gt;"",VLOOKUP(E57,[1]Label!$A:$B,2,FALSE),"")</f>
        <v/>
      </c>
      <c r="H57" s="35" t="s">
        <v>490</v>
      </c>
      <c r="I57" s="33" t="str">
        <f t="shared" si="1"/>
        <v>Taxpayer Information(납세자 정보)</v>
      </c>
      <c r="J57" s="18" t="str">
        <f>IF(H57&lt;&gt;"", VLOOKUP(H57,[1]Label!$A:$E,2,FALSE),"")</f>
        <v>Taxpayer Information</v>
      </c>
      <c r="K57" s="34"/>
      <c r="L57" s="33" t="str">
        <f t="shared" si="7"/>
        <v/>
      </c>
      <c r="M57" s="18" t="str">
        <f>IF(K57&lt;&gt;"",VLOOKUP(K57,[1]Label!$A:$B,2,FALSE),"")</f>
        <v/>
      </c>
      <c r="N57" s="35" t="s">
        <v>19</v>
      </c>
      <c r="O57" s="36" t="s">
        <v>263</v>
      </c>
      <c r="P57" s="33" t="str">
        <f t="shared" si="11"/>
        <v>Postal Address&lt;br&gt;(우편 주소)</v>
      </c>
      <c r="Q57" s="18" t="str">
        <f>IF(O57&lt;&gt;"", VLOOKUP(O57, [1]Label!$A:$B, 2, FALSE), "")</f>
        <v>Postal Address</v>
      </c>
      <c r="R57" s="35" t="s">
        <v>35</v>
      </c>
      <c r="S57" s="33"/>
      <c r="T57" s="33"/>
      <c r="U57" s="33"/>
      <c r="V57" s="35" t="s">
        <v>53</v>
      </c>
      <c r="W57" s="35"/>
      <c r="X57" s="35"/>
      <c r="Y57" s="35"/>
      <c r="Z57" s="32"/>
      <c r="AA57" s="32"/>
      <c r="AB57" s="32"/>
      <c r="AC57" s="32" t="s">
        <v>80</v>
      </c>
      <c r="AD57" s="32" t="s">
        <v>80</v>
      </c>
      <c r="AE57" s="32" t="s">
        <v>80</v>
      </c>
      <c r="AF57" s="54"/>
    </row>
    <row r="58" spans="1:32" s="37" customFormat="1" ht="18.600000000000001" customHeight="1">
      <c r="A58" s="32" t="s">
        <v>523</v>
      </c>
      <c r="B58" s="70" t="str">
        <f>VLOOKUP(A58,[1]screen!$G:$J,2,FALSE)</f>
        <v>새로운 평가</v>
      </c>
      <c r="C58" s="33" t="str">
        <f t="shared" si="9"/>
        <v>New Valuation(새로운 평가)</v>
      </c>
      <c r="D58" s="70" t="str">
        <f>IF(B58&lt;&gt;"", VLOOKUP(B58,[1]screen!$A:$E,2,FALSE), "" )</f>
        <v>New Valuation</v>
      </c>
      <c r="E58" s="35"/>
      <c r="F58" s="33" t="str">
        <f t="shared" si="0"/>
        <v/>
      </c>
      <c r="G58" s="18" t="str">
        <f>IF(E58&lt;&gt;"",VLOOKUP(E58,[1]Label!$A:$B,2,FALSE),"")</f>
        <v/>
      </c>
      <c r="H58" s="35" t="s">
        <v>490</v>
      </c>
      <c r="I58" s="33" t="str">
        <f t="shared" si="1"/>
        <v>Taxpayer Information(납세자 정보)</v>
      </c>
      <c r="J58" s="18" t="str">
        <f>IF(H58&lt;&gt;"", VLOOKUP(H58,[1]Label!$A:$E,2,FALSE),"")</f>
        <v>Taxpayer Information</v>
      </c>
      <c r="K58" s="34"/>
      <c r="L58" s="33" t="str">
        <f t="shared" si="7"/>
        <v/>
      </c>
      <c r="M58" s="18" t="str">
        <f>IF(K58&lt;&gt;"",VLOOKUP(K58,[1]Label!$A:$B,2,FALSE),"")</f>
        <v/>
      </c>
      <c r="N58" s="35" t="s">
        <v>19</v>
      </c>
      <c r="O58" s="36" t="s">
        <v>264</v>
      </c>
      <c r="P58" s="33" t="str">
        <f t="shared" si="11"/>
        <v>Physical Address&lt;br&gt;(실제 주소)</v>
      </c>
      <c r="Q58" s="18" t="str">
        <f>IF(O58&lt;&gt;"", VLOOKUP(O58, [1]Label!$A:$B, 2, FALSE), "")</f>
        <v>Physical Address</v>
      </c>
      <c r="R58" s="35" t="s">
        <v>35</v>
      </c>
      <c r="S58" s="33"/>
      <c r="T58" s="33"/>
      <c r="U58" s="33"/>
      <c r="V58" s="35" t="s">
        <v>53</v>
      </c>
      <c r="W58" s="35"/>
      <c r="X58" s="35"/>
      <c r="Y58" s="35"/>
      <c r="Z58" s="32"/>
      <c r="AA58" s="32"/>
      <c r="AB58" s="32"/>
      <c r="AC58" s="45" t="s">
        <v>81</v>
      </c>
      <c r="AD58" s="45" t="s">
        <v>81</v>
      </c>
      <c r="AE58" s="45" t="s">
        <v>81</v>
      </c>
      <c r="AF58" s="55"/>
    </row>
    <row r="59" spans="1:32" s="37" customFormat="1" ht="18.600000000000001" customHeight="1">
      <c r="A59" s="32" t="s">
        <v>523</v>
      </c>
      <c r="B59" s="70" t="str">
        <f>VLOOKUP(A59,[1]screen!$G:$J,2,FALSE)</f>
        <v>새로운 평가</v>
      </c>
      <c r="C59" s="33" t="str">
        <f t="shared" si="9"/>
        <v>New Valuation(새로운 평가)</v>
      </c>
      <c r="D59" s="70" t="str">
        <f>IF(B59&lt;&gt;"", VLOOKUP(B59,[1]screen!$A:$E,2,FALSE), "" )</f>
        <v>New Valuation</v>
      </c>
      <c r="E59" s="35"/>
      <c r="F59" s="33" t="str">
        <f t="shared" si="0"/>
        <v/>
      </c>
      <c r="G59" s="18" t="str">
        <f>IF(E59&lt;&gt;"",VLOOKUP(E59,[1]Label!$A:$B,2,FALSE),"")</f>
        <v/>
      </c>
      <c r="H59" s="35" t="s">
        <v>490</v>
      </c>
      <c r="I59" s="33" t="str">
        <f t="shared" si="1"/>
        <v>Taxpayer Information(납세자 정보)</v>
      </c>
      <c r="J59" s="18" t="str">
        <f>IF(H59&lt;&gt;"", VLOOKUP(H59,[1]Label!$A:$E,2,FALSE),"")</f>
        <v>Taxpayer Information</v>
      </c>
      <c r="K59" s="34"/>
      <c r="L59" s="33" t="str">
        <f t="shared" si="7"/>
        <v/>
      </c>
      <c r="M59" s="18" t="str">
        <f>IF(K59&lt;&gt;"",VLOOKUP(K59,[1]Label!$A:$B,2,FALSE),"")</f>
        <v/>
      </c>
      <c r="N59" s="35"/>
      <c r="O59" s="36"/>
      <c r="P59" s="33"/>
      <c r="Q59" s="18" t="str">
        <f>IF(O59&lt;&gt;"", VLOOKUP(O59, [1]Label!$A:$B, 2, FALSE), "")</f>
        <v/>
      </c>
      <c r="R59" s="35" t="s">
        <v>35</v>
      </c>
      <c r="S59" s="33" t="s">
        <v>44</v>
      </c>
      <c r="T59" s="33"/>
      <c r="U59" s="33"/>
      <c r="V59" s="35"/>
      <c r="W59" s="35"/>
      <c r="X59" s="35"/>
      <c r="Y59" s="35"/>
      <c r="Z59" s="32"/>
      <c r="AA59" s="32"/>
      <c r="AB59" s="32"/>
      <c r="AC59" s="32"/>
      <c r="AD59" s="32"/>
      <c r="AE59" s="32"/>
      <c r="AF59" s="54"/>
    </row>
    <row r="60" spans="1:32" s="16" customFormat="1" ht="17.45" customHeight="1">
      <c r="A60" s="12" t="s">
        <v>523</v>
      </c>
      <c r="B60" s="70" t="str">
        <f>VLOOKUP(A60,[1]screen!$G:$J,2,FALSE)</f>
        <v>새로운 평가</v>
      </c>
      <c r="C60" s="13" t="str">
        <f t="shared" si="9"/>
        <v>New Valuation(새로운 평가)</v>
      </c>
      <c r="D60" s="70" t="str">
        <f>IF(B60&lt;&gt;"", VLOOKUP(B60,[1]screen!$A:$E,2,FALSE), "" )</f>
        <v>New Valuation</v>
      </c>
      <c r="E60" s="14"/>
      <c r="F60" s="13" t="str">
        <f t="shared" si="0"/>
        <v/>
      </c>
      <c r="G60" s="18" t="str">
        <f>IF(E60&lt;&gt;"",VLOOKUP(E60,[1]Label!$A:$B,2,FALSE),"")</f>
        <v/>
      </c>
      <c r="H60" s="14" t="s">
        <v>254</v>
      </c>
      <c r="I60" s="13" t="str">
        <f t="shared" si="1"/>
        <v>List of Taxpayer Assets(납세자 자산 목록)</v>
      </c>
      <c r="J60" s="18" t="str">
        <f>IF(H60&lt;&gt;"", VLOOKUP(H60,[1]Label!$A:$E,2,FALSE),"")</f>
        <v>List of Taxpayer Assets</v>
      </c>
      <c r="K60" s="29"/>
      <c r="L60" s="13" t="str">
        <f t="shared" si="7"/>
        <v/>
      </c>
      <c r="M60" s="18" t="str">
        <f>IF(K60&lt;&gt;"",VLOOKUP(K60,[1]Label!$A:$B,2,FALSE),"")</f>
        <v/>
      </c>
      <c r="N60" s="14" t="s">
        <v>65</v>
      </c>
      <c r="O60" s="31" t="s">
        <v>261</v>
      </c>
      <c r="P60" s="13" t="str">
        <f t="shared" ref="P60:P64" si="12">IF(O60&lt;&gt;"",Q60&amp;"&lt;br&gt;("&amp;O60&amp;")","")</f>
        <v>Asset No.&lt;br&gt;(자산 번호)</v>
      </c>
      <c r="Q60" s="18" t="str">
        <f>IF(O60&lt;&gt;"", VLOOKUP(O60, [1]Label!$A:$B, 2, FALSE), "")</f>
        <v>Asset No.</v>
      </c>
      <c r="R60" s="14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82</v>
      </c>
      <c r="AD60" s="15" t="s">
        <v>82</v>
      </c>
      <c r="AE60" s="15" t="s">
        <v>82</v>
      </c>
      <c r="AF60" s="56"/>
    </row>
    <row r="61" spans="1:32" s="16" customFormat="1" ht="17.45" customHeight="1">
      <c r="A61" s="12" t="s">
        <v>523</v>
      </c>
      <c r="B61" s="70" t="str">
        <f>VLOOKUP(A61,[1]screen!$G:$J,2,FALSE)</f>
        <v>새로운 평가</v>
      </c>
      <c r="C61" s="13" t="str">
        <f t="shared" si="9"/>
        <v>New Valuation(새로운 평가)</v>
      </c>
      <c r="D61" s="70" t="str">
        <f>IF(B61&lt;&gt;"", VLOOKUP(B61,[1]screen!$A:$E,2,FALSE), "" )</f>
        <v>New Valuation</v>
      </c>
      <c r="E61" s="14"/>
      <c r="F61" s="13" t="str">
        <f t="shared" si="0"/>
        <v/>
      </c>
      <c r="G61" s="18" t="str">
        <f>IF(E61&lt;&gt;"",VLOOKUP(E61,[1]Label!$A:$B,2,FALSE),"")</f>
        <v/>
      </c>
      <c r="H61" s="14" t="s">
        <v>254</v>
      </c>
      <c r="I61" s="13" t="str">
        <f t="shared" si="1"/>
        <v>List of Taxpayer Assets(납세자 자산 목록)</v>
      </c>
      <c r="J61" s="18" t="str">
        <f>IF(H61&lt;&gt;"", VLOOKUP(H61,[1]Label!$A:$E,2,FALSE),"")</f>
        <v>List of Taxpayer Assets</v>
      </c>
      <c r="K61" s="29"/>
      <c r="L61" s="13" t="str">
        <f t="shared" si="7"/>
        <v/>
      </c>
      <c r="M61" s="18" t="str">
        <f>IF(K61&lt;&gt;"",VLOOKUP(K61,[1]Label!$A:$B,2,FALSE),"")</f>
        <v/>
      </c>
      <c r="N61" s="14" t="s">
        <v>65</v>
      </c>
      <c r="O61" s="31" t="s">
        <v>266</v>
      </c>
      <c r="P61" s="13" t="str">
        <f t="shared" si="12"/>
        <v>Asset Type&lt;br&gt;(자산 유형)</v>
      </c>
      <c r="Q61" s="18" t="str">
        <f>IF(O61&lt;&gt;"", VLOOKUP(O61, [1]Label!$A:$B, 2, FALSE), "")</f>
        <v>Asset Type</v>
      </c>
      <c r="R61" s="14" t="s">
        <v>35</v>
      </c>
      <c r="S61" s="13"/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83</v>
      </c>
      <c r="AD61" s="15" t="s">
        <v>83</v>
      </c>
      <c r="AE61" s="15" t="s">
        <v>83</v>
      </c>
      <c r="AF61" s="56"/>
    </row>
    <row r="62" spans="1:32" s="16" customFormat="1" ht="17.45" customHeight="1">
      <c r="A62" s="12" t="s">
        <v>523</v>
      </c>
      <c r="B62" s="70" t="str">
        <f>VLOOKUP(A62,[1]screen!$G:$J,2,FALSE)</f>
        <v>새로운 평가</v>
      </c>
      <c r="C62" s="13" t="str">
        <f t="shared" si="9"/>
        <v>New Valuation(새로운 평가)</v>
      </c>
      <c r="D62" s="70" t="str">
        <f>IF(B62&lt;&gt;"", VLOOKUP(B62,[1]screen!$A:$E,2,FALSE), "" )</f>
        <v>New Valuation</v>
      </c>
      <c r="E62" s="14"/>
      <c r="F62" s="13" t="str">
        <f t="shared" si="0"/>
        <v/>
      </c>
      <c r="G62" s="18" t="str">
        <f>IF(E62&lt;&gt;"",VLOOKUP(E62,[1]Label!$A:$B,2,FALSE),"")</f>
        <v/>
      </c>
      <c r="H62" s="14" t="s">
        <v>254</v>
      </c>
      <c r="I62" s="13" t="str">
        <f t="shared" si="1"/>
        <v>List of Taxpayer Assets(납세자 자산 목록)</v>
      </c>
      <c r="J62" s="18" t="str">
        <f>IF(H62&lt;&gt;"", VLOOKUP(H62,[1]Label!$A:$E,2,FALSE),"")</f>
        <v>List of Taxpayer Assets</v>
      </c>
      <c r="K62" s="29"/>
      <c r="L62" s="13" t="str">
        <f t="shared" si="7"/>
        <v/>
      </c>
      <c r="M62" s="18" t="str">
        <f>IF(K62&lt;&gt;"",VLOOKUP(K62,[1]Label!$A:$B,2,FALSE),"")</f>
        <v/>
      </c>
      <c r="N62" s="14" t="s">
        <v>65</v>
      </c>
      <c r="O62" s="31" t="s">
        <v>267</v>
      </c>
      <c r="P62" s="13" t="str">
        <f t="shared" si="12"/>
        <v>Asset Name&lt;br&gt;(자산 이름)</v>
      </c>
      <c r="Q62" s="18" t="str">
        <f>IF(O62&lt;&gt;"", VLOOKUP(O62, [1]Label!$A:$B, 2, FALSE), "")</f>
        <v>Asset Name</v>
      </c>
      <c r="R62" s="14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84</v>
      </c>
      <c r="AD62" s="15" t="s">
        <v>84</v>
      </c>
      <c r="AE62" s="15" t="s">
        <v>84</v>
      </c>
      <c r="AF62" s="56"/>
    </row>
    <row r="63" spans="1:32" s="16" customFormat="1" ht="17.45" customHeight="1">
      <c r="A63" s="12" t="s">
        <v>523</v>
      </c>
      <c r="B63" s="70" t="str">
        <f>VLOOKUP(A63,[1]screen!$G:$J,2,FALSE)</f>
        <v>새로운 평가</v>
      </c>
      <c r="C63" s="13" t="str">
        <f t="shared" si="9"/>
        <v>New Valuation(새로운 평가)</v>
      </c>
      <c r="D63" s="70" t="str">
        <f>IF(B63&lt;&gt;"", VLOOKUP(B63,[1]screen!$A:$E,2,FALSE), "" )</f>
        <v>New Valuation</v>
      </c>
      <c r="E63" s="14"/>
      <c r="F63" s="13" t="str">
        <f t="shared" si="0"/>
        <v/>
      </c>
      <c r="G63" s="18" t="str">
        <f>IF(E63&lt;&gt;"",VLOOKUP(E63,[1]Label!$A:$B,2,FALSE),"")</f>
        <v/>
      </c>
      <c r="H63" s="14" t="s">
        <v>254</v>
      </c>
      <c r="I63" s="13" t="str">
        <f t="shared" si="1"/>
        <v>List of Taxpayer Assets(납세자 자산 목록)</v>
      </c>
      <c r="J63" s="18" t="str">
        <f>IF(H63&lt;&gt;"", VLOOKUP(H63,[1]Label!$A:$E,2,FALSE),"")</f>
        <v>List of Taxpayer Assets</v>
      </c>
      <c r="K63" s="29"/>
      <c r="L63" s="13" t="str">
        <f t="shared" si="7"/>
        <v/>
      </c>
      <c r="M63" s="18" t="str">
        <f>IF(K63&lt;&gt;"",VLOOKUP(K63,[1]Label!$A:$B,2,FALSE),"")</f>
        <v/>
      </c>
      <c r="N63" s="14" t="s">
        <v>65</v>
      </c>
      <c r="O63" s="31" t="s">
        <v>271</v>
      </c>
      <c r="P63" s="13" t="str">
        <f t="shared" si="12"/>
        <v>Location&lt;br&gt;(위치)</v>
      </c>
      <c r="Q63" s="18" t="str">
        <f>IF(O63&lt;&gt;"", VLOOKUP(O63, [1]Label!$A:$B, 2, FALSE), "")</f>
        <v>Location</v>
      </c>
      <c r="R63" s="14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/>
      <c r="AD63" s="15"/>
      <c r="AE63" s="15"/>
      <c r="AF63" s="56"/>
    </row>
    <row r="64" spans="1:32" s="16" customFormat="1" ht="17.45" customHeight="1">
      <c r="A64" s="12" t="s">
        <v>523</v>
      </c>
      <c r="B64" s="70" t="str">
        <f>VLOOKUP(A64,[1]screen!$G:$J,2,FALSE)</f>
        <v>새로운 평가</v>
      </c>
      <c r="C64" s="13" t="str">
        <f t="shared" si="9"/>
        <v>New Valuation(새로운 평가)</v>
      </c>
      <c r="D64" s="70" t="str">
        <f>IF(B64&lt;&gt;"", VLOOKUP(B64,[1]screen!$A:$E,2,FALSE), "" )</f>
        <v>New Valuation</v>
      </c>
      <c r="E64" s="14"/>
      <c r="F64" s="13" t="str">
        <f t="shared" si="0"/>
        <v/>
      </c>
      <c r="G64" s="18" t="str">
        <f>IF(E64&lt;&gt;"",VLOOKUP(E64,[1]Label!$A:$B,2,FALSE),"")</f>
        <v/>
      </c>
      <c r="H64" s="14" t="s">
        <v>254</v>
      </c>
      <c r="I64" s="13" t="str">
        <f t="shared" si="1"/>
        <v>List of Taxpayer Assets(납세자 자산 목록)</v>
      </c>
      <c r="J64" s="18" t="str">
        <f>IF(H64&lt;&gt;"", VLOOKUP(H64,[1]Label!$A:$E,2,FALSE),"")</f>
        <v>List of Taxpayer Assets</v>
      </c>
      <c r="K64" s="29"/>
      <c r="L64" s="13" t="str">
        <f t="shared" si="7"/>
        <v/>
      </c>
      <c r="M64" s="18" t="str">
        <f>IF(K64&lt;&gt;"",VLOOKUP(K64,[1]Label!$A:$B,2,FALSE),"")</f>
        <v/>
      </c>
      <c r="N64" s="14" t="s">
        <v>65</v>
      </c>
      <c r="O64" s="31" t="s">
        <v>236</v>
      </c>
      <c r="P64" s="13" t="str">
        <f t="shared" si="12"/>
        <v>Valuation Amount (TZS)&lt;br&gt;(평가 금액 (TZS))</v>
      </c>
      <c r="Q64" s="18" t="str">
        <f>IF(O64&lt;&gt;"", VLOOKUP(O64, [1]Label!$A:$B, 2, FALSE), "")</f>
        <v>Valuation Amount (TZS)</v>
      </c>
      <c r="R64" s="14" t="s">
        <v>35</v>
      </c>
      <c r="S64" s="13"/>
      <c r="T64" s="13"/>
      <c r="U64" s="13"/>
      <c r="V64" s="14"/>
      <c r="W64" s="14"/>
      <c r="X64" s="14"/>
      <c r="Y64" s="14"/>
      <c r="Z64" s="15"/>
      <c r="AA64" s="15"/>
      <c r="AB64" s="15"/>
      <c r="AC64" s="15" t="s">
        <v>85</v>
      </c>
      <c r="AD64" s="15" t="s">
        <v>85</v>
      </c>
      <c r="AE64" s="15" t="s">
        <v>85</v>
      </c>
      <c r="AF64" s="56"/>
    </row>
    <row r="65" spans="1:32" s="16" customFormat="1" ht="18.600000000000001" customHeight="1">
      <c r="A65" s="12" t="s">
        <v>523</v>
      </c>
      <c r="B65" s="70" t="str">
        <f>VLOOKUP(A65,[1]screen!$G:$J,2,FALSE)</f>
        <v>새로운 평가</v>
      </c>
      <c r="C65" s="13" t="str">
        <f t="shared" si="9"/>
        <v>New Valuation(새로운 평가)</v>
      </c>
      <c r="D65" s="70" t="str">
        <f>IF(B65&lt;&gt;"", VLOOKUP(B65,[1]screen!$A:$E,2,FALSE), "" )</f>
        <v>New Valuation</v>
      </c>
      <c r="E65" s="14"/>
      <c r="F65" s="13" t="str">
        <f t="shared" si="0"/>
        <v/>
      </c>
      <c r="G65" s="18" t="str">
        <f>IF(E65&lt;&gt;"",VLOOKUP(E65,[1]Label!$A:$B,2,FALSE),"")</f>
        <v/>
      </c>
      <c r="H65" s="14" t="s">
        <v>254</v>
      </c>
      <c r="I65" s="13" t="str">
        <f t="shared" si="1"/>
        <v>List of Taxpayer Assets(납세자 자산 목록)</v>
      </c>
      <c r="J65" s="18" t="str">
        <f>IF(H65&lt;&gt;"", VLOOKUP(H65,[1]Label!$A:$E,2,FALSE),"")</f>
        <v>List of Taxpayer Assets</v>
      </c>
      <c r="K65" s="29"/>
      <c r="L65" s="13" t="str">
        <f t="shared" si="7"/>
        <v/>
      </c>
      <c r="M65" s="18" t="str">
        <f>IF(K65&lt;&gt;"",VLOOKUP(K65,[1]Label!$A:$B,2,FALSE),"")</f>
        <v/>
      </c>
      <c r="N65" s="14"/>
      <c r="O65" s="31"/>
      <c r="P65" s="13"/>
      <c r="Q65" s="18" t="str">
        <f>IF(O65&lt;&gt;"", VLOOKUP(O65, [1]Label!$A:$B, 2, FALSE), "")</f>
        <v/>
      </c>
      <c r="R65" s="14" t="s">
        <v>35</v>
      </c>
      <c r="S65" s="13" t="s">
        <v>44</v>
      </c>
      <c r="T65" s="13"/>
      <c r="U65" s="13"/>
      <c r="V65" s="14"/>
      <c r="W65" s="14"/>
      <c r="X65" s="14"/>
      <c r="Y65" s="14"/>
      <c r="Z65" s="12"/>
      <c r="AA65" s="12"/>
      <c r="AB65" s="12"/>
      <c r="AC65" s="12"/>
      <c r="AD65" s="12"/>
      <c r="AE65" s="12"/>
      <c r="AF65" s="52"/>
    </row>
    <row r="66" spans="1:32" s="37" customFormat="1" ht="17.45" customHeight="1">
      <c r="A66" s="32" t="s">
        <v>523</v>
      </c>
      <c r="B66" s="70" t="str">
        <f>VLOOKUP(A66,[1]screen!$G:$J,2,FALSE)</f>
        <v>새로운 평가</v>
      </c>
      <c r="C66" s="33" t="str">
        <f t="shared" si="9"/>
        <v>New Valuation(새로운 평가)</v>
      </c>
      <c r="D66" s="70" t="str">
        <f>IF(B66&lt;&gt;"", VLOOKUP(B66,[1]screen!$A:$E,2,FALSE), "" )</f>
        <v>New Valuation</v>
      </c>
      <c r="E66" s="35"/>
      <c r="F66" s="33" t="str">
        <f t="shared" ref="F66:F129" si="13">IF(E66&lt;&gt;"",G66&amp;"("&amp;E66&amp;")","")</f>
        <v/>
      </c>
      <c r="G66" s="18" t="str">
        <f>IF(E66&lt;&gt;"",VLOOKUP(E66,[1]Label!$A:$B,2,FALSE),"")</f>
        <v/>
      </c>
      <c r="H66" s="35" t="s">
        <v>255</v>
      </c>
      <c r="I66" s="33" t="str">
        <f t="shared" ref="I66:I129" si="14">IF(H66&lt;&gt;"",J66&amp;"("&amp;H66&amp;")","")</f>
        <v>Asset Details(자산 세부정보)</v>
      </c>
      <c r="J66" s="18" t="str">
        <f>IF(H66&lt;&gt;"", VLOOKUP(H66,[1]Label!$A:$E,2,FALSE),"")</f>
        <v>Asset Details</v>
      </c>
      <c r="K66" s="34"/>
      <c r="L66" s="33" t="str">
        <f t="shared" si="7"/>
        <v/>
      </c>
      <c r="M66" s="18" t="str">
        <f>IF(K66&lt;&gt;"",VLOOKUP(K66,[1]Label!$A:$B,2,FALSE),"")</f>
        <v/>
      </c>
      <c r="N66" s="35" t="s">
        <v>19</v>
      </c>
      <c r="O66" s="36" t="s">
        <v>261</v>
      </c>
      <c r="P66" s="33" t="str">
        <f t="shared" ref="P66:P89" si="15">IF(O66&lt;&gt;"",Q66&amp;"&lt;br&gt;("&amp;O66&amp;")","")</f>
        <v>Asset No.&lt;br&gt;(자산 번호)</v>
      </c>
      <c r="Q66" s="18" t="str">
        <f>IF(O66&lt;&gt;"", VLOOKUP(O66, [1]Label!$A:$B, 2, FALSE), "")</f>
        <v>Asset No.</v>
      </c>
      <c r="R66" s="35" t="s">
        <v>35</v>
      </c>
      <c r="S66" s="33"/>
      <c r="T66" s="33"/>
      <c r="U66" s="33"/>
      <c r="V66" s="35"/>
      <c r="W66" s="35"/>
      <c r="X66" s="35"/>
      <c r="Y66" s="35"/>
      <c r="Z66" s="44"/>
      <c r="AA66" s="44"/>
      <c r="AB66" s="44"/>
      <c r="AC66" s="44" t="s">
        <v>86</v>
      </c>
      <c r="AD66" s="44" t="s">
        <v>86</v>
      </c>
      <c r="AE66" s="44" t="s">
        <v>86</v>
      </c>
      <c r="AF66" s="53"/>
    </row>
    <row r="67" spans="1:32" s="37" customFormat="1" ht="17.45" customHeight="1">
      <c r="A67" s="32" t="s">
        <v>523</v>
      </c>
      <c r="B67" s="70" t="str">
        <f>VLOOKUP(A67,[1]screen!$G:$J,2,FALSE)</f>
        <v>새로운 평가</v>
      </c>
      <c r="C67" s="33" t="str">
        <f t="shared" si="9"/>
        <v>New Valuation(새로운 평가)</v>
      </c>
      <c r="D67" s="70" t="str">
        <f>IF(B67&lt;&gt;"", VLOOKUP(B67,[1]screen!$A:$E,2,FALSE), "" )</f>
        <v>New Valuation</v>
      </c>
      <c r="E67" s="35"/>
      <c r="F67" s="33" t="str">
        <f t="shared" si="13"/>
        <v/>
      </c>
      <c r="G67" s="18" t="str">
        <f>IF(E67&lt;&gt;"",VLOOKUP(E67,[1]Label!$A:$B,2,FALSE),"")</f>
        <v/>
      </c>
      <c r="H67" s="35" t="s">
        <v>255</v>
      </c>
      <c r="I67" s="33" t="str">
        <f t="shared" si="14"/>
        <v>Asset Details(자산 세부정보)</v>
      </c>
      <c r="J67" s="18" t="str">
        <f>IF(H67&lt;&gt;"", VLOOKUP(H67,[1]Label!$A:$E,2,FALSE),"")</f>
        <v>Asset Details</v>
      </c>
      <c r="K67" s="34"/>
      <c r="L67" s="33" t="str">
        <f t="shared" si="7"/>
        <v/>
      </c>
      <c r="M67" s="18" t="str">
        <f>IF(K67&lt;&gt;"",VLOOKUP(K67,[1]Label!$A:$B,2,FALSE),"")</f>
        <v/>
      </c>
      <c r="N67" s="35" t="s">
        <v>19</v>
      </c>
      <c r="O67" s="36" t="s">
        <v>266</v>
      </c>
      <c r="P67" s="33" t="str">
        <f t="shared" si="15"/>
        <v>Asset Type&lt;br&gt;(자산 유형)</v>
      </c>
      <c r="Q67" s="18" t="str">
        <f>IF(O67&lt;&gt;"", VLOOKUP(O67, [1]Label!$A:$B, 2, FALSE), "")</f>
        <v>Asset Type</v>
      </c>
      <c r="R67" s="35" t="s">
        <v>35</v>
      </c>
      <c r="S67" s="33"/>
      <c r="T67" s="33"/>
      <c r="U67" s="33"/>
      <c r="V67" s="35"/>
      <c r="W67" s="35"/>
      <c r="X67" s="35"/>
      <c r="Y67" s="35"/>
      <c r="Z67" s="44"/>
      <c r="AA67" s="44"/>
      <c r="AB67" s="44"/>
      <c r="AC67" s="44" t="s">
        <v>87</v>
      </c>
      <c r="AD67" s="44" t="s">
        <v>87</v>
      </c>
      <c r="AE67" s="44" t="s">
        <v>87</v>
      </c>
      <c r="AF67" s="53"/>
    </row>
    <row r="68" spans="1:32" s="37" customFormat="1" ht="17.45" customHeight="1">
      <c r="A68" s="32" t="s">
        <v>523</v>
      </c>
      <c r="B68" s="70" t="str">
        <f>VLOOKUP(A68,[1]screen!$G:$J,2,FALSE)</f>
        <v>새로운 평가</v>
      </c>
      <c r="C68" s="33" t="str">
        <f t="shared" si="9"/>
        <v>New Valuation(새로운 평가)</v>
      </c>
      <c r="D68" s="70" t="str">
        <f>IF(B68&lt;&gt;"", VLOOKUP(B68,[1]screen!$A:$E,2,FALSE), "" )</f>
        <v>New Valuation</v>
      </c>
      <c r="E68" s="35"/>
      <c r="F68" s="33" t="str">
        <f t="shared" si="13"/>
        <v/>
      </c>
      <c r="G68" s="18" t="str">
        <f>IF(E68&lt;&gt;"",VLOOKUP(E68,[1]Label!$A:$B,2,FALSE),"")</f>
        <v/>
      </c>
      <c r="H68" s="35" t="s">
        <v>255</v>
      </c>
      <c r="I68" s="33" t="str">
        <f t="shared" si="14"/>
        <v>Asset Details(자산 세부정보)</v>
      </c>
      <c r="J68" s="18" t="str">
        <f>IF(H68&lt;&gt;"", VLOOKUP(H68,[1]Label!$A:$E,2,FALSE),"")</f>
        <v>Asset Details</v>
      </c>
      <c r="K68" s="34"/>
      <c r="L68" s="33" t="str">
        <f t="shared" si="7"/>
        <v/>
      </c>
      <c r="M68" s="18" t="str">
        <f>IF(K68&lt;&gt;"",VLOOKUP(K68,[1]Label!$A:$B,2,FALSE),"")</f>
        <v/>
      </c>
      <c r="N68" s="35" t="s">
        <v>19</v>
      </c>
      <c r="O68" s="36" t="s">
        <v>267</v>
      </c>
      <c r="P68" s="33" t="str">
        <f t="shared" si="15"/>
        <v>Asset Name&lt;br&gt;(자산 이름)</v>
      </c>
      <c r="Q68" s="18" t="str">
        <f>IF(O68&lt;&gt;"", VLOOKUP(O68, [1]Label!$A:$B, 2, FALSE), "")</f>
        <v>Asset Name</v>
      </c>
      <c r="R68" s="35" t="s">
        <v>35</v>
      </c>
      <c r="S68" s="33"/>
      <c r="T68" s="33"/>
      <c r="U68" s="33"/>
      <c r="V68" s="35"/>
      <c r="W68" s="35"/>
      <c r="X68" s="35"/>
      <c r="Y68" s="35"/>
      <c r="Z68" s="44"/>
      <c r="AA68" s="44"/>
      <c r="AB68" s="44"/>
      <c r="AC68" s="44" t="s">
        <v>88</v>
      </c>
      <c r="AD68" s="44" t="s">
        <v>88</v>
      </c>
      <c r="AE68" s="44" t="s">
        <v>88</v>
      </c>
      <c r="AF68" s="53"/>
    </row>
    <row r="69" spans="1:32" s="37" customFormat="1" ht="17.45" customHeight="1">
      <c r="A69" s="32" t="s">
        <v>523</v>
      </c>
      <c r="B69" s="70" t="str">
        <f>VLOOKUP(A69,[1]screen!$G:$J,2,FALSE)</f>
        <v>새로운 평가</v>
      </c>
      <c r="C69" s="33" t="str">
        <f t="shared" si="9"/>
        <v>New Valuation(새로운 평가)</v>
      </c>
      <c r="D69" s="70" t="str">
        <f>IF(B69&lt;&gt;"", VLOOKUP(B69,[1]screen!$A:$E,2,FALSE), "" )</f>
        <v>New Valuation</v>
      </c>
      <c r="E69" s="35"/>
      <c r="F69" s="33" t="str">
        <f t="shared" si="13"/>
        <v/>
      </c>
      <c r="G69" s="18" t="str">
        <f>IF(E69&lt;&gt;"",VLOOKUP(E69,[1]Label!$A:$B,2,FALSE),"")</f>
        <v/>
      </c>
      <c r="H69" s="35" t="s">
        <v>255</v>
      </c>
      <c r="I69" s="33" t="str">
        <f t="shared" si="14"/>
        <v>Asset Details(자산 세부정보)</v>
      </c>
      <c r="J69" s="18" t="str">
        <f>IF(H69&lt;&gt;"", VLOOKUP(H69,[1]Label!$A:$E,2,FALSE),"")</f>
        <v>Asset Details</v>
      </c>
      <c r="K69" s="34"/>
      <c r="L69" s="33" t="str">
        <f t="shared" si="7"/>
        <v/>
      </c>
      <c r="M69" s="18" t="str">
        <f>IF(K69&lt;&gt;"",VLOOKUP(K69,[1]Label!$A:$B,2,FALSE),"")</f>
        <v/>
      </c>
      <c r="N69" s="35" t="s">
        <v>19</v>
      </c>
      <c r="O69" s="36" t="s">
        <v>262</v>
      </c>
      <c r="P69" s="33" t="str">
        <f t="shared" si="15"/>
        <v>Asset Status&lt;br&gt;(자산 상태)</v>
      </c>
      <c r="Q69" s="18" t="str">
        <f>IF(O69&lt;&gt;"", VLOOKUP(O69, [1]Label!$A:$B, 2, FALSE), "")</f>
        <v>Asset Status</v>
      </c>
      <c r="R69" s="35" t="s">
        <v>35</v>
      </c>
      <c r="S69" s="33"/>
      <c r="T69" s="33"/>
      <c r="U69" s="33"/>
      <c r="V69" s="35"/>
      <c r="W69" s="35"/>
      <c r="X69" s="35"/>
      <c r="Y69" s="35"/>
      <c r="Z69" s="44"/>
      <c r="AA69" s="44"/>
      <c r="AB69" s="44"/>
      <c r="AC69" s="44" t="s">
        <v>89</v>
      </c>
      <c r="AD69" s="44" t="s">
        <v>89</v>
      </c>
      <c r="AE69" s="44" t="s">
        <v>89</v>
      </c>
      <c r="AF69" s="53"/>
    </row>
    <row r="70" spans="1:32" s="37" customFormat="1" ht="17.45" customHeight="1">
      <c r="A70" s="32" t="s">
        <v>523</v>
      </c>
      <c r="B70" s="70" t="str">
        <f>VLOOKUP(A70,[1]screen!$G:$J,2,FALSE)</f>
        <v>새로운 평가</v>
      </c>
      <c r="C70" s="33" t="str">
        <f t="shared" si="9"/>
        <v>New Valuation(새로운 평가)</v>
      </c>
      <c r="D70" s="70" t="str">
        <f>IF(B70&lt;&gt;"", VLOOKUP(B70,[1]screen!$A:$E,2,FALSE), "" )</f>
        <v>New Valuation</v>
      </c>
      <c r="E70" s="35"/>
      <c r="F70" s="33" t="str">
        <f t="shared" si="13"/>
        <v/>
      </c>
      <c r="G70" s="18" t="str">
        <f>IF(E70&lt;&gt;"",VLOOKUP(E70,[1]Label!$A:$B,2,FALSE),"")</f>
        <v/>
      </c>
      <c r="H70" s="35" t="s">
        <v>255</v>
      </c>
      <c r="I70" s="33" t="str">
        <f t="shared" si="14"/>
        <v>Asset Details(자산 세부정보)</v>
      </c>
      <c r="J70" s="18" t="str">
        <f>IF(H70&lt;&gt;"", VLOOKUP(H70,[1]Label!$A:$E,2,FALSE),"")</f>
        <v>Asset Details</v>
      </c>
      <c r="K70" s="34"/>
      <c r="L70" s="33" t="str">
        <f t="shared" si="7"/>
        <v/>
      </c>
      <c r="M70" s="18" t="str">
        <f>IF(K70&lt;&gt;"",VLOOKUP(K70,[1]Label!$A:$B,2,FALSE),"")</f>
        <v/>
      </c>
      <c r="N70" s="35" t="s">
        <v>19</v>
      </c>
      <c r="O70" s="36" t="s">
        <v>237</v>
      </c>
      <c r="P70" s="33" t="str">
        <f t="shared" si="15"/>
        <v>Asset Location&lt;br&gt;(자산 위치)</v>
      </c>
      <c r="Q70" s="18" t="str">
        <f>IF(O70&lt;&gt;"", VLOOKUP(O70, [1]Label!$A:$B, 2, FALSE), "")</f>
        <v>Asset Location</v>
      </c>
      <c r="R70" s="35" t="s">
        <v>35</v>
      </c>
      <c r="S70" s="33"/>
      <c r="T70" s="33"/>
      <c r="U70" s="33"/>
      <c r="V70" s="35" t="s">
        <v>53</v>
      </c>
      <c r="W70" s="35"/>
      <c r="X70" s="35"/>
      <c r="Y70" s="35"/>
      <c r="Z70" s="44"/>
      <c r="AA70" s="44"/>
      <c r="AB70" s="44"/>
      <c r="AC70" s="44"/>
      <c r="AD70" s="44"/>
      <c r="AE70" s="44"/>
      <c r="AF70" s="53"/>
    </row>
    <row r="71" spans="1:32" s="37" customFormat="1" ht="17.45" customHeight="1">
      <c r="A71" s="32" t="s">
        <v>523</v>
      </c>
      <c r="B71" s="70" t="str">
        <f>VLOOKUP(A71,[1]screen!$G:$J,2,FALSE)</f>
        <v>새로운 평가</v>
      </c>
      <c r="C71" s="33" t="str">
        <f t="shared" si="9"/>
        <v>New Valuation(새로운 평가)</v>
      </c>
      <c r="D71" s="70" t="str">
        <f>IF(B71&lt;&gt;"", VLOOKUP(B71,[1]screen!$A:$E,2,FALSE), "" )</f>
        <v>New Valuation</v>
      </c>
      <c r="E71" s="35"/>
      <c r="F71" s="33" t="str">
        <f t="shared" si="13"/>
        <v/>
      </c>
      <c r="G71" s="18" t="str">
        <f>IF(E71&lt;&gt;"",VLOOKUP(E71,[1]Label!$A:$B,2,FALSE),"")</f>
        <v/>
      </c>
      <c r="H71" s="35" t="s">
        <v>255</v>
      </c>
      <c r="I71" s="33" t="str">
        <f t="shared" si="14"/>
        <v>Asset Details(자산 세부정보)</v>
      </c>
      <c r="J71" s="18" t="str">
        <f>IF(H71&lt;&gt;"", VLOOKUP(H71,[1]Label!$A:$E,2,FALSE),"")</f>
        <v>Asset Details</v>
      </c>
      <c r="K71" s="34"/>
      <c r="L71" s="33" t="str">
        <f t="shared" si="7"/>
        <v/>
      </c>
      <c r="M71" s="18" t="str">
        <f>IF(K71&lt;&gt;"",VLOOKUP(K71,[1]Label!$A:$B,2,FALSE),"")</f>
        <v/>
      </c>
      <c r="N71" s="35"/>
      <c r="O71" s="36"/>
      <c r="P71" s="33" t="str">
        <f t="shared" si="15"/>
        <v/>
      </c>
      <c r="Q71" s="18" t="str">
        <f>IF(O71&lt;&gt;"", VLOOKUP(O71, [1]Label!$A:$B, 2, FALSE), "")</f>
        <v/>
      </c>
      <c r="R71" s="35" t="s">
        <v>35</v>
      </c>
      <c r="S71" s="33" t="s">
        <v>44</v>
      </c>
      <c r="T71" s="33"/>
      <c r="U71" s="33"/>
      <c r="V71" s="35"/>
      <c r="W71" s="35"/>
      <c r="X71" s="35"/>
      <c r="Y71" s="35"/>
      <c r="Z71" s="44"/>
      <c r="AA71" s="44"/>
      <c r="AB71" s="44"/>
    </row>
    <row r="72" spans="1:32" s="16" customFormat="1" ht="17.45" customHeight="1">
      <c r="A72" s="12" t="s">
        <v>523</v>
      </c>
      <c r="B72" s="70" t="str">
        <f>VLOOKUP(A72,[1]screen!$G:$J,2,FALSE)</f>
        <v>새로운 평가</v>
      </c>
      <c r="C72" s="13" t="str">
        <f t="shared" si="9"/>
        <v>New Valuation(새로운 평가)</v>
      </c>
      <c r="D72" s="70" t="str">
        <f>IF(B72&lt;&gt;"", VLOOKUP(B72,[1]screen!$A:$E,2,FALSE), "" )</f>
        <v>New Valuation</v>
      </c>
      <c r="E72" s="14"/>
      <c r="F72" s="13" t="str">
        <f t="shared" si="13"/>
        <v/>
      </c>
      <c r="G72" s="18" t="str">
        <f>IF(E72&lt;&gt;"",VLOOKUP(E72,[1]Label!$A:$B,2,FALSE),"")</f>
        <v/>
      </c>
      <c r="H72" s="14" t="s">
        <v>256</v>
      </c>
      <c r="I72" s="13" t="str">
        <f t="shared" si="14"/>
        <v>Shares/Units(주식/지분)</v>
      </c>
      <c r="J72" s="18" t="str">
        <f>IF(H72&lt;&gt;"", VLOOKUP(H72,[1]Label!$A:$E,2,FALSE),"")</f>
        <v>Shares/Units</v>
      </c>
      <c r="K72" s="29"/>
      <c r="L72" s="13" t="str">
        <f t="shared" si="7"/>
        <v/>
      </c>
      <c r="M72" s="18" t="str">
        <f>IF(K72&lt;&gt;"",VLOOKUP(K72,[1]Label!$A:$B,2,FALSE),"")</f>
        <v/>
      </c>
      <c r="N72" s="41" t="s">
        <v>19</v>
      </c>
      <c r="O72" s="31" t="s">
        <v>238</v>
      </c>
      <c r="P72" s="13" t="str">
        <f t="shared" si="15"/>
        <v>Name of Company/Organization&lt;br&gt;(회사/기관 명)</v>
      </c>
      <c r="Q72" s="18" t="str">
        <f>IF(O72&lt;&gt;"", VLOOKUP(O72, [1]Label!$A:$B, 2, FALSE), "")</f>
        <v>Name of Company/Organization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 t="s">
        <v>93</v>
      </c>
      <c r="AD72" s="15" t="s">
        <v>93</v>
      </c>
      <c r="AE72" s="15" t="s">
        <v>93</v>
      </c>
      <c r="AF72" s="56"/>
    </row>
    <row r="73" spans="1:32" s="16" customFormat="1" ht="17.45" customHeight="1">
      <c r="A73" s="12" t="s">
        <v>523</v>
      </c>
      <c r="B73" s="70" t="str">
        <f>VLOOKUP(A73,[1]screen!$G:$J,2,FALSE)</f>
        <v>새로운 평가</v>
      </c>
      <c r="C73" s="13" t="str">
        <f t="shared" si="9"/>
        <v>New Valuation(새로운 평가)</v>
      </c>
      <c r="D73" s="70" t="str">
        <f>IF(B73&lt;&gt;"", VLOOKUP(B73,[1]screen!$A:$E,2,FALSE), "" )</f>
        <v>New Valuation</v>
      </c>
      <c r="E73" s="14"/>
      <c r="F73" s="13" t="str">
        <f t="shared" si="13"/>
        <v/>
      </c>
      <c r="G73" s="18" t="str">
        <f>IF(E73&lt;&gt;"",VLOOKUP(E73,[1]Label!$A:$B,2,FALSE),"")</f>
        <v/>
      </c>
      <c r="H73" s="14" t="s">
        <v>256</v>
      </c>
      <c r="I73" s="13" t="str">
        <f t="shared" si="14"/>
        <v>Shares/Units(주식/지분)</v>
      </c>
      <c r="J73" s="18" t="str">
        <f>IF(H73&lt;&gt;"", VLOOKUP(H73,[1]Label!$A:$E,2,FALSE),"")</f>
        <v>Shares/Units</v>
      </c>
      <c r="K73" s="29"/>
      <c r="L73" s="13" t="str">
        <f t="shared" si="7"/>
        <v/>
      </c>
      <c r="M73" s="18" t="str">
        <f>IF(K73&lt;&gt;"",VLOOKUP(K73,[1]Label!$A:$B,2,FALSE),"")</f>
        <v/>
      </c>
      <c r="N73" s="41" t="s">
        <v>19</v>
      </c>
      <c r="O73" s="31" t="s">
        <v>239</v>
      </c>
      <c r="P73" s="13" t="str">
        <f t="shared" si="15"/>
        <v>Number of Shares/Unit&lt;br&gt;(주식/단위 수)</v>
      </c>
      <c r="Q73" s="18" t="str">
        <f>IF(O73&lt;&gt;"", VLOOKUP(O73, [1]Label!$A:$B, 2, FALSE), "")</f>
        <v>Number of Shares/Unit</v>
      </c>
      <c r="R73" s="14" t="s">
        <v>35</v>
      </c>
      <c r="S73" s="13"/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90</v>
      </c>
      <c r="AD73" s="15" t="s">
        <v>90</v>
      </c>
      <c r="AE73" s="15" t="s">
        <v>90</v>
      </c>
      <c r="AF73" s="56"/>
    </row>
    <row r="74" spans="1:32" s="16" customFormat="1" ht="17.45" customHeight="1">
      <c r="A74" s="12" t="s">
        <v>523</v>
      </c>
      <c r="B74" s="70" t="str">
        <f>VLOOKUP(A74,[1]screen!$G:$J,2,FALSE)</f>
        <v>새로운 평가</v>
      </c>
      <c r="C74" s="13" t="str">
        <f t="shared" si="9"/>
        <v>New Valuation(새로운 평가)</v>
      </c>
      <c r="D74" s="70" t="str">
        <f>IF(B74&lt;&gt;"", VLOOKUP(B74,[1]screen!$A:$E,2,FALSE), "" )</f>
        <v>New Valuation</v>
      </c>
      <c r="E74" s="14"/>
      <c r="F74" s="13" t="str">
        <f t="shared" si="13"/>
        <v/>
      </c>
      <c r="G74" s="18" t="str">
        <f>IF(E74&lt;&gt;"",VLOOKUP(E74,[1]Label!$A:$B,2,FALSE),"")</f>
        <v/>
      </c>
      <c r="H74" s="14" t="s">
        <v>256</v>
      </c>
      <c r="I74" s="13" t="str">
        <f t="shared" si="14"/>
        <v>Shares/Units(주식/지분)</v>
      </c>
      <c r="J74" s="18" t="str">
        <f>IF(H74&lt;&gt;"", VLOOKUP(H74,[1]Label!$A:$E,2,FALSE),"")</f>
        <v>Shares/Units</v>
      </c>
      <c r="K74" s="29"/>
      <c r="L74" s="13" t="str">
        <f t="shared" si="7"/>
        <v/>
      </c>
      <c r="M74" s="18" t="str">
        <f>IF(K74&lt;&gt;"",VLOOKUP(K74,[1]Label!$A:$B,2,FALSE),"")</f>
        <v/>
      </c>
      <c r="N74" s="41" t="s">
        <v>19</v>
      </c>
      <c r="O74" s="31" t="s">
        <v>209</v>
      </c>
      <c r="P74" s="13" t="str">
        <f t="shared" si="15"/>
        <v>Face Value&lt;br&gt;(액면가)</v>
      </c>
      <c r="Q74" s="18" t="str">
        <f>IF(O74&lt;&gt;"", VLOOKUP(O74, [1]Label!$A:$B, 2, FALSE), "")</f>
        <v>Face Value</v>
      </c>
      <c r="R74" s="14" t="s">
        <v>35</v>
      </c>
      <c r="S74" s="13"/>
      <c r="T74" s="13"/>
      <c r="U74" s="13"/>
      <c r="V74" s="14"/>
      <c r="W74" s="14"/>
      <c r="X74" s="14"/>
      <c r="Y74" s="14"/>
      <c r="Z74" s="15"/>
      <c r="AA74" s="15"/>
      <c r="AB74" s="15"/>
      <c r="AC74" s="15" t="s">
        <v>90</v>
      </c>
      <c r="AD74" s="15" t="s">
        <v>90</v>
      </c>
      <c r="AE74" s="15" t="s">
        <v>90</v>
      </c>
      <c r="AF74" s="56"/>
    </row>
    <row r="75" spans="1:32" s="16" customFormat="1" ht="17.45" customHeight="1">
      <c r="A75" s="12" t="s">
        <v>523</v>
      </c>
      <c r="B75" s="70" t="str">
        <f>VLOOKUP(A75,[1]screen!$G:$J,2,FALSE)</f>
        <v>새로운 평가</v>
      </c>
      <c r="C75" s="13" t="str">
        <f t="shared" si="9"/>
        <v>New Valuation(새로운 평가)</v>
      </c>
      <c r="D75" s="70" t="str">
        <f>IF(B75&lt;&gt;"", VLOOKUP(B75,[1]screen!$A:$E,2,FALSE), "" )</f>
        <v>New Valuation</v>
      </c>
      <c r="E75" s="14"/>
      <c r="F75" s="13" t="str">
        <f t="shared" si="13"/>
        <v/>
      </c>
      <c r="G75" s="18" t="str">
        <f>IF(E75&lt;&gt;"",VLOOKUP(E75,[1]Label!$A:$B,2,FALSE),"")</f>
        <v/>
      </c>
      <c r="H75" s="14" t="s">
        <v>256</v>
      </c>
      <c r="I75" s="13" t="str">
        <f t="shared" si="14"/>
        <v>Shares/Units(주식/지분)</v>
      </c>
      <c r="J75" s="18" t="str">
        <f>IF(H75&lt;&gt;"", VLOOKUP(H75,[1]Label!$A:$E,2,FALSE),"")</f>
        <v>Shares/Units</v>
      </c>
      <c r="K75" s="29"/>
      <c r="L75" s="13" t="str">
        <f t="shared" si="7"/>
        <v/>
      </c>
      <c r="M75" s="18" t="str">
        <f>IF(K75&lt;&gt;"",VLOOKUP(K75,[1]Label!$A:$B,2,FALSE),"")</f>
        <v/>
      </c>
      <c r="N75" s="41" t="s">
        <v>19</v>
      </c>
      <c r="O75" s="31" t="s">
        <v>223</v>
      </c>
      <c r="P75" s="13" t="str">
        <f t="shared" si="15"/>
        <v>Unit Price&lt;br&gt;(단가)</v>
      </c>
      <c r="Q75" s="18" t="str">
        <f>IF(O75&lt;&gt;"", VLOOKUP(O75, [1]Label!$A:$B, 2, FALSE), "")</f>
        <v>Unit Price</v>
      </c>
      <c r="R75" s="14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91</v>
      </c>
      <c r="AD75" s="15" t="s">
        <v>91</v>
      </c>
      <c r="AE75" s="15" t="s">
        <v>91</v>
      </c>
      <c r="AF75" s="56"/>
    </row>
    <row r="76" spans="1:32" s="16" customFormat="1" ht="17.45" customHeight="1">
      <c r="A76" s="12" t="s">
        <v>523</v>
      </c>
      <c r="B76" s="70" t="str">
        <f>VLOOKUP(A76,[1]screen!$G:$J,2,FALSE)</f>
        <v>새로운 평가</v>
      </c>
      <c r="C76" s="13" t="str">
        <f t="shared" si="9"/>
        <v>New Valuation(새로운 평가)</v>
      </c>
      <c r="D76" s="70" t="str">
        <f>IF(B76&lt;&gt;"", VLOOKUP(B76,[1]screen!$A:$E,2,FALSE), "" )</f>
        <v>New Valuation</v>
      </c>
      <c r="E76" s="14"/>
      <c r="F76" s="13" t="str">
        <f t="shared" si="13"/>
        <v/>
      </c>
      <c r="G76" s="18" t="str">
        <f>IF(E76&lt;&gt;"",VLOOKUP(E76,[1]Label!$A:$B,2,FALSE),"")</f>
        <v/>
      </c>
      <c r="H76" s="14" t="s">
        <v>256</v>
      </c>
      <c r="I76" s="13" t="str">
        <f t="shared" si="14"/>
        <v>Shares/Units(주식/지분)</v>
      </c>
      <c r="J76" s="18" t="str">
        <f>IF(H76&lt;&gt;"", VLOOKUP(H76,[1]Label!$A:$E,2,FALSE),"")</f>
        <v>Shares/Units</v>
      </c>
      <c r="K76" s="29"/>
      <c r="L76" s="13" t="str">
        <f t="shared" si="7"/>
        <v/>
      </c>
      <c r="M76" s="18" t="str">
        <f>IF(K76&lt;&gt;"",VLOOKUP(K76,[1]Label!$A:$B,2,FALSE),"")</f>
        <v/>
      </c>
      <c r="N76" s="14"/>
      <c r="O76" s="31"/>
      <c r="P76" s="13" t="str">
        <f t="shared" si="15"/>
        <v/>
      </c>
      <c r="Q76" s="18" t="str">
        <f>IF(O76&lt;&gt;"", VLOOKUP(O76, [1]Label!$A:$B, 2, FALSE), "")</f>
        <v/>
      </c>
      <c r="R76" s="14" t="s">
        <v>35</v>
      </c>
      <c r="S76" s="13" t="s">
        <v>44</v>
      </c>
      <c r="T76" s="13"/>
      <c r="U76" s="13"/>
      <c r="V76" s="14"/>
      <c r="W76" s="14"/>
      <c r="X76" s="14"/>
      <c r="Y76" s="14"/>
      <c r="Z76" s="15"/>
      <c r="AA76" s="15"/>
      <c r="AB76" s="15"/>
      <c r="AC76" s="15"/>
      <c r="AD76" s="15"/>
      <c r="AE76" s="15"/>
      <c r="AF76" s="56"/>
    </row>
    <row r="77" spans="1:32" s="16" customFormat="1" ht="17.45" customHeight="1">
      <c r="A77" s="12" t="s">
        <v>523</v>
      </c>
      <c r="B77" s="70" t="str">
        <f>VLOOKUP(A77,[1]screen!$G:$J,2,FALSE)</f>
        <v>새로운 평가</v>
      </c>
      <c r="C77" s="13" t="str">
        <f t="shared" si="9"/>
        <v>New Valuation(새로운 평가)</v>
      </c>
      <c r="D77" s="70" t="str">
        <f>IF(B77&lt;&gt;"", VLOOKUP(B77,[1]screen!$A:$E,2,FALSE), "" )</f>
        <v>New Valuation</v>
      </c>
      <c r="E77" s="14"/>
      <c r="F77" s="13" t="str">
        <f t="shared" si="13"/>
        <v/>
      </c>
      <c r="G77" s="18" t="str">
        <f>IF(E77&lt;&gt;"",VLOOKUP(E77,[1]Label!$A:$B,2,FALSE),"")</f>
        <v/>
      </c>
      <c r="H77" s="14" t="s">
        <v>257</v>
      </c>
      <c r="I77" s="13" t="str">
        <f t="shared" si="14"/>
        <v>Valuation Information(평가 정보)</v>
      </c>
      <c r="J77" s="18" t="str">
        <f>IF(H77&lt;&gt;"", VLOOKUP(H77,[1]Label!$A:$E,2,FALSE),"")</f>
        <v>Valuation Information</v>
      </c>
      <c r="K77" s="29"/>
      <c r="L77" s="13" t="str">
        <f t="shared" si="7"/>
        <v/>
      </c>
      <c r="M77" s="18" t="str">
        <f>IF(K77&lt;&gt;"",VLOOKUP(K77,[1]Label!$A:$B,2,FALSE),"")</f>
        <v/>
      </c>
      <c r="N77" s="41" t="s">
        <v>19</v>
      </c>
      <c r="O77" s="31" t="s">
        <v>240</v>
      </c>
      <c r="P77" s="13" t="str">
        <f t="shared" si="15"/>
        <v>Basis of Valuation&lt;br&gt;(평가 기준)</v>
      </c>
      <c r="Q77" s="18" t="str">
        <f>IF(O77&lt;&gt;"", VLOOKUP(O77, [1]Label!$A:$B, 2, FALSE), "")</f>
        <v>Basis of Valuation</v>
      </c>
      <c r="R77" s="14" t="s">
        <v>38</v>
      </c>
      <c r="S77" s="13"/>
      <c r="T77" s="13"/>
      <c r="U77" s="13"/>
      <c r="V77" s="14"/>
      <c r="W77" s="14"/>
      <c r="X77" s="14"/>
      <c r="Y77" s="14"/>
      <c r="Z77" s="15" t="s">
        <v>96</v>
      </c>
      <c r="AA77" s="15" t="s">
        <v>96</v>
      </c>
      <c r="AB77" s="15" t="s">
        <v>96</v>
      </c>
      <c r="AC77" s="15" t="s">
        <v>97</v>
      </c>
      <c r="AD77" s="15" t="s">
        <v>97</v>
      </c>
      <c r="AE77" s="15" t="s">
        <v>97</v>
      </c>
      <c r="AF77" s="56"/>
    </row>
    <row r="78" spans="1:32" s="16" customFormat="1" ht="17.45" customHeight="1">
      <c r="A78" s="12" t="s">
        <v>523</v>
      </c>
      <c r="B78" s="70" t="str">
        <f>VLOOKUP(A78,[1]screen!$G:$J,2,FALSE)</f>
        <v>새로운 평가</v>
      </c>
      <c r="C78" s="13" t="str">
        <f t="shared" si="9"/>
        <v>New Valuation(새로운 평가)</v>
      </c>
      <c r="D78" s="70" t="str">
        <f>IF(B78&lt;&gt;"", VLOOKUP(B78,[1]screen!$A:$E,2,FALSE), "" )</f>
        <v>New Valuation</v>
      </c>
      <c r="E78" s="14"/>
      <c r="F78" s="13" t="str">
        <f t="shared" si="13"/>
        <v/>
      </c>
      <c r="G78" s="18" t="str">
        <f>IF(E78&lt;&gt;"",VLOOKUP(E78,[1]Label!$A:$B,2,FALSE),"")</f>
        <v/>
      </c>
      <c r="H78" s="14" t="s">
        <v>257</v>
      </c>
      <c r="I78" s="13" t="str">
        <f t="shared" si="14"/>
        <v>Valuation Information(평가 정보)</v>
      </c>
      <c r="J78" s="18" t="str">
        <f>IF(H78&lt;&gt;"", VLOOKUP(H78,[1]Label!$A:$E,2,FALSE),"")</f>
        <v>Valuation Information</v>
      </c>
      <c r="K78" s="29"/>
      <c r="L78" s="13" t="str">
        <f t="shared" si="7"/>
        <v/>
      </c>
      <c r="M78" s="18" t="str">
        <f>IF(K78&lt;&gt;"",VLOOKUP(K78,[1]Label!$A:$B,2,FALSE),"")</f>
        <v/>
      </c>
      <c r="N78" s="41" t="s">
        <v>19</v>
      </c>
      <c r="O78" s="31" t="s">
        <v>236</v>
      </c>
      <c r="P78" s="13" t="str">
        <f t="shared" si="15"/>
        <v>Valuation Amount (TZS)&lt;br&gt;(평가 금액 (TZS))</v>
      </c>
      <c r="Q78" s="18" t="str">
        <f>IF(O78&lt;&gt;"", VLOOKUP(O78, [1]Label!$A:$B, 2, FALSE), "")</f>
        <v>Valuation Amount (TZS)</v>
      </c>
      <c r="R78" s="14" t="s">
        <v>37</v>
      </c>
      <c r="S78" s="13"/>
      <c r="T78" s="13"/>
      <c r="U78" s="13"/>
      <c r="V78" s="14"/>
      <c r="W78" s="14"/>
      <c r="X78" s="14"/>
      <c r="Y78" s="14"/>
      <c r="Z78" s="15"/>
      <c r="AA78" s="15"/>
      <c r="AB78" s="15"/>
      <c r="AC78" s="15" t="s">
        <v>94</v>
      </c>
      <c r="AD78" s="15" t="s">
        <v>94</v>
      </c>
      <c r="AE78" s="15" t="s">
        <v>94</v>
      </c>
      <c r="AF78" s="56"/>
    </row>
    <row r="79" spans="1:32" s="16" customFormat="1" ht="17.45" customHeight="1">
      <c r="A79" s="12" t="s">
        <v>523</v>
      </c>
      <c r="B79" s="70" t="str">
        <f>VLOOKUP(A79,[1]screen!$G:$J,2,FALSE)</f>
        <v>새로운 평가</v>
      </c>
      <c r="C79" s="13" t="str">
        <f t="shared" si="9"/>
        <v>New Valuation(새로운 평가)</v>
      </c>
      <c r="D79" s="70" t="str">
        <f>IF(B79&lt;&gt;"", VLOOKUP(B79,[1]screen!$A:$E,2,FALSE), "" )</f>
        <v>New Valuation</v>
      </c>
      <c r="E79" s="14"/>
      <c r="F79" s="13" t="str">
        <f t="shared" si="13"/>
        <v/>
      </c>
      <c r="G79" s="18" t="str">
        <f>IF(E79&lt;&gt;"",VLOOKUP(E79,[1]Label!$A:$B,2,FALSE),"")</f>
        <v/>
      </c>
      <c r="H79" s="14" t="s">
        <v>257</v>
      </c>
      <c r="I79" s="13" t="str">
        <f t="shared" si="14"/>
        <v>Valuation Information(평가 정보)</v>
      </c>
      <c r="J79" s="18" t="str">
        <f>IF(H79&lt;&gt;"", VLOOKUP(H79,[1]Label!$A:$E,2,FALSE),"")</f>
        <v>Valuation Information</v>
      </c>
      <c r="K79" s="29"/>
      <c r="L79" s="13" t="str">
        <f t="shared" si="7"/>
        <v/>
      </c>
      <c r="M79" s="18" t="str">
        <f>IF(K79&lt;&gt;"",VLOOKUP(K79,[1]Label!$A:$B,2,FALSE),"")</f>
        <v/>
      </c>
      <c r="N79" s="41" t="s">
        <v>19</v>
      </c>
      <c r="O79" s="31" t="s">
        <v>241</v>
      </c>
      <c r="P79" s="13" t="str">
        <f t="shared" si="15"/>
        <v>Asset Description&lt;br&gt;(자산 설명)</v>
      </c>
      <c r="Q79" s="18" t="str">
        <f>IF(O79&lt;&gt;"", VLOOKUP(O79, [1]Label!$A:$B, 2, FALSE), "")</f>
        <v>Asset Description</v>
      </c>
      <c r="R79" s="14" t="s">
        <v>52</v>
      </c>
      <c r="S79" s="13"/>
      <c r="T79" s="13"/>
      <c r="U79" s="13"/>
      <c r="V79" s="14" t="s">
        <v>53</v>
      </c>
      <c r="W79" s="14"/>
      <c r="X79" s="14"/>
      <c r="Y79" s="14"/>
      <c r="Z79" s="15"/>
      <c r="AA79" s="15"/>
      <c r="AB79" s="15"/>
      <c r="AC79" s="15" t="s">
        <v>95</v>
      </c>
      <c r="AD79" s="15" t="s">
        <v>95</v>
      </c>
      <c r="AE79" s="15" t="s">
        <v>95</v>
      </c>
      <c r="AF79" s="56"/>
    </row>
    <row r="80" spans="1:32" s="11" customFormat="1" ht="18.600000000000001" customHeight="1">
      <c r="A80" s="8" t="s">
        <v>523</v>
      </c>
      <c r="B80" s="70" t="str">
        <f>VLOOKUP(A80,[1]screen!$G:$J,2,FALSE)</f>
        <v>새로운 평가</v>
      </c>
      <c r="C80" s="9" t="str">
        <f t="shared" si="9"/>
        <v>New Valuation(새로운 평가)</v>
      </c>
      <c r="D80" s="70" t="str">
        <f>IF(B80&lt;&gt;"", VLOOKUP(B80,[1]screen!$A:$E,2,FALSE), "" )</f>
        <v>New Valuation</v>
      </c>
      <c r="E80" s="10"/>
      <c r="F80" s="9" t="str">
        <f t="shared" si="13"/>
        <v/>
      </c>
      <c r="G80" s="18" t="str">
        <f>IF(E80&lt;&gt;"",VLOOKUP(E80,[1]Label!$A:$B,2,FALSE),"")</f>
        <v/>
      </c>
      <c r="H80" s="10"/>
      <c r="I80" s="9" t="str">
        <f t="shared" si="14"/>
        <v/>
      </c>
      <c r="J80" s="18" t="str">
        <f>IF(H80&lt;&gt;"", VLOOKUP(H80,[1]Label!$A:$E,2,FALSE),"")</f>
        <v/>
      </c>
      <c r="K80" s="28"/>
      <c r="L80" s="9" t="str">
        <f t="shared" si="7"/>
        <v/>
      </c>
      <c r="M80" s="18" t="str">
        <f>IF(K80&lt;&gt;"",VLOOKUP(K80,[1]Label!$A:$B,2,FALSE),"")</f>
        <v/>
      </c>
      <c r="N80" s="10"/>
      <c r="O80" s="24" t="s">
        <v>247</v>
      </c>
      <c r="P80" s="9" t="str">
        <f t="shared" si="15"/>
        <v>Save&lt;br&gt;(저장)</v>
      </c>
      <c r="Q80" s="18" t="str">
        <f>IF(O80&lt;&gt;"", VLOOKUP(O80, [1]Label!$A:$B, 2, FALSE), "")</f>
        <v>Save</v>
      </c>
      <c r="R80" s="10" t="s">
        <v>36</v>
      </c>
      <c r="S80" s="9" t="s">
        <v>41</v>
      </c>
      <c r="T80" s="8"/>
      <c r="U80" s="9"/>
      <c r="V80" s="10"/>
      <c r="W80" s="10"/>
      <c r="X80" s="10"/>
      <c r="Y80" s="10"/>
      <c r="Z80" s="8"/>
      <c r="AA80" s="8"/>
      <c r="AB80" s="8"/>
      <c r="AC80" s="8"/>
      <c r="AD80" s="8"/>
      <c r="AE80" s="8"/>
      <c r="AF80" s="51"/>
    </row>
    <row r="81" spans="1:32" s="11" customFormat="1" ht="18.600000000000001" customHeight="1">
      <c r="A81" s="8" t="s">
        <v>523</v>
      </c>
      <c r="B81" s="70" t="str">
        <f>VLOOKUP(A81,[1]screen!$G:$J,2,FALSE)</f>
        <v>새로운 평가</v>
      </c>
      <c r="C81" s="9" t="str">
        <f t="shared" si="9"/>
        <v>New Valuation(새로운 평가)</v>
      </c>
      <c r="D81" s="70" t="str">
        <f>IF(B81&lt;&gt;"", VLOOKUP(B81,[1]screen!$A:$E,2,FALSE), "" )</f>
        <v>New Valuation</v>
      </c>
      <c r="E81" s="10"/>
      <c r="F81" s="9" t="str">
        <f t="shared" si="13"/>
        <v/>
      </c>
      <c r="G81" s="18" t="str">
        <f>IF(E81&lt;&gt;"",VLOOKUP(E81,[1]Label!$A:$B,2,FALSE),"")</f>
        <v/>
      </c>
      <c r="H81" s="10"/>
      <c r="I81" s="9" t="str">
        <f t="shared" si="14"/>
        <v/>
      </c>
      <c r="J81" s="18" t="str">
        <f>IF(H81&lt;&gt;"", VLOOKUP(H81,[1]Label!$A:$E,2,FALSE),"")</f>
        <v/>
      </c>
      <c r="K81" s="28"/>
      <c r="L81" s="9" t="str">
        <f t="shared" si="7"/>
        <v/>
      </c>
      <c r="M81" s="18" t="str">
        <f>IF(K81&lt;&gt;"",VLOOKUP(K81,[1]Label!$A:$B,2,FALSE),"")</f>
        <v/>
      </c>
      <c r="N81" s="10"/>
      <c r="O81" s="25" t="s">
        <v>242</v>
      </c>
      <c r="P81" s="9" t="str">
        <f t="shared" si="15"/>
        <v>Approval history&lt;br&gt;(승인 이력)</v>
      </c>
      <c r="Q81" s="18" t="str">
        <f>IF(O81&lt;&gt;"", VLOOKUP(O81, [1]Label!$A:$B, 2, FALSE), "")</f>
        <v>Approval history</v>
      </c>
      <c r="R81" s="10" t="s">
        <v>36</v>
      </c>
      <c r="S81" s="9" t="s">
        <v>41</v>
      </c>
      <c r="T81" s="9"/>
      <c r="U81" s="9"/>
      <c r="V81" s="10"/>
      <c r="W81" s="10"/>
      <c r="X81" s="10"/>
      <c r="Y81" s="10"/>
      <c r="Z81" s="8"/>
      <c r="AA81" s="8"/>
      <c r="AB81" s="8"/>
      <c r="AC81" s="8"/>
      <c r="AD81" s="8"/>
      <c r="AE81" s="8"/>
      <c r="AF81" s="51"/>
    </row>
    <row r="82" spans="1:32" s="11" customFormat="1" ht="18.600000000000001" customHeight="1">
      <c r="A82" s="8" t="s">
        <v>523</v>
      </c>
      <c r="B82" s="70" t="str">
        <f>VLOOKUP(A82,[1]screen!$G:$J,2,FALSE)</f>
        <v>새로운 평가</v>
      </c>
      <c r="C82" s="9" t="str">
        <f t="shared" si="9"/>
        <v>New Valuation(새로운 평가)</v>
      </c>
      <c r="D82" s="70" t="str">
        <f>IF(B82&lt;&gt;"", VLOOKUP(B82,[1]screen!$A:$E,2,FALSE), "" )</f>
        <v>New Valuation</v>
      </c>
      <c r="E82" s="10"/>
      <c r="F82" s="9" t="str">
        <f t="shared" si="13"/>
        <v/>
      </c>
      <c r="G82" s="18" t="str">
        <f>IF(E82&lt;&gt;"",VLOOKUP(E82,[1]Label!$A:$B,2,FALSE),"")</f>
        <v/>
      </c>
      <c r="H82" s="10"/>
      <c r="I82" s="9" t="str">
        <f t="shared" si="14"/>
        <v/>
      </c>
      <c r="J82" s="18" t="str">
        <f>IF(H82&lt;&gt;"", VLOOKUP(H82,[1]Label!$A:$E,2,FALSE),"")</f>
        <v/>
      </c>
      <c r="K82" s="28"/>
      <c r="L82" s="9" t="str">
        <f t="shared" si="7"/>
        <v/>
      </c>
      <c r="M82" s="18" t="str">
        <f>IF(K82&lt;&gt;"",VLOOKUP(K82,[1]Label!$A:$B,2,FALSE),"")</f>
        <v/>
      </c>
      <c r="N82" s="10"/>
      <c r="O82" s="24" t="s">
        <v>243</v>
      </c>
      <c r="P82" s="9" t="str">
        <f t="shared" si="15"/>
        <v>Request approval&lt;br&gt;(승인 요청)</v>
      </c>
      <c r="Q82" s="18" t="str">
        <f>IF(O82&lt;&gt;"", VLOOKUP(O82, [1]Label!$A:$B, 2, FALSE), "")</f>
        <v>Request approval</v>
      </c>
      <c r="R82" s="10" t="s">
        <v>36</v>
      </c>
      <c r="S82" s="9" t="s">
        <v>41</v>
      </c>
      <c r="T82" s="8"/>
      <c r="U82" s="9"/>
      <c r="V82" s="10"/>
      <c r="W82" s="10"/>
      <c r="X82" s="10"/>
      <c r="Y82" s="10"/>
      <c r="Z82" s="8"/>
      <c r="AA82" s="8"/>
      <c r="AB82" s="8"/>
      <c r="AC82" s="8"/>
      <c r="AD82" s="8"/>
      <c r="AE82" s="8"/>
      <c r="AF82" s="51"/>
    </row>
    <row r="83" spans="1:32" s="11" customFormat="1" ht="18.600000000000001" customHeight="1">
      <c r="A83" s="8" t="s">
        <v>523</v>
      </c>
      <c r="B83" s="70" t="str">
        <f>VLOOKUP(A83,[1]screen!$G:$J,2,FALSE)</f>
        <v>새로운 평가</v>
      </c>
      <c r="C83" s="9" t="str">
        <f t="shared" si="9"/>
        <v>New Valuation(새로운 평가)</v>
      </c>
      <c r="D83" s="70" t="str">
        <f>IF(B83&lt;&gt;"", VLOOKUP(B83,[1]screen!$A:$E,2,FALSE), "" )</f>
        <v>New Valuation</v>
      </c>
      <c r="E83" s="10"/>
      <c r="F83" s="9" t="str">
        <f t="shared" si="13"/>
        <v/>
      </c>
      <c r="G83" s="18" t="str">
        <f>IF(E83&lt;&gt;"",VLOOKUP(E83,[1]Label!$A:$B,2,FALSE),"")</f>
        <v/>
      </c>
      <c r="H83" s="10"/>
      <c r="I83" s="9" t="str">
        <f t="shared" si="14"/>
        <v/>
      </c>
      <c r="J83" s="18" t="str">
        <f>IF(H83&lt;&gt;"", VLOOKUP(H83,[1]Label!$A:$E,2,FALSE),"")</f>
        <v/>
      </c>
      <c r="K83" s="28"/>
      <c r="L83" s="9" t="str">
        <f t="shared" si="7"/>
        <v/>
      </c>
      <c r="M83" s="18" t="str">
        <f>IF(K83&lt;&gt;"",VLOOKUP(K83,[1]Label!$A:$B,2,FALSE),"")</f>
        <v/>
      </c>
      <c r="N83" s="10"/>
      <c r="O83" s="25" t="s">
        <v>92</v>
      </c>
      <c r="P83" s="9" t="str">
        <f t="shared" si="15"/>
        <v>Approve&lt;br&gt;(Approve)</v>
      </c>
      <c r="Q83" s="18" t="str">
        <f>IF(O83&lt;&gt;"", VLOOKUP(O83, [1]Label!$A:$B, 2, FALSE), "")</f>
        <v>Approve</v>
      </c>
      <c r="R83" s="10" t="s">
        <v>36</v>
      </c>
      <c r="S83" s="9" t="s">
        <v>41</v>
      </c>
      <c r="T83" s="9"/>
      <c r="U83" s="9"/>
      <c r="V83" s="10"/>
      <c r="W83" s="10"/>
      <c r="X83" s="10"/>
      <c r="Y83" s="10"/>
      <c r="Z83" s="8"/>
      <c r="AA83" s="8"/>
      <c r="AB83" s="8"/>
      <c r="AC83" s="8"/>
      <c r="AD83" s="8"/>
      <c r="AE83" s="8"/>
      <c r="AF83" s="51"/>
    </row>
    <row r="84" spans="1:32" s="20" customFormat="1" ht="17.45" customHeight="1">
      <c r="A84" s="17" t="s">
        <v>524</v>
      </c>
      <c r="B84" s="70" t="str">
        <f>VLOOKUP(A84,[1]screen!$G:$J,2,FALSE)</f>
        <v>제출된 평가 목록</v>
      </c>
      <c r="C84" s="18" t="str">
        <f>IF(B84&lt;&gt;"",D84&amp;"("&amp;B84&amp;")","")</f>
        <v>List of Submitted Valuation(제출된 평가 목록)</v>
      </c>
      <c r="D84" s="70" t="str">
        <f>IF(B84&lt;&gt;"", VLOOKUP(B84,[1]screen!$A:$E,2,FALSE), "" )</f>
        <v>List of Submitted Valuation</v>
      </c>
      <c r="E84" s="19"/>
      <c r="F84" s="18" t="str">
        <f t="shared" si="13"/>
        <v/>
      </c>
      <c r="G84" s="18" t="str">
        <f>IF(E84&lt;&gt;"",VLOOKUP(E84,[1]Label!$A:$B,2,FALSE),"")</f>
        <v/>
      </c>
      <c r="H84" s="19"/>
      <c r="I84" s="18" t="str">
        <f t="shared" si="14"/>
        <v/>
      </c>
      <c r="J84" s="18" t="str">
        <f>IF(H84&lt;&gt;"", VLOOKUP(H84,[1]Label!$A:$E,2,FALSE),"")</f>
        <v/>
      </c>
      <c r="K84" s="27"/>
      <c r="L84" s="18" t="str">
        <f t="shared" si="7"/>
        <v/>
      </c>
      <c r="M84" s="18" t="str">
        <f>IF(K84&lt;&gt;"",VLOOKUP(K84,[1]Label!$A:$B,2,FALSE),"")</f>
        <v/>
      </c>
      <c r="N84" s="19" t="s">
        <v>19</v>
      </c>
      <c r="O84" s="23" t="s">
        <v>285</v>
      </c>
      <c r="P84" s="18" t="str">
        <f t="shared" si="15"/>
        <v>Application No&lt;br&gt;(신청 번호)</v>
      </c>
      <c r="Q84" s="18" t="str">
        <f>IF(O84&lt;&gt;"", VLOOKUP(O84, [1]Label!$A:$B, 2, FALSE), "")</f>
        <v>Application No</v>
      </c>
      <c r="R84" s="19" t="s">
        <v>37</v>
      </c>
      <c r="S84" s="18"/>
      <c r="T84" s="18"/>
      <c r="U84" s="18"/>
      <c r="V84" s="19"/>
      <c r="W84" s="19"/>
      <c r="X84" s="19"/>
      <c r="Y84" s="19"/>
      <c r="Z84" s="17"/>
      <c r="AA84" s="17"/>
      <c r="AB84" s="17"/>
      <c r="AC84" s="21"/>
      <c r="AD84" s="21"/>
      <c r="AE84" s="21"/>
      <c r="AF84" s="50"/>
    </row>
    <row r="85" spans="1:32" s="20" customFormat="1" ht="17.45" customHeight="1">
      <c r="A85" s="17" t="s">
        <v>524</v>
      </c>
      <c r="B85" s="70" t="str">
        <f>VLOOKUP(A85,[1]screen!$G:$J,2,FALSE)</f>
        <v>제출된 평가 목록</v>
      </c>
      <c r="C85" s="18" t="str">
        <f>IF(B85&lt;&gt;"",D85&amp;"("&amp;B85&amp;")","")</f>
        <v>List of Submitted Valuation(제출된 평가 목록)</v>
      </c>
      <c r="D85" s="70" t="str">
        <f>IF(B85&lt;&gt;"", VLOOKUP(B85,[1]screen!$A:$E,2,FALSE), "" )</f>
        <v>List of Submitted Valuation</v>
      </c>
      <c r="E85" s="19"/>
      <c r="F85" s="18" t="str">
        <f t="shared" si="13"/>
        <v/>
      </c>
      <c r="G85" s="18" t="str">
        <f>IF(E85&lt;&gt;"",VLOOKUP(E85,[1]Label!$A:$B,2,FALSE),"")</f>
        <v/>
      </c>
      <c r="H85" s="19"/>
      <c r="I85" s="18" t="str">
        <f t="shared" si="14"/>
        <v/>
      </c>
      <c r="J85" s="18" t="str">
        <f>IF(H85&lt;&gt;"", VLOOKUP(H85,[1]Label!$A:$E,2,FALSE),"")</f>
        <v/>
      </c>
      <c r="K85" s="27"/>
      <c r="L85" s="18" t="str">
        <f t="shared" si="7"/>
        <v/>
      </c>
      <c r="M85" s="18" t="str">
        <f>IF(K85&lt;&gt;"",VLOOKUP(K85,[1]Label!$A:$B,2,FALSE),"")</f>
        <v/>
      </c>
      <c r="N85" s="19" t="s">
        <v>19</v>
      </c>
      <c r="O85" s="23" t="s">
        <v>40</v>
      </c>
      <c r="P85" s="18" t="str">
        <f t="shared" si="15"/>
        <v>TIN&lt;br&gt;(TIN)</v>
      </c>
      <c r="Q85" s="18" t="str">
        <f>IF(O85&lt;&gt;"", VLOOKUP(O85, [1]Label!$A:$B, 2, FALSE), "")</f>
        <v>TIN</v>
      </c>
      <c r="R85" s="19" t="s">
        <v>37</v>
      </c>
      <c r="S85" s="18"/>
      <c r="T85" s="18"/>
      <c r="U85" s="18"/>
      <c r="V85" s="19"/>
      <c r="W85" s="19"/>
      <c r="X85" s="19"/>
      <c r="Y85" s="19"/>
      <c r="Z85" s="17"/>
      <c r="AA85" s="17"/>
      <c r="AB85" s="17"/>
      <c r="AC85" s="21"/>
      <c r="AD85" s="21"/>
      <c r="AE85" s="21"/>
      <c r="AF85" s="50"/>
    </row>
    <row r="86" spans="1:32" s="20" customFormat="1" ht="17.45" customHeight="1">
      <c r="A86" s="17" t="s">
        <v>524</v>
      </c>
      <c r="B86" s="70" t="str">
        <f>VLOOKUP(A86,[1]screen!$G:$J,2,FALSE)</f>
        <v>제출된 평가 목록</v>
      </c>
      <c r="C86" s="18" t="str">
        <f>IF(B86&lt;&gt;"",D86&amp;"("&amp;B86&amp;")","")</f>
        <v>List of Submitted Valuation(제출된 평가 목록)</v>
      </c>
      <c r="D86" s="70" t="str">
        <f>IF(B86&lt;&gt;"", VLOOKUP(B86,[1]screen!$A:$E,2,FALSE), "" )</f>
        <v>List of Submitted Valuation</v>
      </c>
      <c r="E86" s="19"/>
      <c r="F86" s="18" t="str">
        <f t="shared" si="13"/>
        <v/>
      </c>
      <c r="G86" s="18" t="str">
        <f>IF(E86&lt;&gt;"",VLOOKUP(E86,[1]Label!$A:$B,2,FALSE),"")</f>
        <v/>
      </c>
      <c r="H86" s="19"/>
      <c r="I86" s="18" t="str">
        <f t="shared" si="14"/>
        <v/>
      </c>
      <c r="J86" s="18" t="str">
        <f>IF(H86&lt;&gt;"", VLOOKUP(H86,[1]Label!$A:$E,2,FALSE),"")</f>
        <v/>
      </c>
      <c r="K86" s="27"/>
      <c r="L86" s="18" t="str">
        <f t="shared" si="7"/>
        <v/>
      </c>
      <c r="M86" s="18" t="str">
        <f>IF(K86&lt;&gt;"",VLOOKUP(K86,[1]Label!$A:$B,2,FALSE),"")</f>
        <v/>
      </c>
      <c r="N86" s="19" t="s">
        <v>19</v>
      </c>
      <c r="O86" s="36" t="s">
        <v>283</v>
      </c>
      <c r="P86" s="18" t="str">
        <f t="shared" si="15"/>
        <v>Taxpayer's Name&lt;br&gt;(납세자 이름)</v>
      </c>
      <c r="Q86" s="18" t="str">
        <f>IF(O86&lt;&gt;"", VLOOKUP(O86, [1]Label!$A:$B, 2, FALSE), "")</f>
        <v>Taxpayer's Name</v>
      </c>
      <c r="R86" s="19" t="s">
        <v>37</v>
      </c>
      <c r="S86" s="18"/>
      <c r="T86" s="18"/>
      <c r="U86" s="18"/>
      <c r="V86" s="19"/>
      <c r="W86" s="19"/>
      <c r="X86" s="19"/>
      <c r="Y86" s="19"/>
      <c r="Z86" s="17"/>
      <c r="AA86" s="17"/>
      <c r="AB86" s="17"/>
      <c r="AC86" s="21"/>
      <c r="AD86" s="21"/>
      <c r="AE86" s="21"/>
      <c r="AF86" s="50"/>
    </row>
    <row r="87" spans="1:32" s="20" customFormat="1" ht="17.45" customHeight="1">
      <c r="A87" s="17" t="s">
        <v>524</v>
      </c>
      <c r="B87" s="70" t="str">
        <f>VLOOKUP(A87,[1]screen!$G:$J,2,FALSE)</f>
        <v>제출된 평가 목록</v>
      </c>
      <c r="C87" s="18" t="str">
        <f>IF(B87&lt;&gt;"",D87&amp;"("&amp;B87&amp;")","")</f>
        <v>List of Submitted Valuation(제출된 평가 목록)</v>
      </c>
      <c r="D87" s="70" t="str">
        <f>IF(B87&lt;&gt;"", VLOOKUP(B87,[1]screen!$A:$E,2,FALSE), "" )</f>
        <v>List of Submitted Valuation</v>
      </c>
      <c r="E87" s="19"/>
      <c r="F87" s="18" t="str">
        <f t="shared" si="13"/>
        <v/>
      </c>
      <c r="G87" s="18" t="str">
        <f>IF(E87&lt;&gt;"",VLOOKUP(E87,[1]Label!$A:$B,2,FALSE),"")</f>
        <v/>
      </c>
      <c r="H87" s="19"/>
      <c r="I87" s="18" t="str">
        <f t="shared" si="14"/>
        <v/>
      </c>
      <c r="J87" s="18" t="str">
        <f>IF(H87&lt;&gt;"", VLOOKUP(H87,[1]Label!$A:$E,2,FALSE),"")</f>
        <v/>
      </c>
      <c r="K87" s="27"/>
      <c r="L87" s="18" t="str">
        <f t="shared" si="7"/>
        <v/>
      </c>
      <c r="M87" s="18" t="str">
        <f>IF(K87&lt;&gt;"",VLOOKUP(K87,[1]Label!$A:$B,2,FALSE),"")</f>
        <v/>
      </c>
      <c r="N87" s="19" t="s">
        <v>19</v>
      </c>
      <c r="O87" s="23" t="s">
        <v>99</v>
      </c>
      <c r="P87" s="18" t="e">
        <f t="shared" si="15"/>
        <v>#N/A</v>
      </c>
      <c r="Q87" s="18" t="e">
        <f>IF(O87&lt;&gt;"", VLOOKUP(O87, [1]Label!$A:$B, 2, FALSE), "")</f>
        <v>#N/A</v>
      </c>
      <c r="R87" s="19" t="s">
        <v>71</v>
      </c>
      <c r="S87" s="18" t="s">
        <v>72</v>
      </c>
      <c r="T87" s="18"/>
      <c r="U87" s="18"/>
      <c r="V87" s="19"/>
      <c r="W87" s="19"/>
      <c r="X87" s="19"/>
      <c r="Y87" s="19"/>
      <c r="Z87" s="17"/>
      <c r="AA87" s="17"/>
      <c r="AB87" s="17"/>
      <c r="AC87" s="21" t="s">
        <v>100</v>
      </c>
      <c r="AD87" s="21" t="s">
        <v>100</v>
      </c>
      <c r="AE87" s="21" t="s">
        <v>100</v>
      </c>
      <c r="AF87" s="50"/>
    </row>
    <row r="88" spans="1:32" s="11" customFormat="1" ht="18.600000000000001" customHeight="1">
      <c r="A88" s="8" t="s">
        <v>524</v>
      </c>
      <c r="B88" s="70" t="str">
        <f>VLOOKUP(A88,[1]screen!$G:$J,2,FALSE)</f>
        <v>제출된 평가 목록</v>
      </c>
      <c r="C88" s="9" t="str">
        <f t="shared" ref="C88:C121" si="16">IF(B88&lt;&gt;"",D88&amp;"("&amp;B88&amp;")","")</f>
        <v>List of Submitted Valuation(제출된 평가 목록)</v>
      </c>
      <c r="D88" s="70" t="str">
        <f>IF(B88&lt;&gt;"", VLOOKUP(B88,[1]screen!$A:$E,2,FALSE), "" )</f>
        <v>List of Submitted Valuation</v>
      </c>
      <c r="E88" s="10"/>
      <c r="F88" s="9" t="str">
        <f t="shared" si="13"/>
        <v/>
      </c>
      <c r="G88" s="18" t="str">
        <f>IF(E88&lt;&gt;"",VLOOKUP(E88,[1]Label!$A:$B,2,FALSE),"")</f>
        <v/>
      </c>
      <c r="H88" s="10"/>
      <c r="I88" s="9" t="str">
        <f t="shared" si="14"/>
        <v/>
      </c>
      <c r="J88" s="18" t="str">
        <f>IF(H88&lt;&gt;"", VLOOKUP(H88,[1]Label!$A:$E,2,FALSE),"")</f>
        <v/>
      </c>
      <c r="K88" s="28"/>
      <c r="L88" s="9" t="str">
        <f t="shared" si="7"/>
        <v/>
      </c>
      <c r="M88" s="18" t="str">
        <f>IF(K88&lt;&gt;"",VLOOKUP(K88,[1]Label!$A:$B,2,FALSE),"")</f>
        <v/>
      </c>
      <c r="N88" s="10"/>
      <c r="O88" s="24" t="s">
        <v>47</v>
      </c>
      <c r="P88" s="9" t="str">
        <f t="shared" si="15"/>
        <v>Reset&lt;br&gt;(초기화)</v>
      </c>
      <c r="Q88" s="18" t="str">
        <f>IF(O88&lt;&gt;"", VLOOKUP(O88, [1]Label!$A:$B, 2, FALSE), "")</f>
        <v>Reset</v>
      </c>
      <c r="R88" s="10" t="s">
        <v>36</v>
      </c>
      <c r="S88" s="9" t="s">
        <v>41</v>
      </c>
      <c r="T88" s="8" t="s">
        <v>48</v>
      </c>
      <c r="U88" s="9"/>
      <c r="V88" s="10"/>
      <c r="W88" s="10"/>
      <c r="X88" s="10"/>
      <c r="Y88" s="10"/>
      <c r="Z88" s="8"/>
      <c r="AA88" s="8"/>
      <c r="AB88" s="8"/>
      <c r="AC88" s="8" t="s">
        <v>45</v>
      </c>
      <c r="AD88" s="8" t="s">
        <v>45</v>
      </c>
      <c r="AE88" s="8" t="s">
        <v>45</v>
      </c>
      <c r="AF88" s="51"/>
    </row>
    <row r="89" spans="1:32" s="11" customFormat="1" ht="18.600000000000001" customHeight="1">
      <c r="A89" s="8" t="s">
        <v>524</v>
      </c>
      <c r="B89" s="70" t="str">
        <f>VLOOKUP(A89,[1]screen!$G:$J,2,FALSE)</f>
        <v>제출된 평가 목록</v>
      </c>
      <c r="C89" s="9" t="str">
        <f t="shared" si="16"/>
        <v>List of Submitted Valuation(제출된 평가 목록)</v>
      </c>
      <c r="D89" s="70" t="str">
        <f>IF(B89&lt;&gt;"", VLOOKUP(B89,[1]screen!$A:$E,2,FALSE), "" )</f>
        <v>List of Submitted Valuation</v>
      </c>
      <c r="E89" s="10"/>
      <c r="F89" s="9" t="str">
        <f t="shared" si="13"/>
        <v/>
      </c>
      <c r="G89" s="18" t="str">
        <f>IF(E89&lt;&gt;"",VLOOKUP(E89,[1]Label!$A:$B,2,FALSE),"")</f>
        <v/>
      </c>
      <c r="H89" s="10"/>
      <c r="I89" s="9" t="str">
        <f t="shared" si="14"/>
        <v/>
      </c>
      <c r="J89" s="18" t="str">
        <f>IF(H89&lt;&gt;"", VLOOKUP(H89,[1]Label!$A:$E,2,FALSE),"")</f>
        <v/>
      </c>
      <c r="K89" s="28"/>
      <c r="L89" s="9" t="str">
        <f t="shared" si="7"/>
        <v/>
      </c>
      <c r="M89" s="18" t="str">
        <f>IF(K89&lt;&gt;"",VLOOKUP(K89,[1]Label!$A:$B,2,FALSE),"")</f>
        <v/>
      </c>
      <c r="N89" s="10"/>
      <c r="O89" s="25" t="s">
        <v>39</v>
      </c>
      <c r="P89" s="9" t="str">
        <f t="shared" si="15"/>
        <v>Search&lt;br&gt;(조회)</v>
      </c>
      <c r="Q89" s="18" t="str">
        <f>IF(O89&lt;&gt;"", VLOOKUP(O89, [1]Label!$A:$B, 2, FALSE), "")</f>
        <v>Search</v>
      </c>
      <c r="R89" s="10" t="s">
        <v>36</v>
      </c>
      <c r="S89" s="9"/>
      <c r="T89" s="9" t="s">
        <v>8</v>
      </c>
      <c r="U89" s="9"/>
      <c r="V89" s="10"/>
      <c r="W89" s="10"/>
      <c r="X89" s="10"/>
      <c r="Y89" s="10"/>
      <c r="Z89" s="8"/>
      <c r="AA89" s="8"/>
      <c r="AB89" s="8"/>
      <c r="AC89" s="8"/>
      <c r="AD89" s="8"/>
      <c r="AE89" s="8"/>
      <c r="AF89" s="51"/>
    </row>
    <row r="90" spans="1:32" s="16" customFormat="1" ht="18.600000000000001" customHeight="1">
      <c r="A90" s="12" t="s">
        <v>524</v>
      </c>
      <c r="B90" s="70" t="str">
        <f>VLOOKUP(A90,[1]screen!$G:$J,2,FALSE)</f>
        <v>제출된 평가 목록</v>
      </c>
      <c r="C90" s="13" t="str">
        <f t="shared" si="16"/>
        <v>List of Submitted Valuation(제출된 평가 목록)</v>
      </c>
      <c r="D90" s="70" t="str">
        <f>IF(B90&lt;&gt;"", VLOOKUP(B90,[1]screen!$A:$E,2,FALSE), "" )</f>
        <v>List of Submitted Valuation</v>
      </c>
      <c r="E90" s="14"/>
      <c r="F90" s="13" t="str">
        <f t="shared" si="13"/>
        <v/>
      </c>
      <c r="G90" s="18" t="str">
        <f>IF(E90&lt;&gt;"",VLOOKUP(E90,[1]Label!$A:$B,2,FALSE),"")</f>
        <v/>
      </c>
      <c r="H90" s="14"/>
      <c r="I90" s="13" t="str">
        <f t="shared" si="14"/>
        <v/>
      </c>
      <c r="J90" s="18" t="str">
        <f>IF(H90&lt;&gt;"", VLOOKUP(H90,[1]Label!$A:$E,2,FALSE),"")</f>
        <v/>
      </c>
      <c r="K90" s="29"/>
      <c r="L90" s="13" t="str">
        <f t="shared" si="7"/>
        <v/>
      </c>
      <c r="M90" s="18" t="str">
        <f>IF(K90&lt;&gt;"",VLOOKUP(K90,[1]Label!$A:$B,2,FALSE),"")</f>
        <v/>
      </c>
      <c r="N90" s="14"/>
      <c r="O90" s="31"/>
      <c r="P90" s="13"/>
      <c r="Q90" s="18" t="str">
        <f>IF(O90&lt;&gt;"", VLOOKUP(O90, [1]Label!$A:$B, 2, FALSE), "")</f>
        <v/>
      </c>
      <c r="R90" s="14" t="s">
        <v>35</v>
      </c>
      <c r="S90" s="13" t="s">
        <v>44</v>
      </c>
      <c r="T90" s="13"/>
      <c r="U90" s="13"/>
      <c r="V90" s="14"/>
      <c r="W90" s="14"/>
      <c r="X90" s="14"/>
      <c r="Y90" s="14"/>
      <c r="Z90" s="12"/>
      <c r="AA90" s="12"/>
      <c r="AB90" s="12"/>
      <c r="AC90" s="12"/>
      <c r="AD90" s="12"/>
      <c r="AE90" s="12"/>
      <c r="AF90" s="52"/>
    </row>
    <row r="91" spans="1:32" s="37" customFormat="1" ht="17.45" customHeight="1">
      <c r="A91" s="32" t="s">
        <v>524</v>
      </c>
      <c r="B91" s="70" t="str">
        <f>VLOOKUP(A91,[1]screen!$G:$J,2,FALSE)</f>
        <v>제출된 평가 목록</v>
      </c>
      <c r="C91" s="33" t="str">
        <f t="shared" si="16"/>
        <v>List of Submitted Valuation(제출된 평가 목록)</v>
      </c>
      <c r="D91" s="70" t="str">
        <f>IF(B91&lt;&gt;"", VLOOKUP(B91,[1]screen!$A:$E,2,FALSE), "" )</f>
        <v>List of Submitted Valuation</v>
      </c>
      <c r="E91" s="35"/>
      <c r="F91" s="33" t="str">
        <f t="shared" si="13"/>
        <v/>
      </c>
      <c r="G91" s="18" t="str">
        <f>IF(E91&lt;&gt;"",VLOOKUP(E91,[1]Label!$A:$B,2,FALSE),"")</f>
        <v/>
      </c>
      <c r="H91" s="35"/>
      <c r="I91" s="33" t="str">
        <f t="shared" si="14"/>
        <v/>
      </c>
      <c r="J91" s="18" t="str">
        <f>IF(H91&lt;&gt;"", VLOOKUP(H91,[1]Label!$A:$E,2,FALSE),"")</f>
        <v/>
      </c>
      <c r="K91" s="34"/>
      <c r="L91" s="33" t="str">
        <f t="shared" si="7"/>
        <v/>
      </c>
      <c r="M91" s="18" t="str">
        <f>IF(K91&lt;&gt;"",VLOOKUP(K91,[1]Label!$A:$B,2,FALSE),"")</f>
        <v/>
      </c>
      <c r="N91" s="35" t="s">
        <v>13</v>
      </c>
      <c r="O91" s="23" t="s">
        <v>285</v>
      </c>
      <c r="P91" s="33" t="str">
        <f t="shared" ref="P91:P96" si="17">IF(O91&lt;&gt;"",Q91&amp;"&lt;br&gt;("&amp;O91&amp;")","")</f>
        <v>Application No&lt;br&gt;(신청 번호)</v>
      </c>
      <c r="Q91" s="18" t="str">
        <f>IF(O91&lt;&gt;"", VLOOKUP(O91, [1]Label!$A:$B, 2, FALSE), "")</f>
        <v>Application No</v>
      </c>
      <c r="R91" s="35" t="s">
        <v>35</v>
      </c>
      <c r="S91" s="33"/>
      <c r="T91" s="33"/>
      <c r="U91" s="33"/>
      <c r="V91" s="35"/>
      <c r="W91" s="35"/>
      <c r="X91" s="35"/>
      <c r="Y91" s="35"/>
      <c r="Z91" s="44"/>
      <c r="AA91" s="44"/>
      <c r="AB91" s="44"/>
      <c r="AC91" s="44"/>
      <c r="AD91" s="44"/>
      <c r="AE91" s="44"/>
      <c r="AF91" s="53"/>
    </row>
    <row r="92" spans="1:32" s="37" customFormat="1" ht="17.45" customHeight="1">
      <c r="A92" s="32" t="s">
        <v>524</v>
      </c>
      <c r="B92" s="70" t="str">
        <f>VLOOKUP(A92,[1]screen!$G:$J,2,FALSE)</f>
        <v>제출된 평가 목록</v>
      </c>
      <c r="C92" s="33" t="str">
        <f t="shared" si="16"/>
        <v>List of Submitted Valuation(제출된 평가 목록)</v>
      </c>
      <c r="D92" s="70" t="str">
        <f>IF(B92&lt;&gt;"", VLOOKUP(B92,[1]screen!$A:$E,2,FALSE), "" )</f>
        <v>List of Submitted Valuation</v>
      </c>
      <c r="E92" s="35"/>
      <c r="F92" s="33" t="str">
        <f t="shared" si="13"/>
        <v/>
      </c>
      <c r="G92" s="18" t="str">
        <f>IF(E92&lt;&gt;"",VLOOKUP(E92,[1]Label!$A:$B,2,FALSE),"")</f>
        <v/>
      </c>
      <c r="H92" s="35"/>
      <c r="I92" s="33" t="str">
        <f t="shared" si="14"/>
        <v/>
      </c>
      <c r="J92" s="18" t="str">
        <f>IF(H92&lt;&gt;"", VLOOKUP(H92,[1]Label!$A:$E,2,FALSE),"")</f>
        <v/>
      </c>
      <c r="K92" s="34"/>
      <c r="L92" s="33" t="str">
        <f t="shared" si="7"/>
        <v/>
      </c>
      <c r="M92" s="18" t="str">
        <f>IF(K92&lt;&gt;"",VLOOKUP(K92,[1]Label!$A:$B,2,FALSE),"")</f>
        <v/>
      </c>
      <c r="N92" s="35" t="s">
        <v>13</v>
      </c>
      <c r="O92" s="36" t="s">
        <v>40</v>
      </c>
      <c r="P92" s="33" t="str">
        <f t="shared" si="17"/>
        <v>TIN&lt;br&gt;(TIN)</v>
      </c>
      <c r="Q92" s="18" t="str">
        <f>IF(O92&lt;&gt;"", VLOOKUP(O92, [1]Label!$A:$B, 2, FALSE), "")</f>
        <v>TIN</v>
      </c>
      <c r="R92" s="35" t="s">
        <v>35</v>
      </c>
      <c r="S92" s="33"/>
      <c r="T92" s="33"/>
      <c r="U92" s="33"/>
      <c r="V92" s="35"/>
      <c r="W92" s="35"/>
      <c r="X92" s="35"/>
      <c r="Y92" s="35"/>
      <c r="Z92" s="44"/>
      <c r="AA92" s="44"/>
      <c r="AB92" s="44"/>
      <c r="AC92" s="44"/>
      <c r="AD92" s="44"/>
      <c r="AE92" s="44"/>
      <c r="AF92" s="53"/>
    </row>
    <row r="93" spans="1:32" s="37" customFormat="1" ht="17.45" customHeight="1">
      <c r="A93" s="32" t="s">
        <v>524</v>
      </c>
      <c r="B93" s="70" t="str">
        <f>VLOOKUP(A93,[1]screen!$G:$J,2,FALSE)</f>
        <v>제출된 평가 목록</v>
      </c>
      <c r="C93" s="33" t="str">
        <f t="shared" si="16"/>
        <v>List of Submitted Valuation(제출된 평가 목록)</v>
      </c>
      <c r="D93" s="70" t="str">
        <f>IF(B93&lt;&gt;"", VLOOKUP(B93,[1]screen!$A:$E,2,FALSE), "" )</f>
        <v>List of Submitted Valuation</v>
      </c>
      <c r="E93" s="35"/>
      <c r="F93" s="33" t="str">
        <f t="shared" si="13"/>
        <v/>
      </c>
      <c r="G93" s="18" t="str">
        <f>IF(E93&lt;&gt;"",VLOOKUP(E93,[1]Label!$A:$B,2,FALSE),"")</f>
        <v/>
      </c>
      <c r="H93" s="35"/>
      <c r="I93" s="33" t="str">
        <f t="shared" si="14"/>
        <v/>
      </c>
      <c r="J93" s="18" t="str">
        <f>IF(H93&lt;&gt;"", VLOOKUP(H93,[1]Label!$A:$E,2,FALSE),"")</f>
        <v/>
      </c>
      <c r="K93" s="34"/>
      <c r="L93" s="33" t="str">
        <f t="shared" si="7"/>
        <v/>
      </c>
      <c r="M93" s="18" t="str">
        <f>IF(K93&lt;&gt;"",VLOOKUP(K93,[1]Label!$A:$B,2,FALSE),"")</f>
        <v/>
      </c>
      <c r="N93" s="35" t="s">
        <v>13</v>
      </c>
      <c r="O93" s="36" t="s">
        <v>283</v>
      </c>
      <c r="P93" s="33" t="str">
        <f t="shared" si="17"/>
        <v>Taxpayer's Name&lt;br&gt;(납세자 이름)</v>
      </c>
      <c r="Q93" s="18" t="str">
        <f>IF(O93&lt;&gt;"", VLOOKUP(O93, [1]Label!$A:$B, 2, FALSE), "")</f>
        <v>Taxpayer's Name</v>
      </c>
      <c r="R93" s="35" t="s">
        <v>35</v>
      </c>
      <c r="S93" s="33"/>
      <c r="T93" s="33"/>
      <c r="U93" s="33"/>
      <c r="V93" s="35"/>
      <c r="W93" s="35"/>
      <c r="X93" s="35"/>
      <c r="Y93" s="35"/>
      <c r="Z93" s="32"/>
      <c r="AA93" s="32"/>
      <c r="AB93" s="32"/>
      <c r="AC93" s="44"/>
      <c r="AD93" s="44"/>
      <c r="AE93" s="44"/>
      <c r="AF93" s="53"/>
    </row>
    <row r="94" spans="1:32" s="37" customFormat="1" ht="18.600000000000001" customHeight="1">
      <c r="A94" s="32" t="s">
        <v>524</v>
      </c>
      <c r="B94" s="70" t="str">
        <f>VLOOKUP(A94,[1]screen!$G:$J,2,FALSE)</f>
        <v>제출된 평가 목록</v>
      </c>
      <c r="C94" s="33" t="str">
        <f t="shared" si="16"/>
        <v>List of Submitted Valuation(제출된 평가 목록)</v>
      </c>
      <c r="D94" s="70" t="str">
        <f>IF(B94&lt;&gt;"", VLOOKUP(B94,[1]screen!$A:$E,2,FALSE), "" )</f>
        <v>List of Submitted Valuation</v>
      </c>
      <c r="E94" s="35"/>
      <c r="F94" s="33" t="str">
        <f t="shared" si="13"/>
        <v/>
      </c>
      <c r="G94" s="18" t="str">
        <f>IF(E94&lt;&gt;"",VLOOKUP(E94,[1]Label!$A:$B,2,FALSE),"")</f>
        <v/>
      </c>
      <c r="H94" s="35"/>
      <c r="I94" s="33" t="str">
        <f t="shared" si="14"/>
        <v/>
      </c>
      <c r="J94" s="18" t="str">
        <f>IF(H94&lt;&gt;"", VLOOKUP(H94,[1]Label!$A:$E,2,FALSE),"")</f>
        <v/>
      </c>
      <c r="K94" s="34"/>
      <c r="L94" s="33" t="str">
        <f t="shared" si="7"/>
        <v/>
      </c>
      <c r="M94" s="18" t="str">
        <f>IF(K94&lt;&gt;"",VLOOKUP(K94,[1]Label!$A:$B,2,FALSE),"")</f>
        <v/>
      </c>
      <c r="N94" s="35" t="s">
        <v>13</v>
      </c>
      <c r="O94" s="36" t="s">
        <v>267</v>
      </c>
      <c r="P94" s="33" t="str">
        <f t="shared" si="17"/>
        <v>Asset Name&lt;br&gt;(자산 이름)</v>
      </c>
      <c r="Q94" s="18" t="str">
        <f>IF(O94&lt;&gt;"", VLOOKUP(O94, [1]Label!$A:$B, 2, FALSE), "")</f>
        <v>Asset Name</v>
      </c>
      <c r="R94" s="35" t="s">
        <v>35</v>
      </c>
      <c r="S94" s="33"/>
      <c r="T94" s="33"/>
      <c r="U94" s="33"/>
      <c r="V94" s="35"/>
      <c r="W94" s="35"/>
      <c r="X94" s="35"/>
      <c r="Y94" s="35"/>
      <c r="Z94" s="32"/>
      <c r="AA94" s="32"/>
      <c r="AB94" s="32"/>
      <c r="AC94" s="32"/>
      <c r="AD94" s="32"/>
      <c r="AE94" s="32"/>
      <c r="AF94" s="54"/>
    </row>
    <row r="95" spans="1:32" s="37" customFormat="1" ht="18.600000000000001" customHeight="1">
      <c r="A95" s="32" t="s">
        <v>524</v>
      </c>
      <c r="B95" s="70" t="str">
        <f>VLOOKUP(A95,[1]screen!$G:$J,2,FALSE)</f>
        <v>제출된 평가 목록</v>
      </c>
      <c r="C95" s="33" t="str">
        <f t="shared" si="16"/>
        <v>List of Submitted Valuation(제출된 평가 목록)</v>
      </c>
      <c r="D95" s="70" t="str">
        <f>IF(B95&lt;&gt;"", VLOOKUP(B95,[1]screen!$A:$E,2,FALSE), "" )</f>
        <v>List of Submitted Valuation</v>
      </c>
      <c r="E95" s="35"/>
      <c r="F95" s="33" t="str">
        <f t="shared" si="13"/>
        <v/>
      </c>
      <c r="G95" s="18" t="str">
        <f>IF(E95&lt;&gt;"",VLOOKUP(E95,[1]Label!$A:$B,2,FALSE),"")</f>
        <v/>
      </c>
      <c r="H95" s="35"/>
      <c r="I95" s="33" t="str">
        <f t="shared" si="14"/>
        <v/>
      </c>
      <c r="J95" s="18" t="str">
        <f>IF(H95&lt;&gt;"", VLOOKUP(H95,[1]Label!$A:$E,2,FALSE),"")</f>
        <v/>
      </c>
      <c r="K95" s="34"/>
      <c r="L95" s="33" t="str">
        <f t="shared" si="7"/>
        <v/>
      </c>
      <c r="M95" s="18" t="str">
        <f>IF(K95&lt;&gt;"",VLOOKUP(K95,[1]Label!$A:$B,2,FALSE),"")</f>
        <v/>
      </c>
      <c r="N95" s="35" t="s">
        <v>13</v>
      </c>
      <c r="O95" s="36" t="s">
        <v>20</v>
      </c>
      <c r="P95" s="33" t="e">
        <f t="shared" si="17"/>
        <v>#N/A</v>
      </c>
      <c r="Q95" s="18" t="e">
        <f>IF(O95&lt;&gt;"", VLOOKUP(O95, [1]Label!$A:$B, 2, FALSE), "")</f>
        <v>#N/A</v>
      </c>
      <c r="R95" s="35" t="s">
        <v>35</v>
      </c>
      <c r="S95" s="33"/>
      <c r="T95" s="33"/>
      <c r="U95" s="33"/>
      <c r="V95" s="35"/>
      <c r="W95" s="35"/>
      <c r="X95" s="35"/>
      <c r="Y95" s="35"/>
      <c r="Z95" s="32"/>
      <c r="AA95" s="32"/>
      <c r="AB95" s="32"/>
      <c r="AC95" s="32"/>
      <c r="AD95" s="32"/>
      <c r="AE95" s="32"/>
      <c r="AF95" s="54"/>
    </row>
    <row r="96" spans="1:32" s="37" customFormat="1" ht="18.600000000000001" customHeight="1">
      <c r="A96" s="32" t="s">
        <v>524</v>
      </c>
      <c r="B96" s="70" t="str">
        <f>VLOOKUP(A96,[1]screen!$G:$J,2,FALSE)</f>
        <v>제출된 평가 목록</v>
      </c>
      <c r="C96" s="33" t="str">
        <f t="shared" si="16"/>
        <v>List of Submitted Valuation(제출된 평가 목록)</v>
      </c>
      <c r="D96" s="70" t="str">
        <f>IF(B96&lt;&gt;"", VLOOKUP(B96,[1]screen!$A:$E,2,FALSE), "" )</f>
        <v>List of Submitted Valuation</v>
      </c>
      <c r="E96" s="35"/>
      <c r="F96" s="33" t="str">
        <f t="shared" si="13"/>
        <v/>
      </c>
      <c r="G96" s="18" t="str">
        <f>IF(E96&lt;&gt;"",VLOOKUP(E96,[1]Label!$A:$B,2,FALSE),"")</f>
        <v/>
      </c>
      <c r="H96" s="35"/>
      <c r="I96" s="33" t="str">
        <f t="shared" si="14"/>
        <v/>
      </c>
      <c r="J96" s="18" t="str">
        <f>IF(H96&lt;&gt;"", VLOOKUP(H96,[1]Label!$A:$E,2,FALSE),"")</f>
        <v/>
      </c>
      <c r="K96" s="34"/>
      <c r="L96" s="33" t="str">
        <f t="shared" si="7"/>
        <v/>
      </c>
      <c r="M96" s="18" t="str">
        <f>IF(K96&lt;&gt;"",VLOOKUP(K96,[1]Label!$A:$B,2,FALSE),"")</f>
        <v/>
      </c>
      <c r="N96" s="35" t="s">
        <v>13</v>
      </c>
      <c r="O96" s="36" t="s">
        <v>99</v>
      </c>
      <c r="P96" s="33" t="e">
        <f t="shared" si="17"/>
        <v>#N/A</v>
      </c>
      <c r="Q96" s="18" t="e">
        <f>IF(O96&lt;&gt;"", VLOOKUP(O96, [1]Label!$A:$B, 2, FALSE), "")</f>
        <v>#N/A</v>
      </c>
      <c r="R96" s="35" t="s">
        <v>35</v>
      </c>
      <c r="S96" s="33"/>
      <c r="T96" s="33"/>
      <c r="U96" s="33"/>
      <c r="V96" s="35"/>
      <c r="W96" s="35"/>
      <c r="X96" s="35"/>
      <c r="Y96" s="35"/>
      <c r="Z96" s="32"/>
      <c r="AA96" s="32"/>
      <c r="AB96" s="32"/>
      <c r="AC96" s="45"/>
      <c r="AD96" s="45"/>
      <c r="AE96" s="45"/>
      <c r="AF96" s="55"/>
    </row>
    <row r="97" spans="1:32" s="16" customFormat="1" ht="18.600000000000001" customHeight="1">
      <c r="A97" s="12" t="s">
        <v>524</v>
      </c>
      <c r="B97" s="70" t="str">
        <f>VLOOKUP(A97,[1]screen!$G:$J,2,FALSE)</f>
        <v>제출된 평가 목록</v>
      </c>
      <c r="C97" s="13" t="str">
        <f t="shared" si="16"/>
        <v>List of Submitted Valuation(제출된 평가 목록)</v>
      </c>
      <c r="D97" s="70" t="str">
        <f>IF(B97&lt;&gt;"", VLOOKUP(B97,[1]screen!$A:$E,2,FALSE), "" )</f>
        <v>List of Submitted Valuation</v>
      </c>
      <c r="E97" s="14"/>
      <c r="F97" s="13" t="str">
        <f t="shared" si="13"/>
        <v/>
      </c>
      <c r="G97" s="18" t="str">
        <f>IF(E97&lt;&gt;"",VLOOKUP(E97,[1]Label!$A:$B,2,FALSE),"")</f>
        <v/>
      </c>
      <c r="H97" s="14"/>
      <c r="I97" s="13" t="str">
        <f t="shared" si="14"/>
        <v/>
      </c>
      <c r="J97" s="18" t="str">
        <f>IF(H97&lt;&gt;"", VLOOKUP(H97,[1]Label!$A:$E,2,FALSE),"")</f>
        <v/>
      </c>
      <c r="K97" s="29"/>
      <c r="L97" s="13" t="str">
        <f t="shared" si="7"/>
        <v/>
      </c>
      <c r="M97" s="18" t="str">
        <f>IF(K97&lt;&gt;"",VLOOKUP(K97,[1]Label!$A:$B,2,FALSE),"")</f>
        <v/>
      </c>
      <c r="N97" s="14"/>
      <c r="O97" s="31"/>
      <c r="P97" s="13"/>
      <c r="Q97" s="18" t="str">
        <f>IF(O97&lt;&gt;"", VLOOKUP(O97, [1]Label!$A:$B, 2, FALSE), "")</f>
        <v/>
      </c>
      <c r="R97" s="14" t="s">
        <v>35</v>
      </c>
      <c r="S97" s="13" t="s">
        <v>44</v>
      </c>
      <c r="T97" s="13"/>
      <c r="U97" s="13"/>
      <c r="V97" s="14"/>
      <c r="W97" s="14"/>
      <c r="X97" s="14"/>
      <c r="Y97" s="14"/>
      <c r="Z97" s="12"/>
      <c r="AA97" s="12"/>
      <c r="AB97" s="12"/>
      <c r="AC97" s="12"/>
      <c r="AD97" s="12"/>
      <c r="AE97" s="12"/>
      <c r="AF97" s="52"/>
    </row>
    <row r="98" spans="1:32" s="37" customFormat="1" ht="17.45" customHeight="1">
      <c r="A98" s="32" t="s">
        <v>524</v>
      </c>
      <c r="B98" s="70" t="str">
        <f>VLOOKUP(A98,[1]screen!$G:$J,2,FALSE)</f>
        <v>제출된 평가 목록</v>
      </c>
      <c r="C98" s="33" t="str">
        <f t="shared" si="16"/>
        <v>List of Submitted Valuation(제출된 평가 목록)</v>
      </c>
      <c r="D98" s="70" t="str">
        <f>IF(B98&lt;&gt;"", VLOOKUP(B98,[1]screen!$A:$E,2,FALSE), "" )</f>
        <v>List of Submitted Valuation</v>
      </c>
      <c r="E98" s="35"/>
      <c r="F98" s="33" t="str">
        <f t="shared" si="13"/>
        <v/>
      </c>
      <c r="G98" s="18" t="str">
        <f>IF(E98&lt;&gt;"",VLOOKUP(E98,[1]Label!$A:$B,2,FALSE),"")</f>
        <v/>
      </c>
      <c r="H98" s="35" t="s">
        <v>490</v>
      </c>
      <c r="I98" s="33" t="str">
        <f t="shared" si="14"/>
        <v>Taxpayer Information(납세자 정보)</v>
      </c>
      <c r="J98" s="18" t="str">
        <f>IF(H98&lt;&gt;"", VLOOKUP(H98,[1]Label!$A:$E,2,FALSE),"")</f>
        <v>Taxpayer Information</v>
      </c>
      <c r="K98" s="34"/>
      <c r="L98" s="33" t="str">
        <f t="shared" si="7"/>
        <v/>
      </c>
      <c r="M98" s="18" t="str">
        <f>IF(K98&lt;&gt;"",VLOOKUP(K98,[1]Label!$A:$B,2,FALSE),"")</f>
        <v/>
      </c>
      <c r="N98" s="35" t="s">
        <v>19</v>
      </c>
      <c r="O98" s="36" t="s">
        <v>40</v>
      </c>
      <c r="P98" s="33" t="str">
        <f t="shared" ref="P98:P105" si="18">IF(O98&lt;&gt;"",Q98&amp;"&lt;br&gt;("&amp;O98&amp;")","")</f>
        <v>TIN&lt;br&gt;(TIN)</v>
      </c>
      <c r="Q98" s="18" t="str">
        <f>IF(O98&lt;&gt;"", VLOOKUP(O98, [1]Label!$A:$B, 2, FALSE), "")</f>
        <v>TIN</v>
      </c>
      <c r="R98" s="35" t="s">
        <v>35</v>
      </c>
      <c r="S98" s="33"/>
      <c r="T98" s="33"/>
      <c r="U98" s="33"/>
      <c r="V98" s="35"/>
      <c r="W98" s="35"/>
      <c r="X98" s="35"/>
      <c r="Y98" s="35"/>
      <c r="Z98" s="44"/>
      <c r="AA98" s="44"/>
      <c r="AB98" s="44"/>
      <c r="AC98" s="44"/>
      <c r="AD98" s="44"/>
      <c r="AE98" s="44"/>
      <c r="AF98" s="53"/>
    </row>
    <row r="99" spans="1:32" s="37" customFormat="1" ht="17.45" customHeight="1">
      <c r="A99" s="32" t="s">
        <v>524</v>
      </c>
      <c r="B99" s="70" t="str">
        <f>VLOOKUP(A99,[1]screen!$G:$J,2,FALSE)</f>
        <v>제출된 평가 목록</v>
      </c>
      <c r="C99" s="33" t="str">
        <f t="shared" si="16"/>
        <v>List of Submitted Valuation(제출된 평가 목록)</v>
      </c>
      <c r="D99" s="70" t="str">
        <f>IF(B99&lt;&gt;"", VLOOKUP(B99,[1]screen!$A:$E,2,FALSE), "" )</f>
        <v>List of Submitted Valuation</v>
      </c>
      <c r="E99" s="35"/>
      <c r="F99" s="33" t="str">
        <f t="shared" si="13"/>
        <v/>
      </c>
      <c r="G99" s="18" t="str">
        <f>IF(E99&lt;&gt;"",VLOOKUP(E99,[1]Label!$A:$B,2,FALSE),"")</f>
        <v/>
      </c>
      <c r="H99" s="35" t="s">
        <v>490</v>
      </c>
      <c r="I99" s="33" t="str">
        <f t="shared" si="14"/>
        <v>Taxpayer Information(납세자 정보)</v>
      </c>
      <c r="J99" s="18" t="str">
        <f>IF(H99&lt;&gt;"", VLOOKUP(H99,[1]Label!$A:$E,2,FALSE),"")</f>
        <v>Taxpayer Information</v>
      </c>
      <c r="K99" s="34"/>
      <c r="L99" s="33" t="str">
        <f t="shared" si="7"/>
        <v/>
      </c>
      <c r="M99" s="18" t="str">
        <f>IF(K99&lt;&gt;"",VLOOKUP(K99,[1]Label!$A:$B,2,FALSE),"")</f>
        <v/>
      </c>
      <c r="N99" s="35" t="s">
        <v>19</v>
      </c>
      <c r="O99" s="36" t="s">
        <v>283</v>
      </c>
      <c r="P99" s="33" t="str">
        <f t="shared" si="18"/>
        <v>Taxpayer's Name&lt;br&gt;(납세자 이름)</v>
      </c>
      <c r="Q99" s="18" t="str">
        <f>IF(O99&lt;&gt;"", VLOOKUP(O99, [1]Label!$A:$B, 2, FALSE), "")</f>
        <v>Taxpayer's Name</v>
      </c>
      <c r="R99" s="35" t="s">
        <v>35</v>
      </c>
      <c r="S99" s="33"/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37" customFormat="1" ht="17.45" customHeight="1">
      <c r="A100" s="32" t="s">
        <v>524</v>
      </c>
      <c r="B100" s="70" t="str">
        <f>VLOOKUP(A100,[1]screen!$G:$J,2,FALSE)</f>
        <v>제출된 평가 목록</v>
      </c>
      <c r="C100" s="33" t="str">
        <f t="shared" si="16"/>
        <v>List of Submitted Valuation(제출된 평가 목록)</v>
      </c>
      <c r="D100" s="70" t="str">
        <f>IF(B100&lt;&gt;"", VLOOKUP(B100,[1]screen!$A:$E,2,FALSE), "" )</f>
        <v>List of Submitted Valuation</v>
      </c>
      <c r="E100" s="35"/>
      <c r="F100" s="33" t="str">
        <f t="shared" si="13"/>
        <v/>
      </c>
      <c r="G100" s="18" t="str">
        <f>IF(E100&lt;&gt;"",VLOOKUP(E100,[1]Label!$A:$B,2,FALSE),"")</f>
        <v/>
      </c>
      <c r="H100" s="35" t="s">
        <v>490</v>
      </c>
      <c r="I100" s="33" t="str">
        <f t="shared" si="14"/>
        <v>Taxpayer Information(납세자 정보)</v>
      </c>
      <c r="J100" s="18" t="str">
        <f>IF(H100&lt;&gt;"", VLOOKUP(H100,[1]Label!$A:$E,2,FALSE),"")</f>
        <v>Taxpayer Information</v>
      </c>
      <c r="K100" s="34"/>
      <c r="L100" s="33" t="str">
        <f t="shared" si="7"/>
        <v/>
      </c>
      <c r="M100" s="18" t="str">
        <f>IF(K100&lt;&gt;"",VLOOKUP(K100,[1]Label!$A:$B,2,FALSE),"")</f>
        <v/>
      </c>
      <c r="N100" s="35" t="s">
        <v>19</v>
      </c>
      <c r="O100" s="36" t="s">
        <v>284</v>
      </c>
      <c r="P100" s="33" t="str">
        <f t="shared" si="18"/>
        <v>Trading Name&lt;br&gt;(상호명)</v>
      </c>
      <c r="Q100" s="18" t="str">
        <f>IF(O100&lt;&gt;"", VLOOKUP(O100, [1]Label!$A:$B, 2, FALSE), "")</f>
        <v>Trading Name</v>
      </c>
      <c r="R100" s="35" t="s">
        <v>35</v>
      </c>
      <c r="S100" s="33"/>
      <c r="T100" s="33"/>
      <c r="U100" s="33"/>
      <c r="V100" s="35"/>
      <c r="W100" s="35"/>
      <c r="X100" s="35"/>
      <c r="Y100" s="35"/>
      <c r="Z100" s="32"/>
      <c r="AA100" s="32"/>
      <c r="AB100" s="32"/>
      <c r="AC100" s="44"/>
      <c r="AD100" s="44"/>
      <c r="AE100" s="44"/>
      <c r="AF100" s="53"/>
    </row>
    <row r="101" spans="1:32" s="37" customFormat="1" ht="18.600000000000001" customHeight="1">
      <c r="A101" s="32" t="s">
        <v>524</v>
      </c>
      <c r="B101" s="70" t="str">
        <f>VLOOKUP(A101,[1]screen!$G:$J,2,FALSE)</f>
        <v>제출된 평가 목록</v>
      </c>
      <c r="C101" s="33" t="str">
        <f t="shared" si="16"/>
        <v>List of Submitted Valuation(제출된 평가 목록)</v>
      </c>
      <c r="D101" s="70" t="str">
        <f>IF(B101&lt;&gt;"", VLOOKUP(B101,[1]screen!$A:$E,2,FALSE), "" )</f>
        <v>List of Submitted Valuation</v>
      </c>
      <c r="E101" s="35"/>
      <c r="F101" s="33" t="str">
        <f t="shared" si="13"/>
        <v/>
      </c>
      <c r="G101" s="18" t="str">
        <f>IF(E101&lt;&gt;"",VLOOKUP(E101,[1]Label!$A:$B,2,FALSE),"")</f>
        <v/>
      </c>
      <c r="H101" s="35" t="s">
        <v>490</v>
      </c>
      <c r="I101" s="33" t="str">
        <f t="shared" si="14"/>
        <v>Taxpayer Information(납세자 정보)</v>
      </c>
      <c r="J101" s="18" t="str">
        <f>IF(H101&lt;&gt;"", VLOOKUP(H101,[1]Label!$A:$E,2,FALSE),"")</f>
        <v>Taxpayer Information</v>
      </c>
      <c r="K101" s="34"/>
      <c r="L101" s="33" t="str">
        <f t="shared" ref="L101:L164" si="19">IF(K101&lt;&gt;"",M101&amp;"("&amp;K101&amp;")","")</f>
        <v/>
      </c>
      <c r="M101" s="18" t="str">
        <f>IF(K101&lt;&gt;"",VLOOKUP(K101,[1]Label!$A:$B,2,FALSE),"")</f>
        <v/>
      </c>
      <c r="N101" s="35" t="s">
        <v>19</v>
      </c>
      <c r="O101" s="36" t="s">
        <v>282</v>
      </c>
      <c r="P101" s="33" t="str">
        <f t="shared" si="18"/>
        <v>Tax Region&lt;br&gt;(세무 관할 지역)</v>
      </c>
      <c r="Q101" s="18" t="str">
        <f>IF(O101&lt;&gt;"", VLOOKUP(O101, [1]Label!$A:$B, 2, FALSE), "")</f>
        <v>Tax Region</v>
      </c>
      <c r="R101" s="35" t="s">
        <v>35</v>
      </c>
      <c r="S101" s="33"/>
      <c r="T101" s="33"/>
      <c r="U101" s="33"/>
      <c r="V101" s="35"/>
      <c r="W101" s="35"/>
      <c r="X101" s="35"/>
      <c r="Y101" s="35"/>
      <c r="Z101" s="32"/>
      <c r="AA101" s="32"/>
      <c r="AB101" s="32"/>
      <c r="AC101" s="32"/>
      <c r="AD101" s="32"/>
      <c r="AE101" s="32"/>
      <c r="AF101" s="54"/>
    </row>
    <row r="102" spans="1:32" s="37" customFormat="1" ht="17.45" customHeight="1">
      <c r="A102" s="32" t="s">
        <v>524</v>
      </c>
      <c r="B102" s="70" t="str">
        <f>VLOOKUP(A102,[1]screen!$G:$J,2,FALSE)</f>
        <v>제출된 평가 목록</v>
      </c>
      <c r="C102" s="33" t="str">
        <f t="shared" si="16"/>
        <v>List of Submitted Valuation(제출된 평가 목록)</v>
      </c>
      <c r="D102" s="70" t="str">
        <f>IF(B102&lt;&gt;"", VLOOKUP(B102,[1]screen!$A:$E,2,FALSE), "" )</f>
        <v>List of Submitted Valuation</v>
      </c>
      <c r="E102" s="35"/>
      <c r="F102" s="33" t="str">
        <f t="shared" si="13"/>
        <v/>
      </c>
      <c r="G102" s="18" t="str">
        <f>IF(E102&lt;&gt;"",VLOOKUP(E102,[1]Label!$A:$B,2,FALSE),"")</f>
        <v/>
      </c>
      <c r="H102" s="35" t="s">
        <v>490</v>
      </c>
      <c r="I102" s="33" t="str">
        <f t="shared" si="14"/>
        <v>Taxpayer Information(납세자 정보)</v>
      </c>
      <c r="J102" s="18" t="str">
        <f>IF(H102&lt;&gt;"", VLOOKUP(H102,[1]Label!$A:$E,2,FALSE),"")</f>
        <v>Taxpayer Information</v>
      </c>
      <c r="K102" s="34"/>
      <c r="L102" s="33" t="str">
        <f t="shared" si="19"/>
        <v/>
      </c>
      <c r="M102" s="18" t="str">
        <f>IF(K102&lt;&gt;"",VLOOKUP(K102,[1]Label!$A:$B,2,FALSE),"")</f>
        <v/>
      </c>
      <c r="N102" s="35" t="s">
        <v>19</v>
      </c>
      <c r="O102" s="36" t="s">
        <v>491</v>
      </c>
      <c r="P102" s="33" t="str">
        <f t="shared" si="18"/>
        <v>Email&lt;br&gt;(이메일)</v>
      </c>
      <c r="Q102" s="18" t="str">
        <f>IF(O102&lt;&gt;"", VLOOKUP(O102, [1]Label!$A:$B, 2, FALSE), "")</f>
        <v>Email</v>
      </c>
      <c r="R102" s="35" t="s">
        <v>35</v>
      </c>
      <c r="S102" s="33"/>
      <c r="T102" s="33"/>
      <c r="U102" s="33"/>
      <c r="V102" s="35"/>
      <c r="W102" s="35"/>
      <c r="X102" s="35"/>
      <c r="Y102" s="35"/>
      <c r="Z102" s="32"/>
      <c r="AA102" s="32"/>
      <c r="AB102" s="32"/>
      <c r="AC102" s="44"/>
      <c r="AD102" s="44"/>
      <c r="AE102" s="44"/>
      <c r="AF102" s="53"/>
    </row>
    <row r="103" spans="1:32" s="37" customFormat="1" ht="18.600000000000001" customHeight="1">
      <c r="A103" s="32" t="s">
        <v>524</v>
      </c>
      <c r="B103" s="70" t="str">
        <f>VLOOKUP(A103,[1]screen!$G:$J,2,FALSE)</f>
        <v>제출된 평가 목록</v>
      </c>
      <c r="C103" s="33" t="str">
        <f t="shared" si="16"/>
        <v>List of Submitted Valuation(제출된 평가 목록)</v>
      </c>
      <c r="D103" s="70" t="str">
        <f>IF(B103&lt;&gt;"", VLOOKUP(B103,[1]screen!$A:$E,2,FALSE), "" )</f>
        <v>List of Submitted Valuation</v>
      </c>
      <c r="E103" s="35"/>
      <c r="F103" s="33" t="str">
        <f t="shared" si="13"/>
        <v/>
      </c>
      <c r="G103" s="18" t="str">
        <f>IF(E103&lt;&gt;"",VLOOKUP(E103,[1]Label!$A:$B,2,FALSE),"")</f>
        <v/>
      </c>
      <c r="H103" s="35" t="s">
        <v>490</v>
      </c>
      <c r="I103" s="33" t="str">
        <f t="shared" si="14"/>
        <v>Taxpayer Information(납세자 정보)</v>
      </c>
      <c r="J103" s="18" t="str">
        <f>IF(H103&lt;&gt;"", VLOOKUP(H103,[1]Label!$A:$E,2,FALSE),"")</f>
        <v>Taxpayer Information</v>
      </c>
      <c r="K103" s="34"/>
      <c r="L103" s="33" t="str">
        <f t="shared" si="19"/>
        <v/>
      </c>
      <c r="M103" s="18" t="str">
        <f>IF(K103&lt;&gt;"",VLOOKUP(K103,[1]Label!$A:$B,2,FALSE),"")</f>
        <v/>
      </c>
      <c r="N103" s="35" t="s">
        <v>19</v>
      </c>
      <c r="O103" s="36" t="s">
        <v>281</v>
      </c>
      <c r="P103" s="33" t="str">
        <f t="shared" si="18"/>
        <v>Phone Number&lt;br&gt;(전화번호)</v>
      </c>
      <c r="Q103" s="18" t="str">
        <f>IF(O103&lt;&gt;"", VLOOKUP(O103, [1]Label!$A:$B, 2, FALSE), "")</f>
        <v>Phone Number</v>
      </c>
      <c r="R103" s="35" t="s">
        <v>35</v>
      </c>
      <c r="S103" s="33"/>
      <c r="T103" s="33"/>
      <c r="U103" s="33"/>
      <c r="V103" s="35"/>
      <c r="W103" s="35"/>
      <c r="X103" s="35"/>
      <c r="Y103" s="35"/>
      <c r="Z103" s="32"/>
      <c r="AA103" s="32"/>
      <c r="AB103" s="32"/>
      <c r="AC103" s="32"/>
      <c r="AD103" s="32"/>
      <c r="AE103" s="32"/>
      <c r="AF103" s="54"/>
    </row>
    <row r="104" spans="1:32" s="37" customFormat="1" ht="18.600000000000001" customHeight="1">
      <c r="A104" s="32" t="s">
        <v>524</v>
      </c>
      <c r="B104" s="70" t="str">
        <f>VLOOKUP(A104,[1]screen!$G:$J,2,FALSE)</f>
        <v>제출된 평가 목록</v>
      </c>
      <c r="C104" s="33" t="str">
        <f t="shared" si="16"/>
        <v>List of Submitted Valuation(제출된 평가 목록)</v>
      </c>
      <c r="D104" s="70" t="str">
        <f>IF(B104&lt;&gt;"", VLOOKUP(B104,[1]screen!$A:$E,2,FALSE), "" )</f>
        <v>List of Submitted Valuation</v>
      </c>
      <c r="E104" s="35"/>
      <c r="F104" s="33" t="str">
        <f t="shared" si="13"/>
        <v/>
      </c>
      <c r="G104" s="18" t="str">
        <f>IF(E104&lt;&gt;"",VLOOKUP(E104,[1]Label!$A:$B,2,FALSE),"")</f>
        <v/>
      </c>
      <c r="H104" s="35" t="s">
        <v>490</v>
      </c>
      <c r="I104" s="33" t="str">
        <f t="shared" si="14"/>
        <v>Taxpayer Information(납세자 정보)</v>
      </c>
      <c r="J104" s="18" t="str">
        <f>IF(H104&lt;&gt;"", VLOOKUP(H104,[1]Label!$A:$E,2,FALSE),"")</f>
        <v>Taxpayer Information</v>
      </c>
      <c r="K104" s="34"/>
      <c r="L104" s="33" t="str">
        <f t="shared" si="19"/>
        <v/>
      </c>
      <c r="M104" s="18" t="str">
        <f>IF(K104&lt;&gt;"",VLOOKUP(K104,[1]Label!$A:$B,2,FALSE),"")</f>
        <v/>
      </c>
      <c r="N104" s="35" t="s">
        <v>19</v>
      </c>
      <c r="O104" s="36" t="s">
        <v>263</v>
      </c>
      <c r="P104" s="33" t="str">
        <f t="shared" si="18"/>
        <v>Postal Address&lt;br&gt;(우편 주소)</v>
      </c>
      <c r="Q104" s="18" t="str">
        <f>IF(O104&lt;&gt;"", VLOOKUP(O104, [1]Label!$A:$B, 2, FALSE), "")</f>
        <v>Postal Address</v>
      </c>
      <c r="R104" s="35" t="s">
        <v>35</v>
      </c>
      <c r="S104" s="33"/>
      <c r="T104" s="33"/>
      <c r="U104" s="33"/>
      <c r="V104" s="35" t="s">
        <v>53</v>
      </c>
      <c r="W104" s="35"/>
      <c r="X104" s="35"/>
      <c r="Y104" s="35"/>
      <c r="Z104" s="32"/>
      <c r="AA104" s="32"/>
      <c r="AB104" s="32"/>
      <c r="AC104" s="32"/>
      <c r="AD104" s="32"/>
      <c r="AE104" s="32"/>
      <c r="AF104" s="54"/>
    </row>
    <row r="105" spans="1:32" s="37" customFormat="1" ht="18.600000000000001" customHeight="1">
      <c r="A105" s="32" t="s">
        <v>524</v>
      </c>
      <c r="B105" s="70" t="str">
        <f>VLOOKUP(A105,[1]screen!$G:$J,2,FALSE)</f>
        <v>제출된 평가 목록</v>
      </c>
      <c r="C105" s="33" t="str">
        <f t="shared" si="16"/>
        <v>List of Submitted Valuation(제출된 평가 목록)</v>
      </c>
      <c r="D105" s="70" t="str">
        <f>IF(B105&lt;&gt;"", VLOOKUP(B105,[1]screen!$A:$E,2,FALSE), "" )</f>
        <v>List of Submitted Valuation</v>
      </c>
      <c r="E105" s="35"/>
      <c r="F105" s="33" t="str">
        <f t="shared" si="13"/>
        <v/>
      </c>
      <c r="G105" s="18" t="str">
        <f>IF(E105&lt;&gt;"",VLOOKUP(E105,[1]Label!$A:$B,2,FALSE),"")</f>
        <v/>
      </c>
      <c r="H105" s="35" t="s">
        <v>490</v>
      </c>
      <c r="I105" s="33" t="str">
        <f t="shared" si="14"/>
        <v>Taxpayer Information(납세자 정보)</v>
      </c>
      <c r="J105" s="18" t="str">
        <f>IF(H105&lt;&gt;"", VLOOKUP(H105,[1]Label!$A:$E,2,FALSE),"")</f>
        <v>Taxpayer Information</v>
      </c>
      <c r="K105" s="34"/>
      <c r="L105" s="33" t="str">
        <f t="shared" si="19"/>
        <v/>
      </c>
      <c r="M105" s="18" t="str">
        <f>IF(K105&lt;&gt;"",VLOOKUP(K105,[1]Label!$A:$B,2,FALSE),"")</f>
        <v/>
      </c>
      <c r="N105" s="35" t="s">
        <v>19</v>
      </c>
      <c r="O105" s="36" t="s">
        <v>264</v>
      </c>
      <c r="P105" s="33" t="str">
        <f t="shared" si="18"/>
        <v>Physical Address&lt;br&gt;(실제 주소)</v>
      </c>
      <c r="Q105" s="18" t="str">
        <f>IF(O105&lt;&gt;"", VLOOKUP(O105, [1]Label!$A:$B, 2, FALSE), "")</f>
        <v>Physical Address</v>
      </c>
      <c r="R105" s="35" t="s">
        <v>35</v>
      </c>
      <c r="S105" s="33"/>
      <c r="T105" s="33"/>
      <c r="U105" s="33"/>
      <c r="V105" s="35" t="s">
        <v>53</v>
      </c>
      <c r="W105" s="35"/>
      <c r="X105" s="35"/>
      <c r="Y105" s="35"/>
      <c r="Z105" s="32"/>
      <c r="AA105" s="32"/>
      <c r="AB105" s="32"/>
      <c r="AC105" s="45"/>
      <c r="AD105" s="45"/>
      <c r="AE105" s="45"/>
      <c r="AF105" s="55"/>
    </row>
    <row r="106" spans="1:32" s="37" customFormat="1" ht="18.600000000000001" customHeight="1">
      <c r="A106" s="32" t="s">
        <v>524</v>
      </c>
      <c r="B106" s="70" t="str">
        <f>VLOOKUP(A106,[1]screen!$G:$J,2,FALSE)</f>
        <v>제출된 평가 목록</v>
      </c>
      <c r="C106" s="33" t="str">
        <f t="shared" si="16"/>
        <v>List of Submitted Valuation(제출된 평가 목록)</v>
      </c>
      <c r="D106" s="70" t="str">
        <f>IF(B106&lt;&gt;"", VLOOKUP(B106,[1]screen!$A:$E,2,FALSE), "" )</f>
        <v>List of Submitted Valuation</v>
      </c>
      <c r="E106" s="35"/>
      <c r="F106" s="33" t="str">
        <f t="shared" si="13"/>
        <v/>
      </c>
      <c r="G106" s="18" t="str">
        <f>IF(E106&lt;&gt;"",VLOOKUP(E106,[1]Label!$A:$B,2,FALSE),"")</f>
        <v/>
      </c>
      <c r="H106" s="35" t="s">
        <v>490</v>
      </c>
      <c r="I106" s="33" t="str">
        <f t="shared" si="14"/>
        <v>Taxpayer Information(납세자 정보)</v>
      </c>
      <c r="J106" s="18" t="str">
        <f>IF(H106&lt;&gt;"", VLOOKUP(H106,[1]Label!$A:$E,2,FALSE),"")</f>
        <v>Taxpayer Information</v>
      </c>
      <c r="K106" s="34"/>
      <c r="L106" s="33" t="str">
        <f t="shared" si="19"/>
        <v/>
      </c>
      <c r="M106" s="18" t="str">
        <f>IF(K106&lt;&gt;"",VLOOKUP(K106,[1]Label!$A:$B,2,FALSE),"")</f>
        <v/>
      </c>
      <c r="N106" s="35"/>
      <c r="O106" s="36"/>
      <c r="P106" s="33"/>
      <c r="Q106" s="18" t="str">
        <f>IF(O106&lt;&gt;"", VLOOKUP(O106, [1]Label!$A:$B, 2, FALSE), "")</f>
        <v/>
      </c>
      <c r="R106" s="35" t="s">
        <v>35</v>
      </c>
      <c r="S106" s="33" t="s">
        <v>44</v>
      </c>
      <c r="T106" s="33"/>
      <c r="U106" s="33"/>
      <c r="V106" s="35"/>
      <c r="W106" s="35"/>
      <c r="X106" s="35"/>
      <c r="Y106" s="35"/>
      <c r="Z106" s="32"/>
      <c r="AA106" s="32"/>
      <c r="AB106" s="32"/>
      <c r="AC106" s="32"/>
      <c r="AD106" s="32"/>
      <c r="AE106" s="32"/>
      <c r="AF106" s="54"/>
    </row>
    <row r="107" spans="1:32" s="37" customFormat="1" ht="17.45" customHeight="1">
      <c r="A107" s="32" t="s">
        <v>524</v>
      </c>
      <c r="B107" s="70" t="str">
        <f>VLOOKUP(A107,[1]screen!$G:$J,2,FALSE)</f>
        <v>제출된 평가 목록</v>
      </c>
      <c r="C107" s="33" t="str">
        <f t="shared" si="16"/>
        <v>List of Submitted Valuation(제출된 평가 목록)</v>
      </c>
      <c r="D107" s="70" t="str">
        <f>IF(B107&lt;&gt;"", VLOOKUP(B107,[1]screen!$A:$E,2,FALSE), "" )</f>
        <v>List of Submitted Valuation</v>
      </c>
      <c r="E107" s="35"/>
      <c r="F107" s="33" t="str">
        <f t="shared" si="13"/>
        <v/>
      </c>
      <c r="G107" s="18" t="str">
        <f>IF(E107&lt;&gt;"",VLOOKUP(E107,[1]Label!$A:$B,2,FALSE),"")</f>
        <v/>
      </c>
      <c r="H107" s="35" t="s">
        <v>255</v>
      </c>
      <c r="I107" s="33" t="str">
        <f t="shared" si="14"/>
        <v>Asset Details(자산 세부정보)</v>
      </c>
      <c r="J107" s="18" t="str">
        <f>IF(H107&lt;&gt;"", VLOOKUP(H107,[1]Label!$A:$E,2,FALSE),"")</f>
        <v>Asset Details</v>
      </c>
      <c r="K107" s="34"/>
      <c r="L107" s="33" t="str">
        <f t="shared" si="19"/>
        <v/>
      </c>
      <c r="M107" s="18" t="str">
        <f>IF(K107&lt;&gt;"",VLOOKUP(K107,[1]Label!$A:$B,2,FALSE),"")</f>
        <v/>
      </c>
      <c r="N107" s="35" t="s">
        <v>19</v>
      </c>
      <c r="O107" s="36" t="s">
        <v>261</v>
      </c>
      <c r="P107" s="33" t="str">
        <f t="shared" ref="P107:P127" si="20">IF(O107&lt;&gt;"",Q107&amp;"&lt;br&gt;("&amp;O107&amp;")","")</f>
        <v>Asset No.&lt;br&gt;(자산 번호)</v>
      </c>
      <c r="Q107" s="18" t="str">
        <f>IF(O107&lt;&gt;"", VLOOKUP(O107, [1]Label!$A:$B, 2, FALSE), "")</f>
        <v>Asset No.</v>
      </c>
      <c r="R107" s="35" t="s">
        <v>35</v>
      </c>
      <c r="S107" s="33"/>
      <c r="T107" s="33"/>
      <c r="U107" s="33"/>
      <c r="V107" s="35"/>
      <c r="W107" s="35"/>
      <c r="X107" s="35"/>
      <c r="Y107" s="35"/>
      <c r="Z107" s="44"/>
      <c r="AA107" s="44"/>
      <c r="AB107" s="44"/>
      <c r="AC107" s="44"/>
      <c r="AD107" s="44"/>
      <c r="AE107" s="44"/>
      <c r="AF107" s="53"/>
    </row>
    <row r="108" spans="1:32" s="37" customFormat="1" ht="17.45" customHeight="1">
      <c r="A108" s="32" t="s">
        <v>524</v>
      </c>
      <c r="B108" s="70" t="str">
        <f>VLOOKUP(A108,[1]screen!$G:$J,2,FALSE)</f>
        <v>제출된 평가 목록</v>
      </c>
      <c r="C108" s="33" t="str">
        <f t="shared" si="16"/>
        <v>List of Submitted Valuation(제출된 평가 목록)</v>
      </c>
      <c r="D108" s="70" t="str">
        <f>IF(B108&lt;&gt;"", VLOOKUP(B108,[1]screen!$A:$E,2,FALSE), "" )</f>
        <v>List of Submitted Valuation</v>
      </c>
      <c r="E108" s="35"/>
      <c r="F108" s="33" t="str">
        <f t="shared" si="13"/>
        <v/>
      </c>
      <c r="G108" s="18" t="str">
        <f>IF(E108&lt;&gt;"",VLOOKUP(E108,[1]Label!$A:$B,2,FALSE),"")</f>
        <v/>
      </c>
      <c r="H108" s="35" t="s">
        <v>255</v>
      </c>
      <c r="I108" s="33" t="str">
        <f t="shared" si="14"/>
        <v>Asset Details(자산 세부정보)</v>
      </c>
      <c r="J108" s="18" t="str">
        <f>IF(H108&lt;&gt;"", VLOOKUP(H108,[1]Label!$A:$E,2,FALSE),"")</f>
        <v>Asset Details</v>
      </c>
      <c r="K108" s="34"/>
      <c r="L108" s="33" t="str">
        <f t="shared" si="19"/>
        <v/>
      </c>
      <c r="M108" s="18" t="str">
        <f>IF(K108&lt;&gt;"",VLOOKUP(K108,[1]Label!$A:$B,2,FALSE),"")</f>
        <v/>
      </c>
      <c r="N108" s="35" t="s">
        <v>19</v>
      </c>
      <c r="O108" s="36" t="s">
        <v>266</v>
      </c>
      <c r="P108" s="33" t="str">
        <f t="shared" si="20"/>
        <v>Asset Type&lt;br&gt;(자산 유형)</v>
      </c>
      <c r="Q108" s="18" t="str">
        <f>IF(O108&lt;&gt;"", VLOOKUP(O108, [1]Label!$A:$B, 2, FALSE), "")</f>
        <v>Asset Type</v>
      </c>
      <c r="R108" s="35" t="s">
        <v>35</v>
      </c>
      <c r="S108" s="33"/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37" customFormat="1" ht="17.45" customHeight="1">
      <c r="A109" s="32" t="s">
        <v>524</v>
      </c>
      <c r="B109" s="70" t="str">
        <f>VLOOKUP(A109,[1]screen!$G:$J,2,FALSE)</f>
        <v>제출된 평가 목록</v>
      </c>
      <c r="C109" s="33" t="str">
        <f t="shared" si="16"/>
        <v>List of Submitted Valuation(제출된 평가 목록)</v>
      </c>
      <c r="D109" s="70" t="str">
        <f>IF(B109&lt;&gt;"", VLOOKUP(B109,[1]screen!$A:$E,2,FALSE), "" )</f>
        <v>List of Submitted Valuation</v>
      </c>
      <c r="E109" s="35"/>
      <c r="F109" s="33" t="str">
        <f t="shared" si="13"/>
        <v/>
      </c>
      <c r="G109" s="18" t="str">
        <f>IF(E109&lt;&gt;"",VLOOKUP(E109,[1]Label!$A:$B,2,FALSE),"")</f>
        <v/>
      </c>
      <c r="H109" s="35" t="s">
        <v>255</v>
      </c>
      <c r="I109" s="33" t="str">
        <f t="shared" si="14"/>
        <v>Asset Details(자산 세부정보)</v>
      </c>
      <c r="J109" s="18" t="str">
        <f>IF(H109&lt;&gt;"", VLOOKUP(H109,[1]Label!$A:$E,2,FALSE),"")</f>
        <v>Asset Details</v>
      </c>
      <c r="K109" s="34"/>
      <c r="L109" s="33" t="str">
        <f t="shared" si="19"/>
        <v/>
      </c>
      <c r="M109" s="18" t="str">
        <f>IF(K109&lt;&gt;"",VLOOKUP(K109,[1]Label!$A:$B,2,FALSE),"")</f>
        <v/>
      </c>
      <c r="N109" s="35" t="s">
        <v>19</v>
      </c>
      <c r="O109" s="36" t="s">
        <v>267</v>
      </c>
      <c r="P109" s="33" t="str">
        <f t="shared" si="20"/>
        <v>Asset Name&lt;br&gt;(자산 이름)</v>
      </c>
      <c r="Q109" s="18" t="str">
        <f>IF(O109&lt;&gt;"", VLOOKUP(O109, [1]Label!$A:$B, 2, FALSE), "")</f>
        <v>Asset Name</v>
      </c>
      <c r="R109" s="35" t="s">
        <v>35</v>
      </c>
      <c r="S109" s="33"/>
      <c r="T109" s="33"/>
      <c r="U109" s="33"/>
      <c r="V109" s="35"/>
      <c r="W109" s="35"/>
      <c r="X109" s="35"/>
      <c r="Y109" s="35"/>
      <c r="Z109" s="44"/>
      <c r="AA109" s="44"/>
      <c r="AB109" s="44"/>
      <c r="AC109" s="44"/>
      <c r="AD109" s="44"/>
      <c r="AE109" s="44"/>
      <c r="AF109" s="53"/>
    </row>
    <row r="110" spans="1:32" s="37" customFormat="1" ht="17.45" customHeight="1">
      <c r="A110" s="32" t="s">
        <v>524</v>
      </c>
      <c r="B110" s="70" t="str">
        <f>VLOOKUP(A110,[1]screen!$G:$J,2,FALSE)</f>
        <v>제출된 평가 목록</v>
      </c>
      <c r="C110" s="33" t="str">
        <f t="shared" si="16"/>
        <v>List of Submitted Valuation(제출된 평가 목록)</v>
      </c>
      <c r="D110" s="70" t="str">
        <f>IF(B110&lt;&gt;"", VLOOKUP(B110,[1]screen!$A:$E,2,FALSE), "" )</f>
        <v>List of Submitted Valuation</v>
      </c>
      <c r="E110" s="35"/>
      <c r="F110" s="33" t="str">
        <f t="shared" si="13"/>
        <v/>
      </c>
      <c r="G110" s="18" t="str">
        <f>IF(E110&lt;&gt;"",VLOOKUP(E110,[1]Label!$A:$B,2,FALSE),"")</f>
        <v/>
      </c>
      <c r="H110" s="35" t="s">
        <v>255</v>
      </c>
      <c r="I110" s="33" t="str">
        <f t="shared" si="14"/>
        <v>Asset Details(자산 세부정보)</v>
      </c>
      <c r="J110" s="18" t="str">
        <f>IF(H110&lt;&gt;"", VLOOKUP(H110,[1]Label!$A:$E,2,FALSE),"")</f>
        <v>Asset Details</v>
      </c>
      <c r="K110" s="34"/>
      <c r="L110" s="33" t="str">
        <f t="shared" si="19"/>
        <v/>
      </c>
      <c r="M110" s="18" t="str">
        <f>IF(K110&lt;&gt;"",VLOOKUP(K110,[1]Label!$A:$B,2,FALSE),"")</f>
        <v/>
      </c>
      <c r="N110" s="35" t="s">
        <v>19</v>
      </c>
      <c r="O110" s="36" t="s">
        <v>262</v>
      </c>
      <c r="P110" s="33" t="str">
        <f t="shared" si="20"/>
        <v>Asset Status&lt;br&gt;(자산 상태)</v>
      </c>
      <c r="Q110" s="18" t="str">
        <f>IF(O110&lt;&gt;"", VLOOKUP(O110, [1]Label!$A:$B, 2, FALSE), "")</f>
        <v>Asset Status</v>
      </c>
      <c r="R110" s="35" t="s">
        <v>35</v>
      </c>
      <c r="S110" s="33"/>
      <c r="T110" s="33"/>
      <c r="U110" s="33"/>
      <c r="V110" s="35"/>
      <c r="W110" s="35"/>
      <c r="X110" s="35"/>
      <c r="Y110" s="35"/>
      <c r="Z110" s="44"/>
      <c r="AA110" s="44"/>
      <c r="AB110" s="44"/>
      <c r="AC110" s="44"/>
      <c r="AD110" s="44"/>
      <c r="AE110" s="44"/>
      <c r="AF110" s="53"/>
    </row>
    <row r="111" spans="1:32" s="37" customFormat="1" ht="17.45" customHeight="1">
      <c r="A111" s="32" t="s">
        <v>524</v>
      </c>
      <c r="B111" s="70" t="str">
        <f>VLOOKUP(A111,[1]screen!$G:$J,2,FALSE)</f>
        <v>제출된 평가 목록</v>
      </c>
      <c r="C111" s="33" t="str">
        <f t="shared" si="16"/>
        <v>List of Submitted Valuation(제출된 평가 목록)</v>
      </c>
      <c r="D111" s="70" t="str">
        <f>IF(B111&lt;&gt;"", VLOOKUP(B111,[1]screen!$A:$E,2,FALSE), "" )</f>
        <v>List of Submitted Valuation</v>
      </c>
      <c r="E111" s="35"/>
      <c r="F111" s="33" t="str">
        <f t="shared" si="13"/>
        <v/>
      </c>
      <c r="G111" s="18" t="str">
        <f>IF(E111&lt;&gt;"",VLOOKUP(E111,[1]Label!$A:$B,2,FALSE),"")</f>
        <v/>
      </c>
      <c r="H111" s="35" t="s">
        <v>255</v>
      </c>
      <c r="I111" s="33" t="str">
        <f t="shared" si="14"/>
        <v>Asset Details(자산 세부정보)</v>
      </c>
      <c r="J111" s="18" t="str">
        <f>IF(H111&lt;&gt;"", VLOOKUP(H111,[1]Label!$A:$E,2,FALSE),"")</f>
        <v>Asset Details</v>
      </c>
      <c r="K111" s="34"/>
      <c r="L111" s="33" t="str">
        <f t="shared" si="19"/>
        <v/>
      </c>
      <c r="M111" s="18" t="str">
        <f>IF(K111&lt;&gt;"",VLOOKUP(K111,[1]Label!$A:$B,2,FALSE),"")</f>
        <v/>
      </c>
      <c r="N111" s="35" t="s">
        <v>19</v>
      </c>
      <c r="O111" s="36" t="s">
        <v>237</v>
      </c>
      <c r="P111" s="33" t="str">
        <f t="shared" si="20"/>
        <v>Asset Location&lt;br&gt;(자산 위치)</v>
      </c>
      <c r="Q111" s="18" t="str">
        <f>IF(O111&lt;&gt;"", VLOOKUP(O111, [1]Label!$A:$B, 2, FALSE), "")</f>
        <v>Asset Location</v>
      </c>
      <c r="R111" s="35" t="s">
        <v>35</v>
      </c>
      <c r="S111" s="33"/>
      <c r="T111" s="33"/>
      <c r="U111" s="33"/>
      <c r="V111" s="35" t="s">
        <v>53</v>
      </c>
      <c r="W111" s="35"/>
      <c r="X111" s="35"/>
      <c r="Y111" s="35"/>
      <c r="Z111" s="44"/>
      <c r="AA111" s="44"/>
      <c r="AB111" s="44"/>
      <c r="AC111" s="44"/>
      <c r="AD111" s="44"/>
      <c r="AE111" s="44"/>
      <c r="AF111" s="53"/>
    </row>
    <row r="112" spans="1:32" s="37" customFormat="1" ht="17.45" customHeight="1">
      <c r="A112" s="32" t="s">
        <v>524</v>
      </c>
      <c r="B112" s="70" t="str">
        <f>VLOOKUP(A112,[1]screen!$G:$J,2,FALSE)</f>
        <v>제출된 평가 목록</v>
      </c>
      <c r="C112" s="33" t="str">
        <f t="shared" si="16"/>
        <v>List of Submitted Valuation(제출된 평가 목록)</v>
      </c>
      <c r="D112" s="70" t="str">
        <f>IF(B112&lt;&gt;"", VLOOKUP(B112,[1]screen!$A:$E,2,FALSE), "" )</f>
        <v>List of Submitted Valuation</v>
      </c>
      <c r="E112" s="35"/>
      <c r="F112" s="33" t="str">
        <f t="shared" si="13"/>
        <v/>
      </c>
      <c r="G112" s="18" t="str">
        <f>IF(E112&lt;&gt;"",VLOOKUP(E112,[1]Label!$A:$B,2,FALSE),"")</f>
        <v/>
      </c>
      <c r="H112" s="35" t="s">
        <v>255</v>
      </c>
      <c r="I112" s="33" t="str">
        <f t="shared" si="14"/>
        <v>Asset Details(자산 세부정보)</v>
      </c>
      <c r="J112" s="18" t="str">
        <f>IF(H112&lt;&gt;"", VLOOKUP(H112,[1]Label!$A:$E,2,FALSE),"")</f>
        <v>Asset Details</v>
      </c>
      <c r="K112" s="34"/>
      <c r="L112" s="33" t="str">
        <f t="shared" si="19"/>
        <v/>
      </c>
      <c r="M112" s="18" t="str">
        <f>IF(K112&lt;&gt;"",VLOOKUP(K112,[1]Label!$A:$B,2,FALSE),"")</f>
        <v/>
      </c>
      <c r="N112" s="35"/>
      <c r="O112" s="36"/>
      <c r="P112" s="33" t="str">
        <f t="shared" si="20"/>
        <v/>
      </c>
      <c r="Q112" s="18" t="str">
        <f>IF(O112&lt;&gt;"", VLOOKUP(O112, [1]Label!$A:$B, 2, FALSE), "")</f>
        <v/>
      </c>
      <c r="R112" s="35" t="s">
        <v>35</v>
      </c>
      <c r="S112" s="33" t="s">
        <v>44</v>
      </c>
      <c r="T112" s="33"/>
      <c r="U112" s="33"/>
      <c r="V112" s="35"/>
      <c r="W112" s="35"/>
      <c r="X112" s="35"/>
      <c r="Y112" s="35"/>
      <c r="Z112" s="44"/>
      <c r="AA112" s="44"/>
      <c r="AB112" s="44"/>
    </row>
    <row r="113" spans="1:32" s="16" customFormat="1" ht="17.45" customHeight="1">
      <c r="A113" s="12" t="s">
        <v>524</v>
      </c>
      <c r="B113" s="70" t="str">
        <f>VLOOKUP(A113,[1]screen!$G:$J,2,FALSE)</f>
        <v>제출된 평가 목록</v>
      </c>
      <c r="C113" s="13" t="str">
        <f t="shared" si="16"/>
        <v>List of Submitted Valuation(제출된 평가 목록)</v>
      </c>
      <c r="D113" s="70" t="str">
        <f>IF(B113&lt;&gt;"", VLOOKUP(B113,[1]screen!$A:$E,2,FALSE), "" )</f>
        <v>List of Submitted Valuation</v>
      </c>
      <c r="E113" s="14"/>
      <c r="F113" s="13" t="str">
        <f t="shared" si="13"/>
        <v/>
      </c>
      <c r="G113" s="18" t="str">
        <f>IF(E113&lt;&gt;"",VLOOKUP(E113,[1]Label!$A:$B,2,FALSE),"")</f>
        <v/>
      </c>
      <c r="H113" s="14" t="s">
        <v>257</v>
      </c>
      <c r="I113" s="13" t="str">
        <f t="shared" si="14"/>
        <v>Valuation Information(평가 정보)</v>
      </c>
      <c r="J113" s="18" t="str">
        <f>IF(H113&lt;&gt;"", VLOOKUP(H113,[1]Label!$A:$E,2,FALSE),"")</f>
        <v>Valuation Information</v>
      </c>
      <c r="K113" s="29"/>
      <c r="L113" s="13" t="str">
        <f t="shared" si="19"/>
        <v/>
      </c>
      <c r="M113" s="18" t="str">
        <f>IF(K113&lt;&gt;"",VLOOKUP(K113,[1]Label!$A:$B,2,FALSE),"")</f>
        <v/>
      </c>
      <c r="N113" s="41" t="s">
        <v>19</v>
      </c>
      <c r="O113" s="31" t="s">
        <v>244</v>
      </c>
      <c r="P113" s="13" t="str">
        <f t="shared" si="20"/>
        <v>Valuer Name&lt;br&gt;(평가자 이름)</v>
      </c>
      <c r="Q113" s="18" t="str">
        <f>IF(O113&lt;&gt;"", VLOOKUP(O113, [1]Label!$A:$B, 2, FALSE), "")</f>
        <v>Valuer Name</v>
      </c>
      <c r="R113" s="14" t="s">
        <v>35</v>
      </c>
      <c r="S113" s="13"/>
      <c r="T113" s="13"/>
      <c r="U113" s="13"/>
      <c r="V113" s="14"/>
      <c r="W113" s="14"/>
      <c r="X113" s="14"/>
      <c r="Y113" s="14"/>
      <c r="Z113" s="15"/>
      <c r="AA113" s="15"/>
      <c r="AB113" s="15"/>
      <c r="AC113" s="15"/>
      <c r="AD113" s="15"/>
      <c r="AE113" s="15"/>
      <c r="AF113" s="56"/>
    </row>
    <row r="114" spans="1:32" s="16" customFormat="1" ht="17.45" customHeight="1">
      <c r="A114" s="12" t="s">
        <v>524</v>
      </c>
      <c r="B114" s="70" t="str">
        <f>VLOOKUP(A114,[1]screen!$G:$J,2,FALSE)</f>
        <v>제출된 평가 목록</v>
      </c>
      <c r="C114" s="13" t="str">
        <f t="shared" si="16"/>
        <v>List of Submitted Valuation(제출된 평가 목록)</v>
      </c>
      <c r="D114" s="70" t="str">
        <f>IF(B114&lt;&gt;"", VLOOKUP(B114,[1]screen!$A:$E,2,FALSE), "" )</f>
        <v>List of Submitted Valuation</v>
      </c>
      <c r="E114" s="14"/>
      <c r="F114" s="13" t="str">
        <f t="shared" si="13"/>
        <v/>
      </c>
      <c r="G114" s="18" t="str">
        <f>IF(E114&lt;&gt;"",VLOOKUP(E114,[1]Label!$A:$B,2,FALSE),"")</f>
        <v/>
      </c>
      <c r="H114" s="14" t="s">
        <v>257</v>
      </c>
      <c r="I114" s="13" t="str">
        <f t="shared" si="14"/>
        <v>Valuation Information(평가 정보)</v>
      </c>
      <c r="J114" s="18" t="str">
        <f>IF(H114&lt;&gt;"", VLOOKUP(H114,[1]Label!$A:$E,2,FALSE),"")</f>
        <v>Valuation Information</v>
      </c>
      <c r="K114" s="29"/>
      <c r="L114" s="13" t="str">
        <f t="shared" si="19"/>
        <v/>
      </c>
      <c r="M114" s="18" t="str">
        <f>IF(K114&lt;&gt;"",VLOOKUP(K114,[1]Label!$A:$B,2,FALSE),"")</f>
        <v/>
      </c>
      <c r="N114" s="41" t="s">
        <v>19</v>
      </c>
      <c r="O114" s="31" t="s">
        <v>232</v>
      </c>
      <c r="P114" s="13" t="str">
        <f t="shared" si="20"/>
        <v>Reference number&lt;br&gt;(참조 번호)</v>
      </c>
      <c r="Q114" s="18" t="str">
        <f>IF(O114&lt;&gt;"", VLOOKUP(O114, [1]Label!$A:$B, 2, FALSE), "")</f>
        <v>Reference number</v>
      </c>
      <c r="R114" s="14" t="s">
        <v>35</v>
      </c>
      <c r="S114" s="13"/>
      <c r="T114" s="13"/>
      <c r="U114" s="13"/>
      <c r="V114" s="14"/>
      <c r="W114" s="14"/>
      <c r="X114" s="14"/>
      <c r="Y114" s="14"/>
      <c r="Z114" s="15"/>
      <c r="AA114" s="15"/>
      <c r="AB114" s="15"/>
      <c r="AC114" s="15"/>
      <c r="AD114" s="15"/>
      <c r="AE114" s="15"/>
      <c r="AF114" s="56"/>
    </row>
    <row r="115" spans="1:32" s="16" customFormat="1" ht="17.45" customHeight="1">
      <c r="A115" s="12" t="s">
        <v>524</v>
      </c>
      <c r="B115" s="70" t="str">
        <f>VLOOKUP(A115,[1]screen!$G:$J,2,FALSE)</f>
        <v>제출된 평가 목록</v>
      </c>
      <c r="C115" s="13" t="str">
        <f t="shared" si="16"/>
        <v>List of Submitted Valuation(제출된 평가 목록)</v>
      </c>
      <c r="D115" s="70" t="str">
        <f>IF(B115&lt;&gt;"", VLOOKUP(B115,[1]screen!$A:$E,2,FALSE), "" )</f>
        <v>List of Submitted Valuation</v>
      </c>
      <c r="E115" s="14"/>
      <c r="F115" s="13" t="str">
        <f t="shared" si="13"/>
        <v/>
      </c>
      <c r="G115" s="18" t="str">
        <f>IF(E115&lt;&gt;"",VLOOKUP(E115,[1]Label!$A:$B,2,FALSE),"")</f>
        <v/>
      </c>
      <c r="H115" s="14" t="s">
        <v>257</v>
      </c>
      <c r="I115" s="13" t="str">
        <f t="shared" si="14"/>
        <v>Valuation Information(평가 정보)</v>
      </c>
      <c r="J115" s="18" t="str">
        <f>IF(H115&lt;&gt;"", VLOOKUP(H115,[1]Label!$A:$E,2,FALSE),"")</f>
        <v>Valuation Information</v>
      </c>
      <c r="K115" s="29"/>
      <c r="L115" s="13" t="str">
        <f t="shared" si="19"/>
        <v/>
      </c>
      <c r="M115" s="18" t="str">
        <f>IF(K115&lt;&gt;"",VLOOKUP(K115,[1]Label!$A:$B,2,FALSE),"")</f>
        <v/>
      </c>
      <c r="N115" s="41" t="s">
        <v>19</v>
      </c>
      <c r="O115" s="31" t="s">
        <v>240</v>
      </c>
      <c r="P115" s="13" t="str">
        <f t="shared" si="20"/>
        <v>Basis of Valuation&lt;br&gt;(평가 기준)</v>
      </c>
      <c r="Q115" s="18" t="str">
        <f>IF(O115&lt;&gt;"", VLOOKUP(O115, [1]Label!$A:$B, 2, FALSE), "")</f>
        <v>Basis of Valuation</v>
      </c>
      <c r="R115" s="14" t="s">
        <v>35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/>
      <c r="AD115" s="15"/>
      <c r="AE115" s="15"/>
      <c r="AF115" s="56"/>
    </row>
    <row r="116" spans="1:32" s="16" customFormat="1" ht="17.45" customHeight="1">
      <c r="A116" s="12" t="s">
        <v>524</v>
      </c>
      <c r="B116" s="70" t="str">
        <f>VLOOKUP(A116,[1]screen!$G:$J,2,FALSE)</f>
        <v>제출된 평가 목록</v>
      </c>
      <c r="C116" s="13" t="str">
        <f t="shared" si="16"/>
        <v>List of Submitted Valuation(제출된 평가 목록)</v>
      </c>
      <c r="D116" s="70" t="str">
        <f>IF(B116&lt;&gt;"", VLOOKUP(B116,[1]screen!$A:$E,2,FALSE), "" )</f>
        <v>List of Submitted Valuation</v>
      </c>
      <c r="E116" s="14"/>
      <c r="F116" s="13" t="str">
        <f t="shared" si="13"/>
        <v/>
      </c>
      <c r="G116" s="18" t="str">
        <f>IF(E116&lt;&gt;"",VLOOKUP(E116,[1]Label!$A:$B,2,FALSE),"")</f>
        <v/>
      </c>
      <c r="H116" s="14" t="s">
        <v>257</v>
      </c>
      <c r="I116" s="13" t="str">
        <f t="shared" si="14"/>
        <v>Valuation Information(평가 정보)</v>
      </c>
      <c r="J116" s="18" t="str">
        <f>IF(H116&lt;&gt;"", VLOOKUP(H116,[1]Label!$A:$E,2,FALSE),"")</f>
        <v>Valuation Information</v>
      </c>
      <c r="K116" s="29"/>
      <c r="L116" s="13" t="str">
        <f t="shared" si="19"/>
        <v/>
      </c>
      <c r="M116" s="18" t="str">
        <f>IF(K116&lt;&gt;"",VLOOKUP(K116,[1]Label!$A:$B,2,FALSE),"")</f>
        <v/>
      </c>
      <c r="N116" s="41" t="s">
        <v>19</v>
      </c>
      <c r="O116" s="31" t="s">
        <v>236</v>
      </c>
      <c r="P116" s="13" t="str">
        <f t="shared" si="20"/>
        <v>Valuation Amount (TZS)&lt;br&gt;(평가 금액 (TZS))</v>
      </c>
      <c r="Q116" s="18" t="str">
        <f>IF(O116&lt;&gt;"", VLOOKUP(O116, [1]Label!$A:$B, 2, FALSE), "")</f>
        <v>Valuation Amount (TZS)</v>
      </c>
      <c r="R116" s="14" t="s">
        <v>35</v>
      </c>
      <c r="S116" s="13"/>
      <c r="T116" s="13"/>
      <c r="U116" s="13"/>
      <c r="V116" s="14"/>
      <c r="W116" s="14" t="s">
        <v>53</v>
      </c>
      <c r="X116" s="14"/>
      <c r="Y116" s="14"/>
      <c r="Z116" s="15"/>
      <c r="AA116" s="15"/>
      <c r="AB116" s="15"/>
      <c r="AC116" s="15"/>
      <c r="AD116" s="15"/>
      <c r="AE116" s="15"/>
      <c r="AF116" s="56"/>
    </row>
    <row r="117" spans="1:32" s="16" customFormat="1" ht="17.45" customHeight="1">
      <c r="A117" s="12" t="s">
        <v>524</v>
      </c>
      <c r="B117" s="70" t="str">
        <f>VLOOKUP(A117,[1]screen!$G:$J,2,FALSE)</f>
        <v>제출된 평가 목록</v>
      </c>
      <c r="C117" s="13" t="str">
        <f t="shared" si="16"/>
        <v>List of Submitted Valuation(제출된 평가 목록)</v>
      </c>
      <c r="D117" s="70" t="str">
        <f>IF(B117&lt;&gt;"", VLOOKUP(B117,[1]screen!$A:$E,2,FALSE), "" )</f>
        <v>List of Submitted Valuation</v>
      </c>
      <c r="E117" s="14"/>
      <c r="F117" s="13" t="str">
        <f t="shared" si="13"/>
        <v/>
      </c>
      <c r="G117" s="18" t="str">
        <f>IF(E117&lt;&gt;"",VLOOKUP(E117,[1]Label!$A:$B,2,FALSE),"")</f>
        <v/>
      </c>
      <c r="H117" s="14" t="s">
        <v>257</v>
      </c>
      <c r="I117" s="13" t="str">
        <f t="shared" si="14"/>
        <v>Valuation Information(평가 정보)</v>
      </c>
      <c r="J117" s="18" t="str">
        <f>IF(H117&lt;&gt;"", VLOOKUP(H117,[1]Label!$A:$E,2,FALSE),"")</f>
        <v>Valuation Information</v>
      </c>
      <c r="K117" s="29"/>
      <c r="L117" s="13" t="str">
        <f t="shared" si="19"/>
        <v/>
      </c>
      <c r="M117" s="18" t="str">
        <f>IF(K117&lt;&gt;"",VLOOKUP(K117,[1]Label!$A:$B,2,FALSE),"")</f>
        <v/>
      </c>
      <c r="N117" s="41" t="s">
        <v>19</v>
      </c>
      <c r="O117" s="31" t="s">
        <v>241</v>
      </c>
      <c r="P117" s="13" t="str">
        <f t="shared" si="20"/>
        <v>Asset Description&lt;br&gt;(자산 설명)</v>
      </c>
      <c r="Q117" s="18" t="str">
        <f>IF(O117&lt;&gt;"", VLOOKUP(O117, [1]Label!$A:$B, 2, FALSE), "")</f>
        <v>Asset Description</v>
      </c>
      <c r="R117" s="14" t="s">
        <v>35</v>
      </c>
      <c r="S117" s="13"/>
      <c r="T117" s="13"/>
      <c r="U117" s="13"/>
      <c r="V117" s="14" t="s">
        <v>53</v>
      </c>
      <c r="W117" s="14"/>
      <c r="X117" s="14"/>
      <c r="Y117" s="14"/>
      <c r="Z117" s="15"/>
      <c r="AA117" s="15"/>
      <c r="AB117" s="15"/>
      <c r="AC117" s="15"/>
      <c r="AD117" s="15"/>
      <c r="AE117" s="15"/>
      <c r="AF117" s="56"/>
    </row>
    <row r="118" spans="1:32" s="11" customFormat="1" ht="18.600000000000001" customHeight="1">
      <c r="A118" s="8" t="s">
        <v>524</v>
      </c>
      <c r="B118" s="70" t="str">
        <f>VLOOKUP(A118,[1]screen!$G:$J,2,FALSE)</f>
        <v>제출된 평가 목록</v>
      </c>
      <c r="C118" s="9" t="str">
        <f t="shared" si="16"/>
        <v>List of Submitted Valuation(제출된 평가 목록)</v>
      </c>
      <c r="D118" s="70" t="str">
        <f>IF(B118&lt;&gt;"", VLOOKUP(B118,[1]screen!$A:$E,2,FALSE), "" )</f>
        <v>List of Submitted Valuation</v>
      </c>
      <c r="E118" s="10"/>
      <c r="F118" s="9" t="str">
        <f t="shared" si="13"/>
        <v/>
      </c>
      <c r="G118" s="18" t="str">
        <f>IF(E118&lt;&gt;"",VLOOKUP(E118,[1]Label!$A:$B,2,FALSE),"")</f>
        <v/>
      </c>
      <c r="H118" s="10"/>
      <c r="I118" s="9" t="str">
        <f t="shared" si="14"/>
        <v/>
      </c>
      <c r="J118" s="18" t="str">
        <f>IF(H118&lt;&gt;"", VLOOKUP(H118,[1]Label!$A:$E,2,FALSE),"")</f>
        <v/>
      </c>
      <c r="K118" s="28"/>
      <c r="L118" s="9" t="str">
        <f t="shared" si="19"/>
        <v/>
      </c>
      <c r="M118" s="18" t="str">
        <f>IF(K118&lt;&gt;"",VLOOKUP(K118,[1]Label!$A:$B,2,FALSE),"")</f>
        <v/>
      </c>
      <c r="N118" s="10"/>
      <c r="O118" s="24" t="s">
        <v>247</v>
      </c>
      <c r="P118" s="9" t="str">
        <f t="shared" si="20"/>
        <v>Save&lt;br&gt;(저장)</v>
      </c>
      <c r="Q118" s="18" t="str">
        <f>IF(O118&lt;&gt;"", VLOOKUP(O118, [1]Label!$A:$B, 2, FALSE), "")</f>
        <v>Save</v>
      </c>
      <c r="R118" s="10" t="s">
        <v>36</v>
      </c>
      <c r="S118" s="9" t="s">
        <v>41</v>
      </c>
      <c r="T118" s="8"/>
      <c r="U118" s="9"/>
      <c r="V118" s="10"/>
      <c r="W118" s="10"/>
      <c r="X118" s="10" t="s">
        <v>101</v>
      </c>
      <c r="Y118" s="10"/>
      <c r="Z118" s="8"/>
      <c r="AA118" s="8"/>
      <c r="AB118" s="8"/>
      <c r="AC118" s="8"/>
      <c r="AD118" s="8"/>
      <c r="AE118" s="8"/>
      <c r="AF118" s="51"/>
    </row>
    <row r="119" spans="1:32" s="11" customFormat="1" ht="18.600000000000001" customHeight="1">
      <c r="A119" s="8" t="s">
        <v>524</v>
      </c>
      <c r="B119" s="70" t="str">
        <f>VLOOKUP(A119,[1]screen!$G:$J,2,FALSE)</f>
        <v>제출된 평가 목록</v>
      </c>
      <c r="C119" s="9" t="str">
        <f t="shared" si="16"/>
        <v>List of Submitted Valuation(제출된 평가 목록)</v>
      </c>
      <c r="D119" s="70" t="str">
        <f>IF(B119&lt;&gt;"", VLOOKUP(B119,[1]screen!$A:$E,2,FALSE), "" )</f>
        <v>List of Submitted Valuation</v>
      </c>
      <c r="E119" s="10"/>
      <c r="F119" s="9" t="str">
        <f t="shared" si="13"/>
        <v/>
      </c>
      <c r="G119" s="18" t="str">
        <f>IF(E119&lt;&gt;"",VLOOKUP(E119,[1]Label!$A:$B,2,FALSE),"")</f>
        <v/>
      </c>
      <c r="H119" s="10"/>
      <c r="I119" s="9" t="str">
        <f t="shared" si="14"/>
        <v/>
      </c>
      <c r="J119" s="18" t="str">
        <f>IF(H119&lt;&gt;"", VLOOKUP(H119,[1]Label!$A:$E,2,FALSE),"")</f>
        <v/>
      </c>
      <c r="K119" s="28"/>
      <c r="L119" s="9" t="str">
        <f t="shared" si="19"/>
        <v/>
      </c>
      <c r="M119" s="18" t="str">
        <f>IF(K119&lt;&gt;"",VLOOKUP(K119,[1]Label!$A:$B,2,FALSE),"")</f>
        <v/>
      </c>
      <c r="N119" s="10"/>
      <c r="O119" s="25" t="s">
        <v>242</v>
      </c>
      <c r="P119" s="9" t="str">
        <f t="shared" si="20"/>
        <v>Approval history&lt;br&gt;(승인 이력)</v>
      </c>
      <c r="Q119" s="18" t="str">
        <f>IF(O119&lt;&gt;"", VLOOKUP(O119, [1]Label!$A:$B, 2, FALSE), "")</f>
        <v>Approval history</v>
      </c>
      <c r="R119" s="10" t="s">
        <v>36</v>
      </c>
      <c r="S119" s="9" t="s">
        <v>41</v>
      </c>
      <c r="T119" s="9"/>
      <c r="U119" s="9"/>
      <c r="V119" s="10"/>
      <c r="W119" s="10"/>
      <c r="X119" s="10" t="s">
        <v>101</v>
      </c>
      <c r="Y119" s="10"/>
      <c r="Z119" s="8"/>
      <c r="AA119" s="8"/>
      <c r="AB119" s="8"/>
      <c r="AC119" s="8"/>
      <c r="AD119" s="8"/>
      <c r="AE119" s="8"/>
      <c r="AF119" s="51"/>
    </row>
    <row r="120" spans="1:32" s="11" customFormat="1" ht="18.600000000000001" customHeight="1">
      <c r="A120" s="8" t="s">
        <v>524</v>
      </c>
      <c r="B120" s="70" t="str">
        <f>VLOOKUP(A120,[1]screen!$G:$J,2,FALSE)</f>
        <v>제출된 평가 목록</v>
      </c>
      <c r="C120" s="9" t="str">
        <f t="shared" si="16"/>
        <v>List of Submitted Valuation(제출된 평가 목록)</v>
      </c>
      <c r="D120" s="70" t="str">
        <f>IF(B120&lt;&gt;"", VLOOKUP(B120,[1]screen!$A:$E,2,FALSE), "" )</f>
        <v>List of Submitted Valuation</v>
      </c>
      <c r="E120" s="10"/>
      <c r="F120" s="9" t="str">
        <f t="shared" si="13"/>
        <v/>
      </c>
      <c r="G120" s="18" t="str">
        <f>IF(E120&lt;&gt;"",VLOOKUP(E120,[1]Label!$A:$B,2,FALSE),"")</f>
        <v/>
      </c>
      <c r="H120" s="10"/>
      <c r="I120" s="9" t="str">
        <f t="shared" si="14"/>
        <v/>
      </c>
      <c r="J120" s="18" t="str">
        <f>IF(H120&lt;&gt;"", VLOOKUP(H120,[1]Label!$A:$E,2,FALSE),"")</f>
        <v/>
      </c>
      <c r="K120" s="28"/>
      <c r="L120" s="9" t="str">
        <f t="shared" si="19"/>
        <v/>
      </c>
      <c r="M120" s="18" t="str">
        <f>IF(K120&lt;&gt;"",VLOOKUP(K120,[1]Label!$A:$B,2,FALSE),"")</f>
        <v/>
      </c>
      <c r="N120" s="10"/>
      <c r="O120" s="24" t="s">
        <v>243</v>
      </c>
      <c r="P120" s="9" t="str">
        <f t="shared" si="20"/>
        <v>Request approval&lt;br&gt;(승인 요청)</v>
      </c>
      <c r="Q120" s="18" t="str">
        <f>IF(O120&lt;&gt;"", VLOOKUP(O120, [1]Label!$A:$B, 2, FALSE), "")</f>
        <v>Request approval</v>
      </c>
      <c r="R120" s="10" t="s">
        <v>36</v>
      </c>
      <c r="S120" s="9" t="s">
        <v>41</v>
      </c>
      <c r="T120" s="8"/>
      <c r="U120" s="9"/>
      <c r="V120" s="10"/>
      <c r="W120" s="10"/>
      <c r="X120" s="10" t="s">
        <v>101</v>
      </c>
      <c r="Y120" s="10"/>
      <c r="Z120" s="8"/>
      <c r="AA120" s="8"/>
      <c r="AB120" s="8"/>
      <c r="AC120" s="8"/>
      <c r="AD120" s="8"/>
      <c r="AE120" s="8"/>
      <c r="AF120" s="51"/>
    </row>
    <row r="121" spans="1:32" s="11" customFormat="1" ht="18.600000000000001" customHeight="1">
      <c r="A121" s="8" t="s">
        <v>524</v>
      </c>
      <c r="B121" s="70" t="str">
        <f>VLOOKUP(A121,[1]screen!$G:$J,2,FALSE)</f>
        <v>제출된 평가 목록</v>
      </c>
      <c r="C121" s="9" t="str">
        <f t="shared" si="16"/>
        <v>List of Submitted Valuation(제출된 평가 목록)</v>
      </c>
      <c r="D121" s="70" t="str">
        <f>IF(B121&lt;&gt;"", VLOOKUP(B121,[1]screen!$A:$E,2,FALSE), "" )</f>
        <v>List of Submitted Valuation</v>
      </c>
      <c r="E121" s="10"/>
      <c r="F121" s="9" t="str">
        <f t="shared" si="13"/>
        <v/>
      </c>
      <c r="G121" s="18" t="str">
        <f>IF(E121&lt;&gt;"",VLOOKUP(E121,[1]Label!$A:$B,2,FALSE),"")</f>
        <v/>
      </c>
      <c r="H121" s="10"/>
      <c r="I121" s="9" t="str">
        <f t="shared" si="14"/>
        <v/>
      </c>
      <c r="J121" s="18" t="str">
        <f>IF(H121&lt;&gt;"", VLOOKUP(H121,[1]Label!$A:$E,2,FALSE),"")</f>
        <v/>
      </c>
      <c r="K121" s="28"/>
      <c r="L121" s="9" t="str">
        <f t="shared" si="19"/>
        <v/>
      </c>
      <c r="M121" s="18" t="str">
        <f>IF(K121&lt;&gt;"",VLOOKUP(K121,[1]Label!$A:$B,2,FALSE),"")</f>
        <v/>
      </c>
      <c r="N121" s="10"/>
      <c r="O121" s="25" t="s">
        <v>92</v>
      </c>
      <c r="P121" s="9" t="str">
        <f t="shared" si="20"/>
        <v>Approve&lt;br&gt;(Approve)</v>
      </c>
      <c r="Q121" s="18" t="str">
        <f>IF(O121&lt;&gt;"", VLOOKUP(O121, [1]Label!$A:$B, 2, FALSE), "")</f>
        <v>Approve</v>
      </c>
      <c r="R121" s="10" t="s">
        <v>36</v>
      </c>
      <c r="S121" s="9" t="s">
        <v>41</v>
      </c>
      <c r="T121" s="9"/>
      <c r="U121" s="9"/>
      <c r="V121" s="10"/>
      <c r="W121" s="10"/>
      <c r="X121" s="10" t="s">
        <v>101</v>
      </c>
      <c r="Y121" s="10"/>
      <c r="Z121" s="8"/>
      <c r="AA121" s="8"/>
      <c r="AB121" s="8"/>
      <c r="AC121" s="8"/>
      <c r="AD121" s="8"/>
      <c r="AE121" s="8"/>
      <c r="AF121" s="51"/>
    </row>
    <row r="122" spans="1:32" s="20" customFormat="1" ht="17.45" customHeight="1">
      <c r="A122" s="17" t="s">
        <v>525</v>
      </c>
      <c r="B122" s="70" t="str">
        <f>VLOOKUP(A122,[1]screen!$G:$J,2,FALSE)</f>
        <v>평가 목록</v>
      </c>
      <c r="C122" s="18" t="str">
        <f>IF(B122&lt;&gt;"",D122&amp;"("&amp;B122&amp;")","")</f>
        <v>List of Valuation(평가 목록)</v>
      </c>
      <c r="D122" s="70" t="str">
        <f>IF(B122&lt;&gt;"", VLOOKUP(B122,[1]screen!$A:$E,2,FALSE), "" )</f>
        <v>List of Valuation</v>
      </c>
      <c r="E122" s="19"/>
      <c r="F122" s="18" t="str">
        <f t="shared" si="13"/>
        <v/>
      </c>
      <c r="G122" s="18" t="str">
        <f>IF(E122&lt;&gt;"",VLOOKUP(E122,[1]Label!$A:$B,2,FALSE),"")</f>
        <v/>
      </c>
      <c r="H122" s="19"/>
      <c r="I122" s="18" t="str">
        <f t="shared" si="14"/>
        <v/>
      </c>
      <c r="J122" s="18" t="str">
        <f>IF(H122&lt;&gt;"", VLOOKUP(H122,[1]Label!$A:$E,2,FALSE),"")</f>
        <v/>
      </c>
      <c r="K122" s="27"/>
      <c r="L122" s="18" t="str">
        <f t="shared" si="19"/>
        <v/>
      </c>
      <c r="M122" s="18" t="str">
        <f>IF(K122&lt;&gt;"",VLOOKUP(K122,[1]Label!$A:$B,2,FALSE),"")</f>
        <v/>
      </c>
      <c r="N122" s="19" t="s">
        <v>19</v>
      </c>
      <c r="O122" s="23" t="s">
        <v>285</v>
      </c>
      <c r="P122" s="18" t="str">
        <f t="shared" si="20"/>
        <v>Application No&lt;br&gt;(신청 번호)</v>
      </c>
      <c r="Q122" s="18" t="str">
        <f>IF(O122&lt;&gt;"", VLOOKUP(O122, [1]Label!$A:$B, 2, FALSE), "")</f>
        <v>Application No</v>
      </c>
      <c r="R122" s="19" t="s">
        <v>37</v>
      </c>
      <c r="S122" s="18"/>
      <c r="T122" s="18"/>
      <c r="U122" s="18"/>
      <c r="V122" s="19"/>
      <c r="W122" s="19"/>
      <c r="X122" s="19"/>
      <c r="Y122" s="19"/>
      <c r="Z122" s="17"/>
      <c r="AA122" s="17"/>
      <c r="AB122" s="17"/>
      <c r="AC122" s="21"/>
      <c r="AD122" s="21"/>
      <c r="AE122" s="21"/>
      <c r="AF122" s="50"/>
    </row>
    <row r="123" spans="1:32" s="20" customFormat="1" ht="17.45" customHeight="1">
      <c r="A123" s="17" t="s">
        <v>525</v>
      </c>
      <c r="B123" s="70" t="str">
        <f>VLOOKUP(A123,[1]screen!$G:$J,2,FALSE)</f>
        <v>평가 목록</v>
      </c>
      <c r="C123" s="18" t="str">
        <f>IF(B123&lt;&gt;"",D123&amp;"("&amp;B123&amp;")","")</f>
        <v>List of Valuation(평가 목록)</v>
      </c>
      <c r="D123" s="70" t="str">
        <f>IF(B123&lt;&gt;"", VLOOKUP(B123,[1]screen!$A:$E,2,FALSE), "" )</f>
        <v>List of Valuation</v>
      </c>
      <c r="E123" s="19"/>
      <c r="F123" s="18" t="str">
        <f t="shared" si="13"/>
        <v/>
      </c>
      <c r="G123" s="18" t="str">
        <f>IF(E123&lt;&gt;"",VLOOKUP(E123,[1]Label!$A:$B,2,FALSE),"")</f>
        <v/>
      </c>
      <c r="H123" s="19"/>
      <c r="I123" s="18" t="str">
        <f t="shared" si="14"/>
        <v/>
      </c>
      <c r="J123" s="18" t="str">
        <f>IF(H123&lt;&gt;"", VLOOKUP(H123,[1]Label!$A:$E,2,FALSE),"")</f>
        <v/>
      </c>
      <c r="K123" s="27"/>
      <c r="L123" s="18" t="str">
        <f t="shared" si="19"/>
        <v/>
      </c>
      <c r="M123" s="18" t="str">
        <f>IF(K123&lt;&gt;"",VLOOKUP(K123,[1]Label!$A:$B,2,FALSE),"")</f>
        <v/>
      </c>
      <c r="N123" s="19" t="s">
        <v>19</v>
      </c>
      <c r="O123" s="23" t="s">
        <v>267</v>
      </c>
      <c r="P123" s="18" t="str">
        <f t="shared" si="20"/>
        <v>Asset Name&lt;br&gt;(자산 이름)</v>
      </c>
      <c r="Q123" s="18" t="str">
        <f>IF(O123&lt;&gt;"", VLOOKUP(O123, [1]Label!$A:$B, 2, FALSE), "")</f>
        <v>Asset Name</v>
      </c>
      <c r="R123" s="19" t="s">
        <v>37</v>
      </c>
      <c r="S123" s="18"/>
      <c r="T123" s="18"/>
      <c r="U123" s="18"/>
      <c r="V123" s="19"/>
      <c r="W123" s="19"/>
      <c r="X123" s="19"/>
      <c r="Y123" s="19"/>
      <c r="Z123" s="17"/>
      <c r="AA123" s="17"/>
      <c r="AB123" s="17"/>
      <c r="AC123" s="21"/>
      <c r="AD123" s="21"/>
      <c r="AE123" s="21"/>
      <c r="AF123" s="50"/>
    </row>
    <row r="124" spans="1:32" s="20" customFormat="1" ht="17.45" customHeight="1">
      <c r="A124" s="17" t="s">
        <v>525</v>
      </c>
      <c r="B124" s="70" t="str">
        <f>VLOOKUP(A124,[1]screen!$G:$J,2,FALSE)</f>
        <v>평가 목록</v>
      </c>
      <c r="C124" s="18" t="str">
        <f>IF(B124&lt;&gt;"",D124&amp;"("&amp;B124&amp;")","")</f>
        <v>List of Valuation(평가 목록)</v>
      </c>
      <c r="D124" s="70" t="str">
        <f>IF(B124&lt;&gt;"", VLOOKUP(B124,[1]screen!$A:$E,2,FALSE), "" )</f>
        <v>List of Valuation</v>
      </c>
      <c r="E124" s="19"/>
      <c r="F124" s="18" t="str">
        <f t="shared" si="13"/>
        <v/>
      </c>
      <c r="G124" s="18" t="str">
        <f>IF(E124&lt;&gt;"",VLOOKUP(E124,[1]Label!$A:$B,2,FALSE),"")</f>
        <v/>
      </c>
      <c r="H124" s="19"/>
      <c r="I124" s="18" t="str">
        <f t="shared" si="14"/>
        <v/>
      </c>
      <c r="J124" s="18" t="str">
        <f>IF(H124&lt;&gt;"", VLOOKUP(H124,[1]Label!$A:$E,2,FALSE),"")</f>
        <v/>
      </c>
      <c r="K124" s="27"/>
      <c r="L124" s="18" t="str">
        <f t="shared" si="19"/>
        <v/>
      </c>
      <c r="M124" s="18" t="str">
        <f>IF(K124&lt;&gt;"",VLOOKUP(K124,[1]Label!$A:$B,2,FALSE),"")</f>
        <v/>
      </c>
      <c r="N124" s="19" t="s">
        <v>19</v>
      </c>
      <c r="O124" s="23" t="s">
        <v>286</v>
      </c>
      <c r="P124" s="18" t="str">
        <f t="shared" si="20"/>
        <v>Processing Status&lt;br&gt;(처리 상태)</v>
      </c>
      <c r="Q124" s="18" t="str">
        <f>IF(O124&lt;&gt;"", VLOOKUP(O124, [1]Label!$A:$B, 2, FALSE), "")</f>
        <v>Processing Status</v>
      </c>
      <c r="R124" s="19" t="s">
        <v>37</v>
      </c>
      <c r="S124" s="18"/>
      <c r="T124" s="18"/>
      <c r="U124" s="18"/>
      <c r="V124" s="19"/>
      <c r="W124" s="19"/>
      <c r="X124" s="19"/>
      <c r="Y124" s="19"/>
      <c r="Z124" s="17"/>
      <c r="AA124" s="17"/>
      <c r="AB124" s="17"/>
      <c r="AC124" s="21"/>
      <c r="AD124" s="21"/>
      <c r="AE124" s="21"/>
      <c r="AF124" s="50"/>
    </row>
    <row r="125" spans="1:32" s="20" customFormat="1" ht="17.45" customHeight="1">
      <c r="A125" s="17" t="s">
        <v>525</v>
      </c>
      <c r="B125" s="70" t="str">
        <f>VLOOKUP(A125,[1]screen!$G:$J,2,FALSE)</f>
        <v>평가 목록</v>
      </c>
      <c r="C125" s="18" t="str">
        <f>IF(B125&lt;&gt;"",D125&amp;"("&amp;B125&amp;")","")</f>
        <v>List of Valuation(평가 목록)</v>
      </c>
      <c r="D125" s="70" t="str">
        <f>IF(B125&lt;&gt;"", VLOOKUP(B125,[1]screen!$A:$E,2,FALSE), "" )</f>
        <v>List of Valuation</v>
      </c>
      <c r="E125" s="19"/>
      <c r="F125" s="18" t="str">
        <f t="shared" si="13"/>
        <v/>
      </c>
      <c r="G125" s="18" t="str">
        <f>IF(E125&lt;&gt;"",VLOOKUP(E125,[1]Label!$A:$B,2,FALSE),"")</f>
        <v/>
      </c>
      <c r="H125" s="19"/>
      <c r="I125" s="18" t="str">
        <f t="shared" si="14"/>
        <v/>
      </c>
      <c r="J125" s="18" t="str">
        <f>IF(H125&lt;&gt;"", VLOOKUP(H125,[1]Label!$A:$E,2,FALSE),"")</f>
        <v/>
      </c>
      <c r="K125" s="27"/>
      <c r="L125" s="18" t="str">
        <f t="shared" si="19"/>
        <v/>
      </c>
      <c r="M125" s="18" t="str">
        <f>IF(K125&lt;&gt;"",VLOOKUP(K125,[1]Label!$A:$B,2,FALSE),"")</f>
        <v/>
      </c>
      <c r="N125" s="19" t="s">
        <v>19</v>
      </c>
      <c r="O125" s="23" t="s">
        <v>99</v>
      </c>
      <c r="P125" s="18" t="e">
        <f t="shared" si="20"/>
        <v>#N/A</v>
      </c>
      <c r="Q125" s="18" t="e">
        <f>IF(O125&lt;&gt;"", VLOOKUP(O125, [1]Label!$A:$B, 2, FALSE), "")</f>
        <v>#N/A</v>
      </c>
      <c r="R125" s="19" t="s">
        <v>71</v>
      </c>
      <c r="S125" s="18" t="s">
        <v>72</v>
      </c>
      <c r="T125" s="18"/>
      <c r="U125" s="18"/>
      <c r="V125" s="19"/>
      <c r="W125" s="19"/>
      <c r="X125" s="19"/>
      <c r="Y125" s="19"/>
      <c r="Z125" s="17"/>
      <c r="AA125" s="17"/>
      <c r="AB125" s="17"/>
      <c r="AC125" s="21" t="s">
        <v>100</v>
      </c>
      <c r="AD125" s="21" t="s">
        <v>100</v>
      </c>
      <c r="AE125" s="21" t="s">
        <v>100</v>
      </c>
      <c r="AF125" s="50"/>
    </row>
    <row r="126" spans="1:32" s="11" customFormat="1" ht="18.600000000000001" customHeight="1">
      <c r="A126" s="8" t="s">
        <v>525</v>
      </c>
      <c r="B126" s="70" t="str">
        <f>VLOOKUP(A126,[1]screen!$G:$J,2,FALSE)</f>
        <v>평가 목록</v>
      </c>
      <c r="C126" s="9" t="str">
        <f t="shared" ref="C126:C165" si="21">IF(B126&lt;&gt;"",D126&amp;"("&amp;B126&amp;")","")</f>
        <v>List of Valuation(평가 목록)</v>
      </c>
      <c r="D126" s="70" t="str">
        <f>IF(B126&lt;&gt;"", VLOOKUP(B126,[1]screen!$A:$E,2,FALSE), "" )</f>
        <v>List of Valuation</v>
      </c>
      <c r="E126" s="10"/>
      <c r="F126" s="9" t="str">
        <f t="shared" si="13"/>
        <v/>
      </c>
      <c r="G126" s="18" t="str">
        <f>IF(E126&lt;&gt;"",VLOOKUP(E126,[1]Label!$A:$B,2,FALSE),"")</f>
        <v/>
      </c>
      <c r="H126" s="10"/>
      <c r="I126" s="9" t="str">
        <f t="shared" si="14"/>
        <v/>
      </c>
      <c r="J126" s="18" t="str">
        <f>IF(H126&lt;&gt;"", VLOOKUP(H126,[1]Label!$A:$E,2,FALSE),"")</f>
        <v/>
      </c>
      <c r="K126" s="28"/>
      <c r="L126" s="9" t="str">
        <f t="shared" si="19"/>
        <v/>
      </c>
      <c r="M126" s="18" t="str">
        <f>IF(K126&lt;&gt;"",VLOOKUP(K126,[1]Label!$A:$B,2,FALSE),"")</f>
        <v/>
      </c>
      <c r="N126" s="10"/>
      <c r="O126" s="24" t="s">
        <v>47</v>
      </c>
      <c r="P126" s="9" t="str">
        <f t="shared" si="20"/>
        <v>Reset&lt;br&gt;(초기화)</v>
      </c>
      <c r="Q126" s="18" t="str">
        <f>IF(O126&lt;&gt;"", VLOOKUP(O126, [1]Label!$A:$B, 2, FALSE), "")</f>
        <v>Reset</v>
      </c>
      <c r="R126" s="10" t="s">
        <v>36</v>
      </c>
      <c r="S126" s="9" t="s">
        <v>41</v>
      </c>
      <c r="T126" s="8" t="s">
        <v>48</v>
      </c>
      <c r="U126" s="9"/>
      <c r="V126" s="10"/>
      <c r="W126" s="10"/>
      <c r="X126" s="10"/>
      <c r="Y126" s="10"/>
      <c r="Z126" s="8"/>
      <c r="AA126" s="8"/>
      <c r="AB126" s="8"/>
      <c r="AC126" s="8" t="s">
        <v>45</v>
      </c>
      <c r="AD126" s="8" t="s">
        <v>45</v>
      </c>
      <c r="AE126" s="8" t="s">
        <v>45</v>
      </c>
      <c r="AF126" s="51"/>
    </row>
    <row r="127" spans="1:32" s="11" customFormat="1" ht="18.600000000000001" customHeight="1">
      <c r="A127" s="8" t="s">
        <v>525</v>
      </c>
      <c r="B127" s="70" t="str">
        <f>VLOOKUP(A127,[1]screen!$G:$J,2,FALSE)</f>
        <v>평가 목록</v>
      </c>
      <c r="C127" s="9" t="str">
        <f t="shared" si="21"/>
        <v>List of Valuation(평가 목록)</v>
      </c>
      <c r="D127" s="70" t="str">
        <f>IF(B127&lt;&gt;"", VLOOKUP(B127,[1]screen!$A:$E,2,FALSE), "" )</f>
        <v>List of Valuation</v>
      </c>
      <c r="E127" s="10"/>
      <c r="F127" s="9" t="str">
        <f t="shared" si="13"/>
        <v/>
      </c>
      <c r="G127" s="18" t="str">
        <f>IF(E127&lt;&gt;"",VLOOKUP(E127,[1]Label!$A:$B,2,FALSE),"")</f>
        <v/>
      </c>
      <c r="H127" s="10"/>
      <c r="I127" s="9" t="str">
        <f t="shared" si="14"/>
        <v/>
      </c>
      <c r="J127" s="18" t="str">
        <f>IF(H127&lt;&gt;"", VLOOKUP(H127,[1]Label!$A:$E,2,FALSE),"")</f>
        <v/>
      </c>
      <c r="K127" s="28"/>
      <c r="L127" s="9" t="str">
        <f t="shared" si="19"/>
        <v/>
      </c>
      <c r="M127" s="18" t="str">
        <f>IF(K127&lt;&gt;"",VLOOKUP(K127,[1]Label!$A:$B,2,FALSE),"")</f>
        <v/>
      </c>
      <c r="N127" s="10"/>
      <c r="O127" s="25" t="s">
        <v>39</v>
      </c>
      <c r="P127" s="9" t="str">
        <f t="shared" si="20"/>
        <v>Search&lt;br&gt;(조회)</v>
      </c>
      <c r="Q127" s="18" t="str">
        <f>IF(O127&lt;&gt;"", VLOOKUP(O127, [1]Label!$A:$B, 2, FALSE), "")</f>
        <v>Search</v>
      </c>
      <c r="R127" s="10" t="s">
        <v>36</v>
      </c>
      <c r="S127" s="9"/>
      <c r="T127" s="9" t="s">
        <v>8</v>
      </c>
      <c r="U127" s="9"/>
      <c r="V127" s="10"/>
      <c r="W127" s="10"/>
      <c r="X127" s="10"/>
      <c r="Y127" s="10"/>
      <c r="Z127" s="8"/>
      <c r="AA127" s="8"/>
      <c r="AB127" s="8"/>
      <c r="AC127" s="8"/>
      <c r="AD127" s="8"/>
      <c r="AE127" s="8"/>
      <c r="AF127" s="51"/>
    </row>
    <row r="128" spans="1:32" s="16" customFormat="1" ht="18.600000000000001" customHeight="1">
      <c r="A128" s="12" t="s">
        <v>525</v>
      </c>
      <c r="B128" s="70" t="str">
        <f>VLOOKUP(A128,[1]screen!$G:$J,2,FALSE)</f>
        <v>평가 목록</v>
      </c>
      <c r="C128" s="13" t="str">
        <f t="shared" si="21"/>
        <v>List of Valuation(평가 목록)</v>
      </c>
      <c r="D128" s="70" t="str">
        <f>IF(B128&lt;&gt;"", VLOOKUP(B128,[1]screen!$A:$E,2,FALSE), "" )</f>
        <v>List of Valuation</v>
      </c>
      <c r="E128" s="14"/>
      <c r="F128" s="13" t="str">
        <f t="shared" si="13"/>
        <v/>
      </c>
      <c r="G128" s="18" t="str">
        <f>IF(E128&lt;&gt;"",VLOOKUP(E128,[1]Label!$A:$B,2,FALSE),"")</f>
        <v/>
      </c>
      <c r="H128" s="14"/>
      <c r="I128" s="13" t="str">
        <f t="shared" si="14"/>
        <v/>
      </c>
      <c r="J128" s="18" t="str">
        <f>IF(H128&lt;&gt;"", VLOOKUP(H128,[1]Label!$A:$E,2,FALSE),"")</f>
        <v/>
      </c>
      <c r="K128" s="29"/>
      <c r="L128" s="13" t="str">
        <f t="shared" si="19"/>
        <v/>
      </c>
      <c r="M128" s="18" t="str">
        <f>IF(K128&lt;&gt;"",VLOOKUP(K128,[1]Label!$A:$B,2,FALSE),"")</f>
        <v/>
      </c>
      <c r="N128" s="14"/>
      <c r="O128" s="31"/>
      <c r="P128" s="13"/>
      <c r="Q128" s="18" t="str">
        <f>IF(O128&lt;&gt;"", VLOOKUP(O128, [1]Label!$A:$B, 2, FALSE), "")</f>
        <v/>
      </c>
      <c r="R128" s="14" t="s">
        <v>35</v>
      </c>
      <c r="S128" s="13" t="s">
        <v>44</v>
      </c>
      <c r="T128" s="13"/>
      <c r="U128" s="13"/>
      <c r="V128" s="14"/>
      <c r="W128" s="14"/>
      <c r="X128" s="14"/>
      <c r="Y128" s="14"/>
      <c r="Z128" s="12"/>
      <c r="AA128" s="12"/>
      <c r="AB128" s="12"/>
      <c r="AC128" s="12"/>
      <c r="AD128" s="12"/>
      <c r="AE128" s="12"/>
      <c r="AF128" s="52"/>
    </row>
    <row r="129" spans="1:32" s="37" customFormat="1" ht="17.45" customHeight="1">
      <c r="A129" s="32" t="s">
        <v>525</v>
      </c>
      <c r="B129" s="70" t="str">
        <f>VLOOKUP(A129,[1]screen!$G:$J,2,FALSE)</f>
        <v>평가 목록</v>
      </c>
      <c r="C129" s="33" t="str">
        <f t="shared" si="21"/>
        <v>List of Valuation(평가 목록)</v>
      </c>
      <c r="D129" s="70" t="str">
        <f>IF(B129&lt;&gt;"", VLOOKUP(B129,[1]screen!$A:$E,2,FALSE), "" )</f>
        <v>List of Valuation</v>
      </c>
      <c r="E129" s="35"/>
      <c r="F129" s="33" t="str">
        <f t="shared" si="13"/>
        <v/>
      </c>
      <c r="G129" s="18" t="str">
        <f>IF(E129&lt;&gt;"",VLOOKUP(E129,[1]Label!$A:$B,2,FALSE),"")</f>
        <v/>
      </c>
      <c r="H129" s="35"/>
      <c r="I129" s="33" t="str">
        <f t="shared" si="14"/>
        <v/>
      </c>
      <c r="J129" s="18" t="str">
        <f>IF(H129&lt;&gt;"", VLOOKUP(H129,[1]Label!$A:$E,2,FALSE),"")</f>
        <v/>
      </c>
      <c r="K129" s="34"/>
      <c r="L129" s="33" t="str">
        <f t="shared" si="19"/>
        <v/>
      </c>
      <c r="M129" s="18" t="str">
        <f>IF(K129&lt;&gt;"",VLOOKUP(K129,[1]Label!$A:$B,2,FALSE),"")</f>
        <v/>
      </c>
      <c r="N129" s="35" t="s">
        <v>13</v>
      </c>
      <c r="O129" s="23" t="s">
        <v>285</v>
      </c>
      <c r="P129" s="33" t="str">
        <f t="shared" ref="P129:P135" si="22">IF(O129&lt;&gt;"",Q129&amp;"&lt;br&gt;("&amp;O129&amp;")","")</f>
        <v>Application No&lt;br&gt;(신청 번호)</v>
      </c>
      <c r="Q129" s="18" t="str">
        <f>IF(O129&lt;&gt;"", VLOOKUP(O129, [1]Label!$A:$B, 2, FALSE), "")</f>
        <v>Application No</v>
      </c>
      <c r="R129" s="35" t="s">
        <v>35</v>
      </c>
      <c r="S129" s="33"/>
      <c r="T129" s="33"/>
      <c r="U129" s="33"/>
      <c r="V129" s="35"/>
      <c r="W129" s="35"/>
      <c r="X129" s="35"/>
      <c r="Y129" s="35"/>
      <c r="Z129" s="44"/>
      <c r="AA129" s="44"/>
      <c r="AB129" s="44"/>
      <c r="AC129" s="44" t="s">
        <v>103</v>
      </c>
      <c r="AD129" s="44" t="s">
        <v>103</v>
      </c>
      <c r="AE129" s="44" t="s">
        <v>103</v>
      </c>
      <c r="AF129" s="53"/>
    </row>
    <row r="130" spans="1:32" s="37" customFormat="1" ht="17.45" customHeight="1">
      <c r="A130" s="32" t="s">
        <v>525</v>
      </c>
      <c r="B130" s="70" t="str">
        <f>VLOOKUP(A130,[1]screen!$G:$J,2,FALSE)</f>
        <v>평가 목록</v>
      </c>
      <c r="C130" s="33" t="str">
        <f t="shared" si="21"/>
        <v>List of Valuation(평가 목록)</v>
      </c>
      <c r="D130" s="70" t="str">
        <f>IF(B130&lt;&gt;"", VLOOKUP(B130,[1]screen!$A:$E,2,FALSE), "" )</f>
        <v>List of Valuation</v>
      </c>
      <c r="E130" s="35"/>
      <c r="F130" s="33" t="str">
        <f t="shared" ref="F130:F176" si="23">IF(E130&lt;&gt;"",G130&amp;"("&amp;E130&amp;")","")</f>
        <v/>
      </c>
      <c r="G130" s="18" t="str">
        <f>IF(E130&lt;&gt;"",VLOOKUP(E130,[1]Label!$A:$B,2,FALSE),"")</f>
        <v/>
      </c>
      <c r="H130" s="35"/>
      <c r="I130" s="33" t="str">
        <f t="shared" ref="I130:I176" si="24">IF(H130&lt;&gt;"",J130&amp;"("&amp;H130&amp;")","")</f>
        <v/>
      </c>
      <c r="J130" s="18" t="str">
        <f>IF(H130&lt;&gt;"", VLOOKUP(H130,[1]Label!$A:$E,2,FALSE),"")</f>
        <v/>
      </c>
      <c r="K130" s="34"/>
      <c r="L130" s="33" t="str">
        <f t="shared" si="19"/>
        <v/>
      </c>
      <c r="M130" s="18" t="str">
        <f>IF(K130&lt;&gt;"",VLOOKUP(K130,[1]Label!$A:$B,2,FALSE),"")</f>
        <v/>
      </c>
      <c r="N130" s="35" t="s">
        <v>13</v>
      </c>
      <c r="O130" s="36" t="s">
        <v>40</v>
      </c>
      <c r="P130" s="33" t="str">
        <f t="shared" si="22"/>
        <v>TIN&lt;br&gt;(TIN)</v>
      </c>
      <c r="Q130" s="18" t="str">
        <f>IF(O130&lt;&gt;"", VLOOKUP(O130, [1]Label!$A:$B, 2, FALSE), "")</f>
        <v>TIN</v>
      </c>
      <c r="R130" s="35" t="s">
        <v>35</v>
      </c>
      <c r="S130" s="33"/>
      <c r="T130" s="33"/>
      <c r="U130" s="33"/>
      <c r="V130" s="35"/>
      <c r="W130" s="35"/>
      <c r="X130" s="35"/>
      <c r="Y130" s="35"/>
      <c r="Z130" s="44"/>
      <c r="AA130" s="44"/>
      <c r="AB130" s="44"/>
      <c r="AC130" s="44" t="s">
        <v>104</v>
      </c>
      <c r="AD130" s="44" t="s">
        <v>104</v>
      </c>
      <c r="AE130" s="44" t="s">
        <v>104</v>
      </c>
      <c r="AF130" s="53"/>
    </row>
    <row r="131" spans="1:32" s="37" customFormat="1" ht="17.45" customHeight="1">
      <c r="A131" s="32" t="s">
        <v>525</v>
      </c>
      <c r="B131" s="70" t="str">
        <f>VLOOKUP(A131,[1]screen!$G:$J,2,FALSE)</f>
        <v>평가 목록</v>
      </c>
      <c r="C131" s="33" t="str">
        <f t="shared" si="21"/>
        <v>List of Valuation(평가 목록)</v>
      </c>
      <c r="D131" s="70" t="str">
        <f>IF(B131&lt;&gt;"", VLOOKUP(B131,[1]screen!$A:$E,2,FALSE), "" )</f>
        <v>List of Valuation</v>
      </c>
      <c r="E131" s="35"/>
      <c r="F131" s="33" t="str">
        <f t="shared" si="23"/>
        <v/>
      </c>
      <c r="G131" s="18" t="str">
        <f>IF(E131&lt;&gt;"",VLOOKUP(E131,[1]Label!$A:$B,2,FALSE),"")</f>
        <v/>
      </c>
      <c r="H131" s="35"/>
      <c r="I131" s="33" t="str">
        <f t="shared" si="24"/>
        <v/>
      </c>
      <c r="J131" s="18" t="str">
        <f>IF(H131&lt;&gt;"", VLOOKUP(H131,[1]Label!$A:$E,2,FALSE),"")</f>
        <v/>
      </c>
      <c r="K131" s="34"/>
      <c r="L131" s="33" t="str">
        <f t="shared" si="19"/>
        <v/>
      </c>
      <c r="M131" s="18" t="str">
        <f>IF(K131&lt;&gt;"",VLOOKUP(K131,[1]Label!$A:$B,2,FALSE),"")</f>
        <v/>
      </c>
      <c r="N131" s="35" t="s">
        <v>13</v>
      </c>
      <c r="O131" s="36" t="s">
        <v>283</v>
      </c>
      <c r="P131" s="33" t="str">
        <f t="shared" si="22"/>
        <v>Taxpayer's Name&lt;br&gt;(납세자 이름)</v>
      </c>
      <c r="Q131" s="18" t="str">
        <f>IF(O131&lt;&gt;"", VLOOKUP(O131, [1]Label!$A:$B, 2, FALSE), "")</f>
        <v>Taxpayer's Name</v>
      </c>
      <c r="R131" s="35" t="s">
        <v>35</v>
      </c>
      <c r="S131" s="33"/>
      <c r="T131" s="33"/>
      <c r="U131" s="33"/>
      <c r="V131" s="35"/>
      <c r="W131" s="35"/>
      <c r="X131" s="35"/>
      <c r="Y131" s="35"/>
      <c r="Z131" s="32"/>
      <c r="AA131" s="32"/>
      <c r="AB131" s="32"/>
      <c r="AC131" s="44" t="s">
        <v>105</v>
      </c>
      <c r="AD131" s="44" t="s">
        <v>105</v>
      </c>
      <c r="AE131" s="44" t="s">
        <v>105</v>
      </c>
      <c r="AF131" s="53"/>
    </row>
    <row r="132" spans="1:32" s="37" customFormat="1" ht="18.600000000000001" customHeight="1">
      <c r="A132" s="32" t="s">
        <v>525</v>
      </c>
      <c r="B132" s="70" t="str">
        <f>VLOOKUP(A132,[1]screen!$G:$J,2,FALSE)</f>
        <v>평가 목록</v>
      </c>
      <c r="C132" s="33" t="str">
        <f t="shared" si="21"/>
        <v>List of Valuation(평가 목록)</v>
      </c>
      <c r="D132" s="70" t="str">
        <f>IF(B132&lt;&gt;"", VLOOKUP(B132,[1]screen!$A:$E,2,FALSE), "" )</f>
        <v>List of Valuation</v>
      </c>
      <c r="E132" s="35"/>
      <c r="F132" s="33" t="str">
        <f t="shared" si="23"/>
        <v/>
      </c>
      <c r="G132" s="18" t="str">
        <f>IF(E132&lt;&gt;"",VLOOKUP(E132,[1]Label!$A:$B,2,FALSE),"")</f>
        <v/>
      </c>
      <c r="H132" s="35"/>
      <c r="I132" s="33" t="str">
        <f t="shared" si="24"/>
        <v/>
      </c>
      <c r="J132" s="18" t="str">
        <f>IF(H132&lt;&gt;"", VLOOKUP(H132,[1]Label!$A:$E,2,FALSE),"")</f>
        <v/>
      </c>
      <c r="K132" s="34"/>
      <c r="L132" s="33" t="str">
        <f t="shared" si="19"/>
        <v/>
      </c>
      <c r="M132" s="18" t="str">
        <f>IF(K132&lt;&gt;"",VLOOKUP(K132,[1]Label!$A:$B,2,FALSE),"")</f>
        <v/>
      </c>
      <c r="N132" s="35" t="s">
        <v>13</v>
      </c>
      <c r="O132" s="23" t="s">
        <v>267</v>
      </c>
      <c r="P132" s="33" t="str">
        <f t="shared" si="22"/>
        <v>Asset Name&lt;br&gt;(자산 이름)</v>
      </c>
      <c r="Q132" s="18" t="str">
        <f>IF(O132&lt;&gt;"", VLOOKUP(O132, [1]Label!$A:$B, 2, FALSE), "")</f>
        <v>Asset Name</v>
      </c>
      <c r="R132" s="35" t="s">
        <v>35</v>
      </c>
      <c r="S132" s="33"/>
      <c r="T132" s="33"/>
      <c r="U132" s="33"/>
      <c r="V132" s="35"/>
      <c r="W132" s="35"/>
      <c r="X132" s="35"/>
      <c r="Y132" s="35"/>
      <c r="Z132" s="32"/>
      <c r="AA132" s="32"/>
      <c r="AB132" s="32"/>
      <c r="AC132" s="32" t="s">
        <v>106</v>
      </c>
      <c r="AD132" s="32" t="s">
        <v>106</v>
      </c>
      <c r="AE132" s="32" t="s">
        <v>106</v>
      </c>
      <c r="AF132" s="54"/>
    </row>
    <row r="133" spans="1:32" s="37" customFormat="1" ht="18.600000000000001" customHeight="1">
      <c r="A133" s="32" t="s">
        <v>525</v>
      </c>
      <c r="B133" s="70" t="str">
        <f>VLOOKUP(A133,[1]screen!$G:$J,2,FALSE)</f>
        <v>평가 목록</v>
      </c>
      <c r="C133" s="33" t="str">
        <f>IF(B133&lt;&gt;"",D133&amp;"("&amp;B133&amp;")","")</f>
        <v>List of Valuation(평가 목록)</v>
      </c>
      <c r="D133" s="70" t="str">
        <f>IF(B133&lt;&gt;"", VLOOKUP(B133,[1]screen!$A:$E,2,FALSE), "" )</f>
        <v>List of Valuation</v>
      </c>
      <c r="E133" s="35"/>
      <c r="F133" s="33" t="str">
        <f>IF(E133&lt;&gt;"",G133&amp;"("&amp;E133&amp;")","")</f>
        <v/>
      </c>
      <c r="G133" s="18" t="str">
        <f>IF(E133&lt;&gt;"",VLOOKUP(E133,[1]Label!$A:$B,2,FALSE),"")</f>
        <v/>
      </c>
      <c r="H133" s="35"/>
      <c r="I133" s="33" t="str">
        <f>IF(H133&lt;&gt;"",J133&amp;"("&amp;H133&amp;")","")</f>
        <v/>
      </c>
      <c r="J133" s="18" t="str">
        <f>IF(H133&lt;&gt;"", VLOOKUP(H133,[1]Label!$A:$E,2,FALSE),"")</f>
        <v/>
      </c>
      <c r="K133" s="34"/>
      <c r="L133" s="33" t="str">
        <f>IF(K133&lt;&gt;"",M133&amp;"("&amp;K133&amp;")","")</f>
        <v/>
      </c>
      <c r="M133" s="18" t="str">
        <f>IF(K133&lt;&gt;"",VLOOKUP(K133,[1]Label!$A:$B,2,FALSE),"")</f>
        <v/>
      </c>
      <c r="N133" s="35" t="s">
        <v>13</v>
      </c>
      <c r="O133" s="36" t="s">
        <v>246</v>
      </c>
      <c r="P133" s="33" t="str">
        <f>IF(O133&lt;&gt;"",Q133&amp;"&lt;br&gt;("&amp;O133&amp;")","")</f>
        <v>Valuer&lt;br&gt;(평가자)</v>
      </c>
      <c r="Q133" s="18" t="str">
        <f>IF(O133&lt;&gt;"", VLOOKUP(O133, [1]Label!$A:$B, 2, FALSE), "")</f>
        <v>Valuer</v>
      </c>
      <c r="R133" s="35" t="s">
        <v>35</v>
      </c>
      <c r="S133" s="33"/>
      <c r="T133" s="33"/>
      <c r="U133" s="33"/>
      <c r="V133" s="35"/>
      <c r="W133" s="35"/>
      <c r="X133" s="35"/>
      <c r="Y133" s="35"/>
      <c r="Z133" s="32"/>
      <c r="AA133" s="32"/>
      <c r="AB133" s="32"/>
      <c r="AC133" s="45" t="s">
        <v>107</v>
      </c>
      <c r="AD133" s="45" t="s">
        <v>107</v>
      </c>
      <c r="AE133" s="45" t="s">
        <v>107</v>
      </c>
      <c r="AF133" s="55"/>
    </row>
    <row r="134" spans="1:32" s="37" customFormat="1" ht="18.600000000000001" customHeight="1">
      <c r="A134" s="32" t="s">
        <v>525</v>
      </c>
      <c r="B134" s="70" t="str">
        <f>VLOOKUP(A134,[1]screen!$G:$J,2,FALSE)</f>
        <v>평가 목록</v>
      </c>
      <c r="C134" s="33" t="str">
        <f>IF(B134&lt;&gt;"",D134&amp;"("&amp;B134&amp;")","")</f>
        <v>List of Valuation(평가 목록)</v>
      </c>
      <c r="D134" s="70" t="str">
        <f>IF(B134&lt;&gt;"", VLOOKUP(B134,[1]screen!$A:$E,2,FALSE), "" )</f>
        <v>List of Valuation</v>
      </c>
      <c r="E134" s="35"/>
      <c r="F134" s="33" t="str">
        <f>IF(E134&lt;&gt;"",G134&amp;"("&amp;E134&amp;")","")</f>
        <v/>
      </c>
      <c r="G134" s="18" t="str">
        <f>IF(E134&lt;&gt;"",VLOOKUP(E134,[1]Label!$A:$B,2,FALSE),"")</f>
        <v/>
      </c>
      <c r="H134" s="35"/>
      <c r="I134" s="33" t="str">
        <f>IF(H134&lt;&gt;"",J134&amp;"("&amp;H134&amp;")","")</f>
        <v/>
      </c>
      <c r="J134" s="18" t="str">
        <f>IF(H134&lt;&gt;"", VLOOKUP(H134,[1]Label!$A:$E,2,FALSE),"")</f>
        <v/>
      </c>
      <c r="K134" s="34"/>
      <c r="L134" s="33" t="str">
        <f>IF(K134&lt;&gt;"",M134&amp;"("&amp;K134&amp;")","")</f>
        <v/>
      </c>
      <c r="M134" s="18" t="str">
        <f>IF(K134&lt;&gt;"",VLOOKUP(K134,[1]Label!$A:$B,2,FALSE),"")</f>
        <v/>
      </c>
      <c r="N134" s="35" t="s">
        <v>13</v>
      </c>
      <c r="O134" s="36" t="s">
        <v>99</v>
      </c>
      <c r="P134" s="33" t="e">
        <f>IF(O134&lt;&gt;"",Q134&amp;"&lt;br&gt;("&amp;O134&amp;")","")</f>
        <v>#N/A</v>
      </c>
      <c r="Q134" s="18" t="e">
        <f>IF(O134&lt;&gt;"", VLOOKUP(O134, [1]Label!$A:$B, 2, FALSE), "")</f>
        <v>#N/A</v>
      </c>
      <c r="R134" s="35" t="s">
        <v>35</v>
      </c>
      <c r="S134" s="33"/>
      <c r="T134" s="33"/>
      <c r="U134" s="33"/>
      <c r="V134" s="35"/>
      <c r="W134" s="35"/>
      <c r="X134" s="35"/>
      <c r="Y134" s="35"/>
      <c r="Z134" s="32"/>
      <c r="AA134" s="32"/>
      <c r="AB134" s="32"/>
      <c r="AC134" s="45" t="s">
        <v>108</v>
      </c>
      <c r="AD134" s="45" t="s">
        <v>108</v>
      </c>
      <c r="AE134" s="45" t="s">
        <v>108</v>
      </c>
      <c r="AF134" s="55"/>
    </row>
    <row r="135" spans="1:32" s="37" customFormat="1" ht="18.600000000000001" customHeight="1">
      <c r="A135" s="32" t="s">
        <v>525</v>
      </c>
      <c r="B135" s="70" t="str">
        <f>VLOOKUP(A135,[1]screen!$G:$J,2,FALSE)</f>
        <v>평가 목록</v>
      </c>
      <c r="C135" s="33" t="str">
        <f t="shared" si="21"/>
        <v>List of Valuation(평가 목록)</v>
      </c>
      <c r="D135" s="70" t="str">
        <f>IF(B135&lt;&gt;"", VLOOKUP(B135,[1]screen!$A:$E,2,FALSE), "" )</f>
        <v>List of Valuation</v>
      </c>
      <c r="E135" s="35"/>
      <c r="F135" s="33" t="str">
        <f t="shared" si="23"/>
        <v/>
      </c>
      <c r="G135" s="18" t="str">
        <f>IF(E135&lt;&gt;"",VLOOKUP(E135,[1]Label!$A:$B,2,FALSE),"")</f>
        <v/>
      </c>
      <c r="H135" s="35"/>
      <c r="I135" s="33" t="str">
        <f t="shared" si="24"/>
        <v/>
      </c>
      <c r="J135" s="18" t="str">
        <f>IF(H135&lt;&gt;"", VLOOKUP(H135,[1]Label!$A:$E,2,FALSE),"")</f>
        <v/>
      </c>
      <c r="K135" s="34"/>
      <c r="L135" s="33" t="str">
        <f t="shared" si="19"/>
        <v/>
      </c>
      <c r="M135" s="18" t="str">
        <f>IF(K135&lt;&gt;"",VLOOKUP(K135,[1]Label!$A:$B,2,FALSE),"")</f>
        <v/>
      </c>
      <c r="N135" s="35" t="s">
        <v>13</v>
      </c>
      <c r="O135" s="36" t="s">
        <v>245</v>
      </c>
      <c r="P135" s="33" t="e">
        <f t="shared" si="22"/>
        <v>#N/A</v>
      </c>
      <c r="Q135" s="18" t="e">
        <f>IF(O135&lt;&gt;"", VLOOKUP(O135, [1]Label!$A:$B, 2, FALSE), "")</f>
        <v>#N/A</v>
      </c>
      <c r="R135" s="35" t="s">
        <v>35</v>
      </c>
      <c r="S135" s="33"/>
      <c r="T135" s="33"/>
      <c r="U135" s="33"/>
      <c r="V135" s="35"/>
      <c r="W135" s="35"/>
      <c r="X135" s="35"/>
      <c r="Y135" s="35"/>
      <c r="Z135" s="32"/>
      <c r="AA135" s="32"/>
      <c r="AB135" s="32"/>
      <c r="AC135" s="32" t="s">
        <v>108</v>
      </c>
      <c r="AD135" s="32" t="s">
        <v>108</v>
      </c>
      <c r="AE135" s="32" t="s">
        <v>108</v>
      </c>
      <c r="AF135" s="54"/>
    </row>
    <row r="136" spans="1:32" s="16" customFormat="1" ht="18.600000000000001" customHeight="1">
      <c r="A136" s="12" t="s">
        <v>525</v>
      </c>
      <c r="B136" s="70" t="str">
        <f>VLOOKUP(A136,[1]screen!$G:$J,2,FALSE)</f>
        <v>평가 목록</v>
      </c>
      <c r="C136" s="13" t="str">
        <f t="shared" si="21"/>
        <v>List of Valuation(평가 목록)</v>
      </c>
      <c r="D136" s="70" t="str">
        <f>IF(B136&lt;&gt;"", VLOOKUP(B136,[1]screen!$A:$E,2,FALSE), "" )</f>
        <v>List of Valuation</v>
      </c>
      <c r="E136" s="14"/>
      <c r="F136" s="13" t="str">
        <f t="shared" si="23"/>
        <v/>
      </c>
      <c r="G136" s="18" t="str">
        <f>IF(E136&lt;&gt;"",VLOOKUP(E136,[1]Label!$A:$B,2,FALSE),"")</f>
        <v/>
      </c>
      <c r="H136" s="14"/>
      <c r="I136" s="13" t="str">
        <f t="shared" si="24"/>
        <v/>
      </c>
      <c r="J136" s="18" t="str">
        <f>IF(H136&lt;&gt;"", VLOOKUP(H136,[1]Label!$A:$E,2,FALSE),"")</f>
        <v/>
      </c>
      <c r="K136" s="29"/>
      <c r="L136" s="13" t="str">
        <f t="shared" si="19"/>
        <v/>
      </c>
      <c r="M136" s="18" t="str">
        <f>IF(K136&lt;&gt;"",VLOOKUP(K136,[1]Label!$A:$B,2,FALSE),"")</f>
        <v/>
      </c>
      <c r="N136" s="14"/>
      <c r="O136" s="31"/>
      <c r="P136" s="13"/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525</v>
      </c>
      <c r="B137" s="70" t="str">
        <f>VLOOKUP(A137,[1]screen!$G:$J,2,FALSE)</f>
        <v>평가 목록</v>
      </c>
      <c r="C137" s="33" t="str">
        <f t="shared" si="21"/>
        <v>List of Valuation(평가 목록)</v>
      </c>
      <c r="D137" s="70" t="str">
        <f>IF(B137&lt;&gt;"", VLOOKUP(B137,[1]screen!$A:$E,2,FALSE), "" )</f>
        <v>List of Valuation</v>
      </c>
      <c r="E137" s="35"/>
      <c r="F137" s="33" t="str">
        <f t="shared" si="23"/>
        <v/>
      </c>
      <c r="G137" s="18" t="str">
        <f>IF(E137&lt;&gt;"",VLOOKUP(E137,[1]Label!$A:$B,2,FALSE),"")</f>
        <v/>
      </c>
      <c r="H137" s="35" t="s">
        <v>490</v>
      </c>
      <c r="I137" s="33" t="str">
        <f t="shared" si="24"/>
        <v>Taxpayer Information(납세자 정보)</v>
      </c>
      <c r="J137" s="18" t="str">
        <f>IF(H137&lt;&gt;"", VLOOKUP(H137,[1]Label!$A:$E,2,FALSE),"")</f>
        <v>Taxpayer Information</v>
      </c>
      <c r="K137" s="34"/>
      <c r="L137" s="33" t="str">
        <f t="shared" si="19"/>
        <v/>
      </c>
      <c r="M137" s="18" t="str">
        <f>IF(K137&lt;&gt;"",VLOOKUP(K137,[1]Label!$A:$B,2,FALSE),"")</f>
        <v/>
      </c>
      <c r="N137" s="35" t="s">
        <v>19</v>
      </c>
      <c r="O137" s="36" t="s">
        <v>40</v>
      </c>
      <c r="P137" s="33" t="str">
        <f t="shared" ref="P137:P144" si="25">IF(O137&lt;&gt;"",Q137&amp;"&lt;br&gt;("&amp;O137&amp;")","")</f>
        <v>TIN&lt;br&gt;(TIN)</v>
      </c>
      <c r="Q137" s="18" t="str">
        <f>IF(O137&lt;&gt;"", VLOOKUP(O137, [1]Label!$A:$B, 2, FALSE), "")</f>
        <v>TIN</v>
      </c>
      <c r="R137" s="35" t="s">
        <v>35</v>
      </c>
      <c r="S137" s="33"/>
      <c r="T137" s="33"/>
      <c r="U137" s="33"/>
      <c r="V137" s="35"/>
      <c r="W137" s="35"/>
      <c r="X137" s="35"/>
      <c r="Y137" s="35"/>
      <c r="Z137" s="44"/>
      <c r="AA137" s="44"/>
      <c r="AB137" s="44"/>
      <c r="AC137" s="44" t="s">
        <v>78</v>
      </c>
      <c r="AD137" s="44" t="s">
        <v>78</v>
      </c>
      <c r="AE137" s="44" t="s">
        <v>78</v>
      </c>
      <c r="AF137" s="53"/>
    </row>
    <row r="138" spans="1:32" s="37" customFormat="1" ht="17.45" customHeight="1">
      <c r="A138" s="32" t="s">
        <v>525</v>
      </c>
      <c r="B138" s="70" t="str">
        <f>VLOOKUP(A138,[1]screen!$G:$J,2,FALSE)</f>
        <v>평가 목록</v>
      </c>
      <c r="C138" s="33" t="str">
        <f t="shared" si="21"/>
        <v>List of Valuation(평가 목록)</v>
      </c>
      <c r="D138" s="70" t="str">
        <f>IF(B138&lt;&gt;"", VLOOKUP(B138,[1]screen!$A:$E,2,FALSE), "" )</f>
        <v>List of Valuation</v>
      </c>
      <c r="E138" s="35"/>
      <c r="F138" s="33" t="str">
        <f t="shared" si="23"/>
        <v/>
      </c>
      <c r="G138" s="18" t="str">
        <f>IF(E138&lt;&gt;"",VLOOKUP(E138,[1]Label!$A:$B,2,FALSE),"")</f>
        <v/>
      </c>
      <c r="H138" s="35" t="s">
        <v>490</v>
      </c>
      <c r="I138" s="33" t="str">
        <f t="shared" si="24"/>
        <v>Taxpayer Information(납세자 정보)</v>
      </c>
      <c r="J138" s="18" t="str">
        <f>IF(H138&lt;&gt;"", VLOOKUP(H138,[1]Label!$A:$E,2,FALSE),"")</f>
        <v>Taxpayer Information</v>
      </c>
      <c r="K138" s="34"/>
      <c r="L138" s="33" t="str">
        <f t="shared" si="19"/>
        <v/>
      </c>
      <c r="M138" s="18" t="str">
        <f>IF(K138&lt;&gt;"",VLOOKUP(K138,[1]Label!$A:$B,2,FALSE),"")</f>
        <v/>
      </c>
      <c r="N138" s="35" t="s">
        <v>19</v>
      </c>
      <c r="O138" s="36" t="s">
        <v>283</v>
      </c>
      <c r="P138" s="33" t="str">
        <f t="shared" si="25"/>
        <v>Taxpayer's Name&lt;br&gt;(납세자 이름)</v>
      </c>
      <c r="Q138" s="18" t="str">
        <f>IF(O138&lt;&gt;"", VLOOKUP(O138, [1]Label!$A:$B, 2, FALSE), "")</f>
        <v>Taxpayer's Name</v>
      </c>
      <c r="R138" s="35" t="s">
        <v>35</v>
      </c>
      <c r="S138" s="33"/>
      <c r="T138" s="33"/>
      <c r="U138" s="33"/>
      <c r="V138" s="35"/>
      <c r="W138" s="35"/>
      <c r="X138" s="35"/>
      <c r="Y138" s="35"/>
      <c r="Z138" s="44"/>
      <c r="AA138" s="44"/>
      <c r="AB138" s="44"/>
      <c r="AC138" s="44" t="s">
        <v>76</v>
      </c>
      <c r="AD138" s="44" t="s">
        <v>76</v>
      </c>
      <c r="AE138" s="44" t="s">
        <v>76</v>
      </c>
      <c r="AF138" s="53"/>
    </row>
    <row r="139" spans="1:32" s="37" customFormat="1" ht="17.45" customHeight="1">
      <c r="A139" s="32" t="s">
        <v>525</v>
      </c>
      <c r="B139" s="70" t="str">
        <f>VLOOKUP(A139,[1]screen!$G:$J,2,FALSE)</f>
        <v>평가 목록</v>
      </c>
      <c r="C139" s="33" t="str">
        <f t="shared" si="21"/>
        <v>List of Valuation(평가 목록)</v>
      </c>
      <c r="D139" s="70" t="str">
        <f>IF(B139&lt;&gt;"", VLOOKUP(B139,[1]screen!$A:$E,2,FALSE), "" )</f>
        <v>List of Valuation</v>
      </c>
      <c r="E139" s="35"/>
      <c r="F139" s="33" t="str">
        <f t="shared" si="23"/>
        <v/>
      </c>
      <c r="G139" s="18" t="str">
        <f>IF(E139&lt;&gt;"",VLOOKUP(E139,[1]Label!$A:$B,2,FALSE),"")</f>
        <v/>
      </c>
      <c r="H139" s="35" t="s">
        <v>490</v>
      </c>
      <c r="I139" s="33" t="str">
        <f t="shared" si="24"/>
        <v>Taxpayer Information(납세자 정보)</v>
      </c>
      <c r="J139" s="18" t="str">
        <f>IF(H139&lt;&gt;"", VLOOKUP(H139,[1]Label!$A:$E,2,FALSE),"")</f>
        <v>Taxpayer Information</v>
      </c>
      <c r="K139" s="34"/>
      <c r="L139" s="33" t="str">
        <f t="shared" si="19"/>
        <v/>
      </c>
      <c r="M139" s="18" t="str">
        <f>IF(K139&lt;&gt;"",VLOOKUP(K139,[1]Label!$A:$B,2,FALSE),"")</f>
        <v/>
      </c>
      <c r="N139" s="35" t="s">
        <v>19</v>
      </c>
      <c r="O139" s="36" t="s">
        <v>284</v>
      </c>
      <c r="P139" s="33" t="str">
        <f t="shared" si="25"/>
        <v>Trading Name&lt;br&gt;(상호명)</v>
      </c>
      <c r="Q139" s="18" t="str">
        <f>IF(O139&lt;&gt;"", VLOOKUP(O139, [1]Label!$A:$B, 2, FALSE), "")</f>
        <v>Trading Name</v>
      </c>
      <c r="R139" s="35" t="s">
        <v>35</v>
      </c>
      <c r="S139" s="33"/>
      <c r="T139" s="33"/>
      <c r="U139" s="33"/>
      <c r="V139" s="35"/>
      <c r="W139" s="35"/>
      <c r="X139" s="35"/>
      <c r="Y139" s="35"/>
      <c r="Z139" s="32"/>
      <c r="AA139" s="32"/>
      <c r="AB139" s="32"/>
      <c r="AC139" s="44"/>
      <c r="AD139" s="44"/>
      <c r="AE139" s="44"/>
      <c r="AF139" s="53"/>
    </row>
    <row r="140" spans="1:32" s="37" customFormat="1" ht="18.600000000000001" customHeight="1">
      <c r="A140" s="32" t="s">
        <v>525</v>
      </c>
      <c r="B140" s="70" t="str">
        <f>VLOOKUP(A140,[1]screen!$G:$J,2,FALSE)</f>
        <v>평가 목록</v>
      </c>
      <c r="C140" s="33" t="str">
        <f t="shared" si="21"/>
        <v>List of Valuation(평가 목록)</v>
      </c>
      <c r="D140" s="70" t="str">
        <f>IF(B140&lt;&gt;"", VLOOKUP(B140,[1]screen!$A:$E,2,FALSE), "" )</f>
        <v>List of Valuation</v>
      </c>
      <c r="E140" s="35"/>
      <c r="F140" s="33" t="str">
        <f t="shared" si="23"/>
        <v/>
      </c>
      <c r="G140" s="18" t="str">
        <f>IF(E140&lt;&gt;"",VLOOKUP(E140,[1]Label!$A:$B,2,FALSE),"")</f>
        <v/>
      </c>
      <c r="H140" s="35" t="s">
        <v>490</v>
      </c>
      <c r="I140" s="33" t="str">
        <f t="shared" si="24"/>
        <v>Taxpayer Information(납세자 정보)</v>
      </c>
      <c r="J140" s="18" t="str">
        <f>IF(H140&lt;&gt;"", VLOOKUP(H140,[1]Label!$A:$E,2,FALSE),"")</f>
        <v>Taxpayer Information</v>
      </c>
      <c r="K140" s="34"/>
      <c r="L140" s="33" t="str">
        <f t="shared" si="19"/>
        <v/>
      </c>
      <c r="M140" s="18" t="str">
        <f>IF(K140&lt;&gt;"",VLOOKUP(K140,[1]Label!$A:$B,2,FALSE),"")</f>
        <v/>
      </c>
      <c r="N140" s="35" t="s">
        <v>19</v>
      </c>
      <c r="O140" s="36" t="s">
        <v>282</v>
      </c>
      <c r="P140" s="33" t="str">
        <f t="shared" si="25"/>
        <v>Tax Region&lt;br&gt;(세무 관할 지역)</v>
      </c>
      <c r="Q140" s="18" t="str">
        <f>IF(O140&lt;&gt;"", VLOOKUP(O140, [1]Label!$A:$B, 2, FALSE), "")</f>
        <v>Tax Region</v>
      </c>
      <c r="R140" s="35" t="s">
        <v>35</v>
      </c>
      <c r="S140" s="33"/>
      <c r="T140" s="33"/>
      <c r="U140" s="33"/>
      <c r="V140" s="35"/>
      <c r="W140" s="35"/>
      <c r="X140" s="35"/>
      <c r="Y140" s="35"/>
      <c r="Z140" s="32"/>
      <c r="AA140" s="32"/>
      <c r="AB140" s="32"/>
      <c r="AC140" s="44" t="s">
        <v>79</v>
      </c>
      <c r="AD140" s="44" t="s">
        <v>79</v>
      </c>
      <c r="AE140" s="44" t="s">
        <v>79</v>
      </c>
      <c r="AF140" s="53"/>
    </row>
    <row r="141" spans="1:32" s="37" customFormat="1" ht="17.45" customHeight="1">
      <c r="A141" s="32" t="s">
        <v>525</v>
      </c>
      <c r="B141" s="70" t="str">
        <f>VLOOKUP(A141,[1]screen!$G:$J,2,FALSE)</f>
        <v>평가 목록</v>
      </c>
      <c r="C141" s="33" t="str">
        <f t="shared" si="21"/>
        <v>List of Valuation(평가 목록)</v>
      </c>
      <c r="D141" s="70" t="str">
        <f>IF(B141&lt;&gt;"", VLOOKUP(B141,[1]screen!$A:$E,2,FALSE), "" )</f>
        <v>List of Valuation</v>
      </c>
      <c r="E141" s="35"/>
      <c r="F141" s="33" t="str">
        <f t="shared" si="23"/>
        <v/>
      </c>
      <c r="G141" s="18" t="str">
        <f>IF(E141&lt;&gt;"",VLOOKUP(E141,[1]Label!$A:$B,2,FALSE),"")</f>
        <v/>
      </c>
      <c r="H141" s="35" t="s">
        <v>490</v>
      </c>
      <c r="I141" s="33" t="str">
        <f t="shared" si="24"/>
        <v>Taxpayer Information(납세자 정보)</v>
      </c>
      <c r="J141" s="18" t="str">
        <f>IF(H141&lt;&gt;"", VLOOKUP(H141,[1]Label!$A:$E,2,FALSE),"")</f>
        <v>Taxpayer Information</v>
      </c>
      <c r="K141" s="34"/>
      <c r="L141" s="33" t="str">
        <f t="shared" si="19"/>
        <v/>
      </c>
      <c r="M141" s="18" t="str">
        <f>IF(K141&lt;&gt;"",VLOOKUP(K141,[1]Label!$A:$B,2,FALSE),"")</f>
        <v/>
      </c>
      <c r="N141" s="35" t="s">
        <v>19</v>
      </c>
      <c r="O141" s="36" t="s">
        <v>491</v>
      </c>
      <c r="P141" s="33" t="str">
        <f t="shared" si="25"/>
        <v>Email&lt;br&gt;(이메일)</v>
      </c>
      <c r="Q141" s="18" t="str">
        <f>IF(O141&lt;&gt;"", VLOOKUP(O141, [1]Label!$A:$B, 2, FALSE), "")</f>
        <v>Email</v>
      </c>
      <c r="R141" s="35" t="s">
        <v>35</v>
      </c>
      <c r="S141" s="33"/>
      <c r="T141" s="33"/>
      <c r="U141" s="33"/>
      <c r="V141" s="35"/>
      <c r="W141" s="35"/>
      <c r="X141" s="35"/>
      <c r="Y141" s="35"/>
      <c r="Z141" s="32"/>
      <c r="AA141" s="32"/>
      <c r="AB141" s="32"/>
      <c r="AC141" s="32"/>
      <c r="AD141" s="32"/>
      <c r="AE141" s="32"/>
      <c r="AF141" s="54"/>
    </row>
    <row r="142" spans="1:32" s="37" customFormat="1" ht="18.600000000000001" customHeight="1">
      <c r="A142" s="32" t="s">
        <v>525</v>
      </c>
      <c r="B142" s="70" t="str">
        <f>VLOOKUP(A142,[1]screen!$G:$J,2,FALSE)</f>
        <v>평가 목록</v>
      </c>
      <c r="C142" s="33" t="str">
        <f t="shared" si="21"/>
        <v>List of Valuation(평가 목록)</v>
      </c>
      <c r="D142" s="70" t="str">
        <f>IF(B142&lt;&gt;"", VLOOKUP(B142,[1]screen!$A:$E,2,FALSE), "" )</f>
        <v>List of Valuation</v>
      </c>
      <c r="E142" s="35"/>
      <c r="F142" s="33" t="str">
        <f t="shared" si="23"/>
        <v/>
      </c>
      <c r="G142" s="18" t="str">
        <f>IF(E142&lt;&gt;"",VLOOKUP(E142,[1]Label!$A:$B,2,FALSE),"")</f>
        <v/>
      </c>
      <c r="H142" s="35" t="s">
        <v>490</v>
      </c>
      <c r="I142" s="33" t="str">
        <f t="shared" si="24"/>
        <v>Taxpayer Information(납세자 정보)</v>
      </c>
      <c r="J142" s="18" t="str">
        <f>IF(H142&lt;&gt;"", VLOOKUP(H142,[1]Label!$A:$E,2,FALSE),"")</f>
        <v>Taxpayer Information</v>
      </c>
      <c r="K142" s="34"/>
      <c r="L142" s="33" t="str">
        <f t="shared" si="19"/>
        <v/>
      </c>
      <c r="M142" s="18" t="str">
        <f>IF(K142&lt;&gt;"",VLOOKUP(K142,[1]Label!$A:$B,2,FALSE),"")</f>
        <v/>
      </c>
      <c r="N142" s="35" t="s">
        <v>19</v>
      </c>
      <c r="O142" s="36" t="s">
        <v>281</v>
      </c>
      <c r="P142" s="33" t="str">
        <f t="shared" si="25"/>
        <v>Phone Number&lt;br&gt;(전화번호)</v>
      </c>
      <c r="Q142" s="18" t="str">
        <f>IF(O142&lt;&gt;"", VLOOKUP(O142, [1]Label!$A:$B, 2, FALSE), "")</f>
        <v>Phone Number</v>
      </c>
      <c r="R142" s="35" t="s">
        <v>35</v>
      </c>
      <c r="S142" s="33"/>
      <c r="T142" s="33"/>
      <c r="U142" s="33"/>
      <c r="V142" s="35"/>
      <c r="W142" s="35"/>
      <c r="X142" s="35"/>
      <c r="Y142" s="35"/>
      <c r="Z142" s="32"/>
      <c r="AA142" s="32"/>
      <c r="AB142" s="32"/>
      <c r="AC142" s="32">
        <v>747681462</v>
      </c>
      <c r="AD142" s="32">
        <v>747681462</v>
      </c>
      <c r="AE142" s="32">
        <v>747681462</v>
      </c>
      <c r="AF142" s="54"/>
    </row>
    <row r="143" spans="1:32" s="37" customFormat="1" ht="18.600000000000001" customHeight="1">
      <c r="A143" s="32" t="s">
        <v>525</v>
      </c>
      <c r="B143" s="70" t="str">
        <f>VLOOKUP(A143,[1]screen!$G:$J,2,FALSE)</f>
        <v>평가 목록</v>
      </c>
      <c r="C143" s="33" t="str">
        <f t="shared" si="21"/>
        <v>List of Valuation(평가 목록)</v>
      </c>
      <c r="D143" s="70" t="str">
        <f>IF(B143&lt;&gt;"", VLOOKUP(B143,[1]screen!$A:$E,2,FALSE), "" )</f>
        <v>List of Valuation</v>
      </c>
      <c r="E143" s="35"/>
      <c r="F143" s="33" t="str">
        <f t="shared" si="23"/>
        <v/>
      </c>
      <c r="G143" s="18" t="str">
        <f>IF(E143&lt;&gt;"",VLOOKUP(E143,[1]Label!$A:$B,2,FALSE),"")</f>
        <v/>
      </c>
      <c r="H143" s="35" t="s">
        <v>490</v>
      </c>
      <c r="I143" s="33" t="str">
        <f t="shared" si="24"/>
        <v>Taxpayer Information(납세자 정보)</v>
      </c>
      <c r="J143" s="18" t="str">
        <f>IF(H143&lt;&gt;"", VLOOKUP(H143,[1]Label!$A:$E,2,FALSE),"")</f>
        <v>Taxpayer Information</v>
      </c>
      <c r="K143" s="34"/>
      <c r="L143" s="33" t="str">
        <f t="shared" si="19"/>
        <v/>
      </c>
      <c r="M143" s="18" t="str">
        <f>IF(K143&lt;&gt;"",VLOOKUP(K143,[1]Label!$A:$B,2,FALSE),"")</f>
        <v/>
      </c>
      <c r="N143" s="35" t="s">
        <v>19</v>
      </c>
      <c r="O143" s="36" t="s">
        <v>263</v>
      </c>
      <c r="P143" s="33" t="str">
        <f t="shared" si="25"/>
        <v>Postal Address&lt;br&gt;(우편 주소)</v>
      </c>
      <c r="Q143" s="18" t="str">
        <f>IF(O143&lt;&gt;"", VLOOKUP(O143, [1]Label!$A:$B, 2, FALSE), "")</f>
        <v>Postal Address</v>
      </c>
      <c r="R143" s="35" t="s">
        <v>35</v>
      </c>
      <c r="S143" s="33"/>
      <c r="T143" s="33"/>
      <c r="U143" s="33"/>
      <c r="V143" s="35" t="s">
        <v>53</v>
      </c>
      <c r="W143" s="35"/>
      <c r="X143" s="35"/>
      <c r="Y143" s="35"/>
      <c r="Z143" s="32"/>
      <c r="AA143" s="32"/>
      <c r="AB143" s="32"/>
      <c r="AC143" s="45" t="s">
        <v>80</v>
      </c>
      <c r="AD143" s="45" t="s">
        <v>80</v>
      </c>
      <c r="AE143" s="45" t="s">
        <v>80</v>
      </c>
      <c r="AF143" s="55"/>
    </row>
    <row r="144" spans="1:32" s="37" customFormat="1" ht="18.600000000000001" customHeight="1">
      <c r="A144" s="32" t="s">
        <v>525</v>
      </c>
      <c r="B144" s="70" t="str">
        <f>VLOOKUP(A144,[1]screen!$G:$J,2,FALSE)</f>
        <v>평가 목록</v>
      </c>
      <c r="C144" s="33" t="str">
        <f t="shared" si="21"/>
        <v>List of Valuation(평가 목록)</v>
      </c>
      <c r="D144" s="70" t="str">
        <f>IF(B144&lt;&gt;"", VLOOKUP(B144,[1]screen!$A:$E,2,FALSE), "" )</f>
        <v>List of Valuation</v>
      </c>
      <c r="E144" s="35"/>
      <c r="F144" s="33" t="str">
        <f t="shared" si="23"/>
        <v/>
      </c>
      <c r="G144" s="18" t="str">
        <f>IF(E144&lt;&gt;"",VLOOKUP(E144,[1]Label!$A:$B,2,FALSE),"")</f>
        <v/>
      </c>
      <c r="H144" s="35" t="s">
        <v>490</v>
      </c>
      <c r="I144" s="33" t="str">
        <f t="shared" si="24"/>
        <v>Taxpayer Information(납세자 정보)</v>
      </c>
      <c r="J144" s="18" t="str">
        <f>IF(H144&lt;&gt;"", VLOOKUP(H144,[1]Label!$A:$E,2,FALSE),"")</f>
        <v>Taxpayer Information</v>
      </c>
      <c r="K144" s="34"/>
      <c r="L144" s="33" t="str">
        <f t="shared" si="19"/>
        <v/>
      </c>
      <c r="M144" s="18" t="str">
        <f>IF(K144&lt;&gt;"",VLOOKUP(K144,[1]Label!$A:$B,2,FALSE),"")</f>
        <v/>
      </c>
      <c r="N144" s="35" t="s">
        <v>19</v>
      </c>
      <c r="O144" s="36" t="s">
        <v>264</v>
      </c>
      <c r="P144" s="33" t="str">
        <f t="shared" si="25"/>
        <v>Physical Address&lt;br&gt;(실제 주소)</v>
      </c>
      <c r="Q144" s="18" t="str">
        <f>IF(O144&lt;&gt;"", VLOOKUP(O144, [1]Label!$A:$B, 2, FALSE), "")</f>
        <v>Physical Address</v>
      </c>
      <c r="R144" s="35" t="s">
        <v>35</v>
      </c>
      <c r="S144" s="33"/>
      <c r="T144" s="33"/>
      <c r="U144" s="33"/>
      <c r="V144" s="35" t="s">
        <v>53</v>
      </c>
      <c r="W144" s="35"/>
      <c r="X144" s="35"/>
      <c r="Y144" s="35"/>
      <c r="Z144" s="32"/>
      <c r="AA144" s="32"/>
      <c r="AB144" s="32"/>
      <c r="AC144" s="32" t="s">
        <v>81</v>
      </c>
      <c r="AD144" s="32" t="s">
        <v>81</v>
      </c>
      <c r="AE144" s="32" t="s">
        <v>81</v>
      </c>
      <c r="AF144" s="54"/>
    </row>
    <row r="145" spans="1:32" s="37" customFormat="1" ht="18.600000000000001" customHeight="1">
      <c r="A145" s="32" t="s">
        <v>525</v>
      </c>
      <c r="B145" s="70" t="str">
        <f>VLOOKUP(A145,[1]screen!$G:$J,2,FALSE)</f>
        <v>평가 목록</v>
      </c>
      <c r="C145" s="33" t="str">
        <f t="shared" si="21"/>
        <v>List of Valuation(평가 목록)</v>
      </c>
      <c r="D145" s="70" t="str">
        <f>IF(B145&lt;&gt;"", VLOOKUP(B145,[1]screen!$A:$E,2,FALSE), "" )</f>
        <v>List of Valuation</v>
      </c>
      <c r="E145" s="35"/>
      <c r="F145" s="33" t="str">
        <f t="shared" si="23"/>
        <v/>
      </c>
      <c r="G145" s="18" t="str">
        <f>IF(E145&lt;&gt;"",VLOOKUP(E145,[1]Label!$A:$B,2,FALSE),"")</f>
        <v/>
      </c>
      <c r="H145" s="35" t="s">
        <v>490</v>
      </c>
      <c r="I145" s="33" t="str">
        <f t="shared" si="24"/>
        <v>Taxpayer Information(납세자 정보)</v>
      </c>
      <c r="J145" s="18" t="str">
        <f>IF(H145&lt;&gt;"", VLOOKUP(H145,[1]Label!$A:$E,2,FALSE),"")</f>
        <v>Taxpayer Information</v>
      </c>
      <c r="K145" s="34"/>
      <c r="L145" s="33" t="str">
        <f t="shared" si="19"/>
        <v/>
      </c>
      <c r="M145" s="18" t="str">
        <f>IF(K145&lt;&gt;"",VLOOKUP(K145,[1]Label!$A:$B,2,FALSE),"")</f>
        <v/>
      </c>
      <c r="N145" s="35"/>
      <c r="O145" s="36"/>
      <c r="P145" s="33"/>
      <c r="Q145" s="18" t="str">
        <f>IF(O145&lt;&gt;"", VLOOKUP(O145, [1]Label!$A:$B, 2, FALSE), "")</f>
        <v/>
      </c>
      <c r="R145" s="35" t="s">
        <v>35</v>
      </c>
      <c r="S145" s="33" t="s">
        <v>44</v>
      </c>
      <c r="T145" s="33"/>
      <c r="U145" s="33"/>
      <c r="V145" s="35"/>
      <c r="W145" s="35"/>
      <c r="X145" s="35"/>
      <c r="Y145" s="35"/>
      <c r="Z145" s="32"/>
      <c r="AA145" s="32"/>
      <c r="AB145" s="32"/>
    </row>
    <row r="146" spans="1:32" s="37" customFormat="1" ht="17.45" customHeight="1">
      <c r="A146" s="32" t="s">
        <v>525</v>
      </c>
      <c r="B146" s="70" t="str">
        <f>VLOOKUP(A146,[1]screen!$G:$J,2,FALSE)</f>
        <v>평가 목록</v>
      </c>
      <c r="C146" s="33" t="str">
        <f t="shared" si="21"/>
        <v>List of Valuation(평가 목록)</v>
      </c>
      <c r="D146" s="70" t="str">
        <f>IF(B146&lt;&gt;"", VLOOKUP(B146,[1]screen!$A:$E,2,FALSE), "" )</f>
        <v>List of Valuation</v>
      </c>
      <c r="E146" s="35"/>
      <c r="F146" s="33" t="str">
        <f t="shared" si="23"/>
        <v/>
      </c>
      <c r="G146" s="18" t="str">
        <f>IF(E146&lt;&gt;"",VLOOKUP(E146,[1]Label!$A:$B,2,FALSE),"")</f>
        <v/>
      </c>
      <c r="H146" s="35" t="s">
        <v>255</v>
      </c>
      <c r="I146" s="33" t="str">
        <f t="shared" si="24"/>
        <v>Asset Details(자산 세부정보)</v>
      </c>
      <c r="J146" s="18" t="str">
        <f>IF(H146&lt;&gt;"", VLOOKUP(H146,[1]Label!$A:$E,2,FALSE),"")</f>
        <v>Asset Details</v>
      </c>
      <c r="K146" s="34"/>
      <c r="L146" s="33" t="str">
        <f t="shared" si="19"/>
        <v/>
      </c>
      <c r="M146" s="18" t="str">
        <f>IF(K146&lt;&gt;"",VLOOKUP(K146,[1]Label!$A:$B,2,FALSE),"")</f>
        <v/>
      </c>
      <c r="N146" s="35" t="s">
        <v>19</v>
      </c>
      <c r="O146" s="36" t="s">
        <v>261</v>
      </c>
      <c r="P146" s="33" t="str">
        <f t="shared" ref="P146:P171" si="26">IF(O146&lt;&gt;"",Q146&amp;"&lt;br&gt;("&amp;O146&amp;")","")</f>
        <v>Asset No.&lt;br&gt;(자산 번호)</v>
      </c>
      <c r="Q146" s="18" t="str">
        <f>IF(O146&lt;&gt;"", VLOOKUP(O146, [1]Label!$A:$B, 2, FALSE), "")</f>
        <v>Asset No.</v>
      </c>
      <c r="R146" s="35" t="s">
        <v>35</v>
      </c>
      <c r="S146" s="33"/>
      <c r="T146" s="33"/>
      <c r="U146" s="33"/>
      <c r="V146" s="35"/>
      <c r="W146" s="35"/>
      <c r="X146" s="35"/>
      <c r="Y146" s="35"/>
      <c r="Z146" s="44"/>
      <c r="AA146" s="44"/>
      <c r="AB146" s="44"/>
      <c r="AC146" s="44"/>
      <c r="AD146" s="44"/>
      <c r="AE146" s="44"/>
      <c r="AF146" s="53"/>
    </row>
    <row r="147" spans="1:32" s="37" customFormat="1" ht="17.45" customHeight="1">
      <c r="A147" s="32" t="s">
        <v>525</v>
      </c>
      <c r="B147" s="70" t="str">
        <f>VLOOKUP(A147,[1]screen!$G:$J,2,FALSE)</f>
        <v>평가 목록</v>
      </c>
      <c r="C147" s="33" t="str">
        <f t="shared" si="21"/>
        <v>List of Valuation(평가 목록)</v>
      </c>
      <c r="D147" s="70" t="str">
        <f>IF(B147&lt;&gt;"", VLOOKUP(B147,[1]screen!$A:$E,2,FALSE), "" )</f>
        <v>List of Valuation</v>
      </c>
      <c r="E147" s="35"/>
      <c r="F147" s="33" t="str">
        <f t="shared" si="23"/>
        <v/>
      </c>
      <c r="G147" s="18" t="str">
        <f>IF(E147&lt;&gt;"",VLOOKUP(E147,[1]Label!$A:$B,2,FALSE),"")</f>
        <v/>
      </c>
      <c r="H147" s="35" t="s">
        <v>255</v>
      </c>
      <c r="I147" s="33" t="str">
        <f t="shared" si="24"/>
        <v>Asset Details(자산 세부정보)</v>
      </c>
      <c r="J147" s="18" t="str">
        <f>IF(H147&lt;&gt;"", VLOOKUP(H147,[1]Label!$A:$E,2,FALSE),"")</f>
        <v>Asset Details</v>
      </c>
      <c r="K147" s="34"/>
      <c r="L147" s="33" t="str">
        <f t="shared" si="19"/>
        <v/>
      </c>
      <c r="M147" s="18" t="str">
        <f>IF(K147&lt;&gt;"",VLOOKUP(K147,[1]Label!$A:$B,2,FALSE),"")</f>
        <v/>
      </c>
      <c r="N147" s="35" t="s">
        <v>19</v>
      </c>
      <c r="O147" s="36" t="s">
        <v>266</v>
      </c>
      <c r="P147" s="33" t="str">
        <f t="shared" si="26"/>
        <v>Asset Type&lt;br&gt;(자산 유형)</v>
      </c>
      <c r="Q147" s="18" t="str">
        <f>IF(O147&lt;&gt;"", VLOOKUP(O147, [1]Label!$A:$B, 2, FALSE), "")</f>
        <v>Asset Type</v>
      </c>
      <c r="R147" s="35" t="s">
        <v>35</v>
      </c>
      <c r="S147" s="33"/>
      <c r="T147" s="33"/>
      <c r="U147" s="33"/>
      <c r="V147" s="35"/>
      <c r="W147" s="35"/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525</v>
      </c>
      <c r="B148" s="70" t="str">
        <f>VLOOKUP(A148,[1]screen!$G:$J,2,FALSE)</f>
        <v>평가 목록</v>
      </c>
      <c r="C148" s="33" t="str">
        <f t="shared" si="21"/>
        <v>List of Valuation(평가 목록)</v>
      </c>
      <c r="D148" s="70" t="str">
        <f>IF(B148&lt;&gt;"", VLOOKUP(B148,[1]screen!$A:$E,2,FALSE), "" )</f>
        <v>List of Valuation</v>
      </c>
      <c r="E148" s="35"/>
      <c r="F148" s="33" t="str">
        <f t="shared" si="23"/>
        <v/>
      </c>
      <c r="G148" s="18" t="str">
        <f>IF(E148&lt;&gt;"",VLOOKUP(E148,[1]Label!$A:$B,2,FALSE),"")</f>
        <v/>
      </c>
      <c r="H148" s="35" t="s">
        <v>255</v>
      </c>
      <c r="I148" s="33" t="str">
        <f t="shared" si="24"/>
        <v>Asset Details(자산 세부정보)</v>
      </c>
      <c r="J148" s="18" t="str">
        <f>IF(H148&lt;&gt;"", VLOOKUP(H148,[1]Label!$A:$E,2,FALSE),"")</f>
        <v>Asset Details</v>
      </c>
      <c r="K148" s="34"/>
      <c r="L148" s="33" t="str">
        <f t="shared" si="19"/>
        <v/>
      </c>
      <c r="M148" s="18" t="str">
        <f>IF(K148&lt;&gt;"",VLOOKUP(K148,[1]Label!$A:$B,2,FALSE),"")</f>
        <v/>
      </c>
      <c r="N148" s="35" t="s">
        <v>19</v>
      </c>
      <c r="O148" s="23" t="s">
        <v>267</v>
      </c>
      <c r="P148" s="33" t="str">
        <f t="shared" si="26"/>
        <v>Asset Name&lt;br&gt;(자산 이름)</v>
      </c>
      <c r="Q148" s="18" t="str">
        <f>IF(O148&lt;&gt;"", VLOOKUP(O148, [1]Label!$A:$B, 2, FALSE), "")</f>
        <v>Asset Name</v>
      </c>
      <c r="R148" s="35" t="s">
        <v>35</v>
      </c>
      <c r="S148" s="33"/>
      <c r="T148" s="33"/>
      <c r="U148" s="33"/>
      <c r="V148" s="35"/>
      <c r="W148" s="35"/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525</v>
      </c>
      <c r="B149" s="70" t="str">
        <f>VLOOKUP(A149,[1]screen!$G:$J,2,FALSE)</f>
        <v>평가 목록</v>
      </c>
      <c r="C149" s="33" t="str">
        <f t="shared" si="21"/>
        <v>List of Valuation(평가 목록)</v>
      </c>
      <c r="D149" s="70" t="str">
        <f>IF(B149&lt;&gt;"", VLOOKUP(B149,[1]screen!$A:$E,2,FALSE), "" )</f>
        <v>List of Valuation</v>
      </c>
      <c r="E149" s="35"/>
      <c r="F149" s="33" t="str">
        <f t="shared" si="23"/>
        <v/>
      </c>
      <c r="G149" s="18" t="str">
        <f>IF(E149&lt;&gt;"",VLOOKUP(E149,[1]Label!$A:$B,2,FALSE),"")</f>
        <v/>
      </c>
      <c r="H149" s="35" t="s">
        <v>255</v>
      </c>
      <c r="I149" s="33" t="str">
        <f t="shared" si="24"/>
        <v>Asset Details(자산 세부정보)</v>
      </c>
      <c r="J149" s="18" t="str">
        <f>IF(H149&lt;&gt;"", VLOOKUP(H149,[1]Label!$A:$E,2,FALSE),"")</f>
        <v>Asset Details</v>
      </c>
      <c r="K149" s="34"/>
      <c r="L149" s="33" t="str">
        <f t="shared" si="19"/>
        <v/>
      </c>
      <c r="M149" s="18" t="str">
        <f>IF(K149&lt;&gt;"",VLOOKUP(K149,[1]Label!$A:$B,2,FALSE),"")</f>
        <v/>
      </c>
      <c r="N149" s="35" t="s">
        <v>19</v>
      </c>
      <c r="O149" s="36" t="s">
        <v>262</v>
      </c>
      <c r="P149" s="33" t="str">
        <f t="shared" si="26"/>
        <v>Asset Status&lt;br&gt;(자산 상태)</v>
      </c>
      <c r="Q149" s="18" t="str">
        <f>IF(O149&lt;&gt;"", VLOOKUP(O149, [1]Label!$A:$B, 2, FALSE), "")</f>
        <v>Asset Status</v>
      </c>
      <c r="R149" s="35" t="s">
        <v>35</v>
      </c>
      <c r="S149" s="33"/>
      <c r="T149" s="33"/>
      <c r="U149" s="33"/>
      <c r="V149" s="35"/>
      <c r="W149" s="35"/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525</v>
      </c>
      <c r="B150" s="70" t="str">
        <f>VLOOKUP(A150,[1]screen!$G:$J,2,FALSE)</f>
        <v>평가 목록</v>
      </c>
      <c r="C150" s="33" t="str">
        <f t="shared" si="21"/>
        <v>List of Valuation(평가 목록)</v>
      </c>
      <c r="D150" s="70" t="str">
        <f>IF(B150&lt;&gt;"", VLOOKUP(B150,[1]screen!$A:$E,2,FALSE), "" )</f>
        <v>List of Valuation</v>
      </c>
      <c r="E150" s="35"/>
      <c r="F150" s="33" t="str">
        <f t="shared" si="23"/>
        <v/>
      </c>
      <c r="G150" s="18" t="str">
        <f>IF(E150&lt;&gt;"",VLOOKUP(E150,[1]Label!$A:$B,2,FALSE),"")</f>
        <v/>
      </c>
      <c r="H150" s="35" t="s">
        <v>255</v>
      </c>
      <c r="I150" s="33" t="str">
        <f t="shared" si="24"/>
        <v>Asset Details(자산 세부정보)</v>
      </c>
      <c r="J150" s="18" t="str">
        <f>IF(H150&lt;&gt;"", VLOOKUP(H150,[1]Label!$A:$E,2,FALSE),"")</f>
        <v>Asset Details</v>
      </c>
      <c r="K150" s="34"/>
      <c r="L150" s="33" t="str">
        <f t="shared" si="19"/>
        <v/>
      </c>
      <c r="M150" s="18" t="str">
        <f>IF(K150&lt;&gt;"",VLOOKUP(K150,[1]Label!$A:$B,2,FALSE),"")</f>
        <v/>
      </c>
      <c r="N150" s="35" t="s">
        <v>19</v>
      </c>
      <c r="O150" s="36" t="s">
        <v>237</v>
      </c>
      <c r="P150" s="33" t="str">
        <f t="shared" si="26"/>
        <v>Asset Location&lt;br&gt;(자산 위치)</v>
      </c>
      <c r="Q150" s="18" t="str">
        <f>IF(O150&lt;&gt;"", VLOOKUP(O150, [1]Label!$A:$B, 2, FALSE), "")</f>
        <v>Asset Location</v>
      </c>
      <c r="R150" s="35" t="s">
        <v>35</v>
      </c>
      <c r="S150" s="33"/>
      <c r="T150" s="33"/>
      <c r="U150" s="33"/>
      <c r="V150" s="35" t="s">
        <v>53</v>
      </c>
      <c r="W150" s="35"/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525</v>
      </c>
      <c r="B151" s="70" t="str">
        <f>VLOOKUP(A151,[1]screen!$G:$J,2,FALSE)</f>
        <v>평가 목록</v>
      </c>
      <c r="C151" s="33" t="str">
        <f t="shared" si="21"/>
        <v>List of Valuation(평가 목록)</v>
      </c>
      <c r="D151" s="70" t="str">
        <f>IF(B151&lt;&gt;"", VLOOKUP(B151,[1]screen!$A:$E,2,FALSE), "" )</f>
        <v>List of Valuation</v>
      </c>
      <c r="E151" s="35"/>
      <c r="F151" s="33" t="str">
        <f t="shared" si="23"/>
        <v/>
      </c>
      <c r="G151" s="18" t="str">
        <f>IF(E151&lt;&gt;"",VLOOKUP(E151,[1]Label!$A:$B,2,FALSE),"")</f>
        <v/>
      </c>
      <c r="H151" s="35" t="s">
        <v>255</v>
      </c>
      <c r="I151" s="33" t="str">
        <f t="shared" si="24"/>
        <v>Asset Details(자산 세부정보)</v>
      </c>
      <c r="J151" s="18" t="str">
        <f>IF(H151&lt;&gt;"", VLOOKUP(H151,[1]Label!$A:$E,2,FALSE),"")</f>
        <v>Asset Details</v>
      </c>
      <c r="K151" s="34"/>
      <c r="L151" s="33" t="str">
        <f t="shared" si="19"/>
        <v/>
      </c>
      <c r="M151" s="18" t="str">
        <f>IF(K151&lt;&gt;"",VLOOKUP(K151,[1]Label!$A:$B,2,FALSE),"")</f>
        <v/>
      </c>
      <c r="N151" s="35"/>
      <c r="O151" s="36"/>
      <c r="P151" s="33" t="str">
        <f t="shared" si="26"/>
        <v/>
      </c>
      <c r="Q151" s="18" t="str">
        <f>IF(O151&lt;&gt;"", VLOOKUP(O151, [1]Label!$A:$B, 2, FALSE), "")</f>
        <v/>
      </c>
      <c r="R151" s="35" t="s">
        <v>35</v>
      </c>
      <c r="S151" s="33" t="s">
        <v>44</v>
      </c>
      <c r="T151" s="33"/>
      <c r="U151" s="33"/>
      <c r="V151" s="35"/>
      <c r="W151" s="35"/>
      <c r="X151" s="35"/>
      <c r="Y151" s="35"/>
      <c r="Z151" s="44"/>
      <c r="AA151" s="44"/>
      <c r="AB151" s="44"/>
    </row>
    <row r="152" spans="1:32" s="16" customFormat="1" ht="17.45" customHeight="1">
      <c r="A152" s="32" t="s">
        <v>525</v>
      </c>
      <c r="B152" s="70" t="str">
        <f>VLOOKUP(A152,[1]screen!$G:$J,2,FALSE)</f>
        <v>평가 목록</v>
      </c>
      <c r="C152" s="13" t="str">
        <f t="shared" si="21"/>
        <v>List of Valuation(평가 목록)</v>
      </c>
      <c r="D152" s="70" t="str">
        <f>IF(B152&lt;&gt;"", VLOOKUP(B152,[1]screen!$A:$E,2,FALSE), "" )</f>
        <v>List of Valuation</v>
      </c>
      <c r="E152" s="14"/>
      <c r="F152" s="13" t="str">
        <f t="shared" si="23"/>
        <v/>
      </c>
      <c r="G152" s="18" t="str">
        <f>IF(E152&lt;&gt;"",VLOOKUP(E152,[1]Label!$A:$B,2,FALSE),"")</f>
        <v/>
      </c>
      <c r="H152" s="14" t="s">
        <v>256</v>
      </c>
      <c r="I152" s="13" t="str">
        <f t="shared" si="24"/>
        <v>Shares/Units(주식/지분)</v>
      </c>
      <c r="J152" s="18" t="str">
        <f>IF(H152&lt;&gt;"", VLOOKUP(H152,[1]Label!$A:$E,2,FALSE),"")</f>
        <v>Shares/Units</v>
      </c>
      <c r="K152" s="29"/>
      <c r="L152" s="13" t="str">
        <f t="shared" si="19"/>
        <v/>
      </c>
      <c r="M152" s="18" t="str">
        <f>IF(K152&lt;&gt;"",VLOOKUP(K152,[1]Label!$A:$B,2,FALSE),"")</f>
        <v/>
      </c>
      <c r="N152" s="41" t="s">
        <v>19</v>
      </c>
      <c r="O152" s="31" t="s">
        <v>238</v>
      </c>
      <c r="P152" s="13" t="str">
        <f t="shared" si="26"/>
        <v>Name of Company/Organization&lt;br&gt;(회사/기관 명)</v>
      </c>
      <c r="Q152" s="18" t="str">
        <f>IF(O152&lt;&gt;"", VLOOKUP(O152, [1]Label!$A:$B, 2, FALSE), "")</f>
        <v>Name of Company/Organization</v>
      </c>
      <c r="R152" s="14" t="s">
        <v>35</v>
      </c>
      <c r="S152" s="13"/>
      <c r="T152" s="13"/>
      <c r="U152" s="13"/>
      <c r="V152" s="14"/>
      <c r="W152" s="14"/>
      <c r="X152" s="14"/>
      <c r="Y152" s="14"/>
      <c r="Z152" s="15"/>
      <c r="AA152" s="15"/>
      <c r="AB152" s="15"/>
      <c r="AC152" s="15" t="s">
        <v>93</v>
      </c>
      <c r="AD152" s="15" t="s">
        <v>93</v>
      </c>
      <c r="AE152" s="15" t="s">
        <v>93</v>
      </c>
      <c r="AF152" s="56"/>
    </row>
    <row r="153" spans="1:32" s="16" customFormat="1" ht="17.45" customHeight="1">
      <c r="A153" s="32" t="s">
        <v>525</v>
      </c>
      <c r="B153" s="70" t="str">
        <f>VLOOKUP(A153,[1]screen!$G:$J,2,FALSE)</f>
        <v>평가 목록</v>
      </c>
      <c r="C153" s="13" t="str">
        <f t="shared" si="21"/>
        <v>List of Valuation(평가 목록)</v>
      </c>
      <c r="D153" s="70" t="str">
        <f>IF(B153&lt;&gt;"", VLOOKUP(B153,[1]screen!$A:$E,2,FALSE), "" )</f>
        <v>List of Valuation</v>
      </c>
      <c r="E153" s="14"/>
      <c r="F153" s="13" t="str">
        <f t="shared" si="23"/>
        <v/>
      </c>
      <c r="G153" s="18" t="str">
        <f>IF(E153&lt;&gt;"",VLOOKUP(E153,[1]Label!$A:$B,2,FALSE),"")</f>
        <v/>
      </c>
      <c r="H153" s="14" t="s">
        <v>256</v>
      </c>
      <c r="I153" s="13" t="str">
        <f t="shared" si="24"/>
        <v>Shares/Units(주식/지분)</v>
      </c>
      <c r="J153" s="18" t="str">
        <f>IF(H153&lt;&gt;"", VLOOKUP(H153,[1]Label!$A:$E,2,FALSE),"")</f>
        <v>Shares/Units</v>
      </c>
      <c r="K153" s="29"/>
      <c r="L153" s="13" t="str">
        <f t="shared" si="19"/>
        <v/>
      </c>
      <c r="M153" s="18" t="str">
        <f>IF(K153&lt;&gt;"",VLOOKUP(K153,[1]Label!$A:$B,2,FALSE),"")</f>
        <v/>
      </c>
      <c r="N153" s="41" t="s">
        <v>19</v>
      </c>
      <c r="O153" s="31" t="s">
        <v>239</v>
      </c>
      <c r="P153" s="13" t="str">
        <f t="shared" si="26"/>
        <v>Number of Shares/Unit&lt;br&gt;(주식/단위 수)</v>
      </c>
      <c r="Q153" s="18" t="str">
        <f>IF(O153&lt;&gt;"", VLOOKUP(O153, [1]Label!$A:$B, 2, FALSE), "")</f>
        <v>Number of Shares/Unit</v>
      </c>
      <c r="R153" s="14" t="s">
        <v>35</v>
      </c>
      <c r="S153" s="13"/>
      <c r="T153" s="13"/>
      <c r="U153" s="13"/>
      <c r="V153" s="14"/>
      <c r="W153" s="14"/>
      <c r="X153" s="14"/>
      <c r="Y153" s="14"/>
      <c r="Z153" s="15"/>
      <c r="AA153" s="15"/>
      <c r="AB153" s="15"/>
      <c r="AC153" s="15" t="s">
        <v>90</v>
      </c>
      <c r="AD153" s="15" t="s">
        <v>90</v>
      </c>
      <c r="AE153" s="15" t="s">
        <v>90</v>
      </c>
      <c r="AF153" s="56"/>
    </row>
    <row r="154" spans="1:32" s="16" customFormat="1" ht="17.45" customHeight="1">
      <c r="A154" s="32" t="s">
        <v>525</v>
      </c>
      <c r="B154" s="70" t="str">
        <f>VLOOKUP(A154,[1]screen!$G:$J,2,FALSE)</f>
        <v>평가 목록</v>
      </c>
      <c r="C154" s="13" t="str">
        <f t="shared" si="21"/>
        <v>List of Valuation(평가 목록)</v>
      </c>
      <c r="D154" s="70" t="str">
        <f>IF(B154&lt;&gt;"", VLOOKUP(B154,[1]screen!$A:$E,2,FALSE), "" )</f>
        <v>List of Valuation</v>
      </c>
      <c r="E154" s="14"/>
      <c r="F154" s="13" t="str">
        <f t="shared" si="23"/>
        <v/>
      </c>
      <c r="G154" s="18" t="str">
        <f>IF(E154&lt;&gt;"",VLOOKUP(E154,[1]Label!$A:$B,2,FALSE),"")</f>
        <v/>
      </c>
      <c r="H154" s="14" t="s">
        <v>256</v>
      </c>
      <c r="I154" s="13" t="str">
        <f t="shared" si="24"/>
        <v>Shares/Units(주식/지분)</v>
      </c>
      <c r="J154" s="18" t="str">
        <f>IF(H154&lt;&gt;"", VLOOKUP(H154,[1]Label!$A:$E,2,FALSE),"")</f>
        <v>Shares/Units</v>
      </c>
      <c r="K154" s="29"/>
      <c r="L154" s="13" t="str">
        <f t="shared" si="19"/>
        <v/>
      </c>
      <c r="M154" s="18" t="str">
        <f>IF(K154&lt;&gt;"",VLOOKUP(K154,[1]Label!$A:$B,2,FALSE),"")</f>
        <v/>
      </c>
      <c r="N154" s="41" t="s">
        <v>19</v>
      </c>
      <c r="O154" s="31" t="s">
        <v>209</v>
      </c>
      <c r="P154" s="13" t="str">
        <f t="shared" si="26"/>
        <v>Face Value&lt;br&gt;(액면가)</v>
      </c>
      <c r="Q154" s="18" t="str">
        <f>IF(O154&lt;&gt;"", VLOOKUP(O154, [1]Label!$A:$B, 2, FALSE), "")</f>
        <v>Face Value</v>
      </c>
      <c r="R154" s="14" t="s">
        <v>35</v>
      </c>
      <c r="S154" s="13"/>
      <c r="T154" s="13"/>
      <c r="U154" s="13"/>
      <c r="V154" s="14"/>
      <c r="W154" s="14"/>
      <c r="X154" s="14"/>
      <c r="Y154" s="14"/>
      <c r="Z154" s="15"/>
      <c r="AA154" s="15"/>
      <c r="AB154" s="15"/>
      <c r="AC154" s="15" t="s">
        <v>90</v>
      </c>
      <c r="AD154" s="15" t="s">
        <v>90</v>
      </c>
      <c r="AE154" s="15" t="s">
        <v>90</v>
      </c>
      <c r="AF154" s="56"/>
    </row>
    <row r="155" spans="1:32" s="16" customFormat="1" ht="17.45" customHeight="1">
      <c r="A155" s="32" t="s">
        <v>525</v>
      </c>
      <c r="B155" s="70" t="str">
        <f>VLOOKUP(A155,[1]screen!$G:$J,2,FALSE)</f>
        <v>평가 목록</v>
      </c>
      <c r="C155" s="13" t="str">
        <f t="shared" si="21"/>
        <v>List of Valuation(평가 목록)</v>
      </c>
      <c r="D155" s="70" t="str">
        <f>IF(B155&lt;&gt;"", VLOOKUP(B155,[1]screen!$A:$E,2,FALSE), "" )</f>
        <v>List of Valuation</v>
      </c>
      <c r="E155" s="14"/>
      <c r="F155" s="13" t="str">
        <f t="shared" si="23"/>
        <v/>
      </c>
      <c r="G155" s="18" t="str">
        <f>IF(E155&lt;&gt;"",VLOOKUP(E155,[1]Label!$A:$B,2,FALSE),"")</f>
        <v/>
      </c>
      <c r="H155" s="14" t="s">
        <v>256</v>
      </c>
      <c r="I155" s="13" t="str">
        <f t="shared" si="24"/>
        <v>Shares/Units(주식/지분)</v>
      </c>
      <c r="J155" s="18" t="str">
        <f>IF(H155&lt;&gt;"", VLOOKUP(H155,[1]Label!$A:$E,2,FALSE),"")</f>
        <v>Shares/Units</v>
      </c>
      <c r="K155" s="29"/>
      <c r="L155" s="13" t="str">
        <f t="shared" si="19"/>
        <v/>
      </c>
      <c r="M155" s="18" t="str">
        <f>IF(K155&lt;&gt;"",VLOOKUP(K155,[1]Label!$A:$B,2,FALSE),"")</f>
        <v/>
      </c>
      <c r="N155" s="41" t="s">
        <v>19</v>
      </c>
      <c r="O155" s="31" t="s">
        <v>223</v>
      </c>
      <c r="P155" s="13" t="str">
        <f t="shared" si="26"/>
        <v>Unit Price&lt;br&gt;(단가)</v>
      </c>
      <c r="Q155" s="18" t="str">
        <f>IF(O155&lt;&gt;"", VLOOKUP(O155, [1]Label!$A:$B, 2, FALSE), "")</f>
        <v>Unit Price</v>
      </c>
      <c r="R155" s="14" t="s">
        <v>35</v>
      </c>
      <c r="S155" s="13"/>
      <c r="T155" s="13"/>
      <c r="U155" s="13"/>
      <c r="V155" s="14"/>
      <c r="W155" s="14"/>
      <c r="X155" s="14"/>
      <c r="Y155" s="14"/>
      <c r="Z155" s="15"/>
      <c r="AA155" s="15"/>
      <c r="AB155" s="15"/>
      <c r="AC155" s="15" t="s">
        <v>91</v>
      </c>
      <c r="AD155" s="15" t="s">
        <v>91</v>
      </c>
      <c r="AE155" s="15" t="s">
        <v>91</v>
      </c>
      <c r="AF155" s="56"/>
    </row>
    <row r="156" spans="1:32" s="16" customFormat="1" ht="17.45" customHeight="1">
      <c r="A156" s="32" t="s">
        <v>525</v>
      </c>
      <c r="B156" s="70" t="str">
        <f>VLOOKUP(A156,[1]screen!$G:$J,2,FALSE)</f>
        <v>평가 목록</v>
      </c>
      <c r="C156" s="13" t="str">
        <f t="shared" si="21"/>
        <v>List of Valuation(평가 목록)</v>
      </c>
      <c r="D156" s="70" t="str">
        <f>IF(B156&lt;&gt;"", VLOOKUP(B156,[1]screen!$A:$E,2,FALSE), "" )</f>
        <v>List of Valuation</v>
      </c>
      <c r="E156" s="14"/>
      <c r="F156" s="13" t="str">
        <f t="shared" si="23"/>
        <v/>
      </c>
      <c r="G156" s="18" t="str">
        <f>IF(E156&lt;&gt;"",VLOOKUP(E156,[1]Label!$A:$B,2,FALSE),"")</f>
        <v/>
      </c>
      <c r="H156" s="14" t="s">
        <v>256</v>
      </c>
      <c r="I156" s="13" t="str">
        <f t="shared" si="24"/>
        <v>Shares/Units(주식/지분)</v>
      </c>
      <c r="J156" s="18" t="str">
        <f>IF(H156&lt;&gt;"", VLOOKUP(H156,[1]Label!$A:$E,2,FALSE),"")</f>
        <v>Shares/Units</v>
      </c>
      <c r="K156" s="29"/>
      <c r="L156" s="13" t="str">
        <f t="shared" si="19"/>
        <v/>
      </c>
      <c r="M156" s="18" t="str">
        <f>IF(K156&lt;&gt;"",VLOOKUP(K156,[1]Label!$A:$B,2,FALSE),"")</f>
        <v/>
      </c>
      <c r="N156" s="14"/>
      <c r="O156" s="31"/>
      <c r="P156" s="13" t="str">
        <f t="shared" si="26"/>
        <v/>
      </c>
      <c r="Q156" s="18" t="str">
        <f>IF(O156&lt;&gt;"", VLOOKUP(O156, [1]Label!$A:$B, 2, FALSE), "")</f>
        <v/>
      </c>
      <c r="R156" s="14" t="s">
        <v>35</v>
      </c>
      <c r="S156" s="13" t="s">
        <v>44</v>
      </c>
      <c r="T156" s="13"/>
      <c r="U156" s="13"/>
      <c r="V156" s="14"/>
      <c r="W156" s="14"/>
      <c r="X156" s="14"/>
      <c r="Y156" s="14"/>
      <c r="Z156" s="15"/>
      <c r="AA156" s="15"/>
      <c r="AB156" s="15"/>
      <c r="AC156" s="15"/>
      <c r="AD156" s="15"/>
      <c r="AE156" s="15"/>
      <c r="AF156" s="56"/>
    </row>
    <row r="157" spans="1:32" s="16" customFormat="1" ht="17.45" customHeight="1">
      <c r="A157" s="12" t="s">
        <v>525</v>
      </c>
      <c r="B157" s="70" t="str">
        <f>VLOOKUP(A157,[1]screen!$G:$J,2,FALSE)</f>
        <v>평가 목록</v>
      </c>
      <c r="C157" s="13" t="str">
        <f t="shared" si="21"/>
        <v>List of Valuation(평가 목록)</v>
      </c>
      <c r="D157" s="70" t="str">
        <f>IF(B157&lt;&gt;"", VLOOKUP(B157,[1]screen!$A:$E,2,FALSE), "" )</f>
        <v>List of Valuation</v>
      </c>
      <c r="E157" s="14"/>
      <c r="F157" s="13" t="str">
        <f t="shared" si="23"/>
        <v/>
      </c>
      <c r="G157" s="18" t="str">
        <f>IF(E157&lt;&gt;"",VLOOKUP(E157,[1]Label!$A:$B,2,FALSE),"")</f>
        <v/>
      </c>
      <c r="H157" s="14" t="s">
        <v>257</v>
      </c>
      <c r="I157" s="13" t="str">
        <f t="shared" si="24"/>
        <v>Valuation Information(평가 정보)</v>
      </c>
      <c r="J157" s="18" t="str">
        <f>IF(H157&lt;&gt;"", VLOOKUP(H157,[1]Label!$A:$E,2,FALSE),"")</f>
        <v>Valuation Information</v>
      </c>
      <c r="K157" s="29"/>
      <c r="L157" s="13" t="str">
        <f t="shared" si="19"/>
        <v/>
      </c>
      <c r="M157" s="18" t="str">
        <f>IF(K157&lt;&gt;"",VLOOKUP(K157,[1]Label!$A:$B,2,FALSE),"")</f>
        <v/>
      </c>
      <c r="N157" s="41" t="s">
        <v>19</v>
      </c>
      <c r="O157" s="31" t="s">
        <v>244</v>
      </c>
      <c r="P157" s="13" t="str">
        <f t="shared" si="26"/>
        <v>Valuer Name&lt;br&gt;(평가자 이름)</v>
      </c>
      <c r="Q157" s="18" t="str">
        <f>IF(O157&lt;&gt;"", VLOOKUP(O157, [1]Label!$A:$B, 2, FALSE), "")</f>
        <v>Valuer Name</v>
      </c>
      <c r="R157" s="14" t="s">
        <v>35</v>
      </c>
      <c r="S157" s="13"/>
      <c r="T157" s="13"/>
      <c r="U157" s="13"/>
      <c r="V157" s="14"/>
      <c r="W157" s="14"/>
      <c r="X157" s="14"/>
      <c r="Y157" s="14"/>
      <c r="Z157" s="15"/>
      <c r="AA157" s="15"/>
      <c r="AB157" s="15"/>
      <c r="AC157" s="15"/>
      <c r="AD157" s="15"/>
      <c r="AE157" s="15"/>
      <c r="AF157" s="56"/>
    </row>
    <row r="158" spans="1:32" s="16" customFormat="1" ht="17.45" customHeight="1">
      <c r="A158" s="12" t="s">
        <v>525</v>
      </c>
      <c r="B158" s="70" t="str">
        <f>VLOOKUP(A158,[1]screen!$G:$J,2,FALSE)</f>
        <v>평가 목록</v>
      </c>
      <c r="C158" s="13" t="str">
        <f t="shared" si="21"/>
        <v>List of Valuation(평가 목록)</v>
      </c>
      <c r="D158" s="70" t="str">
        <f>IF(B158&lt;&gt;"", VLOOKUP(B158,[1]screen!$A:$E,2,FALSE), "" )</f>
        <v>List of Valuation</v>
      </c>
      <c r="E158" s="14"/>
      <c r="F158" s="13" t="str">
        <f t="shared" si="23"/>
        <v/>
      </c>
      <c r="G158" s="18" t="str">
        <f>IF(E158&lt;&gt;"",VLOOKUP(E158,[1]Label!$A:$B,2,FALSE),"")</f>
        <v/>
      </c>
      <c r="H158" s="14" t="s">
        <v>257</v>
      </c>
      <c r="I158" s="13" t="str">
        <f t="shared" si="24"/>
        <v>Valuation Information(평가 정보)</v>
      </c>
      <c r="J158" s="18" t="str">
        <f>IF(H158&lt;&gt;"", VLOOKUP(H158,[1]Label!$A:$E,2,FALSE),"")</f>
        <v>Valuation Information</v>
      </c>
      <c r="K158" s="29"/>
      <c r="L158" s="13" t="str">
        <f t="shared" si="19"/>
        <v/>
      </c>
      <c r="M158" s="18" t="str">
        <f>IF(K158&lt;&gt;"",VLOOKUP(K158,[1]Label!$A:$B,2,FALSE),"")</f>
        <v/>
      </c>
      <c r="N158" s="41" t="s">
        <v>19</v>
      </c>
      <c r="O158" s="31" t="s">
        <v>232</v>
      </c>
      <c r="P158" s="13" t="str">
        <f t="shared" si="26"/>
        <v>Reference number&lt;br&gt;(참조 번호)</v>
      </c>
      <c r="Q158" s="18" t="str">
        <f>IF(O158&lt;&gt;"", VLOOKUP(O158, [1]Label!$A:$B, 2, FALSE), "")</f>
        <v>Reference number</v>
      </c>
      <c r="R158" s="14" t="s">
        <v>35</v>
      </c>
      <c r="S158" s="13"/>
      <c r="T158" s="13"/>
      <c r="U158" s="13"/>
      <c r="V158" s="14"/>
      <c r="W158" s="14"/>
      <c r="X158" s="14"/>
      <c r="Y158" s="14"/>
      <c r="Z158" s="15"/>
      <c r="AA158" s="15"/>
      <c r="AB158" s="15"/>
      <c r="AC158" s="15"/>
      <c r="AD158" s="15"/>
      <c r="AE158" s="15"/>
      <c r="AF158" s="56"/>
    </row>
    <row r="159" spans="1:32" s="16" customFormat="1" ht="17.45" customHeight="1">
      <c r="A159" s="12" t="s">
        <v>525</v>
      </c>
      <c r="B159" s="70" t="str">
        <f>VLOOKUP(A159,[1]screen!$G:$J,2,FALSE)</f>
        <v>평가 목록</v>
      </c>
      <c r="C159" s="13" t="str">
        <f t="shared" si="21"/>
        <v>List of Valuation(평가 목록)</v>
      </c>
      <c r="D159" s="70" t="str">
        <f>IF(B159&lt;&gt;"", VLOOKUP(B159,[1]screen!$A:$E,2,FALSE), "" )</f>
        <v>List of Valuation</v>
      </c>
      <c r="E159" s="14"/>
      <c r="F159" s="13" t="str">
        <f t="shared" si="23"/>
        <v/>
      </c>
      <c r="G159" s="18" t="str">
        <f>IF(E159&lt;&gt;"",VLOOKUP(E159,[1]Label!$A:$B,2,FALSE),"")</f>
        <v/>
      </c>
      <c r="H159" s="14" t="s">
        <v>257</v>
      </c>
      <c r="I159" s="13" t="str">
        <f t="shared" si="24"/>
        <v>Valuation Information(평가 정보)</v>
      </c>
      <c r="J159" s="18" t="str">
        <f>IF(H159&lt;&gt;"", VLOOKUP(H159,[1]Label!$A:$E,2,FALSE),"")</f>
        <v>Valuation Information</v>
      </c>
      <c r="K159" s="29"/>
      <c r="L159" s="13" t="str">
        <f t="shared" si="19"/>
        <v/>
      </c>
      <c r="M159" s="18" t="str">
        <f>IF(K159&lt;&gt;"",VLOOKUP(K159,[1]Label!$A:$B,2,FALSE),"")</f>
        <v/>
      </c>
      <c r="N159" s="41" t="s">
        <v>19</v>
      </c>
      <c r="O159" s="31" t="s">
        <v>240</v>
      </c>
      <c r="P159" s="13" t="str">
        <f t="shared" si="26"/>
        <v>Basis of Valuation&lt;br&gt;(평가 기준)</v>
      </c>
      <c r="Q159" s="18" t="str">
        <f>IF(O159&lt;&gt;"", VLOOKUP(O159, [1]Label!$A:$B, 2, FALSE), "")</f>
        <v>Basis of Valuation</v>
      </c>
      <c r="R159" s="14" t="s">
        <v>35</v>
      </c>
      <c r="S159" s="13"/>
      <c r="T159" s="13"/>
      <c r="U159" s="13"/>
      <c r="V159" s="14"/>
      <c r="W159" s="14"/>
      <c r="X159" s="14"/>
      <c r="Y159" s="14"/>
      <c r="Z159" s="15"/>
      <c r="AA159" s="15"/>
      <c r="AB159" s="15"/>
      <c r="AC159" s="15"/>
      <c r="AD159" s="15"/>
      <c r="AE159" s="15"/>
      <c r="AF159" s="56"/>
    </row>
    <row r="160" spans="1:32" s="16" customFormat="1" ht="17.45" customHeight="1">
      <c r="A160" s="12" t="s">
        <v>525</v>
      </c>
      <c r="B160" s="70" t="str">
        <f>VLOOKUP(A160,[1]screen!$G:$J,2,FALSE)</f>
        <v>평가 목록</v>
      </c>
      <c r="C160" s="13" t="str">
        <f t="shared" si="21"/>
        <v>List of Valuation(평가 목록)</v>
      </c>
      <c r="D160" s="70" t="str">
        <f>IF(B160&lt;&gt;"", VLOOKUP(B160,[1]screen!$A:$E,2,FALSE), "" )</f>
        <v>List of Valuation</v>
      </c>
      <c r="E160" s="14"/>
      <c r="F160" s="13" t="str">
        <f t="shared" si="23"/>
        <v/>
      </c>
      <c r="G160" s="18" t="str">
        <f>IF(E160&lt;&gt;"",VLOOKUP(E160,[1]Label!$A:$B,2,FALSE),"")</f>
        <v/>
      </c>
      <c r="H160" s="14" t="s">
        <v>257</v>
      </c>
      <c r="I160" s="13" t="str">
        <f t="shared" si="24"/>
        <v>Valuation Information(평가 정보)</v>
      </c>
      <c r="J160" s="18" t="str">
        <f>IF(H160&lt;&gt;"", VLOOKUP(H160,[1]Label!$A:$E,2,FALSE),"")</f>
        <v>Valuation Information</v>
      </c>
      <c r="K160" s="29"/>
      <c r="L160" s="13" t="str">
        <f t="shared" si="19"/>
        <v/>
      </c>
      <c r="M160" s="18" t="str">
        <f>IF(K160&lt;&gt;"",VLOOKUP(K160,[1]Label!$A:$B,2,FALSE),"")</f>
        <v/>
      </c>
      <c r="N160" s="41" t="s">
        <v>19</v>
      </c>
      <c r="O160" s="31" t="s">
        <v>236</v>
      </c>
      <c r="P160" s="13" t="str">
        <f t="shared" si="26"/>
        <v>Valuation Amount (TZS)&lt;br&gt;(평가 금액 (TZS))</v>
      </c>
      <c r="Q160" s="18" t="str">
        <f>IF(O160&lt;&gt;"", VLOOKUP(O160, [1]Label!$A:$B, 2, FALSE), "")</f>
        <v>Valuation Amount (TZS)</v>
      </c>
      <c r="R160" s="14" t="s">
        <v>35</v>
      </c>
      <c r="S160" s="13"/>
      <c r="T160" s="13"/>
      <c r="U160" s="13"/>
      <c r="V160" s="14"/>
      <c r="W160" s="14" t="s">
        <v>53</v>
      </c>
      <c r="X160" s="14"/>
      <c r="Y160" s="14"/>
      <c r="Z160" s="15"/>
      <c r="AA160" s="15"/>
      <c r="AB160" s="15"/>
      <c r="AC160" s="15"/>
      <c r="AD160" s="15"/>
      <c r="AE160" s="15"/>
      <c r="AF160" s="56"/>
    </row>
    <row r="161" spans="1:32" s="16" customFormat="1" ht="17.45" customHeight="1">
      <c r="A161" s="12" t="s">
        <v>525</v>
      </c>
      <c r="B161" s="70" t="str">
        <f>VLOOKUP(A161,[1]screen!$G:$J,2,FALSE)</f>
        <v>평가 목록</v>
      </c>
      <c r="C161" s="13" t="str">
        <f t="shared" si="21"/>
        <v>List of Valuation(평가 목록)</v>
      </c>
      <c r="D161" s="70" t="str">
        <f>IF(B161&lt;&gt;"", VLOOKUP(B161,[1]screen!$A:$E,2,FALSE), "" )</f>
        <v>List of Valuation</v>
      </c>
      <c r="E161" s="14"/>
      <c r="F161" s="13" t="str">
        <f t="shared" si="23"/>
        <v/>
      </c>
      <c r="G161" s="18" t="str">
        <f>IF(E161&lt;&gt;"",VLOOKUP(E161,[1]Label!$A:$B,2,FALSE),"")</f>
        <v/>
      </c>
      <c r="H161" s="14" t="s">
        <v>257</v>
      </c>
      <c r="I161" s="13" t="str">
        <f t="shared" si="24"/>
        <v>Valuation Information(평가 정보)</v>
      </c>
      <c r="J161" s="18" t="str">
        <f>IF(H161&lt;&gt;"", VLOOKUP(H161,[1]Label!$A:$E,2,FALSE),"")</f>
        <v>Valuation Information</v>
      </c>
      <c r="K161" s="29"/>
      <c r="L161" s="13" t="str">
        <f t="shared" si="19"/>
        <v/>
      </c>
      <c r="M161" s="18" t="str">
        <f>IF(K161&lt;&gt;"",VLOOKUP(K161,[1]Label!$A:$B,2,FALSE),"")</f>
        <v/>
      </c>
      <c r="N161" s="41" t="s">
        <v>19</v>
      </c>
      <c r="O161" s="31" t="s">
        <v>241</v>
      </c>
      <c r="P161" s="13" t="str">
        <f t="shared" si="26"/>
        <v>Asset Description&lt;br&gt;(자산 설명)</v>
      </c>
      <c r="Q161" s="18" t="str">
        <f>IF(O161&lt;&gt;"", VLOOKUP(O161, [1]Label!$A:$B, 2, FALSE), "")</f>
        <v>Asset Description</v>
      </c>
      <c r="R161" s="14" t="s">
        <v>35</v>
      </c>
      <c r="S161" s="13"/>
      <c r="T161" s="13"/>
      <c r="U161" s="13"/>
      <c r="V161" s="14" t="s">
        <v>53</v>
      </c>
      <c r="W161" s="14"/>
      <c r="X161" s="14"/>
      <c r="Y161" s="14"/>
      <c r="Z161" s="15"/>
      <c r="AA161" s="15"/>
      <c r="AB161" s="15"/>
      <c r="AC161" s="15"/>
      <c r="AD161" s="15"/>
      <c r="AE161" s="15"/>
      <c r="AF161" s="56"/>
    </row>
    <row r="162" spans="1:32" s="11" customFormat="1" ht="18.600000000000001" customHeight="1">
      <c r="A162" s="8" t="s">
        <v>525</v>
      </c>
      <c r="B162" s="70" t="str">
        <f>VLOOKUP(A162,[1]screen!$G:$J,2,FALSE)</f>
        <v>평가 목록</v>
      </c>
      <c r="C162" s="9" t="str">
        <f t="shared" si="21"/>
        <v>List of Valuation(평가 목록)</v>
      </c>
      <c r="D162" s="70" t="str">
        <f>IF(B162&lt;&gt;"", VLOOKUP(B162,[1]screen!$A:$E,2,FALSE), "" )</f>
        <v>List of Valuation</v>
      </c>
      <c r="E162" s="10"/>
      <c r="F162" s="9" t="str">
        <f t="shared" si="23"/>
        <v/>
      </c>
      <c r="G162" s="18" t="str">
        <f>IF(E162&lt;&gt;"",VLOOKUP(E162,[1]Label!$A:$B,2,FALSE),"")</f>
        <v/>
      </c>
      <c r="H162" s="10"/>
      <c r="I162" s="9" t="str">
        <f t="shared" si="24"/>
        <v/>
      </c>
      <c r="J162" s="18" t="str">
        <f>IF(H162&lt;&gt;"", VLOOKUP(H162,[1]Label!$A:$E,2,FALSE),"")</f>
        <v/>
      </c>
      <c r="K162" s="28"/>
      <c r="L162" s="9" t="str">
        <f t="shared" si="19"/>
        <v/>
      </c>
      <c r="M162" s="18" t="str">
        <f>IF(K162&lt;&gt;"",VLOOKUP(K162,[1]Label!$A:$B,2,FALSE),"")</f>
        <v/>
      </c>
      <c r="N162" s="10"/>
      <c r="O162" s="24" t="s">
        <v>247</v>
      </c>
      <c r="P162" s="9" t="str">
        <f t="shared" si="26"/>
        <v>Save&lt;br&gt;(저장)</v>
      </c>
      <c r="Q162" s="18" t="str">
        <f>IF(O162&lt;&gt;"", VLOOKUP(O162, [1]Label!$A:$B, 2, FALSE), "")</f>
        <v>Save</v>
      </c>
      <c r="R162" s="10" t="s">
        <v>36</v>
      </c>
      <c r="S162" s="9" t="s">
        <v>41</v>
      </c>
      <c r="T162" s="8"/>
      <c r="U162" s="9"/>
      <c r="V162" s="10"/>
      <c r="W162" s="10"/>
      <c r="X162" s="10" t="s">
        <v>101</v>
      </c>
      <c r="Y162" s="10"/>
      <c r="Z162" s="8"/>
      <c r="AA162" s="8"/>
      <c r="AB162" s="8"/>
      <c r="AC162" s="8"/>
      <c r="AD162" s="8"/>
      <c r="AE162" s="8"/>
      <c r="AF162" s="51"/>
    </row>
    <row r="163" spans="1:32" s="11" customFormat="1" ht="18.600000000000001" customHeight="1">
      <c r="A163" s="8" t="s">
        <v>525</v>
      </c>
      <c r="B163" s="70" t="str">
        <f>VLOOKUP(A163,[1]screen!$G:$J,2,FALSE)</f>
        <v>평가 목록</v>
      </c>
      <c r="C163" s="9" t="str">
        <f t="shared" si="21"/>
        <v>List of Valuation(평가 목록)</v>
      </c>
      <c r="D163" s="70" t="str">
        <f>IF(B163&lt;&gt;"", VLOOKUP(B163,[1]screen!$A:$E,2,FALSE), "" )</f>
        <v>List of Valuation</v>
      </c>
      <c r="E163" s="10"/>
      <c r="F163" s="9" t="str">
        <f t="shared" si="23"/>
        <v/>
      </c>
      <c r="G163" s="18" t="str">
        <f>IF(E163&lt;&gt;"",VLOOKUP(E163,[1]Label!$A:$B,2,FALSE),"")</f>
        <v/>
      </c>
      <c r="H163" s="10"/>
      <c r="I163" s="9" t="str">
        <f t="shared" si="24"/>
        <v/>
      </c>
      <c r="J163" s="18" t="str">
        <f>IF(H163&lt;&gt;"", VLOOKUP(H163,[1]Label!$A:$E,2,FALSE),"")</f>
        <v/>
      </c>
      <c r="K163" s="28"/>
      <c r="L163" s="9" t="str">
        <f t="shared" si="19"/>
        <v/>
      </c>
      <c r="M163" s="18" t="str">
        <f>IF(K163&lt;&gt;"",VLOOKUP(K163,[1]Label!$A:$B,2,FALSE),"")</f>
        <v/>
      </c>
      <c r="N163" s="10"/>
      <c r="O163" s="25" t="s">
        <v>242</v>
      </c>
      <c r="P163" s="9" t="str">
        <f t="shared" si="26"/>
        <v>Approval history&lt;br&gt;(승인 이력)</v>
      </c>
      <c r="Q163" s="18" t="str">
        <f>IF(O163&lt;&gt;"", VLOOKUP(O163, [1]Label!$A:$B, 2, FALSE), "")</f>
        <v>Approval history</v>
      </c>
      <c r="R163" s="10" t="s">
        <v>36</v>
      </c>
      <c r="S163" s="9" t="s">
        <v>41</v>
      </c>
      <c r="T163" s="9"/>
      <c r="U163" s="9"/>
      <c r="V163" s="10"/>
      <c r="W163" s="10"/>
      <c r="X163" s="10" t="s">
        <v>101</v>
      </c>
      <c r="Y163" s="10"/>
      <c r="Z163" s="8"/>
      <c r="AA163" s="8"/>
      <c r="AB163" s="8"/>
      <c r="AC163" s="8"/>
      <c r="AD163" s="8"/>
      <c r="AE163" s="8"/>
      <c r="AF163" s="51"/>
    </row>
    <row r="164" spans="1:32" s="11" customFormat="1" ht="18.600000000000001" customHeight="1">
      <c r="A164" s="8" t="s">
        <v>525</v>
      </c>
      <c r="B164" s="70" t="str">
        <f>VLOOKUP(A164,[1]screen!$G:$J,2,FALSE)</f>
        <v>평가 목록</v>
      </c>
      <c r="C164" s="9" t="str">
        <f t="shared" si="21"/>
        <v>List of Valuation(평가 목록)</v>
      </c>
      <c r="D164" s="70" t="str">
        <f>IF(B164&lt;&gt;"", VLOOKUP(B164,[1]screen!$A:$E,2,FALSE), "" )</f>
        <v>List of Valuation</v>
      </c>
      <c r="E164" s="10"/>
      <c r="F164" s="9" t="str">
        <f t="shared" si="23"/>
        <v/>
      </c>
      <c r="G164" s="18" t="str">
        <f>IF(E164&lt;&gt;"",VLOOKUP(E164,[1]Label!$A:$B,2,FALSE),"")</f>
        <v/>
      </c>
      <c r="H164" s="10"/>
      <c r="I164" s="9" t="str">
        <f t="shared" si="24"/>
        <v/>
      </c>
      <c r="J164" s="18" t="str">
        <f>IF(H164&lt;&gt;"", VLOOKUP(H164,[1]Label!$A:$E,2,FALSE),"")</f>
        <v/>
      </c>
      <c r="K164" s="28"/>
      <c r="L164" s="9" t="str">
        <f t="shared" si="19"/>
        <v/>
      </c>
      <c r="M164" s="18" t="str">
        <f>IF(K164&lt;&gt;"",VLOOKUP(K164,[1]Label!$A:$B,2,FALSE),"")</f>
        <v/>
      </c>
      <c r="N164" s="10"/>
      <c r="O164" s="24" t="s">
        <v>243</v>
      </c>
      <c r="P164" s="9" t="str">
        <f t="shared" si="26"/>
        <v>Request approval&lt;br&gt;(승인 요청)</v>
      </c>
      <c r="Q164" s="18" t="str">
        <f>IF(O164&lt;&gt;"", VLOOKUP(O164, [1]Label!$A:$B, 2, FALSE), "")</f>
        <v>Request approval</v>
      </c>
      <c r="R164" s="10" t="s">
        <v>36</v>
      </c>
      <c r="S164" s="9" t="s">
        <v>41</v>
      </c>
      <c r="T164" s="8"/>
      <c r="U164" s="9"/>
      <c r="V164" s="10"/>
      <c r="W164" s="10"/>
      <c r="X164" s="10" t="s">
        <v>101</v>
      </c>
      <c r="Y164" s="10"/>
      <c r="Z164" s="8"/>
      <c r="AA164" s="8"/>
      <c r="AB164" s="8"/>
      <c r="AC164" s="8"/>
      <c r="AD164" s="8"/>
      <c r="AE164" s="8"/>
      <c r="AF164" s="51"/>
    </row>
    <row r="165" spans="1:32" s="11" customFormat="1" ht="18.600000000000001" customHeight="1">
      <c r="A165" s="8" t="s">
        <v>525</v>
      </c>
      <c r="B165" s="70" t="str">
        <f>VLOOKUP(A165,[1]screen!$G:$J,2,FALSE)</f>
        <v>평가 목록</v>
      </c>
      <c r="C165" s="9" t="str">
        <f t="shared" si="21"/>
        <v>List of Valuation(평가 목록)</v>
      </c>
      <c r="D165" s="70" t="str">
        <f>IF(B165&lt;&gt;"", VLOOKUP(B165,[1]screen!$A:$E,2,FALSE), "" )</f>
        <v>List of Valuation</v>
      </c>
      <c r="E165" s="10"/>
      <c r="F165" s="9" t="str">
        <f t="shared" si="23"/>
        <v/>
      </c>
      <c r="G165" s="18" t="str">
        <f>IF(E165&lt;&gt;"",VLOOKUP(E165,[1]Label!$A:$B,2,FALSE),"")</f>
        <v/>
      </c>
      <c r="H165" s="10"/>
      <c r="I165" s="9" t="str">
        <f t="shared" si="24"/>
        <v/>
      </c>
      <c r="J165" s="18" t="str">
        <f>IF(H165&lt;&gt;"", VLOOKUP(H165,[1]Label!$A:$E,2,FALSE),"")</f>
        <v/>
      </c>
      <c r="K165" s="28"/>
      <c r="L165" s="9" t="str">
        <f t="shared" ref="L165:L176" si="27">IF(K165&lt;&gt;"",M165&amp;"("&amp;K165&amp;")","")</f>
        <v/>
      </c>
      <c r="M165" s="18" t="str">
        <f>IF(K165&lt;&gt;"",VLOOKUP(K165,[1]Label!$A:$B,2,FALSE),"")</f>
        <v/>
      </c>
      <c r="N165" s="10"/>
      <c r="O165" s="25" t="s">
        <v>92</v>
      </c>
      <c r="P165" s="9" t="str">
        <f t="shared" si="26"/>
        <v>Approve&lt;br&gt;(Approve)</v>
      </c>
      <c r="Q165" s="18" t="str">
        <f>IF(O165&lt;&gt;"", VLOOKUP(O165, [1]Label!$A:$B, 2, FALSE), "")</f>
        <v>Approve</v>
      </c>
      <c r="R165" s="10" t="s">
        <v>36</v>
      </c>
      <c r="S165" s="9" t="s">
        <v>41</v>
      </c>
      <c r="T165" s="9"/>
      <c r="U165" s="9"/>
      <c r="V165" s="10"/>
      <c r="W165" s="10"/>
      <c r="X165" s="10" t="s">
        <v>101</v>
      </c>
      <c r="Y165" s="10"/>
      <c r="Z165" s="8"/>
      <c r="AA165" s="8"/>
      <c r="AB165" s="8"/>
      <c r="AC165" s="8"/>
      <c r="AD165" s="8"/>
      <c r="AE165" s="8"/>
      <c r="AF165" s="51"/>
    </row>
    <row r="166" spans="1:32" s="20" customFormat="1" ht="17.45" customHeight="1">
      <c r="A166" s="17" t="s">
        <v>526</v>
      </c>
      <c r="B166" s="70" t="str">
        <f>VLOOKUP(A166,[1]screen!$G:$J,2,FALSE)</f>
        <v>I평가 상태 보기</v>
      </c>
      <c r="C166" s="18" t="str">
        <f>IF(B166&lt;&gt;"",D166&amp;"("&amp;B166&amp;")","")</f>
        <v>View Status of Valuation(I평가 상태 보기)</v>
      </c>
      <c r="D166" s="70" t="str">
        <f>IF(B166&lt;&gt;"", VLOOKUP(B166,[1]screen!$A:$E,2,FALSE), "" )</f>
        <v>View Status of Valuation</v>
      </c>
      <c r="E166" s="19"/>
      <c r="F166" s="18" t="str">
        <f t="shared" si="23"/>
        <v/>
      </c>
      <c r="G166" s="18" t="str">
        <f>IF(E166&lt;&gt;"",VLOOKUP(E166,[1]Label!$A:$B,2,FALSE),"")</f>
        <v/>
      </c>
      <c r="H166" s="19"/>
      <c r="I166" s="18" t="str">
        <f t="shared" si="24"/>
        <v/>
      </c>
      <c r="J166" s="18" t="str">
        <f>IF(H166&lt;&gt;"", VLOOKUP(H166,[1]Label!$A:$E,2,FALSE),"")</f>
        <v/>
      </c>
      <c r="K166" s="27"/>
      <c r="L166" s="18" t="str">
        <f t="shared" si="27"/>
        <v/>
      </c>
      <c r="M166" s="18" t="str">
        <f>IF(K166&lt;&gt;"",VLOOKUP(K166,[1]Label!$A:$B,2,FALSE),"")</f>
        <v/>
      </c>
      <c r="N166" s="19" t="s">
        <v>19</v>
      </c>
      <c r="O166" s="23" t="s">
        <v>285</v>
      </c>
      <c r="P166" s="18" t="str">
        <f t="shared" si="26"/>
        <v>Application No&lt;br&gt;(신청 번호)</v>
      </c>
      <c r="Q166" s="18" t="str">
        <f>IF(O166&lt;&gt;"", VLOOKUP(O166, [1]Label!$A:$B, 2, FALSE), "")</f>
        <v>Application No</v>
      </c>
      <c r="R166" s="19" t="s">
        <v>37</v>
      </c>
      <c r="S166" s="18"/>
      <c r="T166" s="18"/>
      <c r="U166" s="18"/>
      <c r="V166" s="19"/>
      <c r="W166" s="19"/>
      <c r="X166" s="19"/>
      <c r="Y166" s="19"/>
      <c r="Z166" s="17"/>
      <c r="AA166" s="17"/>
      <c r="AB166" s="17"/>
      <c r="AC166" s="21"/>
      <c r="AD166" s="21"/>
      <c r="AE166" s="21"/>
      <c r="AF166" s="50"/>
    </row>
    <row r="167" spans="1:32" s="20" customFormat="1" ht="17.45" customHeight="1">
      <c r="A167" s="17" t="s">
        <v>526</v>
      </c>
      <c r="B167" s="70" t="str">
        <f>VLOOKUP(A167,[1]screen!$G:$J,2,FALSE)</f>
        <v>I평가 상태 보기</v>
      </c>
      <c r="C167" s="18" t="str">
        <f>IF(B167&lt;&gt;"",D167&amp;"("&amp;B167&amp;")","")</f>
        <v>View Status of Valuation(I평가 상태 보기)</v>
      </c>
      <c r="D167" s="70" t="str">
        <f>IF(B167&lt;&gt;"", VLOOKUP(B167,[1]screen!$A:$E,2,FALSE), "" )</f>
        <v>View Status of Valuation</v>
      </c>
      <c r="E167" s="19"/>
      <c r="F167" s="18" t="str">
        <f t="shared" si="23"/>
        <v/>
      </c>
      <c r="G167" s="18" t="str">
        <f>IF(E167&lt;&gt;"",VLOOKUP(E167,[1]Label!$A:$B,2,FALSE),"")</f>
        <v/>
      </c>
      <c r="H167" s="19"/>
      <c r="I167" s="18" t="str">
        <f t="shared" si="24"/>
        <v/>
      </c>
      <c r="J167" s="18" t="str">
        <f>IF(H167&lt;&gt;"", VLOOKUP(H167,[1]Label!$A:$E,2,FALSE),"")</f>
        <v/>
      </c>
      <c r="K167" s="27"/>
      <c r="L167" s="18" t="str">
        <f t="shared" si="27"/>
        <v/>
      </c>
      <c r="M167" s="18" t="str">
        <f>IF(K167&lt;&gt;"",VLOOKUP(K167,[1]Label!$A:$B,2,FALSE),"")</f>
        <v/>
      </c>
      <c r="N167" s="19" t="s">
        <v>19</v>
      </c>
      <c r="O167" s="23" t="s">
        <v>267</v>
      </c>
      <c r="P167" s="18" t="str">
        <f t="shared" si="26"/>
        <v>Asset Name&lt;br&gt;(자산 이름)</v>
      </c>
      <c r="Q167" s="18" t="str">
        <f>IF(O167&lt;&gt;"", VLOOKUP(O167, [1]Label!$A:$B, 2, FALSE), "")</f>
        <v>Asset Name</v>
      </c>
      <c r="R167" s="19" t="s">
        <v>37</v>
      </c>
      <c r="S167" s="18"/>
      <c r="T167" s="18"/>
      <c r="U167" s="18"/>
      <c r="V167" s="19"/>
      <c r="W167" s="19"/>
      <c r="X167" s="19"/>
      <c r="Y167" s="19"/>
      <c r="Z167" s="17"/>
      <c r="AA167" s="17"/>
      <c r="AB167" s="17"/>
      <c r="AC167" s="21"/>
      <c r="AD167" s="21"/>
      <c r="AE167" s="21"/>
      <c r="AF167" s="50"/>
    </row>
    <row r="168" spans="1:32" s="20" customFormat="1" ht="17.45" customHeight="1">
      <c r="A168" s="17" t="s">
        <v>526</v>
      </c>
      <c r="B168" s="70" t="str">
        <f>VLOOKUP(A168,[1]screen!$G:$J,2,FALSE)</f>
        <v>I평가 상태 보기</v>
      </c>
      <c r="C168" s="18" t="str">
        <f>IF(B168&lt;&gt;"",D168&amp;"("&amp;B168&amp;")","")</f>
        <v>View Status of Valuation(I평가 상태 보기)</v>
      </c>
      <c r="D168" s="70" t="str">
        <f>IF(B168&lt;&gt;"", VLOOKUP(B168,[1]screen!$A:$E,2,FALSE), "" )</f>
        <v>View Status of Valuation</v>
      </c>
      <c r="E168" s="19"/>
      <c r="F168" s="18" t="str">
        <f t="shared" si="23"/>
        <v/>
      </c>
      <c r="G168" s="18" t="str">
        <f>IF(E168&lt;&gt;"",VLOOKUP(E168,[1]Label!$A:$B,2,FALSE),"")</f>
        <v/>
      </c>
      <c r="H168" s="19"/>
      <c r="I168" s="18" t="str">
        <f t="shared" si="24"/>
        <v/>
      </c>
      <c r="J168" s="18" t="str">
        <f>IF(H168&lt;&gt;"", VLOOKUP(H168,[1]Label!$A:$E,2,FALSE),"")</f>
        <v/>
      </c>
      <c r="K168" s="27"/>
      <c r="L168" s="18" t="str">
        <f t="shared" si="27"/>
        <v/>
      </c>
      <c r="M168" s="18" t="str">
        <f>IF(K168&lt;&gt;"",VLOOKUP(K168,[1]Label!$A:$B,2,FALSE),"")</f>
        <v/>
      </c>
      <c r="N168" s="19" t="s">
        <v>19</v>
      </c>
      <c r="O168" s="23" t="s">
        <v>286</v>
      </c>
      <c r="P168" s="18" t="str">
        <f t="shared" si="26"/>
        <v>Processing Status&lt;br&gt;(처리 상태)</v>
      </c>
      <c r="Q168" s="18" t="str">
        <f>IF(O168&lt;&gt;"", VLOOKUP(O168, [1]Label!$A:$B, 2, FALSE), "")</f>
        <v>Processing Status</v>
      </c>
      <c r="R168" s="19" t="s">
        <v>37</v>
      </c>
      <c r="S168" s="18"/>
      <c r="T168" s="18"/>
      <c r="U168" s="18"/>
      <c r="V168" s="19"/>
      <c r="W168" s="19"/>
      <c r="X168" s="19"/>
      <c r="Y168" s="19"/>
      <c r="Z168" s="17"/>
      <c r="AA168" s="17"/>
      <c r="AB168" s="17"/>
      <c r="AC168" s="21"/>
      <c r="AD168" s="21"/>
      <c r="AE168" s="21"/>
      <c r="AF168" s="50"/>
    </row>
    <row r="169" spans="1:32" s="20" customFormat="1" ht="17.45" customHeight="1">
      <c r="A169" s="17" t="s">
        <v>526</v>
      </c>
      <c r="B169" s="70" t="str">
        <f>VLOOKUP(A169,[1]screen!$G:$J,2,FALSE)</f>
        <v>I평가 상태 보기</v>
      </c>
      <c r="C169" s="18" t="str">
        <f>IF(B169&lt;&gt;"",D169&amp;"("&amp;B169&amp;")","")</f>
        <v>View Status of Valuation(I평가 상태 보기)</v>
      </c>
      <c r="D169" s="70" t="str">
        <f>IF(B169&lt;&gt;"", VLOOKUP(B169,[1]screen!$A:$E,2,FALSE), "" )</f>
        <v>View Status of Valuation</v>
      </c>
      <c r="E169" s="19"/>
      <c r="F169" s="18" t="str">
        <f t="shared" si="23"/>
        <v/>
      </c>
      <c r="G169" s="18" t="str">
        <f>IF(E169&lt;&gt;"",VLOOKUP(E169,[1]Label!$A:$B,2,FALSE),"")</f>
        <v/>
      </c>
      <c r="H169" s="19"/>
      <c r="I169" s="18" t="str">
        <f t="shared" si="24"/>
        <v/>
      </c>
      <c r="J169" s="18" t="str">
        <f>IF(H169&lt;&gt;"", VLOOKUP(H169,[1]Label!$A:$E,2,FALSE),"")</f>
        <v/>
      </c>
      <c r="K169" s="27"/>
      <c r="L169" s="18" t="str">
        <f t="shared" si="27"/>
        <v/>
      </c>
      <c r="M169" s="18" t="str">
        <f>IF(K169&lt;&gt;"",VLOOKUP(K169,[1]Label!$A:$B,2,FALSE),"")</f>
        <v/>
      </c>
      <c r="N169" s="19" t="s">
        <v>19</v>
      </c>
      <c r="O169" s="23" t="s">
        <v>99</v>
      </c>
      <c r="P169" s="18" t="e">
        <f t="shared" si="26"/>
        <v>#N/A</v>
      </c>
      <c r="Q169" s="18" t="e">
        <f>IF(O169&lt;&gt;"", VLOOKUP(O169, [1]Label!$A:$B, 2, FALSE), "")</f>
        <v>#N/A</v>
      </c>
      <c r="R169" s="19" t="s">
        <v>71</v>
      </c>
      <c r="S169" s="18" t="s">
        <v>72</v>
      </c>
      <c r="T169" s="18"/>
      <c r="U169" s="18"/>
      <c r="V169" s="19"/>
      <c r="W169" s="19"/>
      <c r="X169" s="19"/>
      <c r="Y169" s="19"/>
      <c r="Z169" s="17"/>
      <c r="AA169" s="17"/>
      <c r="AB169" s="17"/>
      <c r="AC169" s="21" t="s">
        <v>100</v>
      </c>
      <c r="AD169" s="21" t="s">
        <v>100</v>
      </c>
      <c r="AE169" s="21" t="s">
        <v>100</v>
      </c>
      <c r="AF169" s="50"/>
    </row>
    <row r="170" spans="1:32" s="11" customFormat="1" ht="18.600000000000001" customHeight="1">
      <c r="A170" s="8" t="s">
        <v>526</v>
      </c>
      <c r="B170" s="70" t="str">
        <f>VLOOKUP(A170,[1]screen!$G:$J,2,FALSE)</f>
        <v>I평가 상태 보기</v>
      </c>
      <c r="C170" s="9" t="str">
        <f t="shared" ref="C170:C176" si="28">IF(B170&lt;&gt;"",D170&amp;"("&amp;B170&amp;")","")</f>
        <v>View Status of Valuation(I평가 상태 보기)</v>
      </c>
      <c r="D170" s="70" t="str">
        <f>IF(B170&lt;&gt;"", VLOOKUP(B170,[1]screen!$A:$E,2,FALSE), "" )</f>
        <v>View Status of Valuation</v>
      </c>
      <c r="E170" s="10"/>
      <c r="F170" s="9" t="str">
        <f t="shared" si="23"/>
        <v/>
      </c>
      <c r="G170" s="18" t="str">
        <f>IF(E170&lt;&gt;"",VLOOKUP(E170,[1]Label!$A:$B,2,FALSE),"")</f>
        <v/>
      </c>
      <c r="H170" s="10"/>
      <c r="I170" s="9" t="str">
        <f t="shared" si="24"/>
        <v/>
      </c>
      <c r="J170" s="18" t="str">
        <f>IF(H170&lt;&gt;"", VLOOKUP(H170,[1]Label!$A:$E,2,FALSE),"")</f>
        <v/>
      </c>
      <c r="K170" s="28"/>
      <c r="L170" s="9" t="str">
        <f t="shared" si="27"/>
        <v/>
      </c>
      <c r="M170" s="18" t="str">
        <f>IF(K170&lt;&gt;"",VLOOKUP(K170,[1]Label!$A:$B,2,FALSE),"")</f>
        <v/>
      </c>
      <c r="N170" s="10"/>
      <c r="O170" s="24" t="s">
        <v>47</v>
      </c>
      <c r="P170" s="9" t="str">
        <f t="shared" si="26"/>
        <v>Reset&lt;br&gt;(초기화)</v>
      </c>
      <c r="Q170" s="18" t="str">
        <f>IF(O170&lt;&gt;"", VLOOKUP(O170, [1]Label!$A:$B, 2, FALSE), "")</f>
        <v>Reset</v>
      </c>
      <c r="R170" s="10" t="s">
        <v>36</v>
      </c>
      <c r="S170" s="9" t="s">
        <v>41</v>
      </c>
      <c r="T170" s="8" t="s">
        <v>48</v>
      </c>
      <c r="U170" s="9"/>
      <c r="V170" s="10"/>
      <c r="W170" s="10"/>
      <c r="X170" s="10"/>
      <c r="Y170" s="10"/>
      <c r="Z170" s="8"/>
      <c r="AA170" s="8"/>
      <c r="AB170" s="8"/>
      <c r="AC170" s="8" t="s">
        <v>45</v>
      </c>
      <c r="AD170" s="8" t="s">
        <v>45</v>
      </c>
      <c r="AE170" s="8" t="s">
        <v>45</v>
      </c>
      <c r="AF170" s="51"/>
    </row>
    <row r="171" spans="1:32" s="11" customFormat="1" ht="18.600000000000001" customHeight="1">
      <c r="A171" s="8" t="s">
        <v>526</v>
      </c>
      <c r="B171" s="70" t="str">
        <f>VLOOKUP(A171,[1]screen!$G:$J,2,FALSE)</f>
        <v>I평가 상태 보기</v>
      </c>
      <c r="C171" s="9" t="str">
        <f t="shared" si="28"/>
        <v>View Status of Valuation(I평가 상태 보기)</v>
      </c>
      <c r="D171" s="70" t="str">
        <f>IF(B171&lt;&gt;"", VLOOKUP(B171,[1]screen!$A:$E,2,FALSE), "" )</f>
        <v>View Status of Valuation</v>
      </c>
      <c r="E171" s="10"/>
      <c r="F171" s="9" t="str">
        <f t="shared" si="23"/>
        <v/>
      </c>
      <c r="G171" s="18" t="str">
        <f>IF(E171&lt;&gt;"",VLOOKUP(E171,[1]Label!$A:$B,2,FALSE),"")</f>
        <v/>
      </c>
      <c r="H171" s="10"/>
      <c r="I171" s="9" t="str">
        <f t="shared" si="24"/>
        <v/>
      </c>
      <c r="J171" s="18" t="str">
        <f>IF(H171&lt;&gt;"", VLOOKUP(H171,[1]Label!$A:$E,2,FALSE),"")</f>
        <v/>
      </c>
      <c r="K171" s="28"/>
      <c r="L171" s="9" t="str">
        <f t="shared" si="27"/>
        <v/>
      </c>
      <c r="M171" s="18" t="str">
        <f>IF(K171&lt;&gt;"",VLOOKUP(K171,[1]Label!$A:$B,2,FALSE),"")</f>
        <v/>
      </c>
      <c r="N171" s="10"/>
      <c r="O171" s="25" t="s">
        <v>39</v>
      </c>
      <c r="P171" s="9" t="str">
        <f t="shared" si="26"/>
        <v>Search&lt;br&gt;(조회)</v>
      </c>
      <c r="Q171" s="18" t="str">
        <f>IF(O171&lt;&gt;"", VLOOKUP(O171, [1]Label!$A:$B, 2, FALSE), "")</f>
        <v>Search</v>
      </c>
      <c r="R171" s="10" t="s">
        <v>36</v>
      </c>
      <c r="S171" s="9"/>
      <c r="T171" s="9" t="s">
        <v>8</v>
      </c>
      <c r="U171" s="9"/>
      <c r="V171" s="10"/>
      <c r="W171" s="10"/>
      <c r="X171" s="10"/>
      <c r="Y171" s="10"/>
      <c r="Z171" s="8"/>
      <c r="AA171" s="8"/>
      <c r="AB171" s="8"/>
      <c r="AC171" s="8"/>
      <c r="AD171" s="8"/>
      <c r="AE171" s="8"/>
      <c r="AF171" s="51"/>
    </row>
    <row r="172" spans="1:32" s="16" customFormat="1" ht="18.600000000000001" customHeight="1">
      <c r="A172" s="12" t="s">
        <v>526</v>
      </c>
      <c r="B172" s="70" t="str">
        <f>VLOOKUP(A172,[1]screen!$G:$J,2,FALSE)</f>
        <v>I평가 상태 보기</v>
      </c>
      <c r="C172" s="13" t="str">
        <f t="shared" si="28"/>
        <v>View Status of Valuation(I평가 상태 보기)</v>
      </c>
      <c r="D172" s="70" t="str">
        <f>IF(B172&lt;&gt;"", VLOOKUP(B172,[1]screen!$A:$E,2,FALSE), "" )</f>
        <v>View Status of Valuation</v>
      </c>
      <c r="E172" s="14"/>
      <c r="F172" s="13" t="str">
        <f t="shared" si="23"/>
        <v/>
      </c>
      <c r="G172" s="18" t="str">
        <f>IF(E172&lt;&gt;"",VLOOKUP(E172,[1]Label!$A:$B,2,FALSE),"")</f>
        <v/>
      </c>
      <c r="H172" s="14"/>
      <c r="I172" s="13" t="str">
        <f t="shared" si="24"/>
        <v/>
      </c>
      <c r="J172" s="18" t="str">
        <f>IF(H172&lt;&gt;"", VLOOKUP(H172,[1]Label!$A:$E,2,FALSE),"")</f>
        <v/>
      </c>
      <c r="K172" s="29"/>
      <c r="L172" s="13" t="str">
        <f t="shared" si="27"/>
        <v/>
      </c>
      <c r="M172" s="18" t="str">
        <f>IF(K172&lt;&gt;"",VLOOKUP(K172,[1]Label!$A:$B,2,FALSE),"")</f>
        <v/>
      </c>
      <c r="N172" s="14"/>
      <c r="O172" s="31"/>
      <c r="P172" s="13"/>
      <c r="Q172" s="18" t="str">
        <f>IF(O172&lt;&gt;"", VLOOKUP(O172, [1]Label!$A:$B, 2, FALSE), "")</f>
        <v/>
      </c>
      <c r="R172" s="14" t="s">
        <v>35</v>
      </c>
      <c r="S172" s="13" t="s">
        <v>44</v>
      </c>
      <c r="T172" s="13"/>
      <c r="U172" s="13"/>
      <c r="V172" s="14"/>
      <c r="W172" s="14"/>
      <c r="X172" s="14"/>
      <c r="Y172" s="14"/>
      <c r="Z172" s="12"/>
      <c r="AA172" s="12"/>
      <c r="AB172" s="12"/>
      <c r="AC172" s="12"/>
      <c r="AD172" s="12"/>
      <c r="AE172" s="12"/>
      <c r="AF172" s="52"/>
    </row>
    <row r="173" spans="1:32" s="37" customFormat="1" ht="17.45" customHeight="1">
      <c r="A173" s="32" t="s">
        <v>526</v>
      </c>
      <c r="B173" s="70" t="str">
        <f>VLOOKUP(A173,[1]screen!$G:$J,2,FALSE)</f>
        <v>I평가 상태 보기</v>
      </c>
      <c r="C173" s="33" t="str">
        <f t="shared" si="28"/>
        <v>View Status of Valuation(I평가 상태 보기)</v>
      </c>
      <c r="D173" s="70" t="str">
        <f>IF(B173&lt;&gt;"", VLOOKUP(B173,[1]screen!$A:$E,2,FALSE), "" )</f>
        <v>View Status of Valuation</v>
      </c>
      <c r="E173" s="35"/>
      <c r="F173" s="33" t="str">
        <f t="shared" si="23"/>
        <v/>
      </c>
      <c r="G173" s="18" t="str">
        <f>IF(E173&lt;&gt;"",VLOOKUP(E173,[1]Label!$A:$B,2,FALSE),"")</f>
        <v/>
      </c>
      <c r="H173" s="35"/>
      <c r="I173" s="33" t="str">
        <f t="shared" si="24"/>
        <v/>
      </c>
      <c r="J173" s="18" t="str">
        <f>IF(H173&lt;&gt;"", VLOOKUP(H173,[1]Label!$A:$E,2,FALSE),"")</f>
        <v/>
      </c>
      <c r="K173" s="34"/>
      <c r="L173" s="33" t="str">
        <f t="shared" si="27"/>
        <v/>
      </c>
      <c r="M173" s="18" t="str">
        <f>IF(K173&lt;&gt;"",VLOOKUP(K173,[1]Label!$A:$B,2,FALSE),"")</f>
        <v/>
      </c>
      <c r="N173" s="35" t="s">
        <v>13</v>
      </c>
      <c r="O173" s="23" t="s">
        <v>285</v>
      </c>
      <c r="P173" s="33" t="str">
        <f t="shared" ref="P173:P176" si="29">IF(O173&lt;&gt;"",Q173&amp;"&lt;br&gt;("&amp;O173&amp;")","")</f>
        <v>Application No&lt;br&gt;(신청 번호)</v>
      </c>
      <c r="Q173" s="18" t="str">
        <f>IF(O173&lt;&gt;"", VLOOKUP(O173, [1]Label!$A:$B, 2, FALSE), "")</f>
        <v>Application No</v>
      </c>
      <c r="R173" s="35" t="s">
        <v>35</v>
      </c>
      <c r="S173" s="33"/>
      <c r="T173" s="33"/>
      <c r="U173" s="33"/>
      <c r="V173" s="35"/>
      <c r="W173" s="35"/>
      <c r="X173" s="35"/>
      <c r="Y173" s="35"/>
      <c r="Z173" s="44"/>
      <c r="AA173" s="44"/>
      <c r="AB173" s="44"/>
      <c r="AC173" s="44" t="s">
        <v>110</v>
      </c>
      <c r="AD173" s="44" t="s">
        <v>110</v>
      </c>
      <c r="AE173" s="44" t="s">
        <v>110</v>
      </c>
      <c r="AF173" s="53"/>
    </row>
    <row r="174" spans="1:32" s="37" customFormat="1" ht="17.45" customHeight="1">
      <c r="A174" s="32" t="s">
        <v>526</v>
      </c>
      <c r="B174" s="70" t="str">
        <f>VLOOKUP(A174,[1]screen!$G:$J,2,FALSE)</f>
        <v>I평가 상태 보기</v>
      </c>
      <c r="C174" s="33" t="str">
        <f t="shared" si="28"/>
        <v>View Status of Valuation(I평가 상태 보기)</v>
      </c>
      <c r="D174" s="70" t="str">
        <f>IF(B174&lt;&gt;"", VLOOKUP(B174,[1]screen!$A:$E,2,FALSE), "" )</f>
        <v>View Status of Valuation</v>
      </c>
      <c r="E174" s="35"/>
      <c r="F174" s="33" t="str">
        <f t="shared" si="23"/>
        <v/>
      </c>
      <c r="G174" s="18" t="str">
        <f>IF(E174&lt;&gt;"",VLOOKUP(E174,[1]Label!$A:$B,2,FALSE),"")</f>
        <v/>
      </c>
      <c r="H174" s="35"/>
      <c r="I174" s="33" t="str">
        <f t="shared" si="24"/>
        <v/>
      </c>
      <c r="J174" s="18" t="str">
        <f>IF(H174&lt;&gt;"", VLOOKUP(H174,[1]Label!$A:$E,2,FALSE),"")</f>
        <v/>
      </c>
      <c r="K174" s="34"/>
      <c r="L174" s="33" t="str">
        <f t="shared" si="27"/>
        <v/>
      </c>
      <c r="M174" s="18" t="str">
        <f>IF(K174&lt;&gt;"",VLOOKUP(K174,[1]Label!$A:$B,2,FALSE),"")</f>
        <v/>
      </c>
      <c r="N174" s="35" t="s">
        <v>13</v>
      </c>
      <c r="O174" s="36" t="s">
        <v>40</v>
      </c>
      <c r="P174" s="33" t="str">
        <f t="shared" si="29"/>
        <v>TIN&lt;br&gt;(TIN)</v>
      </c>
      <c r="Q174" s="18" t="str">
        <f>IF(O174&lt;&gt;"", VLOOKUP(O174, [1]Label!$A:$B, 2, FALSE), "")</f>
        <v>TIN</v>
      </c>
      <c r="R174" s="35" t="s">
        <v>35</v>
      </c>
      <c r="S174" s="33"/>
      <c r="T174" s="33"/>
      <c r="U174" s="33"/>
      <c r="V174" s="35"/>
      <c r="W174" s="35"/>
      <c r="X174" s="35"/>
      <c r="Y174" s="35"/>
      <c r="Z174" s="44"/>
      <c r="AA174" s="44"/>
      <c r="AB174" s="44"/>
      <c r="AC174" s="44" t="s">
        <v>111</v>
      </c>
      <c r="AD174" s="44" t="s">
        <v>111</v>
      </c>
      <c r="AE174" s="44" t="s">
        <v>111</v>
      </c>
      <c r="AF174" s="53"/>
    </row>
    <row r="175" spans="1:32" s="37" customFormat="1" ht="17.45" customHeight="1">
      <c r="A175" s="32" t="s">
        <v>526</v>
      </c>
      <c r="B175" s="70" t="str">
        <f>VLOOKUP(A175,[1]screen!$G:$J,2,FALSE)</f>
        <v>I평가 상태 보기</v>
      </c>
      <c r="C175" s="33" t="str">
        <f t="shared" si="28"/>
        <v>View Status of Valuation(I평가 상태 보기)</v>
      </c>
      <c r="D175" s="70" t="str">
        <f>IF(B175&lt;&gt;"", VLOOKUP(B175,[1]screen!$A:$E,2,FALSE), "" )</f>
        <v>View Status of Valuation</v>
      </c>
      <c r="E175" s="35"/>
      <c r="F175" s="33" t="str">
        <f t="shared" si="23"/>
        <v/>
      </c>
      <c r="G175" s="18" t="str">
        <f>IF(E175&lt;&gt;"",VLOOKUP(E175,[1]Label!$A:$B,2,FALSE),"")</f>
        <v/>
      </c>
      <c r="H175" s="35"/>
      <c r="I175" s="33" t="str">
        <f t="shared" si="24"/>
        <v/>
      </c>
      <c r="J175" s="18" t="str">
        <f>IF(H175&lt;&gt;"", VLOOKUP(H175,[1]Label!$A:$E,2,FALSE),"")</f>
        <v/>
      </c>
      <c r="K175" s="34"/>
      <c r="L175" s="33" t="str">
        <f t="shared" si="27"/>
        <v/>
      </c>
      <c r="M175" s="18" t="str">
        <f>IF(K175&lt;&gt;"",VLOOKUP(K175,[1]Label!$A:$B,2,FALSE),"")</f>
        <v/>
      </c>
      <c r="N175" s="35" t="s">
        <v>13</v>
      </c>
      <c r="O175" s="36" t="s">
        <v>283</v>
      </c>
      <c r="P175" s="33" t="str">
        <f t="shared" si="29"/>
        <v>Taxpayer's Name&lt;br&gt;(납세자 이름)</v>
      </c>
      <c r="Q175" s="18" t="str">
        <f>IF(O175&lt;&gt;"", VLOOKUP(O175, [1]Label!$A:$B, 2, FALSE), "")</f>
        <v>Taxpayer's Name</v>
      </c>
      <c r="R175" s="35" t="s">
        <v>35</v>
      </c>
      <c r="S175" s="33"/>
      <c r="T175" s="33"/>
      <c r="U175" s="33"/>
      <c r="V175" s="35"/>
      <c r="W175" s="35"/>
      <c r="X175" s="35"/>
      <c r="Y175" s="35"/>
      <c r="Z175" s="32"/>
      <c r="AA175" s="32"/>
      <c r="AB175" s="32"/>
      <c r="AC175" s="44" t="s">
        <v>112</v>
      </c>
      <c r="AD175" s="44" t="s">
        <v>112</v>
      </c>
      <c r="AE175" s="44" t="s">
        <v>112</v>
      </c>
      <c r="AF175" s="53"/>
    </row>
    <row r="176" spans="1:32" s="37" customFormat="1" ht="18.600000000000001" customHeight="1">
      <c r="A176" s="32" t="s">
        <v>526</v>
      </c>
      <c r="B176" s="70" t="str">
        <f>VLOOKUP(A176,[1]screen!$G:$J,2,FALSE)</f>
        <v>I평가 상태 보기</v>
      </c>
      <c r="C176" s="33" t="str">
        <f t="shared" si="28"/>
        <v>View Status of Valuation(I평가 상태 보기)</v>
      </c>
      <c r="D176" s="70" t="str">
        <f>IF(B176&lt;&gt;"", VLOOKUP(B176,[1]screen!$A:$E,2,FALSE), "" )</f>
        <v>View Status of Valuation</v>
      </c>
      <c r="E176" s="35"/>
      <c r="F176" s="33" t="str">
        <f t="shared" si="23"/>
        <v/>
      </c>
      <c r="G176" s="18" t="str">
        <f>IF(E176&lt;&gt;"",VLOOKUP(E176,[1]Label!$A:$B,2,FALSE),"")</f>
        <v/>
      </c>
      <c r="H176" s="35"/>
      <c r="I176" s="33" t="str">
        <f t="shared" si="24"/>
        <v/>
      </c>
      <c r="J176" s="18" t="str">
        <f>IF(H176&lt;&gt;"", VLOOKUP(H176,[1]Label!$A:$E,2,FALSE),"")</f>
        <v/>
      </c>
      <c r="K176" s="34"/>
      <c r="L176" s="33" t="str">
        <f t="shared" si="27"/>
        <v/>
      </c>
      <c r="M176" s="18" t="str">
        <f>IF(K176&lt;&gt;"",VLOOKUP(K176,[1]Label!$A:$B,2,FALSE),"")</f>
        <v/>
      </c>
      <c r="N176" s="35" t="s">
        <v>13</v>
      </c>
      <c r="O176" s="23" t="s">
        <v>267</v>
      </c>
      <c r="P176" s="33" t="str">
        <f t="shared" si="29"/>
        <v>Asset Name&lt;br&gt;(자산 이름)</v>
      </c>
      <c r="Q176" s="18" t="str">
        <f>IF(O176&lt;&gt;"", VLOOKUP(O176, [1]Label!$A:$B, 2, FALSE), "")</f>
        <v>Asset Name</v>
      </c>
      <c r="R176" s="35" t="s">
        <v>35</v>
      </c>
      <c r="S176" s="33"/>
      <c r="T176" s="33"/>
      <c r="U176" s="33"/>
      <c r="V176" s="35"/>
      <c r="W176" s="35"/>
      <c r="X176" s="35"/>
      <c r="Y176" s="35"/>
      <c r="Z176" s="32"/>
      <c r="AA176" s="32"/>
      <c r="AB176" s="32"/>
      <c r="AC176" s="32" t="s">
        <v>113</v>
      </c>
      <c r="AD176" s="32" t="s">
        <v>113</v>
      </c>
      <c r="AE176" s="32" t="s">
        <v>113</v>
      </c>
      <c r="AF176" s="54"/>
    </row>
    <row r="177" spans="1:32" s="37" customFormat="1" ht="18.600000000000001" customHeight="1">
      <c r="A177" s="32" t="s">
        <v>526</v>
      </c>
      <c r="B177" s="70" t="str">
        <f>VLOOKUP(A177,[1]screen!$G:$J,2,FALSE)</f>
        <v>I평가 상태 보기</v>
      </c>
      <c r="C177" s="33" t="str">
        <f>IF(B177&lt;&gt;"",D177&amp;"("&amp;B177&amp;")","")</f>
        <v>View Status of Valuation(I평가 상태 보기)</v>
      </c>
      <c r="D177" s="70" t="str">
        <f>IF(B177&lt;&gt;"", VLOOKUP(B177,[1]screen!$A:$E,2,FALSE), "" )</f>
        <v>View Status of Valuation</v>
      </c>
      <c r="E177" s="35"/>
      <c r="F177" s="33" t="str">
        <f>IF(E177&lt;&gt;"",G177&amp;"("&amp;E177&amp;")","")</f>
        <v/>
      </c>
      <c r="G177" s="18" t="str">
        <f>IF(E177&lt;&gt;"",VLOOKUP(E177,[1]Label!$A:$B,2,FALSE),"")</f>
        <v/>
      </c>
      <c r="H177" s="35"/>
      <c r="I177" s="33" t="str">
        <f>IF(H177&lt;&gt;"",J177&amp;"("&amp;H177&amp;")","")</f>
        <v/>
      </c>
      <c r="J177" s="18" t="str">
        <f>IF(H177&lt;&gt;"", VLOOKUP(H177,[1]Label!$A:$E,2,FALSE),"")</f>
        <v/>
      </c>
      <c r="K177" s="34"/>
      <c r="L177" s="33" t="str">
        <f>IF(K177&lt;&gt;"",M177&amp;"("&amp;K177&amp;")","")</f>
        <v/>
      </c>
      <c r="M177" s="18" t="str">
        <f>IF(K177&lt;&gt;"",VLOOKUP(K177,[1]Label!$A:$B,2,FALSE),"")</f>
        <v/>
      </c>
      <c r="N177" s="35" t="s">
        <v>13</v>
      </c>
      <c r="O177" s="36" t="s">
        <v>246</v>
      </c>
      <c r="P177" s="33" t="str">
        <f>IF(O177&lt;&gt;"",Q177&amp;"&lt;br&gt;("&amp;O177&amp;")","")</f>
        <v>Valuer&lt;br&gt;(평가자)</v>
      </c>
      <c r="Q177" s="18" t="str">
        <f>IF(O177&lt;&gt;"", VLOOKUP(O177, [1]Label!$A:$B, 2, FALSE), "")</f>
        <v>Valuer</v>
      </c>
      <c r="R177" s="35" t="s">
        <v>35</v>
      </c>
      <c r="S177" s="33"/>
      <c r="T177" s="33"/>
      <c r="U177" s="33"/>
      <c r="V177" s="35"/>
      <c r="W177" s="35"/>
      <c r="X177" s="35"/>
      <c r="Y177" s="35"/>
      <c r="Z177" s="32"/>
      <c r="AA177" s="32"/>
      <c r="AB177" s="32"/>
      <c r="AC177" s="45" t="s">
        <v>114</v>
      </c>
      <c r="AD177" s="45" t="s">
        <v>114</v>
      </c>
      <c r="AE177" s="45" t="s">
        <v>114</v>
      </c>
      <c r="AF177" s="55"/>
    </row>
    <row r="178" spans="1:32" s="37" customFormat="1" ht="18.600000000000001" customHeight="1">
      <c r="A178" s="32" t="s">
        <v>526</v>
      </c>
      <c r="B178" s="70" t="str">
        <f>VLOOKUP(A178,[1]screen!$G:$J,2,FALSE)</f>
        <v>I평가 상태 보기</v>
      </c>
      <c r="C178" s="33" t="str">
        <f>IF(B178&lt;&gt;"",D178&amp;"("&amp;B178&amp;")","")</f>
        <v>View Status of Valuation(I평가 상태 보기)</v>
      </c>
      <c r="D178" s="70" t="str">
        <f>IF(B178&lt;&gt;"", VLOOKUP(B178,[1]screen!$A:$E,2,FALSE), "" )</f>
        <v>View Status of Valuation</v>
      </c>
      <c r="E178" s="35"/>
      <c r="F178" s="33" t="str">
        <f>IF(E178&lt;&gt;"",G178&amp;"("&amp;E178&amp;")","")</f>
        <v/>
      </c>
      <c r="G178" s="18" t="str">
        <f>IF(E178&lt;&gt;"",VLOOKUP(E178,[1]Label!$A:$B,2,FALSE),"")</f>
        <v/>
      </c>
      <c r="H178" s="35"/>
      <c r="I178" s="33" t="str">
        <f>IF(H178&lt;&gt;"",J178&amp;"("&amp;H178&amp;")","")</f>
        <v/>
      </c>
      <c r="J178" s="18" t="str">
        <f>IF(H178&lt;&gt;"", VLOOKUP(H178,[1]Label!$A:$E,2,FALSE),"")</f>
        <v/>
      </c>
      <c r="K178" s="34"/>
      <c r="L178" s="33" t="str">
        <f>IF(K178&lt;&gt;"",M178&amp;"("&amp;K178&amp;")","")</f>
        <v/>
      </c>
      <c r="M178" s="18" t="str">
        <f>IF(K178&lt;&gt;"",VLOOKUP(K178,[1]Label!$A:$B,2,FALSE),"")</f>
        <v/>
      </c>
      <c r="N178" s="35" t="s">
        <v>13</v>
      </c>
      <c r="O178" s="36" t="s">
        <v>99</v>
      </c>
      <c r="P178" s="33" t="e">
        <f>IF(O178&lt;&gt;"",Q178&amp;"&lt;br&gt;("&amp;O178&amp;")","")</f>
        <v>#N/A</v>
      </c>
      <c r="Q178" s="18" t="e">
        <f>IF(O178&lt;&gt;"", VLOOKUP(O178, [1]Label!$A:$B, 2, FALSE), "")</f>
        <v>#N/A</v>
      </c>
      <c r="R178" s="35" t="s">
        <v>35</v>
      </c>
      <c r="S178" s="33"/>
      <c r="T178" s="33"/>
      <c r="U178" s="33"/>
      <c r="V178" s="35"/>
      <c r="W178" s="35"/>
      <c r="X178" s="35"/>
      <c r="Y178" s="35"/>
      <c r="Z178" s="32"/>
      <c r="AA178" s="32"/>
      <c r="AB178" s="32"/>
      <c r="AC178" s="45" t="s">
        <v>115</v>
      </c>
      <c r="AD178" s="45" t="s">
        <v>115</v>
      </c>
      <c r="AE178" s="45" t="s">
        <v>115</v>
      </c>
      <c r="AF178" s="55"/>
    </row>
    <row r="179" spans="1:32" s="37" customFormat="1" ht="18.600000000000001" customHeight="1">
      <c r="A179" s="32" t="s">
        <v>526</v>
      </c>
      <c r="B179" s="70" t="str">
        <f>VLOOKUP(A179,[1]screen!$G:$J,2,FALSE)</f>
        <v>I평가 상태 보기</v>
      </c>
      <c r="C179" s="33" t="str">
        <f t="shared" ref="C179:C212" si="30">IF(B179&lt;&gt;"",D179&amp;"("&amp;B179&amp;")","")</f>
        <v>View Status of Valuation(I평가 상태 보기)</v>
      </c>
      <c r="D179" s="70" t="str">
        <f>IF(B179&lt;&gt;"", VLOOKUP(B179,[1]screen!$A:$E,2,FALSE), "" )</f>
        <v>View Status of Valuation</v>
      </c>
      <c r="E179" s="35"/>
      <c r="F179" s="33" t="str">
        <f t="shared" ref="F179:F242" si="31">IF(E179&lt;&gt;"",G179&amp;"("&amp;E179&amp;")","")</f>
        <v/>
      </c>
      <c r="G179" s="18" t="str">
        <f>IF(E179&lt;&gt;"",VLOOKUP(E179,[1]Label!$A:$B,2,FALSE),"")</f>
        <v/>
      </c>
      <c r="H179" s="35"/>
      <c r="I179" s="33" t="str">
        <f t="shared" ref="I179:I242" si="32">IF(H179&lt;&gt;"",J179&amp;"("&amp;H179&amp;")","")</f>
        <v/>
      </c>
      <c r="J179" s="18" t="str">
        <f>IF(H179&lt;&gt;"", VLOOKUP(H179,[1]Label!$A:$E,2,FALSE),"")</f>
        <v/>
      </c>
      <c r="K179" s="34"/>
      <c r="L179" s="33" t="str">
        <f t="shared" ref="L179:L242" si="33">IF(K179&lt;&gt;"",M179&amp;"("&amp;K179&amp;")","")</f>
        <v/>
      </c>
      <c r="M179" s="18" t="str">
        <f>IF(K179&lt;&gt;"",VLOOKUP(K179,[1]Label!$A:$B,2,FALSE),"")</f>
        <v/>
      </c>
      <c r="N179" s="35" t="s">
        <v>13</v>
      </c>
      <c r="O179" s="36" t="s">
        <v>245</v>
      </c>
      <c r="P179" s="33" t="e">
        <f t="shared" ref="P179" si="34">IF(O179&lt;&gt;"",Q179&amp;"&lt;br&gt;("&amp;O179&amp;")","")</f>
        <v>#N/A</v>
      </c>
      <c r="Q179" s="18" t="e">
        <f>IF(O179&lt;&gt;"", VLOOKUP(O179, [1]Label!$A:$B, 2, FALSE), "")</f>
        <v>#N/A</v>
      </c>
      <c r="R179" s="35" t="s">
        <v>35</v>
      </c>
      <c r="S179" s="33"/>
      <c r="T179" s="33"/>
      <c r="U179" s="33"/>
      <c r="V179" s="35"/>
      <c r="W179" s="35"/>
      <c r="X179" s="35"/>
      <c r="Y179" s="35"/>
      <c r="Z179" s="32"/>
      <c r="AA179" s="32"/>
      <c r="AB179" s="32"/>
      <c r="AC179" s="32" t="s">
        <v>115</v>
      </c>
      <c r="AD179" s="32" t="s">
        <v>115</v>
      </c>
      <c r="AE179" s="32" t="s">
        <v>115</v>
      </c>
      <c r="AF179" s="54"/>
    </row>
    <row r="180" spans="1:32" s="16" customFormat="1" ht="18.600000000000001" customHeight="1">
      <c r="A180" s="12" t="s">
        <v>526</v>
      </c>
      <c r="B180" s="70" t="str">
        <f>VLOOKUP(A180,[1]screen!$G:$J,2,FALSE)</f>
        <v>I평가 상태 보기</v>
      </c>
      <c r="C180" s="13" t="str">
        <f t="shared" si="30"/>
        <v>View Status of Valuation(I평가 상태 보기)</v>
      </c>
      <c r="D180" s="70" t="str">
        <f>IF(B180&lt;&gt;"", VLOOKUP(B180,[1]screen!$A:$E,2,FALSE), "" )</f>
        <v>View Status of Valuation</v>
      </c>
      <c r="E180" s="14"/>
      <c r="F180" s="13" t="str">
        <f t="shared" si="31"/>
        <v/>
      </c>
      <c r="G180" s="18" t="str">
        <f>IF(E180&lt;&gt;"",VLOOKUP(E180,[1]Label!$A:$B,2,FALSE),"")</f>
        <v/>
      </c>
      <c r="H180" s="14"/>
      <c r="I180" s="13" t="str">
        <f t="shared" si="32"/>
        <v/>
      </c>
      <c r="J180" s="18" t="str">
        <f>IF(H180&lt;&gt;"", VLOOKUP(H180,[1]Label!$A:$E,2,FALSE),"")</f>
        <v/>
      </c>
      <c r="K180" s="29"/>
      <c r="L180" s="13" t="str">
        <f t="shared" si="33"/>
        <v/>
      </c>
      <c r="M180" s="18" t="str">
        <f>IF(K180&lt;&gt;"",VLOOKUP(K180,[1]Label!$A:$B,2,FALSE),"")</f>
        <v/>
      </c>
      <c r="N180" s="14"/>
      <c r="O180" s="31"/>
      <c r="P180" s="13"/>
      <c r="Q180" s="18" t="str">
        <f>IF(O180&lt;&gt;"", VLOOKUP(O180, [1]Label!$A:$B, 2, FALSE), "")</f>
        <v/>
      </c>
      <c r="R180" s="14" t="s">
        <v>35</v>
      </c>
      <c r="S180" s="13" t="s">
        <v>44</v>
      </c>
      <c r="T180" s="13"/>
      <c r="U180" s="13"/>
      <c r="V180" s="14"/>
      <c r="W180" s="14"/>
      <c r="X180" s="14"/>
      <c r="Y180" s="14"/>
      <c r="Z180" s="12"/>
      <c r="AA180" s="12"/>
      <c r="AB180" s="12"/>
      <c r="AC180" s="12"/>
      <c r="AD180" s="12"/>
      <c r="AE180" s="12"/>
      <c r="AF180" s="52"/>
    </row>
    <row r="181" spans="1:32" s="37" customFormat="1" ht="17.45" customHeight="1">
      <c r="A181" s="32" t="s">
        <v>526</v>
      </c>
      <c r="B181" s="70" t="str">
        <f>VLOOKUP(A181,[1]screen!$G:$J,2,FALSE)</f>
        <v>I평가 상태 보기</v>
      </c>
      <c r="C181" s="33" t="str">
        <f t="shared" si="30"/>
        <v>View Status of Valuation(I평가 상태 보기)</v>
      </c>
      <c r="D181" s="70" t="str">
        <f>IF(B181&lt;&gt;"", VLOOKUP(B181,[1]screen!$A:$E,2,FALSE), "" )</f>
        <v>View Status of Valuation</v>
      </c>
      <c r="E181" s="35"/>
      <c r="F181" s="33" t="str">
        <f t="shared" si="31"/>
        <v/>
      </c>
      <c r="G181" s="18" t="str">
        <f>IF(E181&lt;&gt;"",VLOOKUP(E181,[1]Label!$A:$B,2,FALSE),"")</f>
        <v/>
      </c>
      <c r="H181" s="35" t="s">
        <v>490</v>
      </c>
      <c r="I181" s="33" t="str">
        <f t="shared" si="32"/>
        <v>Taxpayer Information(납세자 정보)</v>
      </c>
      <c r="J181" s="18" t="str">
        <f>IF(H181&lt;&gt;"", VLOOKUP(H181,[1]Label!$A:$E,2,FALSE),"")</f>
        <v>Taxpayer Information</v>
      </c>
      <c r="K181" s="34"/>
      <c r="L181" s="33" t="str">
        <f t="shared" si="33"/>
        <v/>
      </c>
      <c r="M181" s="18" t="str">
        <f>IF(K181&lt;&gt;"",VLOOKUP(K181,[1]Label!$A:$B,2,FALSE),"")</f>
        <v/>
      </c>
      <c r="N181" s="35" t="s">
        <v>19</v>
      </c>
      <c r="O181" s="36" t="s">
        <v>40</v>
      </c>
      <c r="P181" s="33" t="str">
        <f t="shared" ref="P181:P188" si="35">IF(O181&lt;&gt;"",Q181&amp;"&lt;br&gt;("&amp;O181&amp;")","")</f>
        <v>TIN&lt;br&gt;(TIN)</v>
      </c>
      <c r="Q181" s="18" t="str">
        <f>IF(O181&lt;&gt;"", VLOOKUP(O181, [1]Label!$A:$B, 2, FALSE), "")</f>
        <v>TIN</v>
      </c>
      <c r="R181" s="35" t="s">
        <v>35</v>
      </c>
      <c r="S181" s="33"/>
      <c r="T181" s="33"/>
      <c r="U181" s="33"/>
      <c r="V181" s="35"/>
      <c r="W181" s="35"/>
      <c r="X181" s="35"/>
      <c r="Y181" s="35"/>
      <c r="Z181" s="44"/>
      <c r="AA181" s="44"/>
      <c r="AB181" s="44"/>
      <c r="AC181" s="44" t="s">
        <v>116</v>
      </c>
      <c r="AD181" s="44" t="s">
        <v>116</v>
      </c>
      <c r="AE181" s="44" t="s">
        <v>116</v>
      </c>
      <c r="AF181" s="53"/>
    </row>
    <row r="182" spans="1:32" s="37" customFormat="1" ht="17.45" customHeight="1">
      <c r="A182" s="32" t="s">
        <v>526</v>
      </c>
      <c r="B182" s="70" t="str">
        <f>VLOOKUP(A182,[1]screen!$G:$J,2,FALSE)</f>
        <v>I평가 상태 보기</v>
      </c>
      <c r="C182" s="33" t="str">
        <f t="shared" si="30"/>
        <v>View Status of Valuation(I평가 상태 보기)</v>
      </c>
      <c r="D182" s="70" t="str">
        <f>IF(B182&lt;&gt;"", VLOOKUP(B182,[1]screen!$A:$E,2,FALSE), "" )</f>
        <v>View Status of Valuation</v>
      </c>
      <c r="E182" s="35"/>
      <c r="F182" s="33" t="str">
        <f t="shared" si="31"/>
        <v/>
      </c>
      <c r="G182" s="18" t="str">
        <f>IF(E182&lt;&gt;"",VLOOKUP(E182,[1]Label!$A:$B,2,FALSE),"")</f>
        <v/>
      </c>
      <c r="H182" s="35" t="s">
        <v>490</v>
      </c>
      <c r="I182" s="33" t="str">
        <f t="shared" si="32"/>
        <v>Taxpayer Information(납세자 정보)</v>
      </c>
      <c r="J182" s="18" t="str">
        <f>IF(H182&lt;&gt;"", VLOOKUP(H182,[1]Label!$A:$E,2,FALSE),"")</f>
        <v>Taxpayer Information</v>
      </c>
      <c r="K182" s="34"/>
      <c r="L182" s="33" t="str">
        <f t="shared" si="33"/>
        <v/>
      </c>
      <c r="M182" s="18" t="str">
        <f>IF(K182&lt;&gt;"",VLOOKUP(K182,[1]Label!$A:$B,2,FALSE),"")</f>
        <v/>
      </c>
      <c r="N182" s="35" t="s">
        <v>19</v>
      </c>
      <c r="O182" s="36" t="s">
        <v>283</v>
      </c>
      <c r="P182" s="33" t="str">
        <f t="shared" si="35"/>
        <v>Taxpayer's Name&lt;br&gt;(납세자 이름)</v>
      </c>
      <c r="Q182" s="18" t="str">
        <f>IF(O182&lt;&gt;"", VLOOKUP(O182, [1]Label!$A:$B, 2, FALSE), "")</f>
        <v>Taxpayer's Name</v>
      </c>
      <c r="R182" s="35" t="s">
        <v>35</v>
      </c>
      <c r="S182" s="33"/>
      <c r="T182" s="33"/>
      <c r="U182" s="33"/>
      <c r="V182" s="35"/>
      <c r="W182" s="35"/>
      <c r="X182" s="35"/>
      <c r="Y182" s="35"/>
      <c r="Z182" s="44"/>
      <c r="AA182" s="44"/>
      <c r="AB182" s="44"/>
      <c r="AC182" s="44" t="s">
        <v>117</v>
      </c>
      <c r="AD182" s="44" t="s">
        <v>117</v>
      </c>
      <c r="AE182" s="44" t="s">
        <v>117</v>
      </c>
      <c r="AF182" s="53"/>
    </row>
    <row r="183" spans="1:32" s="37" customFormat="1" ht="17.45" customHeight="1">
      <c r="A183" s="32" t="s">
        <v>526</v>
      </c>
      <c r="B183" s="70" t="str">
        <f>VLOOKUP(A183,[1]screen!$G:$J,2,FALSE)</f>
        <v>I평가 상태 보기</v>
      </c>
      <c r="C183" s="33" t="str">
        <f t="shared" si="30"/>
        <v>View Status of Valuation(I평가 상태 보기)</v>
      </c>
      <c r="D183" s="70" t="str">
        <f>IF(B183&lt;&gt;"", VLOOKUP(B183,[1]screen!$A:$E,2,FALSE), "" )</f>
        <v>View Status of Valuation</v>
      </c>
      <c r="E183" s="35"/>
      <c r="F183" s="33" t="str">
        <f t="shared" si="31"/>
        <v/>
      </c>
      <c r="G183" s="18" t="str">
        <f>IF(E183&lt;&gt;"",VLOOKUP(E183,[1]Label!$A:$B,2,FALSE),"")</f>
        <v/>
      </c>
      <c r="H183" s="35" t="s">
        <v>490</v>
      </c>
      <c r="I183" s="33" t="str">
        <f t="shared" si="32"/>
        <v>Taxpayer Information(납세자 정보)</v>
      </c>
      <c r="J183" s="18" t="str">
        <f>IF(H183&lt;&gt;"", VLOOKUP(H183,[1]Label!$A:$E,2,FALSE),"")</f>
        <v>Taxpayer Information</v>
      </c>
      <c r="K183" s="34"/>
      <c r="L183" s="33" t="str">
        <f t="shared" si="33"/>
        <v/>
      </c>
      <c r="M183" s="18" t="str">
        <f>IF(K183&lt;&gt;"",VLOOKUP(K183,[1]Label!$A:$B,2,FALSE),"")</f>
        <v/>
      </c>
      <c r="N183" s="35" t="s">
        <v>19</v>
      </c>
      <c r="O183" s="36" t="s">
        <v>284</v>
      </c>
      <c r="P183" s="33" t="str">
        <f t="shared" si="35"/>
        <v>Trading Name&lt;br&gt;(상호명)</v>
      </c>
      <c r="Q183" s="18" t="str">
        <f>IF(O183&lt;&gt;"", VLOOKUP(O183, [1]Label!$A:$B, 2, FALSE), "")</f>
        <v>Trading Name</v>
      </c>
      <c r="R183" s="35" t="s">
        <v>35</v>
      </c>
      <c r="S183" s="33"/>
      <c r="T183" s="33"/>
      <c r="U183" s="33"/>
      <c r="V183" s="35"/>
      <c r="W183" s="35"/>
      <c r="X183" s="35"/>
      <c r="Y183" s="35"/>
      <c r="Z183" s="32"/>
      <c r="AA183" s="32"/>
      <c r="AB183" s="32"/>
      <c r="AC183" s="44"/>
      <c r="AD183" s="44"/>
      <c r="AE183" s="44"/>
      <c r="AF183" s="53"/>
    </row>
    <row r="184" spans="1:32" s="37" customFormat="1" ht="18.600000000000001" customHeight="1">
      <c r="A184" s="32" t="s">
        <v>526</v>
      </c>
      <c r="B184" s="70" t="str">
        <f>VLOOKUP(A184,[1]screen!$G:$J,2,FALSE)</f>
        <v>I평가 상태 보기</v>
      </c>
      <c r="C184" s="33" t="str">
        <f t="shared" si="30"/>
        <v>View Status of Valuation(I평가 상태 보기)</v>
      </c>
      <c r="D184" s="70" t="str">
        <f>IF(B184&lt;&gt;"", VLOOKUP(B184,[1]screen!$A:$E,2,FALSE), "" )</f>
        <v>View Status of Valuation</v>
      </c>
      <c r="E184" s="35"/>
      <c r="F184" s="33" t="str">
        <f t="shared" si="31"/>
        <v/>
      </c>
      <c r="G184" s="18" t="str">
        <f>IF(E184&lt;&gt;"",VLOOKUP(E184,[1]Label!$A:$B,2,FALSE),"")</f>
        <v/>
      </c>
      <c r="H184" s="35" t="s">
        <v>490</v>
      </c>
      <c r="I184" s="33" t="str">
        <f t="shared" si="32"/>
        <v>Taxpayer Information(납세자 정보)</v>
      </c>
      <c r="J184" s="18" t="str">
        <f>IF(H184&lt;&gt;"", VLOOKUP(H184,[1]Label!$A:$E,2,FALSE),"")</f>
        <v>Taxpayer Information</v>
      </c>
      <c r="K184" s="34"/>
      <c r="L184" s="33" t="str">
        <f t="shared" si="33"/>
        <v/>
      </c>
      <c r="M184" s="18" t="str">
        <f>IF(K184&lt;&gt;"",VLOOKUP(K184,[1]Label!$A:$B,2,FALSE),"")</f>
        <v/>
      </c>
      <c r="N184" s="35" t="s">
        <v>19</v>
      </c>
      <c r="O184" s="36" t="s">
        <v>282</v>
      </c>
      <c r="P184" s="33" t="str">
        <f t="shared" si="35"/>
        <v>Tax Region&lt;br&gt;(세무 관할 지역)</v>
      </c>
      <c r="Q184" s="18" t="str">
        <f>IF(O184&lt;&gt;"", VLOOKUP(O184, [1]Label!$A:$B, 2, FALSE), "")</f>
        <v>Tax Region</v>
      </c>
      <c r="R184" s="35" t="s">
        <v>35</v>
      </c>
      <c r="S184" s="33"/>
      <c r="T184" s="33"/>
      <c r="U184" s="33"/>
      <c r="V184" s="35"/>
      <c r="W184" s="35"/>
      <c r="X184" s="35"/>
      <c r="Y184" s="35"/>
      <c r="Z184" s="32"/>
      <c r="AA184" s="32"/>
      <c r="AB184" s="32"/>
      <c r="AC184" s="44" t="s">
        <v>118</v>
      </c>
      <c r="AD184" s="44" t="s">
        <v>118</v>
      </c>
      <c r="AE184" s="44" t="s">
        <v>118</v>
      </c>
      <c r="AF184" s="53"/>
    </row>
    <row r="185" spans="1:32" s="37" customFormat="1" ht="17.45" customHeight="1">
      <c r="A185" s="32" t="s">
        <v>526</v>
      </c>
      <c r="B185" s="70" t="str">
        <f>VLOOKUP(A185,[1]screen!$G:$J,2,FALSE)</f>
        <v>I평가 상태 보기</v>
      </c>
      <c r="C185" s="33" t="str">
        <f t="shared" si="30"/>
        <v>View Status of Valuation(I평가 상태 보기)</v>
      </c>
      <c r="D185" s="70" t="str">
        <f>IF(B185&lt;&gt;"", VLOOKUP(B185,[1]screen!$A:$E,2,FALSE), "" )</f>
        <v>View Status of Valuation</v>
      </c>
      <c r="E185" s="35"/>
      <c r="F185" s="33" t="str">
        <f t="shared" si="31"/>
        <v/>
      </c>
      <c r="G185" s="18" t="str">
        <f>IF(E185&lt;&gt;"",VLOOKUP(E185,[1]Label!$A:$B,2,FALSE),"")</f>
        <v/>
      </c>
      <c r="H185" s="35" t="s">
        <v>490</v>
      </c>
      <c r="I185" s="33" t="str">
        <f t="shared" si="32"/>
        <v>Taxpayer Information(납세자 정보)</v>
      </c>
      <c r="J185" s="18" t="str">
        <f>IF(H185&lt;&gt;"", VLOOKUP(H185,[1]Label!$A:$E,2,FALSE),"")</f>
        <v>Taxpayer Information</v>
      </c>
      <c r="K185" s="34"/>
      <c r="L185" s="33" t="str">
        <f t="shared" si="33"/>
        <v/>
      </c>
      <c r="M185" s="18" t="str">
        <f>IF(K185&lt;&gt;"",VLOOKUP(K185,[1]Label!$A:$B,2,FALSE),"")</f>
        <v/>
      </c>
      <c r="N185" s="35" t="s">
        <v>19</v>
      </c>
      <c r="O185" s="36" t="s">
        <v>491</v>
      </c>
      <c r="P185" s="33" t="str">
        <f t="shared" si="35"/>
        <v>Email&lt;br&gt;(이메일)</v>
      </c>
      <c r="Q185" s="18" t="str">
        <f>IF(O185&lt;&gt;"", VLOOKUP(O185, [1]Label!$A:$B, 2, FALSE), "")</f>
        <v>Email</v>
      </c>
      <c r="R185" s="35" t="s">
        <v>35</v>
      </c>
      <c r="S185" s="33"/>
      <c r="T185" s="33"/>
      <c r="U185" s="33"/>
      <c r="V185" s="35"/>
      <c r="W185" s="35"/>
      <c r="X185" s="35"/>
      <c r="Y185" s="35"/>
      <c r="Z185" s="32"/>
      <c r="AA185" s="32"/>
      <c r="AB185" s="32"/>
      <c r="AC185" s="32"/>
      <c r="AD185" s="32"/>
      <c r="AE185" s="32"/>
      <c r="AF185" s="54"/>
    </row>
    <row r="186" spans="1:32" s="37" customFormat="1" ht="18.600000000000001" customHeight="1">
      <c r="A186" s="32" t="s">
        <v>526</v>
      </c>
      <c r="B186" s="70" t="str">
        <f>VLOOKUP(A186,[1]screen!$G:$J,2,FALSE)</f>
        <v>I평가 상태 보기</v>
      </c>
      <c r="C186" s="33" t="str">
        <f t="shared" si="30"/>
        <v>View Status of Valuation(I평가 상태 보기)</v>
      </c>
      <c r="D186" s="70" t="str">
        <f>IF(B186&lt;&gt;"", VLOOKUP(B186,[1]screen!$A:$E,2,FALSE), "" )</f>
        <v>View Status of Valuation</v>
      </c>
      <c r="E186" s="35"/>
      <c r="F186" s="33" t="str">
        <f t="shared" si="31"/>
        <v/>
      </c>
      <c r="G186" s="18" t="str">
        <f>IF(E186&lt;&gt;"",VLOOKUP(E186,[1]Label!$A:$B,2,FALSE),"")</f>
        <v/>
      </c>
      <c r="H186" s="35" t="s">
        <v>490</v>
      </c>
      <c r="I186" s="33" t="str">
        <f t="shared" si="32"/>
        <v>Taxpayer Information(납세자 정보)</v>
      </c>
      <c r="J186" s="18" t="str">
        <f>IF(H186&lt;&gt;"", VLOOKUP(H186,[1]Label!$A:$E,2,FALSE),"")</f>
        <v>Taxpayer Information</v>
      </c>
      <c r="K186" s="34"/>
      <c r="L186" s="33" t="str">
        <f t="shared" si="33"/>
        <v/>
      </c>
      <c r="M186" s="18" t="str">
        <f>IF(K186&lt;&gt;"",VLOOKUP(K186,[1]Label!$A:$B,2,FALSE),"")</f>
        <v/>
      </c>
      <c r="N186" s="35" t="s">
        <v>19</v>
      </c>
      <c r="O186" s="36" t="s">
        <v>281</v>
      </c>
      <c r="P186" s="33" t="str">
        <f t="shared" si="35"/>
        <v>Phone Number&lt;br&gt;(전화번호)</v>
      </c>
      <c r="Q186" s="18" t="str">
        <f>IF(O186&lt;&gt;"", VLOOKUP(O186, [1]Label!$A:$B, 2, FALSE), "")</f>
        <v>Phone Number</v>
      </c>
      <c r="R186" s="35" t="s">
        <v>35</v>
      </c>
      <c r="S186" s="33"/>
      <c r="T186" s="33"/>
      <c r="U186" s="33"/>
      <c r="V186" s="35"/>
      <c r="W186" s="35"/>
      <c r="X186" s="35"/>
      <c r="Y186" s="35"/>
      <c r="Z186" s="32"/>
      <c r="AA186" s="32"/>
      <c r="AB186" s="32"/>
      <c r="AC186" s="45" t="s">
        <v>119</v>
      </c>
      <c r="AD186" s="45" t="s">
        <v>119</v>
      </c>
      <c r="AE186" s="45" t="s">
        <v>119</v>
      </c>
      <c r="AF186" s="55"/>
    </row>
    <row r="187" spans="1:32" s="37" customFormat="1" ht="18.600000000000001" customHeight="1">
      <c r="A187" s="32" t="s">
        <v>526</v>
      </c>
      <c r="B187" s="70" t="str">
        <f>VLOOKUP(A187,[1]screen!$G:$J,2,FALSE)</f>
        <v>I평가 상태 보기</v>
      </c>
      <c r="C187" s="33" t="str">
        <f t="shared" si="30"/>
        <v>View Status of Valuation(I평가 상태 보기)</v>
      </c>
      <c r="D187" s="70" t="str">
        <f>IF(B187&lt;&gt;"", VLOOKUP(B187,[1]screen!$A:$E,2,FALSE), "" )</f>
        <v>View Status of Valuation</v>
      </c>
      <c r="E187" s="35"/>
      <c r="F187" s="33" t="str">
        <f t="shared" si="31"/>
        <v/>
      </c>
      <c r="G187" s="18" t="str">
        <f>IF(E187&lt;&gt;"",VLOOKUP(E187,[1]Label!$A:$B,2,FALSE),"")</f>
        <v/>
      </c>
      <c r="H187" s="35" t="s">
        <v>490</v>
      </c>
      <c r="I187" s="33" t="str">
        <f t="shared" si="32"/>
        <v>Taxpayer Information(납세자 정보)</v>
      </c>
      <c r="J187" s="18" t="str">
        <f>IF(H187&lt;&gt;"", VLOOKUP(H187,[1]Label!$A:$E,2,FALSE),"")</f>
        <v>Taxpayer Information</v>
      </c>
      <c r="K187" s="34"/>
      <c r="L187" s="33" t="str">
        <f t="shared" si="33"/>
        <v/>
      </c>
      <c r="M187" s="18" t="str">
        <f>IF(K187&lt;&gt;"",VLOOKUP(K187,[1]Label!$A:$B,2,FALSE),"")</f>
        <v/>
      </c>
      <c r="N187" s="35" t="s">
        <v>19</v>
      </c>
      <c r="O187" s="36" t="s">
        <v>263</v>
      </c>
      <c r="P187" s="33" t="str">
        <f t="shared" si="35"/>
        <v>Postal Address&lt;br&gt;(우편 주소)</v>
      </c>
      <c r="Q187" s="18" t="str">
        <f>IF(O187&lt;&gt;"", VLOOKUP(O187, [1]Label!$A:$B, 2, FALSE), "")</f>
        <v>Postal Address</v>
      </c>
      <c r="R187" s="35" t="s">
        <v>35</v>
      </c>
      <c r="S187" s="33"/>
      <c r="T187" s="33"/>
      <c r="U187" s="33"/>
      <c r="V187" s="35" t="s">
        <v>53</v>
      </c>
      <c r="W187" s="35"/>
      <c r="X187" s="35"/>
      <c r="Y187" s="35"/>
      <c r="Z187" s="32"/>
      <c r="AA187" s="32"/>
      <c r="AB187" s="32"/>
      <c r="AC187" s="45" t="s">
        <v>120</v>
      </c>
      <c r="AD187" s="45" t="s">
        <v>120</v>
      </c>
      <c r="AE187" s="45" t="s">
        <v>120</v>
      </c>
      <c r="AF187" s="55"/>
    </row>
    <row r="188" spans="1:32" s="37" customFormat="1" ht="18.600000000000001" customHeight="1">
      <c r="A188" s="32" t="s">
        <v>526</v>
      </c>
      <c r="B188" s="70" t="str">
        <f>VLOOKUP(A188,[1]screen!$G:$J,2,FALSE)</f>
        <v>I평가 상태 보기</v>
      </c>
      <c r="C188" s="33" t="str">
        <f t="shared" si="30"/>
        <v>View Status of Valuation(I평가 상태 보기)</v>
      </c>
      <c r="D188" s="70" t="str">
        <f>IF(B188&lt;&gt;"", VLOOKUP(B188,[1]screen!$A:$E,2,FALSE), "" )</f>
        <v>View Status of Valuation</v>
      </c>
      <c r="E188" s="35"/>
      <c r="F188" s="33" t="str">
        <f t="shared" si="31"/>
        <v/>
      </c>
      <c r="G188" s="18" t="str">
        <f>IF(E188&lt;&gt;"",VLOOKUP(E188,[1]Label!$A:$B,2,FALSE),"")</f>
        <v/>
      </c>
      <c r="H188" s="35" t="s">
        <v>490</v>
      </c>
      <c r="I188" s="33" t="str">
        <f t="shared" si="32"/>
        <v>Taxpayer Information(납세자 정보)</v>
      </c>
      <c r="J188" s="18" t="str">
        <f>IF(H188&lt;&gt;"", VLOOKUP(H188,[1]Label!$A:$E,2,FALSE),"")</f>
        <v>Taxpayer Information</v>
      </c>
      <c r="K188" s="34"/>
      <c r="L188" s="33" t="str">
        <f t="shared" si="33"/>
        <v/>
      </c>
      <c r="M188" s="18" t="str">
        <f>IF(K188&lt;&gt;"",VLOOKUP(K188,[1]Label!$A:$B,2,FALSE),"")</f>
        <v/>
      </c>
      <c r="N188" s="35" t="s">
        <v>19</v>
      </c>
      <c r="O188" s="36" t="s">
        <v>264</v>
      </c>
      <c r="P188" s="33" t="str">
        <f t="shared" si="35"/>
        <v>Physical Address&lt;br&gt;(실제 주소)</v>
      </c>
      <c r="Q188" s="18" t="str">
        <f>IF(O188&lt;&gt;"", VLOOKUP(O188, [1]Label!$A:$B, 2, FALSE), "")</f>
        <v>Physical Address</v>
      </c>
      <c r="R188" s="35" t="s">
        <v>35</v>
      </c>
      <c r="S188" s="33"/>
      <c r="T188" s="33"/>
      <c r="U188" s="33"/>
      <c r="V188" s="35" t="s">
        <v>53</v>
      </c>
      <c r="W188" s="35"/>
      <c r="X188" s="35"/>
      <c r="Y188" s="35"/>
      <c r="Z188" s="32"/>
      <c r="AA188" s="32"/>
      <c r="AB188" s="32"/>
      <c r="AC188" s="32" t="s">
        <v>121</v>
      </c>
      <c r="AD188" s="32" t="s">
        <v>121</v>
      </c>
      <c r="AE188" s="32" t="s">
        <v>121</v>
      </c>
      <c r="AF188" s="54"/>
    </row>
    <row r="189" spans="1:32" s="37" customFormat="1" ht="18.600000000000001" customHeight="1">
      <c r="A189" s="32" t="s">
        <v>526</v>
      </c>
      <c r="B189" s="70" t="str">
        <f>VLOOKUP(A189,[1]screen!$G:$J,2,FALSE)</f>
        <v>I평가 상태 보기</v>
      </c>
      <c r="C189" s="33" t="str">
        <f t="shared" si="30"/>
        <v>View Status of Valuation(I평가 상태 보기)</v>
      </c>
      <c r="D189" s="70" t="str">
        <f>IF(B189&lt;&gt;"", VLOOKUP(B189,[1]screen!$A:$E,2,FALSE), "" )</f>
        <v>View Status of Valuation</v>
      </c>
      <c r="E189" s="35"/>
      <c r="F189" s="33" t="str">
        <f t="shared" si="31"/>
        <v/>
      </c>
      <c r="G189" s="18" t="str">
        <f>IF(E189&lt;&gt;"",VLOOKUP(E189,[1]Label!$A:$B,2,FALSE),"")</f>
        <v/>
      </c>
      <c r="H189" s="35" t="s">
        <v>490</v>
      </c>
      <c r="I189" s="33" t="str">
        <f t="shared" si="32"/>
        <v>Taxpayer Information(납세자 정보)</v>
      </c>
      <c r="J189" s="18" t="str">
        <f>IF(H189&lt;&gt;"", VLOOKUP(H189,[1]Label!$A:$E,2,FALSE),"")</f>
        <v>Taxpayer Information</v>
      </c>
      <c r="K189" s="34"/>
      <c r="L189" s="33" t="str">
        <f t="shared" si="33"/>
        <v/>
      </c>
      <c r="M189" s="18" t="str">
        <f>IF(K189&lt;&gt;"",VLOOKUP(K189,[1]Label!$A:$B,2,FALSE),"")</f>
        <v/>
      </c>
      <c r="N189" s="35"/>
      <c r="O189" s="36"/>
      <c r="P189" s="33"/>
      <c r="Q189" s="18" t="str">
        <f>IF(O189&lt;&gt;"", VLOOKUP(O189, [1]Label!$A:$B, 2, FALSE), "")</f>
        <v/>
      </c>
      <c r="R189" s="35" t="s">
        <v>35</v>
      </c>
      <c r="S189" s="33" t="s">
        <v>44</v>
      </c>
      <c r="T189" s="33"/>
      <c r="U189" s="33"/>
      <c r="V189" s="35"/>
      <c r="W189" s="35"/>
      <c r="X189" s="35"/>
      <c r="Y189" s="35"/>
      <c r="Z189" s="32"/>
      <c r="AA189" s="32"/>
      <c r="AB189" s="32"/>
    </row>
    <row r="190" spans="1:32" s="37" customFormat="1" ht="17.45" customHeight="1">
      <c r="A190" s="32" t="s">
        <v>526</v>
      </c>
      <c r="B190" s="70" t="str">
        <f>VLOOKUP(A190,[1]screen!$G:$J,2,FALSE)</f>
        <v>I평가 상태 보기</v>
      </c>
      <c r="C190" s="33" t="str">
        <f t="shared" si="30"/>
        <v>View Status of Valuation(I평가 상태 보기)</v>
      </c>
      <c r="D190" s="70" t="str">
        <f>IF(B190&lt;&gt;"", VLOOKUP(B190,[1]screen!$A:$E,2,FALSE), "" )</f>
        <v>View Status of Valuation</v>
      </c>
      <c r="E190" s="35"/>
      <c r="F190" s="33" t="str">
        <f t="shared" si="31"/>
        <v/>
      </c>
      <c r="G190" s="18" t="str">
        <f>IF(E190&lt;&gt;"",VLOOKUP(E190,[1]Label!$A:$B,2,FALSE),"")</f>
        <v/>
      </c>
      <c r="H190" s="35" t="s">
        <v>255</v>
      </c>
      <c r="I190" s="33" t="str">
        <f t="shared" si="32"/>
        <v>Asset Details(자산 세부정보)</v>
      </c>
      <c r="J190" s="18" t="str">
        <f>IF(H190&lt;&gt;"", VLOOKUP(H190,[1]Label!$A:$E,2,FALSE),"")</f>
        <v>Asset Details</v>
      </c>
      <c r="K190" s="34"/>
      <c r="L190" s="33" t="str">
        <f t="shared" si="33"/>
        <v/>
      </c>
      <c r="M190" s="18" t="str">
        <f>IF(K190&lt;&gt;"",VLOOKUP(K190,[1]Label!$A:$B,2,FALSE),"")</f>
        <v/>
      </c>
      <c r="N190" s="35" t="s">
        <v>19</v>
      </c>
      <c r="O190" s="36" t="s">
        <v>261</v>
      </c>
      <c r="P190" s="33" t="str">
        <f t="shared" ref="P190:P218" si="36">IF(O190&lt;&gt;"",Q190&amp;"&lt;br&gt;("&amp;O190&amp;")","")</f>
        <v>Asset No.&lt;br&gt;(자산 번호)</v>
      </c>
      <c r="Q190" s="18" t="str">
        <f>IF(O190&lt;&gt;"", VLOOKUP(O190, [1]Label!$A:$B, 2, FALSE), "")</f>
        <v>Asset No.</v>
      </c>
      <c r="R190" s="35" t="s">
        <v>35</v>
      </c>
      <c r="S190" s="33"/>
      <c r="T190" s="33"/>
      <c r="U190" s="33"/>
      <c r="V190" s="35"/>
      <c r="W190" s="35"/>
      <c r="X190" s="35"/>
      <c r="Y190" s="35"/>
      <c r="Z190" s="44"/>
      <c r="AA190" s="44"/>
      <c r="AB190" s="44"/>
      <c r="AC190" s="44" t="s">
        <v>122</v>
      </c>
      <c r="AD190" s="44" t="s">
        <v>122</v>
      </c>
      <c r="AE190" s="44" t="s">
        <v>122</v>
      </c>
      <c r="AF190" s="53"/>
    </row>
    <row r="191" spans="1:32" s="37" customFormat="1" ht="17.45" customHeight="1">
      <c r="A191" s="32" t="s">
        <v>526</v>
      </c>
      <c r="B191" s="70" t="str">
        <f>VLOOKUP(A191,[1]screen!$G:$J,2,FALSE)</f>
        <v>I평가 상태 보기</v>
      </c>
      <c r="C191" s="33" t="str">
        <f t="shared" si="30"/>
        <v>View Status of Valuation(I평가 상태 보기)</v>
      </c>
      <c r="D191" s="70" t="str">
        <f>IF(B191&lt;&gt;"", VLOOKUP(B191,[1]screen!$A:$E,2,FALSE), "" )</f>
        <v>View Status of Valuation</v>
      </c>
      <c r="E191" s="35"/>
      <c r="F191" s="33" t="str">
        <f t="shared" si="31"/>
        <v/>
      </c>
      <c r="G191" s="18" t="str">
        <f>IF(E191&lt;&gt;"",VLOOKUP(E191,[1]Label!$A:$B,2,FALSE),"")</f>
        <v/>
      </c>
      <c r="H191" s="35" t="s">
        <v>255</v>
      </c>
      <c r="I191" s="33" t="str">
        <f t="shared" si="32"/>
        <v>Asset Details(자산 세부정보)</v>
      </c>
      <c r="J191" s="18" t="str">
        <f>IF(H191&lt;&gt;"", VLOOKUP(H191,[1]Label!$A:$E,2,FALSE),"")</f>
        <v>Asset Details</v>
      </c>
      <c r="K191" s="34"/>
      <c r="L191" s="33" t="str">
        <f t="shared" si="33"/>
        <v/>
      </c>
      <c r="M191" s="18" t="str">
        <f>IF(K191&lt;&gt;"",VLOOKUP(K191,[1]Label!$A:$B,2,FALSE),"")</f>
        <v/>
      </c>
      <c r="N191" s="35" t="s">
        <v>19</v>
      </c>
      <c r="O191" s="36" t="s">
        <v>266</v>
      </c>
      <c r="P191" s="33" t="str">
        <f t="shared" si="36"/>
        <v>Asset Type&lt;br&gt;(자산 유형)</v>
      </c>
      <c r="Q191" s="18" t="str">
        <f>IF(O191&lt;&gt;"", VLOOKUP(O191, [1]Label!$A:$B, 2, FALSE), "")</f>
        <v>Asset Type</v>
      </c>
      <c r="R191" s="35" t="s">
        <v>35</v>
      </c>
      <c r="S191" s="33"/>
      <c r="T191" s="33"/>
      <c r="U191" s="33"/>
      <c r="V191" s="35"/>
      <c r="W191" s="35"/>
      <c r="X191" s="35"/>
      <c r="Y191" s="35"/>
      <c r="Z191" s="44"/>
      <c r="AA191" s="44"/>
      <c r="AB191" s="44"/>
      <c r="AC191" s="44" t="s">
        <v>123</v>
      </c>
      <c r="AD191" s="44" t="s">
        <v>123</v>
      </c>
      <c r="AE191" s="44" t="s">
        <v>123</v>
      </c>
      <c r="AF191" s="53"/>
    </row>
    <row r="192" spans="1:32" s="37" customFormat="1" ht="17.45" customHeight="1">
      <c r="A192" s="32" t="s">
        <v>526</v>
      </c>
      <c r="B192" s="70" t="str">
        <f>VLOOKUP(A192,[1]screen!$G:$J,2,FALSE)</f>
        <v>I평가 상태 보기</v>
      </c>
      <c r="C192" s="33" t="str">
        <f t="shared" si="30"/>
        <v>View Status of Valuation(I평가 상태 보기)</v>
      </c>
      <c r="D192" s="70" t="str">
        <f>IF(B192&lt;&gt;"", VLOOKUP(B192,[1]screen!$A:$E,2,FALSE), "" )</f>
        <v>View Status of Valuation</v>
      </c>
      <c r="E192" s="35"/>
      <c r="F192" s="33" t="str">
        <f t="shared" si="31"/>
        <v/>
      </c>
      <c r="G192" s="18" t="str">
        <f>IF(E192&lt;&gt;"",VLOOKUP(E192,[1]Label!$A:$B,2,FALSE),"")</f>
        <v/>
      </c>
      <c r="H192" s="35" t="s">
        <v>255</v>
      </c>
      <c r="I192" s="33" t="str">
        <f t="shared" si="32"/>
        <v>Asset Details(자산 세부정보)</v>
      </c>
      <c r="J192" s="18" t="str">
        <f>IF(H192&lt;&gt;"", VLOOKUP(H192,[1]Label!$A:$E,2,FALSE),"")</f>
        <v>Asset Details</v>
      </c>
      <c r="K192" s="34"/>
      <c r="L192" s="33" t="str">
        <f t="shared" si="33"/>
        <v/>
      </c>
      <c r="M192" s="18" t="str">
        <f>IF(K192&lt;&gt;"",VLOOKUP(K192,[1]Label!$A:$B,2,FALSE),"")</f>
        <v/>
      </c>
      <c r="N192" s="35" t="s">
        <v>19</v>
      </c>
      <c r="O192" s="23" t="s">
        <v>267</v>
      </c>
      <c r="P192" s="33" t="str">
        <f t="shared" si="36"/>
        <v>Asset Name&lt;br&gt;(자산 이름)</v>
      </c>
      <c r="Q192" s="18" t="str">
        <f>IF(O192&lt;&gt;"", VLOOKUP(O192, [1]Label!$A:$B, 2, FALSE), "")</f>
        <v>Asset Name</v>
      </c>
      <c r="R192" s="35" t="s">
        <v>35</v>
      </c>
      <c r="S192" s="33"/>
      <c r="T192" s="33"/>
      <c r="U192" s="33"/>
      <c r="V192" s="35"/>
      <c r="W192" s="35"/>
      <c r="X192" s="35"/>
      <c r="Y192" s="35"/>
      <c r="Z192" s="44"/>
      <c r="AA192" s="44"/>
      <c r="AB192" s="44"/>
      <c r="AC192" s="44" t="s">
        <v>124</v>
      </c>
      <c r="AD192" s="44" t="s">
        <v>124</v>
      </c>
      <c r="AE192" s="44" t="s">
        <v>124</v>
      </c>
      <c r="AF192" s="53"/>
    </row>
    <row r="193" spans="1:32" s="37" customFormat="1" ht="17.45" customHeight="1">
      <c r="A193" s="32" t="s">
        <v>526</v>
      </c>
      <c r="B193" s="70" t="str">
        <f>VLOOKUP(A193,[1]screen!$G:$J,2,FALSE)</f>
        <v>I평가 상태 보기</v>
      </c>
      <c r="C193" s="33" t="str">
        <f t="shared" si="30"/>
        <v>View Status of Valuation(I평가 상태 보기)</v>
      </c>
      <c r="D193" s="70" t="str">
        <f>IF(B193&lt;&gt;"", VLOOKUP(B193,[1]screen!$A:$E,2,FALSE), "" )</f>
        <v>View Status of Valuation</v>
      </c>
      <c r="E193" s="35"/>
      <c r="F193" s="33" t="str">
        <f t="shared" si="31"/>
        <v/>
      </c>
      <c r="G193" s="18" t="str">
        <f>IF(E193&lt;&gt;"",VLOOKUP(E193,[1]Label!$A:$B,2,FALSE),"")</f>
        <v/>
      </c>
      <c r="H193" s="35" t="s">
        <v>255</v>
      </c>
      <c r="I193" s="33" t="str">
        <f t="shared" si="32"/>
        <v>Asset Details(자산 세부정보)</v>
      </c>
      <c r="J193" s="18" t="str">
        <f>IF(H193&lt;&gt;"", VLOOKUP(H193,[1]Label!$A:$E,2,FALSE),"")</f>
        <v>Asset Details</v>
      </c>
      <c r="K193" s="34"/>
      <c r="L193" s="33" t="str">
        <f t="shared" si="33"/>
        <v/>
      </c>
      <c r="M193" s="18" t="str">
        <f>IF(K193&lt;&gt;"",VLOOKUP(K193,[1]Label!$A:$B,2,FALSE),"")</f>
        <v/>
      </c>
      <c r="N193" s="35" t="s">
        <v>19</v>
      </c>
      <c r="O193" s="36" t="s">
        <v>262</v>
      </c>
      <c r="P193" s="33" t="str">
        <f t="shared" si="36"/>
        <v>Asset Status&lt;br&gt;(자산 상태)</v>
      </c>
      <c r="Q193" s="18" t="str">
        <f>IF(O193&lt;&gt;"", VLOOKUP(O193, [1]Label!$A:$B, 2, FALSE), "")</f>
        <v>Asset Status</v>
      </c>
      <c r="R193" s="35" t="s">
        <v>35</v>
      </c>
      <c r="S193" s="33"/>
      <c r="T193" s="33"/>
      <c r="U193" s="33"/>
      <c r="V193" s="35"/>
      <c r="W193" s="35"/>
      <c r="X193" s="35"/>
      <c r="Y193" s="35"/>
      <c r="Z193" s="44"/>
      <c r="AA193" s="44"/>
      <c r="AB193" s="44"/>
      <c r="AC193" s="44" t="s">
        <v>125</v>
      </c>
      <c r="AD193" s="44" t="s">
        <v>125</v>
      </c>
      <c r="AE193" s="44" t="s">
        <v>125</v>
      </c>
      <c r="AF193" s="53"/>
    </row>
    <row r="194" spans="1:32" s="37" customFormat="1" ht="17.45" customHeight="1">
      <c r="A194" s="32" t="s">
        <v>526</v>
      </c>
      <c r="B194" s="70" t="str">
        <f>VLOOKUP(A194,[1]screen!$G:$J,2,FALSE)</f>
        <v>I평가 상태 보기</v>
      </c>
      <c r="C194" s="33" t="str">
        <f t="shared" si="30"/>
        <v>View Status of Valuation(I평가 상태 보기)</v>
      </c>
      <c r="D194" s="70" t="str">
        <f>IF(B194&lt;&gt;"", VLOOKUP(B194,[1]screen!$A:$E,2,FALSE), "" )</f>
        <v>View Status of Valuation</v>
      </c>
      <c r="E194" s="35"/>
      <c r="F194" s="33" t="str">
        <f t="shared" si="31"/>
        <v/>
      </c>
      <c r="G194" s="18" t="str">
        <f>IF(E194&lt;&gt;"",VLOOKUP(E194,[1]Label!$A:$B,2,FALSE),"")</f>
        <v/>
      </c>
      <c r="H194" s="35" t="s">
        <v>255</v>
      </c>
      <c r="I194" s="33" t="str">
        <f t="shared" si="32"/>
        <v>Asset Details(자산 세부정보)</v>
      </c>
      <c r="J194" s="18" t="str">
        <f>IF(H194&lt;&gt;"", VLOOKUP(H194,[1]Label!$A:$E,2,FALSE),"")</f>
        <v>Asset Details</v>
      </c>
      <c r="K194" s="34"/>
      <c r="L194" s="33" t="str">
        <f t="shared" si="33"/>
        <v/>
      </c>
      <c r="M194" s="18" t="str">
        <f>IF(K194&lt;&gt;"",VLOOKUP(K194,[1]Label!$A:$B,2,FALSE),"")</f>
        <v/>
      </c>
      <c r="N194" s="35" t="s">
        <v>19</v>
      </c>
      <c r="O194" s="36" t="s">
        <v>237</v>
      </c>
      <c r="P194" s="33" t="str">
        <f t="shared" si="36"/>
        <v>Asset Location&lt;br&gt;(자산 위치)</v>
      </c>
      <c r="Q194" s="18" t="str">
        <f>IF(O194&lt;&gt;"", VLOOKUP(O194, [1]Label!$A:$B, 2, FALSE), "")</f>
        <v>Asset Location</v>
      </c>
      <c r="R194" s="35" t="s">
        <v>35</v>
      </c>
      <c r="S194" s="33"/>
      <c r="T194" s="33"/>
      <c r="U194" s="33"/>
      <c r="V194" s="35" t="s">
        <v>53</v>
      </c>
      <c r="W194" s="35"/>
      <c r="X194" s="35"/>
      <c r="Y194" s="35"/>
      <c r="Z194" s="44"/>
      <c r="AA194" s="44"/>
      <c r="AB194" s="44"/>
      <c r="AC194" s="44"/>
      <c r="AD194" s="44"/>
      <c r="AE194" s="44"/>
      <c r="AF194" s="53"/>
    </row>
    <row r="195" spans="1:32" s="37" customFormat="1" ht="17.45" customHeight="1">
      <c r="A195" s="32" t="s">
        <v>526</v>
      </c>
      <c r="B195" s="70" t="str">
        <f>VLOOKUP(A195,[1]screen!$G:$J,2,FALSE)</f>
        <v>I평가 상태 보기</v>
      </c>
      <c r="C195" s="33" t="str">
        <f t="shared" si="30"/>
        <v>View Status of Valuation(I평가 상태 보기)</v>
      </c>
      <c r="D195" s="70" t="str">
        <f>IF(B195&lt;&gt;"", VLOOKUP(B195,[1]screen!$A:$E,2,FALSE), "" )</f>
        <v>View Status of Valuation</v>
      </c>
      <c r="E195" s="35"/>
      <c r="F195" s="33" t="str">
        <f t="shared" si="31"/>
        <v/>
      </c>
      <c r="G195" s="18" t="str">
        <f>IF(E195&lt;&gt;"",VLOOKUP(E195,[1]Label!$A:$B,2,FALSE),"")</f>
        <v/>
      </c>
      <c r="H195" s="35" t="s">
        <v>255</v>
      </c>
      <c r="I195" s="33" t="str">
        <f t="shared" si="32"/>
        <v>Asset Details(자산 세부정보)</v>
      </c>
      <c r="J195" s="18" t="str">
        <f>IF(H195&lt;&gt;"", VLOOKUP(H195,[1]Label!$A:$E,2,FALSE),"")</f>
        <v>Asset Details</v>
      </c>
      <c r="K195" s="34"/>
      <c r="L195" s="33" t="str">
        <f t="shared" si="33"/>
        <v/>
      </c>
      <c r="M195" s="18" t="str">
        <f>IF(K195&lt;&gt;"",VLOOKUP(K195,[1]Label!$A:$B,2,FALSE),"")</f>
        <v/>
      </c>
      <c r="N195" s="35"/>
      <c r="O195" s="36"/>
      <c r="P195" s="33" t="str">
        <f t="shared" si="36"/>
        <v/>
      </c>
      <c r="Q195" s="18" t="str">
        <f>IF(O195&lt;&gt;"", VLOOKUP(O195, [1]Label!$A:$B, 2, FALSE), "")</f>
        <v/>
      </c>
      <c r="R195" s="35" t="s">
        <v>35</v>
      </c>
      <c r="S195" s="33" t="s">
        <v>44</v>
      </c>
      <c r="T195" s="33"/>
      <c r="U195" s="33"/>
      <c r="V195" s="35"/>
      <c r="W195" s="35"/>
      <c r="X195" s="35"/>
      <c r="Y195" s="35"/>
      <c r="Z195" s="44"/>
      <c r="AA195" s="44"/>
      <c r="AB195" s="44"/>
      <c r="AC195" s="33"/>
      <c r="AD195" s="33"/>
      <c r="AE195" s="33"/>
    </row>
    <row r="196" spans="1:32" ht="17.45" customHeight="1">
      <c r="A196" s="39" t="s">
        <v>526</v>
      </c>
      <c r="B196" s="70" t="str">
        <f>VLOOKUP(A196,[1]screen!$G:$J,2,FALSE)</f>
        <v>I평가 상태 보기</v>
      </c>
      <c r="C196" s="40" t="str">
        <f t="shared" si="30"/>
        <v>View Status of Valuation(I평가 상태 보기)</v>
      </c>
      <c r="D196" s="70" t="str">
        <f>IF(B196&lt;&gt;"", VLOOKUP(B196,[1]screen!$A:$E,2,FALSE), "" )</f>
        <v>View Status of Valuation</v>
      </c>
      <c r="E196" s="41"/>
      <c r="F196" s="40" t="str">
        <f t="shared" si="31"/>
        <v/>
      </c>
      <c r="G196" s="18" t="str">
        <f>IF(E196&lt;&gt;"",VLOOKUP(E196,[1]Label!$A:$B,2,FALSE),"")</f>
        <v/>
      </c>
      <c r="H196" s="41" t="s">
        <v>258</v>
      </c>
      <c r="I196" s="40" t="str">
        <f t="shared" si="32"/>
        <v>Pershable Goods(부패성 물품)</v>
      </c>
      <c r="J196" s="18" t="str">
        <f>IF(H196&lt;&gt;"", VLOOKUP(H196,[1]Label!$A:$E,2,FALSE),"")</f>
        <v>Pershable Goods</v>
      </c>
      <c r="K196" s="42"/>
      <c r="L196" s="40" t="str">
        <f t="shared" si="33"/>
        <v/>
      </c>
      <c r="M196" s="18" t="str">
        <f>IF(K196&lt;&gt;"",VLOOKUP(K196,[1]Label!$A:$B,2,FALSE),"")</f>
        <v/>
      </c>
      <c r="N196" s="35" t="s">
        <v>19</v>
      </c>
      <c r="O196" s="43" t="s">
        <v>208</v>
      </c>
      <c r="P196" s="40" t="str">
        <f t="shared" si="36"/>
        <v>Unit of Measure Name&lt;br&gt;(측정 단위명)</v>
      </c>
      <c r="Q196" s="18" t="str">
        <f>IF(O196&lt;&gt;"", VLOOKUP(O196, [1]Label!$A:$B, 2, FALSE), "")</f>
        <v>Unit of Measure Name</v>
      </c>
      <c r="R196" s="41" t="s">
        <v>35</v>
      </c>
      <c r="S196" s="40"/>
      <c r="T196" s="40"/>
      <c r="U196" s="40"/>
      <c r="V196" s="41"/>
      <c r="W196" s="41"/>
      <c r="X196" s="41"/>
      <c r="Y196" s="41"/>
      <c r="Z196" s="47"/>
      <c r="AA196" s="47"/>
      <c r="AB196" s="47"/>
      <c r="AC196" s="40" t="s">
        <v>126</v>
      </c>
      <c r="AD196" s="40" t="s">
        <v>126</v>
      </c>
      <c r="AE196" s="40" t="s">
        <v>126</v>
      </c>
    </row>
    <row r="197" spans="1:32" ht="17.45" customHeight="1">
      <c r="A197" s="39" t="s">
        <v>526</v>
      </c>
      <c r="B197" s="70" t="str">
        <f>VLOOKUP(A197,[1]screen!$G:$J,2,FALSE)</f>
        <v>I평가 상태 보기</v>
      </c>
      <c r="C197" s="40" t="str">
        <f t="shared" si="30"/>
        <v>View Status of Valuation(I평가 상태 보기)</v>
      </c>
      <c r="D197" s="70" t="str">
        <f>IF(B197&lt;&gt;"", VLOOKUP(B197,[1]screen!$A:$E,2,FALSE), "" )</f>
        <v>View Status of Valuation</v>
      </c>
      <c r="E197" s="41"/>
      <c r="F197" s="40" t="str">
        <f t="shared" si="31"/>
        <v/>
      </c>
      <c r="G197" s="18" t="str">
        <f>IF(E197&lt;&gt;"",VLOOKUP(E197,[1]Label!$A:$B,2,FALSE),"")</f>
        <v/>
      </c>
      <c r="H197" s="41" t="s">
        <v>258</v>
      </c>
      <c r="I197" s="40" t="str">
        <f t="shared" si="32"/>
        <v>Pershable Goods(부패성 물품)</v>
      </c>
      <c r="J197" s="18" t="str">
        <f>IF(H197&lt;&gt;"", VLOOKUP(H197,[1]Label!$A:$E,2,FALSE),"")</f>
        <v>Pershable Goods</v>
      </c>
      <c r="K197" s="42"/>
      <c r="L197" s="40" t="str">
        <f t="shared" si="33"/>
        <v/>
      </c>
      <c r="M197" s="18" t="str">
        <f>IF(K197&lt;&gt;"",VLOOKUP(K197,[1]Label!$A:$B,2,FALSE),"")</f>
        <v/>
      </c>
      <c r="N197" s="35" t="s">
        <v>19</v>
      </c>
      <c r="O197" s="43" t="s">
        <v>224</v>
      </c>
      <c r="P197" s="40" t="str">
        <f t="shared" si="36"/>
        <v>Asset Quantity&lt;br&gt;(자산 수량)</v>
      </c>
      <c r="Q197" s="18" t="str">
        <f>IF(O197&lt;&gt;"", VLOOKUP(O197, [1]Label!$A:$B, 2, FALSE), "")</f>
        <v>Asset Quantity</v>
      </c>
      <c r="R197" s="41" t="s">
        <v>35</v>
      </c>
      <c r="S197" s="40"/>
      <c r="T197" s="40"/>
      <c r="U197" s="40"/>
      <c r="V197" s="41"/>
      <c r="W197" s="41"/>
      <c r="X197" s="41"/>
      <c r="Y197" s="41"/>
      <c r="Z197" s="47"/>
      <c r="AA197" s="47"/>
      <c r="AB197" s="47"/>
      <c r="AC197" s="40">
        <v>100</v>
      </c>
      <c r="AD197" s="40">
        <v>100</v>
      </c>
      <c r="AE197" s="40">
        <v>100</v>
      </c>
    </row>
    <row r="198" spans="1:32" ht="17.45" customHeight="1">
      <c r="A198" s="39" t="s">
        <v>526</v>
      </c>
      <c r="B198" s="70" t="str">
        <f>VLOOKUP(A198,[1]screen!$G:$J,2,FALSE)</f>
        <v>I평가 상태 보기</v>
      </c>
      <c r="C198" s="40" t="str">
        <f t="shared" si="30"/>
        <v>View Status of Valuation(I평가 상태 보기)</v>
      </c>
      <c r="D198" s="70" t="str">
        <f>IF(B198&lt;&gt;"", VLOOKUP(B198,[1]screen!$A:$E,2,FALSE), "" )</f>
        <v>View Status of Valuation</v>
      </c>
      <c r="E198" s="41"/>
      <c r="F198" s="40" t="str">
        <f t="shared" si="31"/>
        <v/>
      </c>
      <c r="G198" s="18" t="str">
        <f>IF(E198&lt;&gt;"",VLOOKUP(E198,[1]Label!$A:$B,2,FALSE),"")</f>
        <v/>
      </c>
      <c r="H198" s="41" t="s">
        <v>258</v>
      </c>
      <c r="I198" s="40" t="str">
        <f t="shared" si="32"/>
        <v>Pershable Goods(부패성 물품)</v>
      </c>
      <c r="J198" s="18" t="str">
        <f>IF(H198&lt;&gt;"", VLOOKUP(H198,[1]Label!$A:$E,2,FALSE),"")</f>
        <v>Pershable Goods</v>
      </c>
      <c r="K198" s="42"/>
      <c r="L198" s="40" t="str">
        <f t="shared" si="33"/>
        <v/>
      </c>
      <c r="M198" s="18" t="str">
        <f>IF(K198&lt;&gt;"",VLOOKUP(K198,[1]Label!$A:$B,2,FALSE),"")</f>
        <v/>
      </c>
      <c r="N198" s="35" t="s">
        <v>19</v>
      </c>
      <c r="O198" s="43" t="s">
        <v>229</v>
      </c>
      <c r="P198" s="40" t="str">
        <f t="shared" si="36"/>
        <v>Expected Life Days&lt;br&gt;(기대 수명(일))</v>
      </c>
      <c r="Q198" s="18" t="str">
        <f>IF(O198&lt;&gt;"", VLOOKUP(O198, [1]Label!$A:$B, 2, FALSE), "")</f>
        <v>Expected Life Days</v>
      </c>
      <c r="R198" s="41" t="s">
        <v>35</v>
      </c>
      <c r="S198" s="40"/>
      <c r="T198" s="40"/>
      <c r="U198" s="40"/>
      <c r="V198" s="41"/>
      <c r="W198" s="41"/>
      <c r="X198" s="41"/>
      <c r="Y198" s="41"/>
      <c r="Z198" s="47"/>
      <c r="AA198" s="47"/>
      <c r="AB198" s="47"/>
      <c r="AC198" s="40">
        <v>12</v>
      </c>
      <c r="AD198" s="40">
        <v>12</v>
      </c>
      <c r="AE198" s="40">
        <v>12</v>
      </c>
    </row>
    <row r="199" spans="1:32" ht="17.45" customHeight="1">
      <c r="A199" s="39" t="s">
        <v>526</v>
      </c>
      <c r="B199" s="70" t="str">
        <f>VLOOKUP(A199,[1]screen!$G:$J,2,FALSE)</f>
        <v>I평가 상태 보기</v>
      </c>
      <c r="C199" s="40" t="str">
        <f t="shared" si="30"/>
        <v>View Status of Valuation(I평가 상태 보기)</v>
      </c>
      <c r="D199" s="70" t="str">
        <f>IF(B199&lt;&gt;"", VLOOKUP(B199,[1]screen!$A:$E,2,FALSE), "" )</f>
        <v>View Status of Valuation</v>
      </c>
      <c r="E199" s="41"/>
      <c r="F199" s="40" t="str">
        <f t="shared" si="31"/>
        <v/>
      </c>
      <c r="G199" s="18" t="str">
        <f>IF(E199&lt;&gt;"",VLOOKUP(E199,[1]Label!$A:$B,2,FALSE),"")</f>
        <v/>
      </c>
      <c r="H199" s="41" t="s">
        <v>258</v>
      </c>
      <c r="I199" s="40" t="str">
        <f t="shared" si="32"/>
        <v>Pershable Goods(부패성 물품)</v>
      </c>
      <c r="J199" s="18" t="str">
        <f>IF(H199&lt;&gt;"", VLOOKUP(H199,[1]Label!$A:$E,2,FALSE),"")</f>
        <v>Pershable Goods</v>
      </c>
      <c r="K199" s="42"/>
      <c r="L199" s="40" t="str">
        <f t="shared" si="33"/>
        <v/>
      </c>
      <c r="M199" s="18" t="str">
        <f>IF(K199&lt;&gt;"",VLOOKUP(K199,[1]Label!$A:$B,2,FALSE),"")</f>
        <v/>
      </c>
      <c r="N199" s="35" t="s">
        <v>19</v>
      </c>
      <c r="O199" s="43" t="s">
        <v>223</v>
      </c>
      <c r="P199" s="40" t="str">
        <f t="shared" si="36"/>
        <v>Unit Price&lt;br&gt;(단가)</v>
      </c>
      <c r="Q199" s="18" t="str">
        <f>IF(O199&lt;&gt;"", VLOOKUP(O199, [1]Label!$A:$B, 2, FALSE), "")</f>
        <v>Unit Price</v>
      </c>
      <c r="R199" s="41" t="s">
        <v>35</v>
      </c>
      <c r="S199" s="40"/>
      <c r="T199" s="40"/>
      <c r="U199" s="40"/>
      <c r="V199" s="41"/>
      <c r="W199" s="41"/>
      <c r="X199" s="41"/>
      <c r="Y199" s="41"/>
      <c r="Z199" s="47"/>
      <c r="AA199" s="47"/>
      <c r="AB199" s="47"/>
      <c r="AC199" s="48">
        <v>500000</v>
      </c>
      <c r="AD199" s="48">
        <v>500000</v>
      </c>
      <c r="AE199" s="48">
        <v>500000</v>
      </c>
      <c r="AF199" s="58"/>
    </row>
    <row r="200" spans="1:32" ht="17.45" customHeight="1">
      <c r="A200" s="39" t="s">
        <v>526</v>
      </c>
      <c r="B200" s="70" t="str">
        <f>VLOOKUP(A200,[1]screen!$G:$J,2,FALSE)</f>
        <v>I평가 상태 보기</v>
      </c>
      <c r="C200" s="40" t="str">
        <f t="shared" si="30"/>
        <v>View Status of Valuation(I평가 상태 보기)</v>
      </c>
      <c r="D200" s="70" t="str">
        <f>IF(B200&lt;&gt;"", VLOOKUP(B200,[1]screen!$A:$E,2,FALSE), "" )</f>
        <v>View Status of Valuation</v>
      </c>
      <c r="E200" s="41"/>
      <c r="F200" s="40" t="str">
        <f t="shared" si="31"/>
        <v/>
      </c>
      <c r="G200" s="18" t="str">
        <f>IF(E200&lt;&gt;"",VLOOKUP(E200,[1]Label!$A:$B,2,FALSE),"")</f>
        <v/>
      </c>
      <c r="H200" s="41" t="s">
        <v>258</v>
      </c>
      <c r="I200" s="40" t="str">
        <f t="shared" si="32"/>
        <v>Pershable Goods(부패성 물품)</v>
      </c>
      <c r="J200" s="18" t="str">
        <f>IF(H200&lt;&gt;"", VLOOKUP(H200,[1]Label!$A:$E,2,FALSE),"")</f>
        <v>Pershable Goods</v>
      </c>
      <c r="K200" s="42"/>
      <c r="L200" s="40" t="str">
        <f t="shared" si="33"/>
        <v/>
      </c>
      <c r="M200" s="18" t="str">
        <f>IF(K200&lt;&gt;"",VLOOKUP(K200,[1]Label!$A:$B,2,FALSE),"")</f>
        <v/>
      </c>
      <c r="N200" s="35" t="s">
        <v>19</v>
      </c>
      <c r="O200" s="43" t="s">
        <v>248</v>
      </c>
      <c r="P200" s="40" t="str">
        <f t="shared" si="36"/>
        <v>Total Amount&lt;br&gt;(총액)</v>
      </c>
      <c r="Q200" s="18" t="str">
        <f>IF(O200&lt;&gt;"", VLOOKUP(O200, [1]Label!$A:$B, 2, FALSE), "")</f>
        <v>Total Amount</v>
      </c>
      <c r="R200" s="41" t="s">
        <v>35</v>
      </c>
      <c r="S200" s="40"/>
      <c r="T200" s="40"/>
      <c r="U200" s="40"/>
      <c r="V200" s="41"/>
      <c r="W200" s="41"/>
      <c r="X200" s="41"/>
      <c r="Y200" s="41"/>
      <c r="Z200" s="47"/>
      <c r="AA200" s="47"/>
      <c r="AB200" s="47"/>
      <c r="AC200" s="48">
        <v>5000000</v>
      </c>
      <c r="AD200" s="48">
        <v>5000000</v>
      </c>
      <c r="AE200" s="48">
        <v>5000000</v>
      </c>
      <c r="AF200" s="58"/>
    </row>
    <row r="201" spans="1:32" ht="17.45" customHeight="1">
      <c r="A201" s="39" t="s">
        <v>526</v>
      </c>
      <c r="B201" s="70" t="str">
        <f>VLOOKUP(A201,[1]screen!$G:$J,2,FALSE)</f>
        <v>I평가 상태 보기</v>
      </c>
      <c r="C201" s="40" t="str">
        <f t="shared" si="30"/>
        <v>View Status of Valuation(I평가 상태 보기)</v>
      </c>
      <c r="D201" s="70" t="str">
        <f>IF(B201&lt;&gt;"", VLOOKUP(B201,[1]screen!$A:$E,2,FALSE), "" )</f>
        <v>View Status of Valuation</v>
      </c>
      <c r="E201" s="41"/>
      <c r="F201" s="40" t="str">
        <f t="shared" si="31"/>
        <v/>
      </c>
      <c r="G201" s="18" t="str">
        <f>IF(E201&lt;&gt;"",VLOOKUP(E201,[1]Label!$A:$B,2,FALSE),"")</f>
        <v/>
      </c>
      <c r="H201" s="41" t="s">
        <v>258</v>
      </c>
      <c r="I201" s="40" t="str">
        <f t="shared" si="32"/>
        <v>Pershable Goods(부패성 물품)</v>
      </c>
      <c r="J201" s="18" t="str">
        <f>IF(H201&lt;&gt;"", VLOOKUP(H201,[1]Label!$A:$E,2,FALSE),"")</f>
        <v>Pershable Goods</v>
      </c>
      <c r="K201" s="42"/>
      <c r="L201" s="40" t="str">
        <f t="shared" si="33"/>
        <v/>
      </c>
      <c r="M201" s="18" t="str">
        <f>IF(K201&lt;&gt;"",VLOOKUP(K201,[1]Label!$A:$B,2,FALSE),"")</f>
        <v/>
      </c>
      <c r="N201" s="35" t="s">
        <v>19</v>
      </c>
      <c r="O201" s="43" t="s">
        <v>230</v>
      </c>
      <c r="P201" s="40" t="str">
        <f t="shared" si="36"/>
        <v>Manufacture Date&lt;br&gt;(제조일)</v>
      </c>
      <c r="Q201" s="18" t="str">
        <f>IF(O201&lt;&gt;"", VLOOKUP(O201, [1]Label!$A:$B, 2, FALSE), "")</f>
        <v>Manufacture Date</v>
      </c>
      <c r="R201" s="41" t="s">
        <v>35</v>
      </c>
      <c r="S201" s="40"/>
      <c r="T201" s="40"/>
      <c r="U201" s="40"/>
      <c r="V201" s="41"/>
      <c r="W201" s="41"/>
      <c r="X201" s="41"/>
      <c r="Y201" s="41"/>
      <c r="Z201" s="47"/>
      <c r="AA201" s="47"/>
      <c r="AB201" s="47"/>
      <c r="AC201" s="40" t="s">
        <v>127</v>
      </c>
      <c r="AD201" s="40" t="s">
        <v>127</v>
      </c>
      <c r="AE201" s="40" t="s">
        <v>127</v>
      </c>
    </row>
    <row r="202" spans="1:32" ht="17.45" customHeight="1">
      <c r="A202" s="39" t="s">
        <v>526</v>
      </c>
      <c r="B202" s="70" t="str">
        <f>VLOOKUP(A202,[1]screen!$G:$J,2,FALSE)</f>
        <v>I평가 상태 보기</v>
      </c>
      <c r="C202" s="40" t="str">
        <f t="shared" si="30"/>
        <v>View Status of Valuation(I평가 상태 보기)</v>
      </c>
      <c r="D202" s="70" t="str">
        <f>IF(B202&lt;&gt;"", VLOOKUP(B202,[1]screen!$A:$E,2,FALSE), "" )</f>
        <v>View Status of Valuation</v>
      </c>
      <c r="E202" s="41"/>
      <c r="F202" s="40" t="str">
        <f t="shared" si="31"/>
        <v/>
      </c>
      <c r="G202" s="18" t="str">
        <f>IF(E202&lt;&gt;"",VLOOKUP(E202,[1]Label!$A:$B,2,FALSE),"")</f>
        <v/>
      </c>
      <c r="H202" s="41" t="s">
        <v>258</v>
      </c>
      <c r="I202" s="40" t="str">
        <f t="shared" si="32"/>
        <v>Pershable Goods(부패성 물품)</v>
      </c>
      <c r="J202" s="18" t="str">
        <f>IF(H202&lt;&gt;"", VLOOKUP(H202,[1]Label!$A:$E,2,FALSE),"")</f>
        <v>Pershable Goods</v>
      </c>
      <c r="K202" s="42"/>
      <c r="L202" s="40" t="str">
        <f t="shared" si="33"/>
        <v/>
      </c>
      <c r="M202" s="18" t="str">
        <f>IF(K202&lt;&gt;"",VLOOKUP(K202,[1]Label!$A:$B,2,FALSE),"")</f>
        <v/>
      </c>
      <c r="N202" s="35" t="s">
        <v>19</v>
      </c>
      <c r="O202" s="43" t="s">
        <v>231</v>
      </c>
      <c r="P202" s="40" t="str">
        <f t="shared" si="36"/>
        <v>Expiry Date&lt;br&gt;(유효기간)</v>
      </c>
      <c r="Q202" s="18" t="str">
        <f>IF(O202&lt;&gt;"", VLOOKUP(O202, [1]Label!$A:$B, 2, FALSE), "")</f>
        <v>Expiry Date</v>
      </c>
      <c r="R202" s="41" t="s">
        <v>35</v>
      </c>
      <c r="S202" s="40"/>
      <c r="T202" s="40"/>
      <c r="U202" s="40"/>
      <c r="V202" s="41"/>
      <c r="W202" s="41"/>
      <c r="X202" s="41"/>
      <c r="Y202" s="41"/>
      <c r="Z202" s="47"/>
      <c r="AA202" s="47"/>
      <c r="AB202" s="47"/>
      <c r="AC202" s="40" t="s">
        <v>128</v>
      </c>
      <c r="AD202" s="40" t="s">
        <v>128</v>
      </c>
      <c r="AE202" s="40" t="s">
        <v>128</v>
      </c>
    </row>
    <row r="203" spans="1:32" ht="17.45" customHeight="1">
      <c r="A203" s="39" t="s">
        <v>526</v>
      </c>
      <c r="B203" s="70" t="str">
        <f>VLOOKUP(A203,[1]screen!$G:$J,2,FALSE)</f>
        <v>I평가 상태 보기</v>
      </c>
      <c r="C203" s="40" t="str">
        <f t="shared" si="30"/>
        <v>View Status of Valuation(I평가 상태 보기)</v>
      </c>
      <c r="D203" s="70" t="str">
        <f>IF(B203&lt;&gt;"", VLOOKUP(B203,[1]screen!$A:$E,2,FALSE), "" )</f>
        <v>View Status of Valuation</v>
      </c>
      <c r="E203" s="41"/>
      <c r="F203" s="40" t="str">
        <f t="shared" si="31"/>
        <v/>
      </c>
      <c r="G203" s="18" t="str">
        <f>IF(E203&lt;&gt;"",VLOOKUP(E203,[1]Label!$A:$B,2,FALSE),"")</f>
        <v/>
      </c>
      <c r="H203" s="41" t="s">
        <v>258</v>
      </c>
      <c r="I203" s="40" t="str">
        <f t="shared" si="32"/>
        <v>Pershable Goods(부패성 물품)</v>
      </c>
      <c r="J203" s="18" t="str">
        <f>IF(H203&lt;&gt;"", VLOOKUP(H203,[1]Label!$A:$E,2,FALSE),"")</f>
        <v>Pershable Goods</v>
      </c>
      <c r="K203" s="42"/>
      <c r="L203" s="40" t="str">
        <f t="shared" si="33"/>
        <v/>
      </c>
      <c r="M203" s="18" t="str">
        <f>IF(K203&lt;&gt;"",VLOOKUP(K203,[1]Label!$A:$B,2,FALSE),"")</f>
        <v/>
      </c>
      <c r="N203" s="35"/>
      <c r="O203" s="43"/>
      <c r="P203" s="40" t="str">
        <f t="shared" si="36"/>
        <v/>
      </c>
      <c r="Q203" s="18" t="str">
        <f>IF(O203&lt;&gt;"", VLOOKUP(O203, [1]Label!$A:$B, 2, FALSE), "")</f>
        <v/>
      </c>
      <c r="R203" s="41" t="s">
        <v>35</v>
      </c>
      <c r="S203" s="40" t="s">
        <v>44</v>
      </c>
      <c r="T203" s="40"/>
      <c r="U203" s="40"/>
      <c r="V203" s="41"/>
      <c r="W203" s="41"/>
      <c r="X203" s="41"/>
      <c r="Y203" s="41"/>
      <c r="Z203" s="47"/>
      <c r="AA203" s="47"/>
      <c r="AB203" s="47"/>
      <c r="AC203" s="40"/>
      <c r="AD203" s="40"/>
      <c r="AE203" s="40"/>
    </row>
    <row r="204" spans="1:32" s="16" customFormat="1" ht="17.45" customHeight="1">
      <c r="A204" s="12" t="s">
        <v>526</v>
      </c>
      <c r="B204" s="70" t="str">
        <f>VLOOKUP(A204,[1]screen!$G:$J,2,FALSE)</f>
        <v>I평가 상태 보기</v>
      </c>
      <c r="C204" s="13" t="str">
        <f t="shared" si="30"/>
        <v>View Status of Valuation(I평가 상태 보기)</v>
      </c>
      <c r="D204" s="70" t="str">
        <f>IF(B204&lt;&gt;"", VLOOKUP(B204,[1]screen!$A:$E,2,FALSE), "" )</f>
        <v>View Status of Valuation</v>
      </c>
      <c r="E204" s="14"/>
      <c r="F204" s="13" t="str">
        <f t="shared" si="31"/>
        <v/>
      </c>
      <c r="G204" s="18" t="str">
        <f>IF(E204&lt;&gt;"",VLOOKUP(E204,[1]Label!$A:$B,2,FALSE),"")</f>
        <v/>
      </c>
      <c r="H204" s="14" t="s">
        <v>257</v>
      </c>
      <c r="I204" s="13" t="str">
        <f t="shared" si="32"/>
        <v>Valuation Information(평가 정보)</v>
      </c>
      <c r="J204" s="18" t="str">
        <f>IF(H204&lt;&gt;"", VLOOKUP(H204,[1]Label!$A:$E,2,FALSE),"")</f>
        <v>Valuation Information</v>
      </c>
      <c r="K204" s="29"/>
      <c r="L204" s="13" t="str">
        <f t="shared" si="33"/>
        <v/>
      </c>
      <c r="M204" s="18" t="str">
        <f>IF(K204&lt;&gt;"",VLOOKUP(K204,[1]Label!$A:$B,2,FALSE),"")</f>
        <v/>
      </c>
      <c r="N204" s="41" t="s">
        <v>19</v>
      </c>
      <c r="O204" s="31" t="s">
        <v>244</v>
      </c>
      <c r="P204" s="13" t="str">
        <f t="shared" si="36"/>
        <v>Valuer Name&lt;br&gt;(평가자 이름)</v>
      </c>
      <c r="Q204" s="18" t="str">
        <f>IF(O204&lt;&gt;"", VLOOKUP(O204, [1]Label!$A:$B, 2, FALSE), "")</f>
        <v>Valuer Name</v>
      </c>
      <c r="R204" s="14" t="s">
        <v>35</v>
      </c>
      <c r="S204" s="13"/>
      <c r="T204" s="13"/>
      <c r="U204" s="13"/>
      <c r="V204" s="14"/>
      <c r="W204" s="14"/>
      <c r="X204" s="14"/>
      <c r="Y204" s="14"/>
      <c r="Z204" s="15"/>
      <c r="AA204" s="15"/>
      <c r="AB204" s="15"/>
      <c r="AC204" s="15" t="s">
        <v>129</v>
      </c>
      <c r="AD204" s="15" t="s">
        <v>129</v>
      </c>
      <c r="AE204" s="15" t="s">
        <v>129</v>
      </c>
      <c r="AF204" s="56"/>
    </row>
    <row r="205" spans="1:32" s="16" customFormat="1" ht="17.45" customHeight="1">
      <c r="A205" s="12" t="s">
        <v>526</v>
      </c>
      <c r="B205" s="70" t="str">
        <f>VLOOKUP(A205,[1]screen!$G:$J,2,FALSE)</f>
        <v>I평가 상태 보기</v>
      </c>
      <c r="C205" s="13" t="str">
        <f t="shared" si="30"/>
        <v>View Status of Valuation(I평가 상태 보기)</v>
      </c>
      <c r="D205" s="70" t="str">
        <f>IF(B205&lt;&gt;"", VLOOKUP(B205,[1]screen!$A:$E,2,FALSE), "" )</f>
        <v>View Status of Valuation</v>
      </c>
      <c r="E205" s="14"/>
      <c r="F205" s="13" t="str">
        <f t="shared" si="31"/>
        <v/>
      </c>
      <c r="G205" s="18" t="str">
        <f>IF(E205&lt;&gt;"",VLOOKUP(E205,[1]Label!$A:$B,2,FALSE),"")</f>
        <v/>
      </c>
      <c r="H205" s="14" t="s">
        <v>257</v>
      </c>
      <c r="I205" s="13" t="str">
        <f t="shared" si="32"/>
        <v>Valuation Information(평가 정보)</v>
      </c>
      <c r="J205" s="18" t="str">
        <f>IF(H205&lt;&gt;"", VLOOKUP(H205,[1]Label!$A:$E,2,FALSE),"")</f>
        <v>Valuation Information</v>
      </c>
      <c r="K205" s="29"/>
      <c r="L205" s="13" t="str">
        <f t="shared" si="33"/>
        <v/>
      </c>
      <c r="M205" s="18" t="str">
        <f>IF(K205&lt;&gt;"",VLOOKUP(K205,[1]Label!$A:$B,2,FALSE),"")</f>
        <v/>
      </c>
      <c r="N205" s="41" t="s">
        <v>19</v>
      </c>
      <c r="O205" s="31" t="s">
        <v>232</v>
      </c>
      <c r="P205" s="13" t="str">
        <f t="shared" si="36"/>
        <v>Reference number&lt;br&gt;(참조 번호)</v>
      </c>
      <c r="Q205" s="18" t="str">
        <f>IF(O205&lt;&gt;"", VLOOKUP(O205, [1]Label!$A:$B, 2, FALSE), "")</f>
        <v>Reference number</v>
      </c>
      <c r="R205" s="14" t="s">
        <v>35</v>
      </c>
      <c r="S205" s="13"/>
      <c r="T205" s="13"/>
      <c r="U205" s="13"/>
      <c r="V205" s="14"/>
      <c r="W205" s="14"/>
      <c r="X205" s="14"/>
      <c r="Y205" s="14"/>
      <c r="Z205" s="15"/>
      <c r="AA205" s="15"/>
      <c r="AB205" s="15"/>
      <c r="AC205" s="15" t="s">
        <v>130</v>
      </c>
      <c r="AD205" s="15" t="s">
        <v>130</v>
      </c>
      <c r="AE205" s="15" t="s">
        <v>130</v>
      </c>
      <c r="AF205" s="56"/>
    </row>
    <row r="206" spans="1:32" s="16" customFormat="1" ht="17.45" customHeight="1">
      <c r="A206" s="12" t="s">
        <v>526</v>
      </c>
      <c r="B206" s="70" t="str">
        <f>VLOOKUP(A206,[1]screen!$G:$J,2,FALSE)</f>
        <v>I평가 상태 보기</v>
      </c>
      <c r="C206" s="13" t="str">
        <f t="shared" si="30"/>
        <v>View Status of Valuation(I평가 상태 보기)</v>
      </c>
      <c r="D206" s="70" t="str">
        <f>IF(B206&lt;&gt;"", VLOOKUP(B206,[1]screen!$A:$E,2,FALSE), "" )</f>
        <v>View Status of Valuation</v>
      </c>
      <c r="E206" s="14"/>
      <c r="F206" s="13" t="str">
        <f t="shared" si="31"/>
        <v/>
      </c>
      <c r="G206" s="18" t="str">
        <f>IF(E206&lt;&gt;"",VLOOKUP(E206,[1]Label!$A:$B,2,FALSE),"")</f>
        <v/>
      </c>
      <c r="H206" s="14" t="s">
        <v>257</v>
      </c>
      <c r="I206" s="13" t="str">
        <f t="shared" si="32"/>
        <v>Valuation Information(평가 정보)</v>
      </c>
      <c r="J206" s="18" t="str">
        <f>IF(H206&lt;&gt;"", VLOOKUP(H206,[1]Label!$A:$E,2,FALSE),"")</f>
        <v>Valuation Information</v>
      </c>
      <c r="K206" s="29"/>
      <c r="L206" s="13" t="str">
        <f t="shared" si="33"/>
        <v/>
      </c>
      <c r="M206" s="18" t="str">
        <f>IF(K206&lt;&gt;"",VLOOKUP(K206,[1]Label!$A:$B,2,FALSE),"")</f>
        <v/>
      </c>
      <c r="N206" s="41" t="s">
        <v>19</v>
      </c>
      <c r="O206" s="31" t="s">
        <v>240</v>
      </c>
      <c r="P206" s="13" t="str">
        <f t="shared" si="36"/>
        <v>Basis of Valuation&lt;br&gt;(평가 기준)</v>
      </c>
      <c r="Q206" s="18" t="str">
        <f>IF(O206&lt;&gt;"", VLOOKUP(O206, [1]Label!$A:$B, 2, FALSE), "")</f>
        <v>Basis of Valuation</v>
      </c>
      <c r="R206" s="14" t="s">
        <v>35</v>
      </c>
      <c r="S206" s="13"/>
      <c r="T206" s="13"/>
      <c r="U206" s="13"/>
      <c r="V206" s="14"/>
      <c r="W206" s="14"/>
      <c r="X206" s="14"/>
      <c r="Y206" s="14"/>
      <c r="Z206" s="15"/>
      <c r="AA206" s="15"/>
      <c r="AB206" s="15"/>
      <c r="AC206" s="15" t="s">
        <v>131</v>
      </c>
      <c r="AD206" s="15" t="s">
        <v>131</v>
      </c>
      <c r="AE206" s="15" t="s">
        <v>131</v>
      </c>
      <c r="AF206" s="56"/>
    </row>
    <row r="207" spans="1:32" s="16" customFormat="1" ht="17.45" customHeight="1">
      <c r="A207" s="12" t="s">
        <v>526</v>
      </c>
      <c r="B207" s="70" t="str">
        <f>VLOOKUP(A207,[1]screen!$G:$J,2,FALSE)</f>
        <v>I평가 상태 보기</v>
      </c>
      <c r="C207" s="13" t="str">
        <f t="shared" si="30"/>
        <v>View Status of Valuation(I평가 상태 보기)</v>
      </c>
      <c r="D207" s="70" t="str">
        <f>IF(B207&lt;&gt;"", VLOOKUP(B207,[1]screen!$A:$E,2,FALSE), "" )</f>
        <v>View Status of Valuation</v>
      </c>
      <c r="E207" s="14"/>
      <c r="F207" s="13" t="str">
        <f t="shared" si="31"/>
        <v/>
      </c>
      <c r="G207" s="18" t="str">
        <f>IF(E207&lt;&gt;"",VLOOKUP(E207,[1]Label!$A:$B,2,FALSE),"")</f>
        <v/>
      </c>
      <c r="H207" s="14" t="s">
        <v>257</v>
      </c>
      <c r="I207" s="13" t="str">
        <f t="shared" si="32"/>
        <v>Valuation Information(평가 정보)</v>
      </c>
      <c r="J207" s="18" t="str">
        <f>IF(H207&lt;&gt;"", VLOOKUP(H207,[1]Label!$A:$E,2,FALSE),"")</f>
        <v>Valuation Information</v>
      </c>
      <c r="K207" s="29"/>
      <c r="L207" s="13" t="str">
        <f t="shared" si="33"/>
        <v/>
      </c>
      <c r="M207" s="18" t="str">
        <f>IF(K207&lt;&gt;"",VLOOKUP(K207,[1]Label!$A:$B,2,FALSE),"")</f>
        <v/>
      </c>
      <c r="N207" s="41" t="s">
        <v>19</v>
      </c>
      <c r="O207" s="31" t="s">
        <v>236</v>
      </c>
      <c r="P207" s="13" t="str">
        <f t="shared" si="36"/>
        <v>Valuation Amount (TZS)&lt;br&gt;(평가 금액 (TZS))</v>
      </c>
      <c r="Q207" s="18" t="str">
        <f>IF(O207&lt;&gt;"", VLOOKUP(O207, [1]Label!$A:$B, 2, FALSE), "")</f>
        <v>Valuation Amount (TZS)</v>
      </c>
      <c r="R207" s="14" t="s">
        <v>35</v>
      </c>
      <c r="S207" s="13"/>
      <c r="T207" s="13"/>
      <c r="U207" s="13"/>
      <c r="V207" s="14"/>
      <c r="W207" s="14" t="s">
        <v>53</v>
      </c>
      <c r="X207" s="14"/>
      <c r="Y207" s="14"/>
      <c r="Z207" s="15"/>
      <c r="AA207" s="15"/>
      <c r="AB207" s="15"/>
      <c r="AC207" s="15" t="s">
        <v>132</v>
      </c>
      <c r="AD207" s="15" t="s">
        <v>132</v>
      </c>
      <c r="AE207" s="15" t="s">
        <v>132</v>
      </c>
      <c r="AF207" s="56"/>
    </row>
    <row r="208" spans="1:32" s="16" customFormat="1" ht="17.45" customHeight="1">
      <c r="A208" s="12" t="s">
        <v>526</v>
      </c>
      <c r="B208" s="70" t="str">
        <f>VLOOKUP(A208,[1]screen!$G:$J,2,FALSE)</f>
        <v>I평가 상태 보기</v>
      </c>
      <c r="C208" s="13" t="str">
        <f t="shared" si="30"/>
        <v>View Status of Valuation(I평가 상태 보기)</v>
      </c>
      <c r="D208" s="70" t="str">
        <f>IF(B208&lt;&gt;"", VLOOKUP(B208,[1]screen!$A:$E,2,FALSE), "" )</f>
        <v>View Status of Valuation</v>
      </c>
      <c r="E208" s="14"/>
      <c r="F208" s="13" t="str">
        <f t="shared" si="31"/>
        <v/>
      </c>
      <c r="G208" s="18" t="str">
        <f>IF(E208&lt;&gt;"",VLOOKUP(E208,[1]Label!$A:$B,2,FALSE),"")</f>
        <v/>
      </c>
      <c r="H208" s="14" t="s">
        <v>257</v>
      </c>
      <c r="I208" s="13" t="str">
        <f t="shared" si="32"/>
        <v>Valuation Information(평가 정보)</v>
      </c>
      <c r="J208" s="18" t="str">
        <f>IF(H208&lt;&gt;"", VLOOKUP(H208,[1]Label!$A:$E,2,FALSE),"")</f>
        <v>Valuation Information</v>
      </c>
      <c r="K208" s="29"/>
      <c r="L208" s="13" t="str">
        <f t="shared" si="33"/>
        <v/>
      </c>
      <c r="M208" s="18" t="str">
        <f>IF(K208&lt;&gt;"",VLOOKUP(K208,[1]Label!$A:$B,2,FALSE),"")</f>
        <v/>
      </c>
      <c r="N208" s="41" t="s">
        <v>19</v>
      </c>
      <c r="O208" s="31" t="s">
        <v>241</v>
      </c>
      <c r="P208" s="13" t="str">
        <f t="shared" si="36"/>
        <v>Asset Description&lt;br&gt;(자산 설명)</v>
      </c>
      <c r="Q208" s="18" t="str">
        <f>IF(O208&lt;&gt;"", VLOOKUP(O208, [1]Label!$A:$B, 2, FALSE), "")</f>
        <v>Asset Description</v>
      </c>
      <c r="R208" s="14" t="s">
        <v>35</v>
      </c>
      <c r="S208" s="13"/>
      <c r="T208" s="13"/>
      <c r="U208" s="13"/>
      <c r="V208" s="14" t="s">
        <v>53</v>
      </c>
      <c r="W208" s="14"/>
      <c r="X208" s="14"/>
      <c r="Y208" s="14"/>
      <c r="Z208" s="15"/>
      <c r="AA208" s="15"/>
      <c r="AB208" s="15"/>
      <c r="AC208" s="15" t="s">
        <v>133</v>
      </c>
      <c r="AD208" s="15" t="s">
        <v>133</v>
      </c>
      <c r="AE208" s="15" t="s">
        <v>133</v>
      </c>
      <c r="AF208" s="56"/>
    </row>
    <row r="209" spans="1:32" s="11" customFormat="1" ht="18.600000000000001" customHeight="1">
      <c r="A209" s="8" t="s">
        <v>526</v>
      </c>
      <c r="B209" s="70" t="str">
        <f>VLOOKUP(A209,[1]screen!$G:$J,2,FALSE)</f>
        <v>I평가 상태 보기</v>
      </c>
      <c r="C209" s="9" t="str">
        <f t="shared" si="30"/>
        <v>View Status of Valuation(I평가 상태 보기)</v>
      </c>
      <c r="D209" s="70" t="str">
        <f>IF(B209&lt;&gt;"", VLOOKUP(B209,[1]screen!$A:$E,2,FALSE), "" )</f>
        <v>View Status of Valuation</v>
      </c>
      <c r="E209" s="10"/>
      <c r="F209" s="9" t="str">
        <f t="shared" si="31"/>
        <v/>
      </c>
      <c r="G209" s="18" t="str">
        <f>IF(E209&lt;&gt;"",VLOOKUP(E209,[1]Label!$A:$B,2,FALSE),"")</f>
        <v/>
      </c>
      <c r="H209" s="10"/>
      <c r="I209" s="9" t="str">
        <f t="shared" si="32"/>
        <v/>
      </c>
      <c r="J209" s="18" t="str">
        <f>IF(H209&lt;&gt;"", VLOOKUP(H209,[1]Label!$A:$E,2,FALSE),"")</f>
        <v/>
      </c>
      <c r="K209" s="28"/>
      <c r="L209" s="9" t="str">
        <f t="shared" si="33"/>
        <v/>
      </c>
      <c r="M209" s="18" t="str">
        <f>IF(K209&lt;&gt;"",VLOOKUP(K209,[1]Label!$A:$B,2,FALSE),"")</f>
        <v/>
      </c>
      <c r="N209" s="10"/>
      <c r="O209" s="24" t="s">
        <v>247</v>
      </c>
      <c r="P209" s="9" t="str">
        <f t="shared" si="36"/>
        <v>Save&lt;br&gt;(저장)</v>
      </c>
      <c r="Q209" s="18" t="str">
        <f>IF(O209&lt;&gt;"", VLOOKUP(O209, [1]Label!$A:$B, 2, FALSE), "")</f>
        <v>Save</v>
      </c>
      <c r="R209" s="10" t="s">
        <v>36</v>
      </c>
      <c r="S209" s="9" t="s">
        <v>41</v>
      </c>
      <c r="T209" s="8"/>
      <c r="U209" s="9"/>
      <c r="V209" s="10"/>
      <c r="W209" s="10"/>
      <c r="X209" s="10" t="s">
        <v>101</v>
      </c>
      <c r="Y209" s="10"/>
      <c r="Z209" s="8"/>
      <c r="AA209" s="8"/>
      <c r="AB209" s="8"/>
      <c r="AC209" s="8"/>
      <c r="AD209" s="8"/>
      <c r="AE209" s="8"/>
      <c r="AF209" s="51"/>
    </row>
    <row r="210" spans="1:32" s="11" customFormat="1" ht="18.600000000000001" customHeight="1">
      <c r="A210" s="8" t="s">
        <v>526</v>
      </c>
      <c r="B210" s="70" t="str">
        <f>VLOOKUP(A210,[1]screen!$G:$J,2,FALSE)</f>
        <v>I평가 상태 보기</v>
      </c>
      <c r="C210" s="9" t="str">
        <f t="shared" si="30"/>
        <v>View Status of Valuation(I평가 상태 보기)</v>
      </c>
      <c r="D210" s="70" t="str">
        <f>IF(B210&lt;&gt;"", VLOOKUP(B210,[1]screen!$A:$E,2,FALSE), "" )</f>
        <v>View Status of Valuation</v>
      </c>
      <c r="E210" s="10"/>
      <c r="F210" s="9" t="str">
        <f t="shared" si="31"/>
        <v/>
      </c>
      <c r="G210" s="18" t="str">
        <f>IF(E210&lt;&gt;"",VLOOKUP(E210,[1]Label!$A:$B,2,FALSE),"")</f>
        <v/>
      </c>
      <c r="H210" s="10"/>
      <c r="I210" s="9" t="str">
        <f t="shared" si="32"/>
        <v/>
      </c>
      <c r="J210" s="18" t="str">
        <f>IF(H210&lt;&gt;"", VLOOKUP(H210,[1]Label!$A:$E,2,FALSE),"")</f>
        <v/>
      </c>
      <c r="K210" s="28"/>
      <c r="L210" s="9" t="str">
        <f t="shared" si="33"/>
        <v/>
      </c>
      <c r="M210" s="18" t="str">
        <f>IF(K210&lt;&gt;"",VLOOKUP(K210,[1]Label!$A:$B,2,FALSE),"")</f>
        <v/>
      </c>
      <c r="N210" s="10"/>
      <c r="O210" s="25" t="s">
        <v>242</v>
      </c>
      <c r="P210" s="9" t="str">
        <f t="shared" si="36"/>
        <v>Approval history&lt;br&gt;(승인 이력)</v>
      </c>
      <c r="Q210" s="18" t="str">
        <f>IF(O210&lt;&gt;"", VLOOKUP(O210, [1]Label!$A:$B, 2, FALSE), "")</f>
        <v>Approval history</v>
      </c>
      <c r="R210" s="10" t="s">
        <v>36</v>
      </c>
      <c r="S210" s="9" t="s">
        <v>41</v>
      </c>
      <c r="T210" s="9"/>
      <c r="U210" s="9"/>
      <c r="V210" s="10"/>
      <c r="W210" s="10"/>
      <c r="X210" s="10" t="s">
        <v>101</v>
      </c>
      <c r="Y210" s="10"/>
      <c r="Z210" s="8"/>
      <c r="AA210" s="8"/>
      <c r="AB210" s="8"/>
      <c r="AC210" s="8"/>
      <c r="AD210" s="8"/>
      <c r="AE210" s="8"/>
      <c r="AF210" s="51"/>
    </row>
    <row r="211" spans="1:32" s="11" customFormat="1" ht="18.600000000000001" customHeight="1">
      <c r="A211" s="8" t="s">
        <v>526</v>
      </c>
      <c r="B211" s="70" t="str">
        <f>VLOOKUP(A211,[1]screen!$G:$J,2,FALSE)</f>
        <v>I평가 상태 보기</v>
      </c>
      <c r="C211" s="9" t="str">
        <f t="shared" si="30"/>
        <v>View Status of Valuation(I평가 상태 보기)</v>
      </c>
      <c r="D211" s="70" t="str">
        <f>IF(B211&lt;&gt;"", VLOOKUP(B211,[1]screen!$A:$E,2,FALSE), "" )</f>
        <v>View Status of Valuation</v>
      </c>
      <c r="E211" s="10"/>
      <c r="F211" s="9" t="str">
        <f t="shared" si="31"/>
        <v/>
      </c>
      <c r="G211" s="18" t="str">
        <f>IF(E211&lt;&gt;"",VLOOKUP(E211,[1]Label!$A:$B,2,FALSE),"")</f>
        <v/>
      </c>
      <c r="H211" s="10"/>
      <c r="I211" s="9" t="str">
        <f t="shared" si="32"/>
        <v/>
      </c>
      <c r="J211" s="18" t="str">
        <f>IF(H211&lt;&gt;"", VLOOKUP(H211,[1]Label!$A:$E,2,FALSE),"")</f>
        <v/>
      </c>
      <c r="K211" s="28"/>
      <c r="L211" s="9" t="str">
        <f t="shared" si="33"/>
        <v/>
      </c>
      <c r="M211" s="18" t="str">
        <f>IF(K211&lt;&gt;"",VLOOKUP(K211,[1]Label!$A:$B,2,FALSE),"")</f>
        <v/>
      </c>
      <c r="N211" s="10"/>
      <c r="O211" s="24" t="s">
        <v>243</v>
      </c>
      <c r="P211" s="9" t="str">
        <f t="shared" si="36"/>
        <v>Request approval&lt;br&gt;(승인 요청)</v>
      </c>
      <c r="Q211" s="18" t="str">
        <f>IF(O211&lt;&gt;"", VLOOKUP(O211, [1]Label!$A:$B, 2, FALSE), "")</f>
        <v>Request approval</v>
      </c>
      <c r="R211" s="10" t="s">
        <v>36</v>
      </c>
      <c r="S211" s="9" t="s">
        <v>41</v>
      </c>
      <c r="T211" s="8"/>
      <c r="U211" s="9"/>
      <c r="V211" s="10"/>
      <c r="W211" s="10"/>
      <c r="X211" s="10" t="s">
        <v>101</v>
      </c>
      <c r="Y211" s="10"/>
      <c r="Z211" s="8"/>
      <c r="AA211" s="8"/>
      <c r="AB211" s="8"/>
      <c r="AC211" s="8"/>
      <c r="AD211" s="8"/>
      <c r="AE211" s="8"/>
      <c r="AF211" s="51"/>
    </row>
    <row r="212" spans="1:32" s="11" customFormat="1" ht="18.600000000000001" customHeight="1">
      <c r="A212" s="8" t="s">
        <v>526</v>
      </c>
      <c r="B212" s="70" t="str">
        <f>VLOOKUP(A212,[1]screen!$G:$J,2,FALSE)</f>
        <v>I평가 상태 보기</v>
      </c>
      <c r="C212" s="9" t="str">
        <f t="shared" si="30"/>
        <v>View Status of Valuation(I평가 상태 보기)</v>
      </c>
      <c r="D212" s="70" t="str">
        <f>IF(B212&lt;&gt;"", VLOOKUP(B212,[1]screen!$A:$E,2,FALSE), "" )</f>
        <v>View Status of Valuation</v>
      </c>
      <c r="E212" s="10"/>
      <c r="F212" s="9" t="str">
        <f t="shared" si="31"/>
        <v/>
      </c>
      <c r="G212" s="18" t="str">
        <f>IF(E212&lt;&gt;"",VLOOKUP(E212,[1]Label!$A:$B,2,FALSE),"")</f>
        <v/>
      </c>
      <c r="H212" s="10"/>
      <c r="I212" s="9" t="str">
        <f t="shared" si="32"/>
        <v/>
      </c>
      <c r="J212" s="18" t="str">
        <f>IF(H212&lt;&gt;"", VLOOKUP(H212,[1]Label!$A:$E,2,FALSE),"")</f>
        <v/>
      </c>
      <c r="K212" s="28"/>
      <c r="L212" s="9" t="str">
        <f t="shared" si="33"/>
        <v/>
      </c>
      <c r="M212" s="18" t="str">
        <f>IF(K212&lt;&gt;"",VLOOKUP(K212,[1]Label!$A:$B,2,FALSE),"")</f>
        <v/>
      </c>
      <c r="N212" s="10"/>
      <c r="O212" s="25" t="s">
        <v>92</v>
      </c>
      <c r="P212" s="9" t="str">
        <f t="shared" si="36"/>
        <v>Approve&lt;br&gt;(Approve)</v>
      </c>
      <c r="Q212" s="18" t="str">
        <f>IF(O212&lt;&gt;"", VLOOKUP(O212, [1]Label!$A:$B, 2, FALSE), "")</f>
        <v>Approve</v>
      </c>
      <c r="R212" s="10" t="s">
        <v>36</v>
      </c>
      <c r="S212" s="9" t="s">
        <v>41</v>
      </c>
      <c r="T212" s="9"/>
      <c r="U212" s="9"/>
      <c r="V212" s="10"/>
      <c r="W212" s="10"/>
      <c r="X212" s="10" t="s">
        <v>101</v>
      </c>
      <c r="Y212" s="10"/>
      <c r="Z212" s="8"/>
      <c r="AA212" s="8"/>
      <c r="AB212" s="8"/>
      <c r="AC212" s="8"/>
      <c r="AD212" s="8"/>
      <c r="AE212" s="8"/>
      <c r="AF212" s="51"/>
    </row>
    <row r="213" spans="1:32" s="20" customFormat="1" ht="17.45" customHeight="1">
      <c r="A213" s="17" t="s">
        <v>527</v>
      </c>
      <c r="B213" s="70" t="str">
        <f>VLOOKUP(A213,[1]screen!$G:$J,2,FALSE)</f>
        <v>새로운 평가 요청</v>
      </c>
      <c r="C213" s="18" t="str">
        <f>IF(B213&lt;&gt;"",D213&amp;"("&amp;B213&amp;")","")</f>
        <v>New valuation Request(새로운 평가 요청)</v>
      </c>
      <c r="D213" s="70" t="str">
        <f>IF(B213&lt;&gt;"", VLOOKUP(B213,[1]screen!$A:$E,2,FALSE), "" )</f>
        <v>New valuation Request</v>
      </c>
      <c r="E213" s="19"/>
      <c r="F213" s="18" t="str">
        <f t="shared" si="31"/>
        <v/>
      </c>
      <c r="G213" s="18" t="str">
        <f>IF(E213&lt;&gt;"",VLOOKUP(E213,[1]Label!$A:$B,2,FALSE),"")</f>
        <v/>
      </c>
      <c r="H213" s="19"/>
      <c r="I213" s="18" t="str">
        <f t="shared" si="32"/>
        <v/>
      </c>
      <c r="J213" s="18" t="str">
        <f>IF(H213&lt;&gt;"", VLOOKUP(H213,[1]Label!$A:$E,2,FALSE),"")</f>
        <v/>
      </c>
      <c r="K213" s="27"/>
      <c r="L213" s="18" t="str">
        <f t="shared" si="33"/>
        <v/>
      </c>
      <c r="M213" s="18" t="str">
        <f>IF(K213&lt;&gt;"",VLOOKUP(K213,[1]Label!$A:$B,2,FALSE),"")</f>
        <v/>
      </c>
      <c r="N213" s="19" t="s">
        <v>19</v>
      </c>
      <c r="O213" s="23" t="s">
        <v>232</v>
      </c>
      <c r="P213" s="18" t="str">
        <f t="shared" si="36"/>
        <v>Reference number&lt;br&gt;(참조 번호)</v>
      </c>
      <c r="Q213" s="18" t="str">
        <f>IF(O213&lt;&gt;"", VLOOKUP(O213, [1]Label!$A:$B, 2, FALSE), "")</f>
        <v>Reference number</v>
      </c>
      <c r="R213" s="19" t="s">
        <v>37</v>
      </c>
      <c r="S213" s="18"/>
      <c r="T213" s="18"/>
      <c r="U213" s="18"/>
      <c r="V213" s="19"/>
      <c r="W213" s="19"/>
      <c r="X213" s="19"/>
      <c r="Y213" s="19"/>
      <c r="Z213" s="17"/>
      <c r="AA213" s="17"/>
      <c r="AB213" s="17"/>
      <c r="AC213" s="21"/>
      <c r="AD213" s="21"/>
      <c r="AE213" s="21"/>
      <c r="AF213" s="50"/>
    </row>
    <row r="214" spans="1:32" s="20" customFormat="1" ht="17.45" customHeight="1">
      <c r="A214" s="17" t="s">
        <v>527</v>
      </c>
      <c r="B214" s="70" t="str">
        <f>VLOOKUP(A214,[1]screen!$G:$J,2,FALSE)</f>
        <v>새로운 평가 요청</v>
      </c>
      <c r="C214" s="18" t="str">
        <f>IF(B214&lt;&gt;"",D214&amp;"("&amp;B214&amp;")","")</f>
        <v>New valuation Request(새로운 평가 요청)</v>
      </c>
      <c r="D214" s="70" t="str">
        <f>IF(B214&lt;&gt;"", VLOOKUP(B214,[1]screen!$A:$E,2,FALSE), "" )</f>
        <v>New valuation Request</v>
      </c>
      <c r="E214" s="19"/>
      <c r="F214" s="18" t="str">
        <f t="shared" si="31"/>
        <v/>
      </c>
      <c r="G214" s="18" t="str">
        <f>IF(E214&lt;&gt;"",VLOOKUP(E214,[1]Label!$A:$B,2,FALSE),"")</f>
        <v/>
      </c>
      <c r="H214" s="19"/>
      <c r="I214" s="18" t="str">
        <f t="shared" si="32"/>
        <v/>
      </c>
      <c r="J214" s="18" t="str">
        <f>IF(H214&lt;&gt;"", VLOOKUP(H214,[1]Label!$A:$E,2,FALSE),"")</f>
        <v/>
      </c>
      <c r="K214" s="27"/>
      <c r="L214" s="18" t="str">
        <f t="shared" si="33"/>
        <v/>
      </c>
      <c r="M214" s="18" t="str">
        <f>IF(K214&lt;&gt;"",VLOOKUP(K214,[1]Label!$A:$B,2,FALSE),"")</f>
        <v/>
      </c>
      <c r="N214" s="19" t="s">
        <v>19</v>
      </c>
      <c r="O214" s="23" t="s">
        <v>40</v>
      </c>
      <c r="P214" s="18" t="str">
        <f t="shared" si="36"/>
        <v>TIN&lt;br&gt;(TIN)</v>
      </c>
      <c r="Q214" s="18" t="str">
        <f>IF(O214&lt;&gt;"", VLOOKUP(O214, [1]Label!$A:$B, 2, FALSE), "")</f>
        <v>TIN</v>
      </c>
      <c r="R214" s="19" t="s">
        <v>37</v>
      </c>
      <c r="S214" s="18"/>
      <c r="T214" s="18"/>
      <c r="U214" s="18"/>
      <c r="V214" s="19"/>
      <c r="W214" s="19"/>
      <c r="X214" s="19"/>
      <c r="Y214" s="19"/>
      <c r="Z214" s="17"/>
      <c r="AA214" s="17"/>
      <c r="AB214" s="17"/>
      <c r="AC214" s="21"/>
      <c r="AD214" s="21"/>
      <c r="AE214" s="21"/>
      <c r="AF214" s="50"/>
    </row>
    <row r="215" spans="1:32" s="20" customFormat="1" ht="17.45" customHeight="1">
      <c r="A215" s="17" t="s">
        <v>527</v>
      </c>
      <c r="B215" s="70" t="str">
        <f>VLOOKUP(A215,[1]screen!$G:$J,2,FALSE)</f>
        <v>새로운 평가 요청</v>
      </c>
      <c r="C215" s="18" t="str">
        <f>IF(B215&lt;&gt;"",D215&amp;"("&amp;B215&amp;")","")</f>
        <v>New valuation Request(새로운 평가 요청)</v>
      </c>
      <c r="D215" s="70" t="str">
        <f>IF(B215&lt;&gt;"", VLOOKUP(B215,[1]screen!$A:$E,2,FALSE), "" )</f>
        <v>New valuation Request</v>
      </c>
      <c r="E215" s="19"/>
      <c r="F215" s="18" t="str">
        <f t="shared" si="31"/>
        <v/>
      </c>
      <c r="G215" s="18" t="str">
        <f>IF(E215&lt;&gt;"",VLOOKUP(E215,[1]Label!$A:$B,2,FALSE),"")</f>
        <v/>
      </c>
      <c r="H215" s="19"/>
      <c r="I215" s="18" t="str">
        <f t="shared" si="32"/>
        <v/>
      </c>
      <c r="J215" s="18" t="str">
        <f>IF(H215&lt;&gt;"", VLOOKUP(H215,[1]Label!$A:$E,2,FALSE),"")</f>
        <v/>
      </c>
      <c r="K215" s="27"/>
      <c r="L215" s="18" t="str">
        <f t="shared" si="33"/>
        <v/>
      </c>
      <c r="M215" s="18" t="str">
        <f>IF(K215&lt;&gt;"",VLOOKUP(K215,[1]Label!$A:$B,2,FALSE),"")</f>
        <v/>
      </c>
      <c r="N215" s="19" t="s">
        <v>19</v>
      </c>
      <c r="O215" s="36" t="s">
        <v>283</v>
      </c>
      <c r="P215" s="18" t="str">
        <f t="shared" si="36"/>
        <v>Taxpayer's Name&lt;br&gt;(납세자 이름)</v>
      </c>
      <c r="Q215" s="18" t="str">
        <f>IF(O215&lt;&gt;"", VLOOKUP(O215, [1]Label!$A:$B, 2, FALSE), "")</f>
        <v>Taxpayer's Name</v>
      </c>
      <c r="R215" s="19" t="s">
        <v>37</v>
      </c>
      <c r="S215" s="18"/>
      <c r="T215" s="18"/>
      <c r="U215" s="18"/>
      <c r="V215" s="19"/>
      <c r="W215" s="19"/>
      <c r="X215" s="19"/>
      <c r="Y215" s="19"/>
      <c r="Z215" s="17"/>
      <c r="AA215" s="17"/>
      <c r="AB215" s="17"/>
      <c r="AC215" s="21"/>
      <c r="AD215" s="21"/>
      <c r="AE215" s="21"/>
      <c r="AF215" s="50"/>
    </row>
    <row r="216" spans="1:32" s="20" customFormat="1" ht="17.45" customHeight="1">
      <c r="A216" s="17" t="s">
        <v>527</v>
      </c>
      <c r="B216" s="70" t="str">
        <f>VLOOKUP(A216,[1]screen!$G:$J,2,FALSE)</f>
        <v>새로운 평가 요청</v>
      </c>
      <c r="C216" s="18" t="str">
        <f>IF(B216&lt;&gt;"",D216&amp;"("&amp;B216&amp;")","")</f>
        <v>New valuation Request(새로운 평가 요청)</v>
      </c>
      <c r="D216" s="70" t="str">
        <f>IF(B216&lt;&gt;"", VLOOKUP(B216,[1]screen!$A:$E,2,FALSE), "" )</f>
        <v>New valuation Request</v>
      </c>
      <c r="E216" s="19"/>
      <c r="F216" s="18" t="str">
        <f t="shared" si="31"/>
        <v/>
      </c>
      <c r="G216" s="18" t="str">
        <f>IF(E216&lt;&gt;"",VLOOKUP(E216,[1]Label!$A:$B,2,FALSE),"")</f>
        <v/>
      </c>
      <c r="H216" s="19"/>
      <c r="I216" s="18" t="str">
        <f t="shared" si="32"/>
        <v/>
      </c>
      <c r="J216" s="18" t="str">
        <f>IF(H216&lt;&gt;"", VLOOKUP(H216,[1]Label!$A:$E,2,FALSE),"")</f>
        <v/>
      </c>
      <c r="K216" s="27"/>
      <c r="L216" s="18" t="str">
        <f t="shared" si="33"/>
        <v/>
      </c>
      <c r="M216" s="18" t="str">
        <f>IF(K216&lt;&gt;"",VLOOKUP(K216,[1]Label!$A:$B,2,FALSE),"")</f>
        <v/>
      </c>
      <c r="N216" s="19" t="s">
        <v>19</v>
      </c>
      <c r="O216" s="23" t="s">
        <v>233</v>
      </c>
      <c r="P216" s="18" t="e">
        <f t="shared" si="36"/>
        <v>#N/A</v>
      </c>
      <c r="Q216" s="18" t="e">
        <f>IF(O216&lt;&gt;"", VLOOKUP(O216, [1]Label!$A:$B, 2, FALSE), "")</f>
        <v>#N/A</v>
      </c>
      <c r="R216" s="19" t="s">
        <v>71</v>
      </c>
      <c r="S216" s="18" t="s">
        <v>72</v>
      </c>
      <c r="T216" s="18"/>
      <c r="U216" s="18"/>
      <c r="V216" s="19"/>
      <c r="W216" s="19"/>
      <c r="X216" s="19"/>
      <c r="Y216" s="19"/>
      <c r="Z216" s="17"/>
      <c r="AA216" s="17"/>
      <c r="AB216" s="17"/>
      <c r="AC216" s="21" t="s">
        <v>100</v>
      </c>
      <c r="AD216" s="21" t="s">
        <v>100</v>
      </c>
      <c r="AE216" s="21" t="s">
        <v>100</v>
      </c>
      <c r="AF216" s="50"/>
    </row>
    <row r="217" spans="1:32" s="11" customFormat="1" ht="18.600000000000001" customHeight="1">
      <c r="A217" s="8" t="s">
        <v>527</v>
      </c>
      <c r="B217" s="70" t="str">
        <f>VLOOKUP(A217,[1]screen!$G:$J,2,FALSE)</f>
        <v>새로운 평가 요청</v>
      </c>
      <c r="C217" s="9" t="str">
        <f t="shared" ref="C217:C247" si="37">IF(B217&lt;&gt;"",D217&amp;"("&amp;B217&amp;")","")</f>
        <v>New valuation Request(새로운 평가 요청)</v>
      </c>
      <c r="D217" s="70" t="str">
        <f>IF(B217&lt;&gt;"", VLOOKUP(B217,[1]screen!$A:$E,2,FALSE), "" )</f>
        <v>New valuation Request</v>
      </c>
      <c r="E217" s="10"/>
      <c r="F217" s="9" t="str">
        <f t="shared" si="31"/>
        <v/>
      </c>
      <c r="G217" s="18" t="str">
        <f>IF(E217&lt;&gt;"",VLOOKUP(E217,[1]Label!$A:$B,2,FALSE),"")</f>
        <v/>
      </c>
      <c r="H217" s="10"/>
      <c r="I217" s="9" t="str">
        <f t="shared" si="32"/>
        <v/>
      </c>
      <c r="J217" s="18" t="str">
        <f>IF(H217&lt;&gt;"", VLOOKUP(H217,[1]Label!$A:$E,2,FALSE),"")</f>
        <v/>
      </c>
      <c r="K217" s="28"/>
      <c r="L217" s="9" t="str">
        <f t="shared" si="33"/>
        <v/>
      </c>
      <c r="M217" s="18" t="str">
        <f>IF(K217&lt;&gt;"",VLOOKUP(K217,[1]Label!$A:$B,2,FALSE),"")</f>
        <v/>
      </c>
      <c r="N217" s="10"/>
      <c r="O217" s="24" t="s">
        <v>47</v>
      </c>
      <c r="P217" s="9" t="str">
        <f t="shared" si="36"/>
        <v>Reset&lt;br&gt;(초기화)</v>
      </c>
      <c r="Q217" s="18" t="str">
        <f>IF(O217&lt;&gt;"", VLOOKUP(O217, [1]Label!$A:$B, 2, FALSE), "")</f>
        <v>Reset</v>
      </c>
      <c r="R217" s="10" t="s">
        <v>36</v>
      </c>
      <c r="S217" s="9" t="s">
        <v>41</v>
      </c>
      <c r="T217" s="8" t="s">
        <v>48</v>
      </c>
      <c r="U217" s="9"/>
      <c r="V217" s="10"/>
      <c r="W217" s="10"/>
      <c r="X217" s="10"/>
      <c r="Y217" s="10"/>
      <c r="Z217" s="8"/>
      <c r="AA217" s="8"/>
      <c r="AB217" s="8"/>
      <c r="AC217" s="8" t="s">
        <v>45</v>
      </c>
      <c r="AD217" s="8" t="s">
        <v>45</v>
      </c>
      <c r="AE217" s="8" t="s">
        <v>45</v>
      </c>
      <c r="AF217" s="51"/>
    </row>
    <row r="218" spans="1:32" s="11" customFormat="1" ht="18.600000000000001" customHeight="1">
      <c r="A218" s="8" t="s">
        <v>527</v>
      </c>
      <c r="B218" s="70" t="str">
        <f>VLOOKUP(A218,[1]screen!$G:$J,2,FALSE)</f>
        <v>새로운 평가 요청</v>
      </c>
      <c r="C218" s="9" t="str">
        <f t="shared" si="37"/>
        <v>New valuation Request(새로운 평가 요청)</v>
      </c>
      <c r="D218" s="70" t="str">
        <f>IF(B218&lt;&gt;"", VLOOKUP(B218,[1]screen!$A:$E,2,FALSE), "" )</f>
        <v>New valuation Request</v>
      </c>
      <c r="E218" s="10"/>
      <c r="F218" s="9" t="str">
        <f t="shared" si="31"/>
        <v/>
      </c>
      <c r="G218" s="18" t="str">
        <f>IF(E218&lt;&gt;"",VLOOKUP(E218,[1]Label!$A:$B,2,FALSE),"")</f>
        <v/>
      </c>
      <c r="H218" s="10"/>
      <c r="I218" s="9" t="str">
        <f t="shared" si="32"/>
        <v/>
      </c>
      <c r="J218" s="18" t="str">
        <f>IF(H218&lt;&gt;"", VLOOKUP(H218,[1]Label!$A:$E,2,FALSE),"")</f>
        <v/>
      </c>
      <c r="K218" s="28"/>
      <c r="L218" s="9" t="str">
        <f t="shared" si="33"/>
        <v/>
      </c>
      <c r="M218" s="18" t="str">
        <f>IF(K218&lt;&gt;"",VLOOKUP(K218,[1]Label!$A:$B,2,FALSE),"")</f>
        <v/>
      </c>
      <c r="N218" s="10"/>
      <c r="O218" s="25" t="s">
        <v>39</v>
      </c>
      <c r="P218" s="9" t="str">
        <f t="shared" si="36"/>
        <v>Search&lt;br&gt;(조회)</v>
      </c>
      <c r="Q218" s="18" t="str">
        <f>IF(O218&lt;&gt;"", VLOOKUP(O218, [1]Label!$A:$B, 2, FALSE), "")</f>
        <v>Search</v>
      </c>
      <c r="R218" s="10" t="s">
        <v>36</v>
      </c>
      <c r="S218" s="9"/>
      <c r="T218" s="9" t="s">
        <v>8</v>
      </c>
      <c r="U218" s="9"/>
      <c r="V218" s="10"/>
      <c r="W218" s="10"/>
      <c r="X218" s="10"/>
      <c r="Y218" s="10"/>
      <c r="Z218" s="8"/>
      <c r="AA218" s="8"/>
      <c r="AB218" s="8"/>
      <c r="AC218" s="8"/>
      <c r="AD218" s="8"/>
      <c r="AE218" s="8"/>
      <c r="AF218" s="51"/>
    </row>
    <row r="219" spans="1:32" s="16" customFormat="1" ht="18.600000000000001" customHeight="1">
      <c r="A219" s="12" t="s">
        <v>527</v>
      </c>
      <c r="B219" s="70" t="str">
        <f>VLOOKUP(A219,[1]screen!$G:$J,2,FALSE)</f>
        <v>새로운 평가 요청</v>
      </c>
      <c r="C219" s="13" t="str">
        <f t="shared" si="37"/>
        <v>New valuation Request(새로운 평가 요청)</v>
      </c>
      <c r="D219" s="70" t="str">
        <f>IF(B219&lt;&gt;"", VLOOKUP(B219,[1]screen!$A:$E,2,FALSE), "" )</f>
        <v>New valuation Request</v>
      </c>
      <c r="E219" s="14"/>
      <c r="F219" s="13" t="str">
        <f t="shared" si="31"/>
        <v/>
      </c>
      <c r="G219" s="18" t="str">
        <f>IF(E219&lt;&gt;"",VLOOKUP(E219,[1]Label!$A:$B,2,FALSE),"")</f>
        <v/>
      </c>
      <c r="H219" s="14"/>
      <c r="I219" s="13" t="str">
        <f t="shared" si="32"/>
        <v/>
      </c>
      <c r="J219" s="18" t="str">
        <f>IF(H219&lt;&gt;"", VLOOKUP(H219,[1]Label!$A:$E,2,FALSE),"")</f>
        <v/>
      </c>
      <c r="K219" s="29"/>
      <c r="L219" s="13" t="str">
        <f t="shared" si="33"/>
        <v/>
      </c>
      <c r="M219" s="18" t="str">
        <f>IF(K219&lt;&gt;"",VLOOKUP(K219,[1]Label!$A:$B,2,FALSE),"")</f>
        <v/>
      </c>
      <c r="N219" s="14"/>
      <c r="O219" s="31"/>
      <c r="P219" s="13"/>
      <c r="Q219" s="18" t="str">
        <f>IF(O219&lt;&gt;"", VLOOKUP(O219, [1]Label!$A:$B, 2, FALSE), "")</f>
        <v/>
      </c>
      <c r="R219" s="14" t="s">
        <v>35</v>
      </c>
      <c r="S219" s="13" t="s">
        <v>44</v>
      </c>
      <c r="T219" s="13"/>
      <c r="U219" s="13"/>
      <c r="V219" s="14"/>
      <c r="W219" s="14"/>
      <c r="X219" s="14"/>
      <c r="Y219" s="14"/>
      <c r="Z219" s="12"/>
      <c r="AA219" s="12"/>
      <c r="AB219" s="12"/>
      <c r="AC219" s="12"/>
      <c r="AD219" s="12"/>
      <c r="AE219" s="12"/>
      <c r="AF219" s="52"/>
    </row>
    <row r="220" spans="1:32" s="37" customFormat="1" ht="17.45" customHeight="1">
      <c r="A220" s="32" t="s">
        <v>527</v>
      </c>
      <c r="B220" s="70" t="str">
        <f>VLOOKUP(A220,[1]screen!$G:$J,2,FALSE)</f>
        <v>새로운 평가 요청</v>
      </c>
      <c r="C220" s="33" t="str">
        <f t="shared" si="37"/>
        <v>New valuation Request(새로운 평가 요청)</v>
      </c>
      <c r="D220" s="70" t="str">
        <f>IF(B220&lt;&gt;"", VLOOKUP(B220,[1]screen!$A:$E,2,FALSE), "" )</f>
        <v>New valuation Request</v>
      </c>
      <c r="E220" s="35"/>
      <c r="F220" s="33" t="str">
        <f t="shared" si="31"/>
        <v/>
      </c>
      <c r="G220" s="18" t="str">
        <f>IF(E220&lt;&gt;"",VLOOKUP(E220,[1]Label!$A:$B,2,FALSE),"")</f>
        <v/>
      </c>
      <c r="H220" s="35"/>
      <c r="I220" s="33" t="str">
        <f t="shared" si="32"/>
        <v/>
      </c>
      <c r="J220" s="18" t="str">
        <f>IF(H220&lt;&gt;"", VLOOKUP(H220,[1]Label!$A:$E,2,FALSE),"")</f>
        <v/>
      </c>
      <c r="K220" s="34"/>
      <c r="L220" s="33" t="str">
        <f t="shared" si="33"/>
        <v/>
      </c>
      <c r="M220" s="18" t="str">
        <f>IF(K220&lt;&gt;"",VLOOKUP(K220,[1]Label!$A:$B,2,FALSE),"")</f>
        <v/>
      </c>
      <c r="N220" s="35" t="s">
        <v>13</v>
      </c>
      <c r="O220" s="36" t="s">
        <v>232</v>
      </c>
      <c r="P220" s="33" t="str">
        <f t="shared" ref="P220:P225" si="38">IF(O220&lt;&gt;"",Q220&amp;"&lt;br&gt;("&amp;O220&amp;")","")</f>
        <v>Reference number&lt;br&gt;(참조 번호)</v>
      </c>
      <c r="Q220" s="18" t="str">
        <f>IF(O220&lt;&gt;"", VLOOKUP(O220, [1]Label!$A:$B, 2, FALSE), "")</f>
        <v>Reference number</v>
      </c>
      <c r="R220" s="35" t="s">
        <v>35</v>
      </c>
      <c r="S220" s="33"/>
      <c r="T220" s="33"/>
      <c r="U220" s="33"/>
      <c r="V220" s="35"/>
      <c r="W220" s="35"/>
      <c r="X220" s="35"/>
      <c r="Y220" s="35"/>
      <c r="Z220" s="44"/>
      <c r="AA220" s="44"/>
      <c r="AB220" s="44"/>
      <c r="AC220" s="44" t="s">
        <v>73</v>
      </c>
      <c r="AD220" s="44" t="s">
        <v>73</v>
      </c>
      <c r="AE220" s="44" t="s">
        <v>73</v>
      </c>
      <c r="AF220" s="53"/>
    </row>
    <row r="221" spans="1:32" s="37" customFormat="1" ht="17.45" customHeight="1">
      <c r="A221" s="32" t="s">
        <v>527</v>
      </c>
      <c r="B221" s="70" t="str">
        <f>VLOOKUP(A221,[1]screen!$G:$J,2,FALSE)</f>
        <v>새로운 평가 요청</v>
      </c>
      <c r="C221" s="33" t="str">
        <f t="shared" si="37"/>
        <v>New valuation Request(새로운 평가 요청)</v>
      </c>
      <c r="D221" s="70" t="str">
        <f>IF(B221&lt;&gt;"", VLOOKUP(B221,[1]screen!$A:$E,2,FALSE), "" )</f>
        <v>New valuation Request</v>
      </c>
      <c r="E221" s="35"/>
      <c r="F221" s="33" t="str">
        <f t="shared" si="31"/>
        <v/>
      </c>
      <c r="G221" s="18" t="str">
        <f>IF(E221&lt;&gt;"",VLOOKUP(E221,[1]Label!$A:$B,2,FALSE),"")</f>
        <v/>
      </c>
      <c r="H221" s="35"/>
      <c r="I221" s="33" t="str">
        <f t="shared" si="32"/>
        <v/>
      </c>
      <c r="J221" s="18" t="str">
        <f>IF(H221&lt;&gt;"", VLOOKUP(H221,[1]Label!$A:$E,2,FALSE),"")</f>
        <v/>
      </c>
      <c r="K221" s="34"/>
      <c r="L221" s="33" t="str">
        <f t="shared" si="33"/>
        <v/>
      </c>
      <c r="M221" s="18" t="str">
        <f>IF(K221&lt;&gt;"",VLOOKUP(K221,[1]Label!$A:$B,2,FALSE),"")</f>
        <v/>
      </c>
      <c r="N221" s="35" t="s">
        <v>13</v>
      </c>
      <c r="O221" s="36" t="s">
        <v>234</v>
      </c>
      <c r="P221" s="33" t="str">
        <f t="shared" si="38"/>
        <v>Notice Type&lt;br&gt;(통지 유형)</v>
      </c>
      <c r="Q221" s="18" t="str">
        <f>IF(O221&lt;&gt;"", VLOOKUP(O221, [1]Label!$A:$B, 2, FALSE), "")</f>
        <v>Notice Type</v>
      </c>
      <c r="R221" s="35" t="s">
        <v>35</v>
      </c>
      <c r="S221" s="33"/>
      <c r="T221" s="33"/>
      <c r="U221" s="33"/>
      <c r="V221" s="35"/>
      <c r="W221" s="35"/>
      <c r="X221" s="35"/>
      <c r="Y221" s="35"/>
      <c r="Z221" s="44"/>
      <c r="AA221" s="44"/>
      <c r="AB221" s="44"/>
      <c r="AC221" s="44" t="s">
        <v>74</v>
      </c>
      <c r="AD221" s="44" t="s">
        <v>74</v>
      </c>
      <c r="AE221" s="44" t="s">
        <v>74</v>
      </c>
      <c r="AF221" s="53"/>
    </row>
    <row r="222" spans="1:32" s="37" customFormat="1" ht="17.45" customHeight="1">
      <c r="A222" s="32" t="s">
        <v>527</v>
      </c>
      <c r="B222" s="70" t="str">
        <f>VLOOKUP(A222,[1]screen!$G:$J,2,FALSE)</f>
        <v>새로운 평가 요청</v>
      </c>
      <c r="C222" s="33" t="str">
        <f t="shared" si="37"/>
        <v>New valuation Request(새로운 평가 요청)</v>
      </c>
      <c r="D222" s="70" t="str">
        <f>IF(B222&lt;&gt;"", VLOOKUP(B222,[1]screen!$A:$E,2,FALSE), "" )</f>
        <v>New valuation Request</v>
      </c>
      <c r="E222" s="35"/>
      <c r="F222" s="33" t="str">
        <f t="shared" si="31"/>
        <v/>
      </c>
      <c r="G222" s="18" t="str">
        <f>IF(E222&lt;&gt;"",VLOOKUP(E222,[1]Label!$A:$B,2,FALSE),"")</f>
        <v/>
      </c>
      <c r="H222" s="35"/>
      <c r="I222" s="33" t="str">
        <f t="shared" si="32"/>
        <v/>
      </c>
      <c r="J222" s="18" t="str">
        <f>IF(H222&lt;&gt;"", VLOOKUP(H222,[1]Label!$A:$E,2,FALSE),"")</f>
        <v/>
      </c>
      <c r="K222" s="34"/>
      <c r="L222" s="33" t="str">
        <f t="shared" si="33"/>
        <v/>
      </c>
      <c r="M222" s="18" t="str">
        <f>IF(K222&lt;&gt;"",VLOOKUP(K222,[1]Label!$A:$B,2,FALSE),"")</f>
        <v/>
      </c>
      <c r="N222" s="35" t="s">
        <v>13</v>
      </c>
      <c r="O222" s="36" t="s">
        <v>40</v>
      </c>
      <c r="P222" s="33" t="str">
        <f t="shared" si="38"/>
        <v>TIN&lt;br&gt;(TIN)</v>
      </c>
      <c r="Q222" s="18" t="str">
        <f>IF(O222&lt;&gt;"", VLOOKUP(O222, [1]Label!$A:$B, 2, FALSE), "")</f>
        <v>TIN</v>
      </c>
      <c r="R222" s="35" t="s">
        <v>35</v>
      </c>
      <c r="S222" s="33"/>
      <c r="T222" s="33"/>
      <c r="U222" s="33"/>
      <c r="V222" s="35"/>
      <c r="W222" s="35"/>
      <c r="X222" s="35"/>
      <c r="Y222" s="35"/>
      <c r="Z222" s="32"/>
      <c r="AA222" s="32"/>
      <c r="AB222" s="32"/>
      <c r="AC222" s="44" t="s">
        <v>75</v>
      </c>
      <c r="AD222" s="44" t="s">
        <v>75</v>
      </c>
      <c r="AE222" s="44" t="s">
        <v>75</v>
      </c>
      <c r="AF222" s="53"/>
    </row>
    <row r="223" spans="1:32" s="37" customFormat="1" ht="18.600000000000001" customHeight="1">
      <c r="A223" s="32" t="s">
        <v>527</v>
      </c>
      <c r="B223" s="70" t="str">
        <f>VLOOKUP(A223,[1]screen!$G:$J,2,FALSE)</f>
        <v>새로운 평가 요청</v>
      </c>
      <c r="C223" s="33" t="str">
        <f t="shared" si="37"/>
        <v>New valuation Request(새로운 평가 요청)</v>
      </c>
      <c r="D223" s="70" t="str">
        <f>IF(B223&lt;&gt;"", VLOOKUP(B223,[1]screen!$A:$E,2,FALSE), "" )</f>
        <v>New valuation Request</v>
      </c>
      <c r="E223" s="35"/>
      <c r="F223" s="33" t="str">
        <f t="shared" si="31"/>
        <v/>
      </c>
      <c r="G223" s="18" t="str">
        <f>IF(E223&lt;&gt;"",VLOOKUP(E223,[1]Label!$A:$B,2,FALSE),"")</f>
        <v/>
      </c>
      <c r="H223" s="35"/>
      <c r="I223" s="33" t="str">
        <f t="shared" si="32"/>
        <v/>
      </c>
      <c r="J223" s="18" t="str">
        <f>IF(H223&lt;&gt;"", VLOOKUP(H223,[1]Label!$A:$E,2,FALSE),"")</f>
        <v/>
      </c>
      <c r="K223" s="34"/>
      <c r="L223" s="33" t="str">
        <f t="shared" si="33"/>
        <v/>
      </c>
      <c r="M223" s="18" t="str">
        <f>IF(K223&lt;&gt;"",VLOOKUP(K223,[1]Label!$A:$B,2,FALSE),"")</f>
        <v/>
      </c>
      <c r="N223" s="35" t="s">
        <v>13</v>
      </c>
      <c r="O223" s="36" t="s">
        <v>283</v>
      </c>
      <c r="P223" s="33" t="str">
        <f t="shared" si="38"/>
        <v>Taxpayer's Name&lt;br&gt;(납세자 이름)</v>
      </c>
      <c r="Q223" s="18" t="str">
        <f>IF(O223&lt;&gt;"", VLOOKUP(O223, [1]Label!$A:$B, 2, FALSE), "")</f>
        <v>Taxpayer's Name</v>
      </c>
      <c r="R223" s="35" t="s">
        <v>35</v>
      </c>
      <c r="S223" s="33"/>
      <c r="T223" s="33"/>
      <c r="U223" s="33"/>
      <c r="V223" s="35"/>
      <c r="W223" s="35"/>
      <c r="X223" s="35"/>
      <c r="Y223" s="35"/>
      <c r="Z223" s="32"/>
      <c r="AA223" s="32"/>
      <c r="AB223" s="32"/>
      <c r="AC223" s="32" t="s">
        <v>76</v>
      </c>
      <c r="AD223" s="32" t="s">
        <v>76</v>
      </c>
      <c r="AE223" s="32" t="s">
        <v>76</v>
      </c>
      <c r="AF223" s="54"/>
    </row>
    <row r="224" spans="1:32" s="37" customFormat="1" ht="18.600000000000001" customHeight="1">
      <c r="A224" s="32" t="s">
        <v>527</v>
      </c>
      <c r="B224" s="70" t="str">
        <f>VLOOKUP(A224,[1]screen!$G:$J,2,FALSE)</f>
        <v>새로운 평가 요청</v>
      </c>
      <c r="C224" s="33" t="str">
        <f t="shared" si="37"/>
        <v>New valuation Request(새로운 평가 요청)</v>
      </c>
      <c r="D224" s="70" t="str">
        <f>IF(B224&lt;&gt;"", VLOOKUP(B224,[1]screen!$A:$E,2,FALSE), "" )</f>
        <v>New valuation Request</v>
      </c>
      <c r="E224" s="35"/>
      <c r="F224" s="33" t="str">
        <f t="shared" si="31"/>
        <v/>
      </c>
      <c r="G224" s="18" t="str">
        <f>IF(E224&lt;&gt;"",VLOOKUP(E224,[1]Label!$A:$B,2,FALSE),"")</f>
        <v/>
      </c>
      <c r="H224" s="35"/>
      <c r="I224" s="33" t="str">
        <f t="shared" si="32"/>
        <v/>
      </c>
      <c r="J224" s="18" t="str">
        <f>IF(H224&lt;&gt;"", VLOOKUP(H224,[1]Label!$A:$E,2,FALSE),"")</f>
        <v/>
      </c>
      <c r="K224" s="34"/>
      <c r="L224" s="33" t="str">
        <f t="shared" si="33"/>
        <v/>
      </c>
      <c r="M224" s="18" t="str">
        <f>IF(K224&lt;&gt;"",VLOOKUP(K224,[1]Label!$A:$B,2,FALSE),"")</f>
        <v/>
      </c>
      <c r="N224" s="35" t="s">
        <v>13</v>
      </c>
      <c r="O224" s="36" t="s">
        <v>235</v>
      </c>
      <c r="P224" s="33" t="e">
        <f t="shared" si="38"/>
        <v>#N/A</v>
      </c>
      <c r="Q224" s="18" t="e">
        <f>IF(O224&lt;&gt;"", VLOOKUP(O224, [1]Label!$A:$B, 2, FALSE), "")</f>
        <v>#N/A</v>
      </c>
      <c r="R224" s="35" t="s">
        <v>35</v>
      </c>
      <c r="S224" s="33"/>
      <c r="T224" s="33"/>
      <c r="U224" s="33"/>
      <c r="V224" s="35"/>
      <c r="W224" s="35"/>
      <c r="X224" s="35"/>
      <c r="Y224" s="35"/>
      <c r="Z224" s="32"/>
      <c r="AA224" s="32"/>
      <c r="AB224" s="32"/>
      <c r="AC224" s="32"/>
      <c r="AD224" s="32"/>
      <c r="AE224" s="32"/>
      <c r="AF224" s="54"/>
    </row>
    <row r="225" spans="1:32" s="37" customFormat="1" ht="18.600000000000001" customHeight="1">
      <c r="A225" s="32" t="s">
        <v>527</v>
      </c>
      <c r="B225" s="70" t="str">
        <f>VLOOKUP(A225,[1]screen!$G:$J,2,FALSE)</f>
        <v>새로운 평가 요청</v>
      </c>
      <c r="C225" s="33" t="str">
        <f t="shared" si="37"/>
        <v>New valuation Request(새로운 평가 요청)</v>
      </c>
      <c r="D225" s="70" t="str">
        <f>IF(B225&lt;&gt;"", VLOOKUP(B225,[1]screen!$A:$E,2,FALSE), "" )</f>
        <v>New valuation Request</v>
      </c>
      <c r="E225" s="35"/>
      <c r="F225" s="33" t="str">
        <f t="shared" si="31"/>
        <v/>
      </c>
      <c r="G225" s="18" t="str">
        <f>IF(E225&lt;&gt;"",VLOOKUP(E225,[1]Label!$A:$B,2,FALSE),"")</f>
        <v/>
      </c>
      <c r="H225" s="35"/>
      <c r="I225" s="33" t="str">
        <f t="shared" si="32"/>
        <v/>
      </c>
      <c r="J225" s="18" t="str">
        <f>IF(H225&lt;&gt;"", VLOOKUP(H225,[1]Label!$A:$E,2,FALSE),"")</f>
        <v/>
      </c>
      <c r="K225" s="34"/>
      <c r="L225" s="33" t="str">
        <f t="shared" si="33"/>
        <v/>
      </c>
      <c r="M225" s="18" t="str">
        <f>IF(K225&lt;&gt;"",VLOOKUP(K225,[1]Label!$A:$B,2,FALSE),"")</f>
        <v/>
      </c>
      <c r="N225" s="35" t="s">
        <v>13</v>
      </c>
      <c r="O225" s="36" t="s">
        <v>233</v>
      </c>
      <c r="P225" s="33" t="e">
        <f t="shared" si="38"/>
        <v>#N/A</v>
      </c>
      <c r="Q225" s="18" t="e">
        <f>IF(O225&lt;&gt;"", VLOOKUP(O225, [1]Label!$A:$B, 2, FALSE), "")</f>
        <v>#N/A</v>
      </c>
      <c r="R225" s="35" t="s">
        <v>35</v>
      </c>
      <c r="S225" s="33"/>
      <c r="T225" s="33"/>
      <c r="U225" s="33"/>
      <c r="V225" s="35"/>
      <c r="W225" s="35"/>
      <c r="X225" s="35"/>
      <c r="Y225" s="35"/>
      <c r="Z225" s="32"/>
      <c r="AA225" s="32"/>
      <c r="AB225" s="32"/>
      <c r="AC225" s="45" t="s">
        <v>77</v>
      </c>
      <c r="AD225" s="45" t="s">
        <v>77</v>
      </c>
      <c r="AE225" s="45" t="s">
        <v>77</v>
      </c>
      <c r="AF225" s="55"/>
    </row>
    <row r="226" spans="1:32" s="16" customFormat="1" ht="18.600000000000001" customHeight="1">
      <c r="A226" s="12" t="s">
        <v>527</v>
      </c>
      <c r="B226" s="70" t="str">
        <f>VLOOKUP(A226,[1]screen!$G:$J,2,FALSE)</f>
        <v>새로운 평가 요청</v>
      </c>
      <c r="C226" s="13" t="str">
        <f t="shared" si="37"/>
        <v>New valuation Request(새로운 평가 요청)</v>
      </c>
      <c r="D226" s="70" t="str">
        <f>IF(B226&lt;&gt;"", VLOOKUP(B226,[1]screen!$A:$E,2,FALSE), "" )</f>
        <v>New valuation Request</v>
      </c>
      <c r="E226" s="14"/>
      <c r="F226" s="13" t="str">
        <f t="shared" si="31"/>
        <v/>
      </c>
      <c r="G226" s="18" t="str">
        <f>IF(E226&lt;&gt;"",VLOOKUP(E226,[1]Label!$A:$B,2,FALSE),"")</f>
        <v/>
      </c>
      <c r="H226" s="14"/>
      <c r="I226" s="13" t="str">
        <f t="shared" si="32"/>
        <v/>
      </c>
      <c r="J226" s="18" t="str">
        <f>IF(H226&lt;&gt;"", VLOOKUP(H226,[1]Label!$A:$E,2,FALSE),"")</f>
        <v/>
      </c>
      <c r="K226" s="29"/>
      <c r="L226" s="13" t="str">
        <f t="shared" si="33"/>
        <v/>
      </c>
      <c r="M226" s="18" t="str">
        <f>IF(K226&lt;&gt;"",VLOOKUP(K226,[1]Label!$A:$B,2,FALSE),"")</f>
        <v/>
      </c>
      <c r="N226" s="14"/>
      <c r="O226" s="31"/>
      <c r="P226" s="13"/>
      <c r="Q226" s="18" t="str">
        <f>IF(O226&lt;&gt;"", VLOOKUP(O226, [1]Label!$A:$B, 2, FALSE), "")</f>
        <v/>
      </c>
      <c r="R226" s="14" t="s">
        <v>35</v>
      </c>
      <c r="S226" s="13" t="s">
        <v>44</v>
      </c>
      <c r="T226" s="13"/>
      <c r="U226" s="13"/>
      <c r="V226" s="14"/>
      <c r="W226" s="14"/>
      <c r="X226" s="14"/>
      <c r="Y226" s="14"/>
      <c r="Z226" s="12"/>
      <c r="AA226" s="12"/>
      <c r="AB226" s="12"/>
      <c r="AC226" s="12"/>
      <c r="AD226" s="12"/>
      <c r="AE226" s="12"/>
      <c r="AF226" s="52"/>
    </row>
    <row r="227" spans="1:32" s="37" customFormat="1" ht="17.45" customHeight="1">
      <c r="A227" s="32" t="s">
        <v>527</v>
      </c>
      <c r="B227" s="70" t="str">
        <f>VLOOKUP(A227,[1]screen!$G:$J,2,FALSE)</f>
        <v>새로운 평가 요청</v>
      </c>
      <c r="C227" s="33" t="str">
        <f t="shared" si="37"/>
        <v>New valuation Request(새로운 평가 요청)</v>
      </c>
      <c r="D227" s="70" t="str">
        <f>IF(B227&lt;&gt;"", VLOOKUP(B227,[1]screen!$A:$E,2,FALSE), "" )</f>
        <v>New valuation Request</v>
      </c>
      <c r="E227" s="35"/>
      <c r="F227" s="33" t="str">
        <f t="shared" si="31"/>
        <v/>
      </c>
      <c r="G227" s="18" t="str">
        <f>IF(E227&lt;&gt;"",VLOOKUP(E227,[1]Label!$A:$B,2,FALSE),"")</f>
        <v/>
      </c>
      <c r="H227" s="35" t="s">
        <v>490</v>
      </c>
      <c r="I227" s="33" t="str">
        <f t="shared" si="32"/>
        <v>Taxpayer Information(납세자 정보)</v>
      </c>
      <c r="J227" s="18" t="str">
        <f>IF(H227&lt;&gt;"", VLOOKUP(H227,[1]Label!$A:$E,2,FALSE),"")</f>
        <v>Taxpayer Information</v>
      </c>
      <c r="K227" s="34"/>
      <c r="L227" s="33" t="str">
        <f t="shared" si="33"/>
        <v/>
      </c>
      <c r="M227" s="18" t="str">
        <f>IF(K227&lt;&gt;"",VLOOKUP(K227,[1]Label!$A:$B,2,FALSE),"")</f>
        <v/>
      </c>
      <c r="N227" s="35" t="s">
        <v>19</v>
      </c>
      <c r="O227" s="36" t="s">
        <v>40</v>
      </c>
      <c r="P227" s="33" t="str">
        <f t="shared" ref="P227:P234" si="39">IF(O227&lt;&gt;"",Q227&amp;"&lt;br&gt;("&amp;O227&amp;")","")</f>
        <v>TIN&lt;br&gt;(TIN)</v>
      </c>
      <c r="Q227" s="18" t="str">
        <f>IF(O227&lt;&gt;"", VLOOKUP(O227, [1]Label!$A:$B, 2, FALSE), "")</f>
        <v>TIN</v>
      </c>
      <c r="R227" s="35" t="s">
        <v>35</v>
      </c>
      <c r="S227" s="33"/>
      <c r="T227" s="33"/>
      <c r="U227" s="33"/>
      <c r="V227" s="35"/>
      <c r="W227" s="35"/>
      <c r="X227" s="35"/>
      <c r="Y227" s="35"/>
      <c r="Z227" s="44"/>
      <c r="AA227" s="44"/>
      <c r="AB227" s="44"/>
      <c r="AC227" s="44" t="s">
        <v>78</v>
      </c>
      <c r="AD227" s="44" t="s">
        <v>78</v>
      </c>
      <c r="AE227" s="44" t="s">
        <v>78</v>
      </c>
      <c r="AF227" s="53"/>
    </row>
    <row r="228" spans="1:32" s="37" customFormat="1" ht="17.45" customHeight="1">
      <c r="A228" s="32" t="s">
        <v>527</v>
      </c>
      <c r="B228" s="70" t="str">
        <f>VLOOKUP(A228,[1]screen!$G:$J,2,FALSE)</f>
        <v>새로운 평가 요청</v>
      </c>
      <c r="C228" s="33" t="str">
        <f t="shared" si="37"/>
        <v>New valuation Request(새로운 평가 요청)</v>
      </c>
      <c r="D228" s="70" t="str">
        <f>IF(B228&lt;&gt;"", VLOOKUP(B228,[1]screen!$A:$E,2,FALSE), "" )</f>
        <v>New valuation Request</v>
      </c>
      <c r="E228" s="35"/>
      <c r="F228" s="33" t="str">
        <f t="shared" si="31"/>
        <v/>
      </c>
      <c r="G228" s="18" t="str">
        <f>IF(E228&lt;&gt;"",VLOOKUP(E228,[1]Label!$A:$B,2,FALSE),"")</f>
        <v/>
      </c>
      <c r="H228" s="35" t="s">
        <v>490</v>
      </c>
      <c r="I228" s="33" t="str">
        <f t="shared" si="32"/>
        <v>Taxpayer Information(납세자 정보)</v>
      </c>
      <c r="J228" s="18" t="str">
        <f>IF(H228&lt;&gt;"", VLOOKUP(H228,[1]Label!$A:$E,2,FALSE),"")</f>
        <v>Taxpayer Information</v>
      </c>
      <c r="K228" s="34"/>
      <c r="L228" s="33" t="str">
        <f t="shared" si="33"/>
        <v/>
      </c>
      <c r="M228" s="18" t="str">
        <f>IF(K228&lt;&gt;"",VLOOKUP(K228,[1]Label!$A:$B,2,FALSE),"")</f>
        <v/>
      </c>
      <c r="N228" s="35" t="s">
        <v>19</v>
      </c>
      <c r="O228" s="36" t="s">
        <v>283</v>
      </c>
      <c r="P228" s="33" t="str">
        <f t="shared" si="39"/>
        <v>Taxpayer's Name&lt;br&gt;(납세자 이름)</v>
      </c>
      <c r="Q228" s="18" t="str">
        <f>IF(O228&lt;&gt;"", VLOOKUP(O228, [1]Label!$A:$B, 2, FALSE), "")</f>
        <v>Taxpayer's Name</v>
      </c>
      <c r="R228" s="35" t="s">
        <v>35</v>
      </c>
      <c r="S228" s="33"/>
      <c r="T228" s="33"/>
      <c r="U228" s="33"/>
      <c r="V228" s="35"/>
      <c r="W228" s="35"/>
      <c r="X228" s="35"/>
      <c r="Y228" s="35"/>
      <c r="Z228" s="44"/>
      <c r="AA228" s="44"/>
      <c r="AB228" s="44"/>
      <c r="AC228" s="44" t="s">
        <v>76</v>
      </c>
      <c r="AD228" s="44" t="s">
        <v>76</v>
      </c>
      <c r="AE228" s="44" t="s">
        <v>76</v>
      </c>
      <c r="AF228" s="53"/>
    </row>
    <row r="229" spans="1:32" s="37" customFormat="1" ht="17.45" customHeight="1">
      <c r="A229" s="32" t="s">
        <v>527</v>
      </c>
      <c r="B229" s="70" t="str">
        <f>VLOOKUP(A229,[1]screen!$G:$J,2,FALSE)</f>
        <v>새로운 평가 요청</v>
      </c>
      <c r="C229" s="33" t="str">
        <f t="shared" si="37"/>
        <v>New valuation Request(새로운 평가 요청)</v>
      </c>
      <c r="D229" s="70" t="str">
        <f>IF(B229&lt;&gt;"", VLOOKUP(B229,[1]screen!$A:$E,2,FALSE), "" )</f>
        <v>New valuation Request</v>
      </c>
      <c r="E229" s="35"/>
      <c r="F229" s="33" t="str">
        <f t="shared" si="31"/>
        <v/>
      </c>
      <c r="G229" s="18" t="str">
        <f>IF(E229&lt;&gt;"",VLOOKUP(E229,[1]Label!$A:$B,2,FALSE),"")</f>
        <v/>
      </c>
      <c r="H229" s="35" t="s">
        <v>490</v>
      </c>
      <c r="I229" s="33" t="str">
        <f t="shared" si="32"/>
        <v>Taxpayer Information(납세자 정보)</v>
      </c>
      <c r="J229" s="18" t="str">
        <f>IF(H229&lt;&gt;"", VLOOKUP(H229,[1]Label!$A:$E,2,FALSE),"")</f>
        <v>Taxpayer Information</v>
      </c>
      <c r="K229" s="34"/>
      <c r="L229" s="33" t="str">
        <f t="shared" si="33"/>
        <v/>
      </c>
      <c r="M229" s="18" t="str">
        <f>IF(K229&lt;&gt;"",VLOOKUP(K229,[1]Label!$A:$B,2,FALSE),"")</f>
        <v/>
      </c>
      <c r="N229" s="35" t="s">
        <v>19</v>
      </c>
      <c r="O229" s="36" t="s">
        <v>284</v>
      </c>
      <c r="P229" s="33" t="str">
        <f t="shared" si="39"/>
        <v>Trading Name&lt;br&gt;(상호명)</v>
      </c>
      <c r="Q229" s="18" t="str">
        <f>IF(O229&lt;&gt;"", VLOOKUP(O229, [1]Label!$A:$B, 2, FALSE), "")</f>
        <v>Trading Name</v>
      </c>
      <c r="R229" s="35" t="s">
        <v>35</v>
      </c>
      <c r="S229" s="33"/>
      <c r="T229" s="33"/>
      <c r="U229" s="33"/>
      <c r="V229" s="35"/>
      <c r="W229" s="35"/>
      <c r="X229" s="35"/>
      <c r="Y229" s="35"/>
      <c r="Z229" s="32"/>
      <c r="AA229" s="32"/>
      <c r="AB229" s="32"/>
      <c r="AC229" s="44"/>
      <c r="AD229" s="44"/>
      <c r="AE229" s="44"/>
      <c r="AF229" s="53"/>
    </row>
    <row r="230" spans="1:32" s="37" customFormat="1" ht="18.600000000000001" customHeight="1">
      <c r="A230" s="32" t="s">
        <v>527</v>
      </c>
      <c r="B230" s="70" t="str">
        <f>VLOOKUP(A230,[1]screen!$G:$J,2,FALSE)</f>
        <v>새로운 평가 요청</v>
      </c>
      <c r="C230" s="33" t="str">
        <f t="shared" si="37"/>
        <v>New valuation Request(새로운 평가 요청)</v>
      </c>
      <c r="D230" s="70" t="str">
        <f>IF(B230&lt;&gt;"", VLOOKUP(B230,[1]screen!$A:$E,2,FALSE), "" )</f>
        <v>New valuation Request</v>
      </c>
      <c r="E230" s="35"/>
      <c r="F230" s="33" t="str">
        <f t="shared" si="31"/>
        <v/>
      </c>
      <c r="G230" s="18" t="str">
        <f>IF(E230&lt;&gt;"",VLOOKUP(E230,[1]Label!$A:$B,2,FALSE),"")</f>
        <v/>
      </c>
      <c r="H230" s="35" t="s">
        <v>490</v>
      </c>
      <c r="I230" s="33" t="str">
        <f t="shared" si="32"/>
        <v>Taxpayer Information(납세자 정보)</v>
      </c>
      <c r="J230" s="18" t="str">
        <f>IF(H230&lt;&gt;"", VLOOKUP(H230,[1]Label!$A:$E,2,FALSE),"")</f>
        <v>Taxpayer Information</v>
      </c>
      <c r="K230" s="34"/>
      <c r="L230" s="33" t="str">
        <f t="shared" si="33"/>
        <v/>
      </c>
      <c r="M230" s="18" t="str">
        <f>IF(K230&lt;&gt;"",VLOOKUP(K230,[1]Label!$A:$B,2,FALSE),"")</f>
        <v/>
      </c>
      <c r="N230" s="35" t="s">
        <v>19</v>
      </c>
      <c r="O230" s="36" t="s">
        <v>282</v>
      </c>
      <c r="P230" s="33" t="str">
        <f t="shared" si="39"/>
        <v>Tax Region&lt;br&gt;(세무 관할 지역)</v>
      </c>
      <c r="Q230" s="18" t="str">
        <f>IF(O230&lt;&gt;"", VLOOKUP(O230, [1]Label!$A:$B, 2, FALSE), "")</f>
        <v>Tax Region</v>
      </c>
      <c r="R230" s="35" t="s">
        <v>35</v>
      </c>
      <c r="S230" s="33"/>
      <c r="T230" s="33"/>
      <c r="U230" s="33"/>
      <c r="V230" s="35"/>
      <c r="W230" s="35"/>
      <c r="X230" s="35"/>
      <c r="Y230" s="35"/>
      <c r="Z230" s="32"/>
      <c r="AA230" s="32"/>
      <c r="AB230" s="32"/>
      <c r="AC230" s="32" t="s">
        <v>79</v>
      </c>
      <c r="AD230" s="32" t="s">
        <v>79</v>
      </c>
      <c r="AE230" s="32" t="s">
        <v>79</v>
      </c>
      <c r="AF230" s="54"/>
    </row>
    <row r="231" spans="1:32" s="37" customFormat="1" ht="17.45" customHeight="1">
      <c r="A231" s="32" t="s">
        <v>527</v>
      </c>
      <c r="B231" s="70" t="str">
        <f>VLOOKUP(A231,[1]screen!$G:$J,2,FALSE)</f>
        <v>새로운 평가 요청</v>
      </c>
      <c r="C231" s="33" t="str">
        <f t="shared" si="37"/>
        <v>New valuation Request(새로운 평가 요청)</v>
      </c>
      <c r="D231" s="70" t="str">
        <f>IF(B231&lt;&gt;"", VLOOKUP(B231,[1]screen!$A:$E,2,FALSE), "" )</f>
        <v>New valuation Request</v>
      </c>
      <c r="E231" s="35"/>
      <c r="F231" s="33" t="str">
        <f t="shared" si="31"/>
        <v/>
      </c>
      <c r="G231" s="18" t="str">
        <f>IF(E231&lt;&gt;"",VLOOKUP(E231,[1]Label!$A:$B,2,FALSE),"")</f>
        <v/>
      </c>
      <c r="H231" s="35" t="s">
        <v>490</v>
      </c>
      <c r="I231" s="33" t="str">
        <f t="shared" si="32"/>
        <v>Taxpayer Information(납세자 정보)</v>
      </c>
      <c r="J231" s="18" t="str">
        <f>IF(H231&lt;&gt;"", VLOOKUP(H231,[1]Label!$A:$E,2,FALSE),"")</f>
        <v>Taxpayer Information</v>
      </c>
      <c r="K231" s="34"/>
      <c r="L231" s="33" t="str">
        <f t="shared" si="33"/>
        <v/>
      </c>
      <c r="M231" s="18" t="str">
        <f>IF(K231&lt;&gt;"",VLOOKUP(K231,[1]Label!$A:$B,2,FALSE),"")</f>
        <v/>
      </c>
      <c r="N231" s="35" t="s">
        <v>19</v>
      </c>
      <c r="O231" s="36" t="s">
        <v>491</v>
      </c>
      <c r="P231" s="33" t="str">
        <f t="shared" si="39"/>
        <v>Email&lt;br&gt;(이메일)</v>
      </c>
      <c r="Q231" s="18" t="str">
        <f>IF(O231&lt;&gt;"", VLOOKUP(O231, [1]Label!$A:$B, 2, FALSE), "")</f>
        <v>Email</v>
      </c>
      <c r="R231" s="35" t="s">
        <v>35</v>
      </c>
      <c r="S231" s="33"/>
      <c r="T231" s="33"/>
      <c r="U231" s="33"/>
      <c r="V231" s="35"/>
      <c r="W231" s="35"/>
      <c r="X231" s="35"/>
      <c r="Y231" s="35"/>
      <c r="Z231" s="32"/>
      <c r="AA231" s="32"/>
      <c r="AB231" s="32"/>
      <c r="AC231" s="44"/>
      <c r="AD231" s="44"/>
      <c r="AE231" s="44"/>
      <c r="AF231" s="53"/>
    </row>
    <row r="232" spans="1:32" s="37" customFormat="1" ht="18.600000000000001" customHeight="1">
      <c r="A232" s="32" t="s">
        <v>527</v>
      </c>
      <c r="B232" s="70" t="str">
        <f>VLOOKUP(A232,[1]screen!$G:$J,2,FALSE)</f>
        <v>새로운 평가 요청</v>
      </c>
      <c r="C232" s="33" t="str">
        <f t="shared" si="37"/>
        <v>New valuation Request(새로운 평가 요청)</v>
      </c>
      <c r="D232" s="70" t="str">
        <f>IF(B232&lt;&gt;"", VLOOKUP(B232,[1]screen!$A:$E,2,FALSE), "" )</f>
        <v>New valuation Request</v>
      </c>
      <c r="E232" s="35"/>
      <c r="F232" s="33" t="str">
        <f t="shared" si="31"/>
        <v/>
      </c>
      <c r="G232" s="18" t="str">
        <f>IF(E232&lt;&gt;"",VLOOKUP(E232,[1]Label!$A:$B,2,FALSE),"")</f>
        <v/>
      </c>
      <c r="H232" s="35" t="s">
        <v>490</v>
      </c>
      <c r="I232" s="33" t="str">
        <f t="shared" si="32"/>
        <v>Taxpayer Information(납세자 정보)</v>
      </c>
      <c r="J232" s="18" t="str">
        <f>IF(H232&lt;&gt;"", VLOOKUP(H232,[1]Label!$A:$E,2,FALSE),"")</f>
        <v>Taxpayer Information</v>
      </c>
      <c r="K232" s="34"/>
      <c r="L232" s="33" t="str">
        <f t="shared" si="33"/>
        <v/>
      </c>
      <c r="M232" s="18" t="str">
        <f>IF(K232&lt;&gt;"",VLOOKUP(K232,[1]Label!$A:$B,2,FALSE),"")</f>
        <v/>
      </c>
      <c r="N232" s="35" t="s">
        <v>19</v>
      </c>
      <c r="O232" s="36" t="s">
        <v>281</v>
      </c>
      <c r="P232" s="33" t="str">
        <f t="shared" si="39"/>
        <v>Phone Number&lt;br&gt;(전화번호)</v>
      </c>
      <c r="Q232" s="18" t="str">
        <f>IF(O232&lt;&gt;"", VLOOKUP(O232, [1]Label!$A:$B, 2, FALSE), "")</f>
        <v>Phone Number</v>
      </c>
      <c r="R232" s="35" t="s">
        <v>35</v>
      </c>
      <c r="S232" s="33"/>
      <c r="T232" s="33"/>
      <c r="U232" s="33"/>
      <c r="V232" s="35"/>
      <c r="W232" s="35"/>
      <c r="X232" s="35"/>
      <c r="Y232" s="35"/>
      <c r="Z232" s="32"/>
      <c r="AA232" s="32"/>
      <c r="AB232" s="32"/>
      <c r="AC232" s="32">
        <v>747681462</v>
      </c>
      <c r="AD232" s="32">
        <v>747681462</v>
      </c>
      <c r="AE232" s="32">
        <v>747681462</v>
      </c>
      <c r="AF232" s="54"/>
    </row>
    <row r="233" spans="1:32" s="37" customFormat="1" ht="18.600000000000001" customHeight="1">
      <c r="A233" s="32" t="s">
        <v>527</v>
      </c>
      <c r="B233" s="70" t="str">
        <f>VLOOKUP(A233,[1]screen!$G:$J,2,FALSE)</f>
        <v>새로운 평가 요청</v>
      </c>
      <c r="C233" s="33" t="str">
        <f t="shared" si="37"/>
        <v>New valuation Request(새로운 평가 요청)</v>
      </c>
      <c r="D233" s="70" t="str">
        <f>IF(B233&lt;&gt;"", VLOOKUP(B233,[1]screen!$A:$E,2,FALSE), "" )</f>
        <v>New valuation Request</v>
      </c>
      <c r="E233" s="35"/>
      <c r="F233" s="33" t="str">
        <f t="shared" si="31"/>
        <v/>
      </c>
      <c r="G233" s="18" t="str">
        <f>IF(E233&lt;&gt;"",VLOOKUP(E233,[1]Label!$A:$B,2,FALSE),"")</f>
        <v/>
      </c>
      <c r="H233" s="35" t="s">
        <v>490</v>
      </c>
      <c r="I233" s="33" t="str">
        <f t="shared" si="32"/>
        <v>Taxpayer Information(납세자 정보)</v>
      </c>
      <c r="J233" s="18" t="str">
        <f>IF(H233&lt;&gt;"", VLOOKUP(H233,[1]Label!$A:$E,2,FALSE),"")</f>
        <v>Taxpayer Information</v>
      </c>
      <c r="K233" s="34"/>
      <c r="L233" s="33" t="str">
        <f t="shared" si="33"/>
        <v/>
      </c>
      <c r="M233" s="18" t="str">
        <f>IF(K233&lt;&gt;"",VLOOKUP(K233,[1]Label!$A:$B,2,FALSE),"")</f>
        <v/>
      </c>
      <c r="N233" s="35" t="s">
        <v>19</v>
      </c>
      <c r="O233" s="36" t="s">
        <v>263</v>
      </c>
      <c r="P233" s="33" t="str">
        <f t="shared" si="39"/>
        <v>Postal Address&lt;br&gt;(우편 주소)</v>
      </c>
      <c r="Q233" s="18" t="str">
        <f>IF(O233&lt;&gt;"", VLOOKUP(O233, [1]Label!$A:$B, 2, FALSE), "")</f>
        <v>Postal Address</v>
      </c>
      <c r="R233" s="35" t="s">
        <v>35</v>
      </c>
      <c r="S233" s="33"/>
      <c r="T233" s="33"/>
      <c r="U233" s="33"/>
      <c r="V233" s="35" t="s">
        <v>53</v>
      </c>
      <c r="W233" s="35"/>
      <c r="X233" s="35"/>
      <c r="Y233" s="35"/>
      <c r="Z233" s="32"/>
      <c r="AA233" s="32"/>
      <c r="AB233" s="32"/>
      <c r="AC233" s="32" t="s">
        <v>80</v>
      </c>
      <c r="AD233" s="32" t="s">
        <v>80</v>
      </c>
      <c r="AE233" s="32" t="s">
        <v>80</v>
      </c>
      <c r="AF233" s="54"/>
    </row>
    <row r="234" spans="1:32" s="37" customFormat="1" ht="18.600000000000001" customHeight="1">
      <c r="A234" s="32" t="s">
        <v>527</v>
      </c>
      <c r="B234" s="70" t="str">
        <f>VLOOKUP(A234,[1]screen!$G:$J,2,FALSE)</f>
        <v>새로운 평가 요청</v>
      </c>
      <c r="C234" s="33" t="str">
        <f t="shared" si="37"/>
        <v>New valuation Request(새로운 평가 요청)</v>
      </c>
      <c r="D234" s="70" t="str">
        <f>IF(B234&lt;&gt;"", VLOOKUP(B234,[1]screen!$A:$E,2,FALSE), "" )</f>
        <v>New valuation Request</v>
      </c>
      <c r="E234" s="35"/>
      <c r="F234" s="33" t="str">
        <f t="shared" si="31"/>
        <v/>
      </c>
      <c r="G234" s="18" t="str">
        <f>IF(E234&lt;&gt;"",VLOOKUP(E234,[1]Label!$A:$B,2,FALSE),"")</f>
        <v/>
      </c>
      <c r="H234" s="35" t="s">
        <v>490</v>
      </c>
      <c r="I234" s="33" t="str">
        <f t="shared" si="32"/>
        <v>Taxpayer Information(납세자 정보)</v>
      </c>
      <c r="J234" s="18" t="str">
        <f>IF(H234&lt;&gt;"", VLOOKUP(H234,[1]Label!$A:$E,2,FALSE),"")</f>
        <v>Taxpayer Information</v>
      </c>
      <c r="K234" s="34"/>
      <c r="L234" s="33" t="str">
        <f t="shared" si="33"/>
        <v/>
      </c>
      <c r="M234" s="18" t="str">
        <f>IF(K234&lt;&gt;"",VLOOKUP(K234,[1]Label!$A:$B,2,FALSE),"")</f>
        <v/>
      </c>
      <c r="N234" s="35" t="s">
        <v>19</v>
      </c>
      <c r="O234" s="36" t="s">
        <v>264</v>
      </c>
      <c r="P234" s="33" t="str">
        <f t="shared" si="39"/>
        <v>Physical Address&lt;br&gt;(실제 주소)</v>
      </c>
      <c r="Q234" s="18" t="str">
        <f>IF(O234&lt;&gt;"", VLOOKUP(O234, [1]Label!$A:$B, 2, FALSE), "")</f>
        <v>Physical Address</v>
      </c>
      <c r="R234" s="35" t="s">
        <v>35</v>
      </c>
      <c r="S234" s="33"/>
      <c r="T234" s="33"/>
      <c r="U234" s="33"/>
      <c r="V234" s="35" t="s">
        <v>53</v>
      </c>
      <c r="W234" s="35"/>
      <c r="X234" s="35"/>
      <c r="Y234" s="35"/>
      <c r="Z234" s="32"/>
      <c r="AA234" s="32"/>
      <c r="AB234" s="32"/>
      <c r="AC234" s="45" t="s">
        <v>81</v>
      </c>
      <c r="AD234" s="45" t="s">
        <v>81</v>
      </c>
      <c r="AE234" s="45" t="s">
        <v>81</v>
      </c>
      <c r="AF234" s="55"/>
    </row>
    <row r="235" spans="1:32" s="37" customFormat="1" ht="18.600000000000001" customHeight="1">
      <c r="A235" s="32" t="s">
        <v>527</v>
      </c>
      <c r="B235" s="70" t="str">
        <f>VLOOKUP(A235,[1]screen!$G:$J,2,FALSE)</f>
        <v>새로운 평가 요청</v>
      </c>
      <c r="C235" s="33" t="str">
        <f t="shared" si="37"/>
        <v>New valuation Request(새로운 평가 요청)</v>
      </c>
      <c r="D235" s="70" t="str">
        <f>IF(B235&lt;&gt;"", VLOOKUP(B235,[1]screen!$A:$E,2,FALSE), "" )</f>
        <v>New valuation Request</v>
      </c>
      <c r="E235" s="35"/>
      <c r="F235" s="33" t="str">
        <f t="shared" si="31"/>
        <v/>
      </c>
      <c r="G235" s="18" t="str">
        <f>IF(E235&lt;&gt;"",VLOOKUP(E235,[1]Label!$A:$B,2,FALSE),"")</f>
        <v/>
      </c>
      <c r="H235" s="35" t="s">
        <v>490</v>
      </c>
      <c r="I235" s="33" t="str">
        <f t="shared" si="32"/>
        <v>Taxpayer Information(납세자 정보)</v>
      </c>
      <c r="J235" s="18" t="str">
        <f>IF(H235&lt;&gt;"", VLOOKUP(H235,[1]Label!$A:$E,2,FALSE),"")</f>
        <v>Taxpayer Information</v>
      </c>
      <c r="K235" s="34"/>
      <c r="L235" s="33" t="str">
        <f t="shared" si="33"/>
        <v/>
      </c>
      <c r="M235" s="18" t="str">
        <f>IF(K235&lt;&gt;"",VLOOKUP(K235,[1]Label!$A:$B,2,FALSE),"")</f>
        <v/>
      </c>
      <c r="N235" s="35"/>
      <c r="O235" s="36"/>
      <c r="P235" s="33"/>
      <c r="Q235" s="18" t="str">
        <f>IF(O235&lt;&gt;"", VLOOKUP(O235, [1]Label!$A:$B, 2, FALSE), "")</f>
        <v/>
      </c>
      <c r="R235" s="35" t="s">
        <v>35</v>
      </c>
      <c r="S235" s="33" t="s">
        <v>44</v>
      </c>
      <c r="T235" s="33"/>
      <c r="U235" s="33"/>
      <c r="V235" s="35"/>
      <c r="W235" s="35"/>
      <c r="X235" s="35"/>
      <c r="Y235" s="35"/>
      <c r="Z235" s="32"/>
      <c r="AA235" s="32"/>
      <c r="AB235" s="32"/>
      <c r="AC235" s="32"/>
      <c r="AD235" s="32"/>
      <c r="AE235" s="32"/>
      <c r="AF235" s="54"/>
    </row>
    <row r="236" spans="1:32" s="16" customFormat="1" ht="17.45" customHeight="1">
      <c r="A236" s="12" t="s">
        <v>527</v>
      </c>
      <c r="B236" s="70" t="str">
        <f>VLOOKUP(A236,[1]screen!$G:$J,2,FALSE)</f>
        <v>새로운 평가 요청</v>
      </c>
      <c r="C236" s="13" t="str">
        <f t="shared" si="37"/>
        <v>New valuation Request(새로운 평가 요청)</v>
      </c>
      <c r="D236" s="70" t="str">
        <f>IF(B236&lt;&gt;"", VLOOKUP(B236,[1]screen!$A:$E,2,FALSE), "" )</f>
        <v>New valuation Request</v>
      </c>
      <c r="E236" s="14"/>
      <c r="F236" s="13" t="str">
        <f t="shared" si="31"/>
        <v/>
      </c>
      <c r="G236" s="18" t="str">
        <f>IF(E236&lt;&gt;"",VLOOKUP(E236,[1]Label!$A:$B,2,FALSE),"")</f>
        <v/>
      </c>
      <c r="H236" s="14" t="s">
        <v>254</v>
      </c>
      <c r="I236" s="13" t="str">
        <f t="shared" si="32"/>
        <v>List of Taxpayer Assets(납세자 자산 목록)</v>
      </c>
      <c r="J236" s="18" t="str">
        <f>IF(H236&lt;&gt;"", VLOOKUP(H236,[1]Label!$A:$E,2,FALSE),"")</f>
        <v>List of Taxpayer Assets</v>
      </c>
      <c r="K236" s="29"/>
      <c r="L236" s="13" t="str">
        <f t="shared" si="33"/>
        <v/>
      </c>
      <c r="M236" s="18" t="str">
        <f>IF(K236&lt;&gt;"",VLOOKUP(K236,[1]Label!$A:$B,2,FALSE),"")</f>
        <v/>
      </c>
      <c r="N236" s="14" t="s">
        <v>65</v>
      </c>
      <c r="O236" s="31"/>
      <c r="P236" s="13" t="str">
        <f t="shared" ref="P236:P242" si="40">IF(O236&lt;&gt;"",Q236&amp;"&lt;br&gt;("&amp;O236&amp;")","")</f>
        <v/>
      </c>
      <c r="Q236" s="18" t="str">
        <f>IF(O236&lt;&gt;"", VLOOKUP(O236, [1]Label!$A:$B, 2, FALSE), "")</f>
        <v/>
      </c>
      <c r="R236" s="14" t="s">
        <v>51</v>
      </c>
      <c r="S236" s="13"/>
      <c r="T236" s="13"/>
      <c r="U236" s="13"/>
      <c r="V236" s="14"/>
      <c r="W236" s="14"/>
      <c r="X236" s="14"/>
      <c r="Y236" s="14"/>
      <c r="Z236" s="15"/>
      <c r="AA236" s="15"/>
      <c r="AB236" s="15"/>
      <c r="AC236" s="15"/>
      <c r="AD236" s="15"/>
      <c r="AE236" s="15"/>
      <c r="AF236" s="56"/>
    </row>
    <row r="237" spans="1:32" s="16" customFormat="1" ht="17.45" customHeight="1">
      <c r="A237" s="12" t="s">
        <v>527</v>
      </c>
      <c r="B237" s="70" t="str">
        <f>VLOOKUP(A237,[1]screen!$G:$J,2,FALSE)</f>
        <v>새로운 평가 요청</v>
      </c>
      <c r="C237" s="13" t="str">
        <f t="shared" si="37"/>
        <v>New valuation Request(새로운 평가 요청)</v>
      </c>
      <c r="D237" s="70" t="str">
        <f>IF(B237&lt;&gt;"", VLOOKUP(B237,[1]screen!$A:$E,2,FALSE), "" )</f>
        <v>New valuation Request</v>
      </c>
      <c r="E237" s="14"/>
      <c r="F237" s="13" t="str">
        <f t="shared" si="31"/>
        <v/>
      </c>
      <c r="G237" s="18" t="str">
        <f>IF(E237&lt;&gt;"",VLOOKUP(E237,[1]Label!$A:$B,2,FALSE),"")</f>
        <v/>
      </c>
      <c r="H237" s="14" t="s">
        <v>254</v>
      </c>
      <c r="I237" s="13" t="str">
        <f t="shared" si="32"/>
        <v>List of Taxpayer Assets(납세자 자산 목록)</v>
      </c>
      <c r="J237" s="18" t="str">
        <f>IF(H237&lt;&gt;"", VLOOKUP(H237,[1]Label!$A:$E,2,FALSE),"")</f>
        <v>List of Taxpayer Assets</v>
      </c>
      <c r="K237" s="29"/>
      <c r="L237" s="13" t="str">
        <f t="shared" si="33"/>
        <v/>
      </c>
      <c r="M237" s="18" t="str">
        <f>IF(K237&lt;&gt;"",VLOOKUP(K237,[1]Label!$A:$B,2,FALSE),"")</f>
        <v/>
      </c>
      <c r="N237" s="14" t="s">
        <v>65</v>
      </c>
      <c r="O237" s="31" t="s">
        <v>265</v>
      </c>
      <c r="P237" s="13" t="str">
        <f t="shared" si="40"/>
        <v>Asset Category&lt;br&gt;(자산 분류)</v>
      </c>
      <c r="Q237" s="18" t="str">
        <f>IF(O237&lt;&gt;"", VLOOKUP(O237, [1]Label!$A:$B, 2, FALSE), "")</f>
        <v>Asset Category</v>
      </c>
      <c r="R237" s="14" t="s">
        <v>35</v>
      </c>
      <c r="S237" s="13"/>
      <c r="T237" s="13"/>
      <c r="U237" s="13"/>
      <c r="V237" s="14"/>
      <c r="W237" s="14"/>
      <c r="X237" s="14"/>
      <c r="Y237" s="14"/>
      <c r="Z237" s="15"/>
      <c r="AA237" s="15"/>
      <c r="AB237" s="15"/>
      <c r="AC237" s="15" t="s">
        <v>142</v>
      </c>
      <c r="AD237" s="15" t="s">
        <v>142</v>
      </c>
      <c r="AE237" s="15" t="s">
        <v>142</v>
      </c>
      <c r="AF237" s="56"/>
    </row>
    <row r="238" spans="1:32" s="16" customFormat="1" ht="17.45" customHeight="1">
      <c r="A238" s="12" t="s">
        <v>527</v>
      </c>
      <c r="B238" s="70" t="str">
        <f>VLOOKUP(A238,[1]screen!$G:$J,2,FALSE)</f>
        <v>새로운 평가 요청</v>
      </c>
      <c r="C238" s="13" t="str">
        <f t="shared" si="37"/>
        <v>New valuation Request(새로운 평가 요청)</v>
      </c>
      <c r="D238" s="70" t="str">
        <f>IF(B238&lt;&gt;"", VLOOKUP(B238,[1]screen!$A:$E,2,FALSE), "" )</f>
        <v>New valuation Request</v>
      </c>
      <c r="E238" s="14"/>
      <c r="F238" s="13" t="str">
        <f t="shared" si="31"/>
        <v/>
      </c>
      <c r="G238" s="18" t="str">
        <f>IF(E238&lt;&gt;"",VLOOKUP(E238,[1]Label!$A:$B,2,FALSE),"")</f>
        <v/>
      </c>
      <c r="H238" s="14" t="s">
        <v>254</v>
      </c>
      <c r="I238" s="13" t="str">
        <f t="shared" si="32"/>
        <v>List of Taxpayer Assets(납세자 자산 목록)</v>
      </c>
      <c r="J238" s="18" t="str">
        <f>IF(H238&lt;&gt;"", VLOOKUP(H238,[1]Label!$A:$E,2,FALSE),"")</f>
        <v>List of Taxpayer Assets</v>
      </c>
      <c r="K238" s="29"/>
      <c r="L238" s="13" t="str">
        <f t="shared" si="33"/>
        <v/>
      </c>
      <c r="M238" s="18" t="str">
        <f>IF(K238&lt;&gt;"",VLOOKUP(K238,[1]Label!$A:$B,2,FALSE),"")</f>
        <v/>
      </c>
      <c r="N238" s="14" t="s">
        <v>65</v>
      </c>
      <c r="O238" s="36" t="s">
        <v>266</v>
      </c>
      <c r="P238" s="13" t="str">
        <f t="shared" si="40"/>
        <v>Asset Type&lt;br&gt;(자산 유형)</v>
      </c>
      <c r="Q238" s="18" t="str">
        <f>IF(O238&lt;&gt;"", VLOOKUP(O238, [1]Label!$A:$B, 2, FALSE), "")</f>
        <v>Asset Type</v>
      </c>
      <c r="R238" s="14" t="s">
        <v>35</v>
      </c>
      <c r="S238" s="13"/>
      <c r="T238" s="13"/>
      <c r="U238" s="13"/>
      <c r="V238" s="14"/>
      <c r="W238" s="14"/>
      <c r="X238" s="14"/>
      <c r="Y238" s="14"/>
      <c r="Z238" s="15"/>
      <c r="AA238" s="15"/>
      <c r="AB238" s="15"/>
      <c r="AC238" s="15" t="s">
        <v>143</v>
      </c>
      <c r="AD238" s="15" t="s">
        <v>143</v>
      </c>
      <c r="AE238" s="15" t="s">
        <v>143</v>
      </c>
      <c r="AF238" s="56"/>
    </row>
    <row r="239" spans="1:32" s="16" customFormat="1" ht="17.45" customHeight="1">
      <c r="A239" s="12" t="s">
        <v>527</v>
      </c>
      <c r="B239" s="70" t="str">
        <f>VLOOKUP(A239,[1]screen!$G:$J,2,FALSE)</f>
        <v>새로운 평가 요청</v>
      </c>
      <c r="C239" s="13" t="str">
        <f t="shared" si="37"/>
        <v>New valuation Request(새로운 평가 요청)</v>
      </c>
      <c r="D239" s="70" t="str">
        <f>IF(B239&lt;&gt;"", VLOOKUP(B239,[1]screen!$A:$E,2,FALSE), "" )</f>
        <v>New valuation Request</v>
      </c>
      <c r="E239" s="14"/>
      <c r="F239" s="13" t="str">
        <f t="shared" si="31"/>
        <v/>
      </c>
      <c r="G239" s="18" t="str">
        <f>IF(E239&lt;&gt;"",VLOOKUP(E239,[1]Label!$A:$B,2,FALSE),"")</f>
        <v/>
      </c>
      <c r="H239" s="14" t="s">
        <v>254</v>
      </c>
      <c r="I239" s="13" t="str">
        <f t="shared" si="32"/>
        <v>List of Taxpayer Assets(납세자 자산 목록)</v>
      </c>
      <c r="J239" s="18" t="str">
        <f>IF(H239&lt;&gt;"", VLOOKUP(H239,[1]Label!$A:$E,2,FALSE),"")</f>
        <v>List of Taxpayer Assets</v>
      </c>
      <c r="K239" s="29"/>
      <c r="L239" s="13" t="str">
        <f t="shared" si="33"/>
        <v/>
      </c>
      <c r="M239" s="18" t="str">
        <f>IF(K239&lt;&gt;"",VLOOKUP(K239,[1]Label!$A:$B,2,FALSE),"")</f>
        <v/>
      </c>
      <c r="N239" s="14" t="s">
        <v>65</v>
      </c>
      <c r="O239" s="23" t="s">
        <v>267</v>
      </c>
      <c r="P239" s="13" t="str">
        <f t="shared" si="40"/>
        <v>Asset Name&lt;br&gt;(자산 이름)</v>
      </c>
      <c r="Q239" s="18" t="str">
        <f>IF(O239&lt;&gt;"", VLOOKUP(O239, [1]Label!$A:$B, 2, FALSE), "")</f>
        <v>Asset Name</v>
      </c>
      <c r="R239" s="14" t="s">
        <v>35</v>
      </c>
      <c r="S239" s="13"/>
      <c r="T239" s="13"/>
      <c r="U239" s="13"/>
      <c r="V239" s="14"/>
      <c r="W239" s="14"/>
      <c r="X239" s="14"/>
      <c r="Y239" s="14"/>
      <c r="Z239" s="15"/>
      <c r="AA239" s="15"/>
      <c r="AB239" s="15"/>
      <c r="AC239" s="15" t="s">
        <v>144</v>
      </c>
      <c r="AD239" s="15" t="s">
        <v>144</v>
      </c>
      <c r="AE239" s="15" t="s">
        <v>144</v>
      </c>
      <c r="AF239" s="56"/>
    </row>
    <row r="240" spans="1:32" s="16" customFormat="1" ht="17.45" customHeight="1">
      <c r="A240" s="12" t="s">
        <v>527</v>
      </c>
      <c r="B240" s="70" t="str">
        <f>VLOOKUP(A240,[1]screen!$G:$J,2,FALSE)</f>
        <v>새로운 평가 요청</v>
      </c>
      <c r="C240" s="13" t="str">
        <f t="shared" si="37"/>
        <v>New valuation Request(새로운 평가 요청)</v>
      </c>
      <c r="D240" s="70" t="str">
        <f>IF(B240&lt;&gt;"", VLOOKUP(B240,[1]screen!$A:$E,2,FALSE), "" )</f>
        <v>New valuation Request</v>
      </c>
      <c r="E240" s="14"/>
      <c r="F240" s="13" t="str">
        <f t="shared" si="31"/>
        <v/>
      </c>
      <c r="G240" s="18" t="str">
        <f>IF(E240&lt;&gt;"",VLOOKUP(E240,[1]Label!$A:$B,2,FALSE),"")</f>
        <v/>
      </c>
      <c r="H240" s="14" t="s">
        <v>254</v>
      </c>
      <c r="I240" s="13" t="str">
        <f t="shared" si="32"/>
        <v>List of Taxpayer Assets(납세자 자산 목록)</v>
      </c>
      <c r="J240" s="18" t="str">
        <f>IF(H240&lt;&gt;"", VLOOKUP(H240,[1]Label!$A:$E,2,FALSE),"")</f>
        <v>List of Taxpayer Assets</v>
      </c>
      <c r="K240" s="29"/>
      <c r="L240" s="13" t="str">
        <f t="shared" si="33"/>
        <v/>
      </c>
      <c r="M240" s="18" t="str">
        <f>IF(K240&lt;&gt;"",VLOOKUP(K240,[1]Label!$A:$B,2,FALSE),"")</f>
        <v/>
      </c>
      <c r="N240" s="14" t="s">
        <v>65</v>
      </c>
      <c r="O240" s="31" t="s">
        <v>271</v>
      </c>
      <c r="P240" s="13" t="str">
        <f t="shared" si="40"/>
        <v>Location&lt;br&gt;(위치)</v>
      </c>
      <c r="Q240" s="18" t="str">
        <f>IF(O240&lt;&gt;"", VLOOKUP(O240, [1]Label!$A:$B, 2, FALSE), "")</f>
        <v>Location</v>
      </c>
      <c r="R240" s="14" t="s">
        <v>35</v>
      </c>
      <c r="S240" s="13"/>
      <c r="T240" s="13"/>
      <c r="U240" s="13"/>
      <c r="V240" s="14"/>
      <c r="W240" s="14"/>
      <c r="X240" s="14"/>
      <c r="Y240" s="14"/>
      <c r="Z240" s="15"/>
      <c r="AA240" s="15"/>
      <c r="AB240" s="15"/>
    </row>
    <row r="241" spans="1:32" s="16" customFormat="1" ht="17.45" customHeight="1">
      <c r="A241" s="12" t="s">
        <v>527</v>
      </c>
      <c r="B241" s="70" t="str">
        <f>VLOOKUP(A241,[1]screen!$G:$J,2,FALSE)</f>
        <v>새로운 평가 요청</v>
      </c>
      <c r="C241" s="13" t="str">
        <f t="shared" si="37"/>
        <v>New valuation Request(새로운 평가 요청)</v>
      </c>
      <c r="D241" s="70" t="str">
        <f>IF(B241&lt;&gt;"", VLOOKUP(B241,[1]screen!$A:$E,2,FALSE), "" )</f>
        <v>New valuation Request</v>
      </c>
      <c r="E241" s="14"/>
      <c r="F241" s="13" t="str">
        <f t="shared" si="31"/>
        <v/>
      </c>
      <c r="G241" s="18" t="str">
        <f>IF(E241&lt;&gt;"",VLOOKUP(E241,[1]Label!$A:$B,2,FALSE),"")</f>
        <v/>
      </c>
      <c r="H241" s="14" t="s">
        <v>254</v>
      </c>
      <c r="I241" s="13" t="str">
        <f t="shared" si="32"/>
        <v>List of Taxpayer Assets(납세자 자산 목록)</v>
      </c>
      <c r="J241" s="18" t="str">
        <f>IF(H241&lt;&gt;"", VLOOKUP(H241,[1]Label!$A:$E,2,FALSE),"")</f>
        <v>List of Taxpayer Assets</v>
      </c>
      <c r="K241" s="29"/>
      <c r="L241" s="13" t="str">
        <f t="shared" si="33"/>
        <v/>
      </c>
      <c r="M241" s="18" t="str">
        <f>IF(K241&lt;&gt;"",VLOOKUP(K241,[1]Label!$A:$B,2,FALSE),"")</f>
        <v/>
      </c>
      <c r="N241" s="14" t="s">
        <v>65</v>
      </c>
      <c r="O241" s="31" t="s">
        <v>246</v>
      </c>
      <c r="P241" s="13" t="str">
        <f t="shared" si="40"/>
        <v>Valuer&lt;br&gt;(평가자)</v>
      </c>
      <c r="Q241" s="18" t="str">
        <f>IF(O241&lt;&gt;"", VLOOKUP(O241, [1]Label!$A:$B, 2, FALSE), "")</f>
        <v>Valuer</v>
      </c>
      <c r="R241" s="14" t="s">
        <v>35</v>
      </c>
      <c r="S241" s="13"/>
      <c r="T241" s="13"/>
      <c r="U241" s="13"/>
      <c r="V241" s="14"/>
      <c r="W241" s="14"/>
      <c r="X241" s="14"/>
      <c r="Y241" s="14"/>
      <c r="Z241" s="15"/>
      <c r="AA241" s="15"/>
      <c r="AB241" s="15"/>
      <c r="AC241" s="15" t="s">
        <v>145</v>
      </c>
      <c r="AD241" s="15" t="s">
        <v>145</v>
      </c>
      <c r="AE241" s="15" t="s">
        <v>145</v>
      </c>
      <c r="AF241" s="56"/>
    </row>
    <row r="242" spans="1:32" s="16" customFormat="1" ht="17.45" customHeight="1">
      <c r="A242" s="12" t="s">
        <v>527</v>
      </c>
      <c r="B242" s="70" t="str">
        <f>VLOOKUP(A242,[1]screen!$G:$J,2,FALSE)</f>
        <v>새로운 평가 요청</v>
      </c>
      <c r="C242" s="13" t="str">
        <f t="shared" si="37"/>
        <v>New valuation Request(새로운 평가 요청)</v>
      </c>
      <c r="D242" s="70" t="str">
        <f>IF(B242&lt;&gt;"", VLOOKUP(B242,[1]screen!$A:$E,2,FALSE), "" )</f>
        <v>New valuation Request</v>
      </c>
      <c r="E242" s="14"/>
      <c r="F242" s="13" t="str">
        <f t="shared" si="31"/>
        <v/>
      </c>
      <c r="G242" s="18" t="str">
        <f>IF(E242&lt;&gt;"",VLOOKUP(E242,[1]Label!$A:$B,2,FALSE),"")</f>
        <v/>
      </c>
      <c r="H242" s="14" t="s">
        <v>254</v>
      </c>
      <c r="I242" s="13" t="str">
        <f t="shared" si="32"/>
        <v>List of Taxpayer Assets(납세자 자산 목록)</v>
      </c>
      <c r="J242" s="18" t="str">
        <f>IF(H242&lt;&gt;"", VLOOKUP(H242,[1]Label!$A:$E,2,FALSE),"")</f>
        <v>List of Taxpayer Assets</v>
      </c>
      <c r="K242" s="29"/>
      <c r="L242" s="13" t="str">
        <f t="shared" si="33"/>
        <v/>
      </c>
      <c r="M242" s="18" t="str">
        <f>IF(K242&lt;&gt;"",VLOOKUP(K242,[1]Label!$A:$B,2,FALSE),"")</f>
        <v/>
      </c>
      <c r="N242" s="14" t="s">
        <v>65</v>
      </c>
      <c r="O242" s="31" t="s">
        <v>42</v>
      </c>
      <c r="P242" s="13" t="str">
        <f t="shared" si="40"/>
        <v>Actions&lt;br&gt;(Actions)</v>
      </c>
      <c r="Q242" s="18" t="str">
        <f>IF(O242&lt;&gt;"", VLOOKUP(O242, [1]Label!$A:$B, 2, FALSE), "")</f>
        <v>Actions</v>
      </c>
      <c r="R242" s="14" t="s">
        <v>35</v>
      </c>
      <c r="S242" s="13" t="s">
        <v>147</v>
      </c>
      <c r="T242" s="13"/>
      <c r="U242" s="13"/>
      <c r="V242" s="14"/>
      <c r="W242" s="14"/>
      <c r="X242" s="14"/>
      <c r="Y242" s="14"/>
      <c r="Z242" s="15" t="s">
        <v>148</v>
      </c>
      <c r="AA242" s="15" t="s">
        <v>148</v>
      </c>
      <c r="AB242" s="15" t="s">
        <v>148</v>
      </c>
      <c r="AC242" s="15" t="s">
        <v>146</v>
      </c>
      <c r="AD242" s="15" t="s">
        <v>146</v>
      </c>
      <c r="AE242" s="15" t="s">
        <v>146</v>
      </c>
      <c r="AF242" s="56"/>
    </row>
    <row r="243" spans="1:32" s="16" customFormat="1" ht="18.600000000000001" customHeight="1">
      <c r="A243" s="12" t="s">
        <v>527</v>
      </c>
      <c r="B243" s="70" t="str">
        <f>VLOOKUP(A243,[1]screen!$G:$J,2,FALSE)</f>
        <v>새로운 평가 요청</v>
      </c>
      <c r="C243" s="13" t="str">
        <f t="shared" si="37"/>
        <v>New valuation Request(새로운 평가 요청)</v>
      </c>
      <c r="D243" s="70" t="str">
        <f>IF(B243&lt;&gt;"", VLOOKUP(B243,[1]screen!$A:$E,2,FALSE), "" )</f>
        <v>New valuation Request</v>
      </c>
      <c r="E243" s="14"/>
      <c r="F243" s="13" t="str">
        <f t="shared" ref="F243:F297" si="41">IF(E243&lt;&gt;"",G243&amp;"("&amp;E243&amp;")","")</f>
        <v/>
      </c>
      <c r="G243" s="18" t="str">
        <f>IF(E243&lt;&gt;"",VLOOKUP(E243,[1]Label!$A:$B,2,FALSE),"")</f>
        <v/>
      </c>
      <c r="H243" s="14" t="s">
        <v>254</v>
      </c>
      <c r="I243" s="13" t="str">
        <f t="shared" ref="I243:I297" si="42">IF(H243&lt;&gt;"",J243&amp;"("&amp;H243&amp;")","")</f>
        <v>List of Taxpayer Assets(납세자 자산 목록)</v>
      </c>
      <c r="J243" s="18" t="str">
        <f>IF(H243&lt;&gt;"", VLOOKUP(H243,[1]Label!$A:$E,2,FALSE),"")</f>
        <v>List of Taxpayer Assets</v>
      </c>
      <c r="K243" s="29"/>
      <c r="L243" s="13" t="str">
        <f t="shared" ref="L243:L297" si="43">IF(K243&lt;&gt;"",M243&amp;"("&amp;K243&amp;")","")</f>
        <v/>
      </c>
      <c r="M243" s="18" t="str">
        <f>IF(K243&lt;&gt;"",VLOOKUP(K243,[1]Label!$A:$B,2,FALSE),"")</f>
        <v/>
      </c>
      <c r="N243" s="14"/>
      <c r="O243" s="31"/>
      <c r="P243" s="13"/>
      <c r="Q243" s="18" t="str">
        <f>IF(O243&lt;&gt;"", VLOOKUP(O243, [1]Label!$A:$B, 2, FALSE), "")</f>
        <v/>
      </c>
      <c r="R243" s="14" t="s">
        <v>35</v>
      </c>
      <c r="S243" s="13" t="s">
        <v>44</v>
      </c>
      <c r="T243" s="13"/>
      <c r="U243" s="13"/>
      <c r="V243" s="14"/>
      <c r="W243" s="14"/>
      <c r="X243" s="14"/>
      <c r="Y243" s="14"/>
      <c r="Z243" s="12"/>
      <c r="AA243" s="12"/>
      <c r="AB243" s="12"/>
      <c r="AC243" s="12"/>
      <c r="AD243" s="12"/>
      <c r="AE243" s="12"/>
      <c r="AF243" s="52"/>
    </row>
    <row r="244" spans="1:32" s="11" customFormat="1" ht="18.600000000000001" customHeight="1">
      <c r="A244" s="8" t="s">
        <v>527</v>
      </c>
      <c r="B244" s="70" t="str">
        <f>VLOOKUP(A244,[1]screen!$G:$J,2,FALSE)</f>
        <v>새로운 평가 요청</v>
      </c>
      <c r="C244" s="9" t="str">
        <f t="shared" si="37"/>
        <v>New valuation Request(새로운 평가 요청)</v>
      </c>
      <c r="D244" s="70" t="str">
        <f>IF(B244&lt;&gt;"", VLOOKUP(B244,[1]screen!$A:$E,2,FALSE), "" )</f>
        <v>New valuation Request</v>
      </c>
      <c r="E244" s="10"/>
      <c r="F244" s="9" t="str">
        <f t="shared" si="41"/>
        <v/>
      </c>
      <c r="G244" s="18" t="str">
        <f>IF(E244&lt;&gt;"",VLOOKUP(E244,[1]Label!$A:$B,2,FALSE),"")</f>
        <v/>
      </c>
      <c r="H244" s="10"/>
      <c r="I244" s="9" t="str">
        <f t="shared" si="42"/>
        <v/>
      </c>
      <c r="J244" s="18" t="str">
        <f>IF(H244&lt;&gt;"", VLOOKUP(H244,[1]Label!$A:$E,2,FALSE),"")</f>
        <v/>
      </c>
      <c r="K244" s="28"/>
      <c r="L244" s="9" t="str">
        <f t="shared" si="43"/>
        <v/>
      </c>
      <c r="M244" s="18" t="str">
        <f>IF(K244&lt;&gt;"",VLOOKUP(K244,[1]Label!$A:$B,2,FALSE),"")</f>
        <v/>
      </c>
      <c r="N244" s="10"/>
      <c r="O244" s="24" t="s">
        <v>247</v>
      </c>
      <c r="P244" s="9" t="str">
        <f t="shared" ref="P244:P253" si="44">IF(O244&lt;&gt;"",Q244&amp;"&lt;br&gt;("&amp;O244&amp;")","")</f>
        <v>Save&lt;br&gt;(저장)</v>
      </c>
      <c r="Q244" s="18" t="str">
        <f>IF(O244&lt;&gt;"", VLOOKUP(O244, [1]Label!$A:$B, 2, FALSE), "")</f>
        <v>Save</v>
      </c>
      <c r="R244" s="10" t="s">
        <v>36</v>
      </c>
      <c r="S244" s="9" t="s">
        <v>41</v>
      </c>
      <c r="T244" s="8"/>
      <c r="U244" s="9"/>
      <c r="V244" s="10"/>
      <c r="W244" s="10"/>
      <c r="X244" s="10"/>
      <c r="Y244" s="10"/>
      <c r="Z244" s="8"/>
      <c r="AA244" s="8"/>
      <c r="AB244" s="8"/>
      <c r="AC244" s="8"/>
      <c r="AD244" s="8"/>
      <c r="AE244" s="8"/>
      <c r="AF244" s="51"/>
    </row>
    <row r="245" spans="1:32" s="11" customFormat="1" ht="18.600000000000001" customHeight="1">
      <c r="A245" s="8" t="s">
        <v>527</v>
      </c>
      <c r="B245" s="70" t="str">
        <f>VLOOKUP(A245,[1]screen!$G:$J,2,FALSE)</f>
        <v>새로운 평가 요청</v>
      </c>
      <c r="C245" s="9" t="str">
        <f t="shared" si="37"/>
        <v>New valuation Request(새로운 평가 요청)</v>
      </c>
      <c r="D245" s="70" t="str">
        <f>IF(B245&lt;&gt;"", VLOOKUP(B245,[1]screen!$A:$E,2,FALSE), "" )</f>
        <v>New valuation Request</v>
      </c>
      <c r="E245" s="10"/>
      <c r="F245" s="9" t="str">
        <f t="shared" si="41"/>
        <v/>
      </c>
      <c r="G245" s="18" t="str">
        <f>IF(E245&lt;&gt;"",VLOOKUP(E245,[1]Label!$A:$B,2,FALSE),"")</f>
        <v/>
      </c>
      <c r="H245" s="10"/>
      <c r="I245" s="9" t="str">
        <f t="shared" si="42"/>
        <v/>
      </c>
      <c r="J245" s="18" t="str">
        <f>IF(H245&lt;&gt;"", VLOOKUP(H245,[1]Label!$A:$E,2,FALSE),"")</f>
        <v/>
      </c>
      <c r="K245" s="28"/>
      <c r="L245" s="9" t="str">
        <f t="shared" si="43"/>
        <v/>
      </c>
      <c r="M245" s="18" t="str">
        <f>IF(K245&lt;&gt;"",VLOOKUP(K245,[1]Label!$A:$B,2,FALSE),"")</f>
        <v/>
      </c>
      <c r="N245" s="10"/>
      <c r="O245" s="25" t="s">
        <v>242</v>
      </c>
      <c r="P245" s="9" t="str">
        <f t="shared" si="44"/>
        <v>Approval history&lt;br&gt;(승인 이력)</v>
      </c>
      <c r="Q245" s="18" t="str">
        <f>IF(O245&lt;&gt;"", VLOOKUP(O245, [1]Label!$A:$B, 2, FALSE), "")</f>
        <v>Approval history</v>
      </c>
      <c r="R245" s="10" t="s">
        <v>36</v>
      </c>
      <c r="S245" s="9" t="s">
        <v>41</v>
      </c>
      <c r="T245" s="9"/>
      <c r="U245" s="9"/>
      <c r="V245" s="10"/>
      <c r="W245" s="10"/>
      <c r="X245" s="10"/>
      <c r="Y245" s="10"/>
      <c r="Z245" s="8"/>
      <c r="AA245" s="8"/>
      <c r="AB245" s="8"/>
      <c r="AC245" s="8"/>
      <c r="AD245" s="8"/>
      <c r="AE245" s="8"/>
      <c r="AF245" s="51"/>
    </row>
    <row r="246" spans="1:32" s="11" customFormat="1" ht="18.600000000000001" customHeight="1">
      <c r="A246" s="8" t="s">
        <v>527</v>
      </c>
      <c r="B246" s="70" t="str">
        <f>VLOOKUP(A246,[1]screen!$G:$J,2,FALSE)</f>
        <v>새로운 평가 요청</v>
      </c>
      <c r="C246" s="9" t="str">
        <f t="shared" si="37"/>
        <v>New valuation Request(새로운 평가 요청)</v>
      </c>
      <c r="D246" s="70" t="str">
        <f>IF(B246&lt;&gt;"", VLOOKUP(B246,[1]screen!$A:$E,2,FALSE), "" )</f>
        <v>New valuation Request</v>
      </c>
      <c r="E246" s="10"/>
      <c r="F246" s="9" t="str">
        <f t="shared" si="41"/>
        <v/>
      </c>
      <c r="G246" s="18" t="str">
        <f>IF(E246&lt;&gt;"",VLOOKUP(E246,[1]Label!$A:$B,2,FALSE),"")</f>
        <v/>
      </c>
      <c r="H246" s="10"/>
      <c r="I246" s="9" t="str">
        <f t="shared" si="42"/>
        <v/>
      </c>
      <c r="J246" s="18" t="str">
        <f>IF(H246&lt;&gt;"", VLOOKUP(H246,[1]Label!$A:$E,2,FALSE),"")</f>
        <v/>
      </c>
      <c r="K246" s="28"/>
      <c r="L246" s="9" t="str">
        <f t="shared" si="43"/>
        <v/>
      </c>
      <c r="M246" s="18" t="str">
        <f>IF(K246&lt;&gt;"",VLOOKUP(K246,[1]Label!$A:$B,2,FALSE),"")</f>
        <v/>
      </c>
      <c r="N246" s="10"/>
      <c r="O246" s="24" t="s">
        <v>243</v>
      </c>
      <c r="P246" s="9" t="str">
        <f t="shared" si="44"/>
        <v>Request approval&lt;br&gt;(승인 요청)</v>
      </c>
      <c r="Q246" s="18" t="str">
        <f>IF(O246&lt;&gt;"", VLOOKUP(O246, [1]Label!$A:$B, 2, FALSE), "")</f>
        <v>Request approval</v>
      </c>
      <c r="R246" s="10" t="s">
        <v>36</v>
      </c>
      <c r="S246" s="9" t="s">
        <v>41</v>
      </c>
      <c r="T246" s="8"/>
      <c r="U246" s="9"/>
      <c r="V246" s="10"/>
      <c r="W246" s="10"/>
      <c r="X246" s="10"/>
      <c r="Y246" s="10"/>
      <c r="Z246" s="8"/>
      <c r="AA246" s="8"/>
      <c r="AB246" s="8"/>
      <c r="AC246" s="8"/>
      <c r="AD246" s="8"/>
      <c r="AE246" s="8"/>
      <c r="AF246" s="51"/>
    </row>
    <row r="247" spans="1:32" s="11" customFormat="1" ht="18.600000000000001" customHeight="1">
      <c r="A247" s="8" t="s">
        <v>527</v>
      </c>
      <c r="B247" s="70" t="str">
        <f>VLOOKUP(A247,[1]screen!$G:$J,2,FALSE)</f>
        <v>새로운 평가 요청</v>
      </c>
      <c r="C247" s="9" t="str">
        <f t="shared" si="37"/>
        <v>New valuation Request(새로운 평가 요청)</v>
      </c>
      <c r="D247" s="70" t="str">
        <f>IF(B247&lt;&gt;"", VLOOKUP(B247,[1]screen!$A:$E,2,FALSE), "" )</f>
        <v>New valuation Request</v>
      </c>
      <c r="E247" s="10"/>
      <c r="F247" s="9" t="str">
        <f t="shared" si="41"/>
        <v/>
      </c>
      <c r="G247" s="18" t="str">
        <f>IF(E247&lt;&gt;"",VLOOKUP(E247,[1]Label!$A:$B,2,FALSE),"")</f>
        <v/>
      </c>
      <c r="H247" s="10"/>
      <c r="I247" s="9" t="str">
        <f t="shared" si="42"/>
        <v/>
      </c>
      <c r="J247" s="18" t="str">
        <f>IF(H247&lt;&gt;"", VLOOKUP(H247,[1]Label!$A:$E,2,FALSE),"")</f>
        <v/>
      </c>
      <c r="K247" s="28"/>
      <c r="L247" s="9" t="str">
        <f t="shared" si="43"/>
        <v/>
      </c>
      <c r="M247" s="18" t="str">
        <f>IF(K247&lt;&gt;"",VLOOKUP(K247,[1]Label!$A:$B,2,FALSE),"")</f>
        <v/>
      </c>
      <c r="N247" s="10"/>
      <c r="O247" s="25" t="s">
        <v>92</v>
      </c>
      <c r="P247" s="9" t="str">
        <f t="shared" si="44"/>
        <v>Approve&lt;br&gt;(Approve)</v>
      </c>
      <c r="Q247" s="18" t="str">
        <f>IF(O247&lt;&gt;"", VLOOKUP(O247, [1]Label!$A:$B, 2, FALSE), "")</f>
        <v>Approve</v>
      </c>
      <c r="R247" s="10" t="s">
        <v>36</v>
      </c>
      <c r="S247" s="9" t="s">
        <v>41</v>
      </c>
      <c r="T247" s="9"/>
      <c r="U247" s="9"/>
      <c r="V247" s="10"/>
      <c r="W247" s="10"/>
      <c r="X247" s="10"/>
      <c r="Y247" s="10"/>
      <c r="Z247" s="8"/>
      <c r="AA247" s="8"/>
      <c r="AB247" s="8"/>
      <c r="AC247" s="8"/>
      <c r="AD247" s="8"/>
      <c r="AE247" s="8"/>
      <c r="AF247" s="51"/>
    </row>
    <row r="248" spans="1:32" s="20" customFormat="1" ht="17.45" customHeight="1">
      <c r="A248" s="17" t="s">
        <v>528</v>
      </c>
      <c r="B248" s="70" t="str">
        <f>VLOOKUP(A248,[1]screen!$G:$J,2,FALSE)</f>
        <v>제출된 평가 요청 목록</v>
      </c>
      <c r="C248" s="18" t="str">
        <f>IF(B248&lt;&gt;"",D248&amp;"("&amp;B248&amp;")","")</f>
        <v>List of Submitted Valuation Requests(제출된 평가 요청 목록)</v>
      </c>
      <c r="D248" s="70" t="str">
        <f>IF(B248&lt;&gt;"", VLOOKUP(B248,[1]screen!$A:$E,2,FALSE), "" )</f>
        <v>List of Submitted Valuation Requests</v>
      </c>
      <c r="E248" s="19"/>
      <c r="F248" s="18" t="str">
        <f t="shared" si="41"/>
        <v/>
      </c>
      <c r="G248" s="18" t="str">
        <f>IF(E248&lt;&gt;"",VLOOKUP(E248,[1]Label!$A:$B,2,FALSE),"")</f>
        <v/>
      </c>
      <c r="H248" s="19"/>
      <c r="I248" s="18" t="str">
        <f t="shared" si="42"/>
        <v/>
      </c>
      <c r="J248" s="18" t="str">
        <f>IF(H248&lt;&gt;"", VLOOKUP(H248,[1]Label!$A:$E,2,FALSE),"")</f>
        <v/>
      </c>
      <c r="K248" s="27"/>
      <c r="L248" s="18" t="str">
        <f t="shared" si="43"/>
        <v/>
      </c>
      <c r="M248" s="18" t="str">
        <f>IF(K248&lt;&gt;"",VLOOKUP(K248,[1]Label!$A:$B,2,FALSE),"")</f>
        <v/>
      </c>
      <c r="N248" s="19" t="s">
        <v>19</v>
      </c>
      <c r="O248" s="23" t="s">
        <v>285</v>
      </c>
      <c r="P248" s="18" t="str">
        <f t="shared" si="44"/>
        <v>Application No&lt;br&gt;(신청 번호)</v>
      </c>
      <c r="Q248" s="18" t="str">
        <f>IF(O248&lt;&gt;"", VLOOKUP(O248, [1]Label!$A:$B, 2, FALSE), "")</f>
        <v>Application No</v>
      </c>
      <c r="R248" s="19" t="s">
        <v>37</v>
      </c>
      <c r="S248" s="18"/>
      <c r="T248" s="18"/>
      <c r="U248" s="18"/>
      <c r="V248" s="19"/>
      <c r="W248" s="19"/>
      <c r="X248" s="19"/>
      <c r="Y248" s="19"/>
      <c r="Z248" s="17"/>
      <c r="AA248" s="17"/>
      <c r="AB248" s="17"/>
      <c r="AC248" s="21"/>
      <c r="AD248" s="21"/>
      <c r="AE248" s="21"/>
      <c r="AF248" s="50"/>
    </row>
    <row r="249" spans="1:32" s="20" customFormat="1" ht="17.45" customHeight="1">
      <c r="A249" s="17" t="s">
        <v>528</v>
      </c>
      <c r="B249" s="70" t="str">
        <f>VLOOKUP(A249,[1]screen!$G:$J,2,FALSE)</f>
        <v>제출된 평가 요청 목록</v>
      </c>
      <c r="C249" s="18" t="str">
        <f>IF(B249&lt;&gt;"",D249&amp;"("&amp;B249&amp;")","")</f>
        <v>List of Submitted Valuation Requests(제출된 평가 요청 목록)</v>
      </c>
      <c r="D249" s="70" t="str">
        <f>IF(B249&lt;&gt;"", VLOOKUP(B249,[1]screen!$A:$E,2,FALSE), "" )</f>
        <v>List of Submitted Valuation Requests</v>
      </c>
      <c r="E249" s="19"/>
      <c r="F249" s="18" t="str">
        <f t="shared" si="41"/>
        <v/>
      </c>
      <c r="G249" s="18" t="str">
        <f>IF(E249&lt;&gt;"",VLOOKUP(E249,[1]Label!$A:$B,2,FALSE),"")</f>
        <v/>
      </c>
      <c r="H249" s="19"/>
      <c r="I249" s="18" t="str">
        <f t="shared" si="42"/>
        <v/>
      </c>
      <c r="J249" s="18" t="str">
        <f>IF(H249&lt;&gt;"", VLOOKUP(H249,[1]Label!$A:$E,2,FALSE),"")</f>
        <v/>
      </c>
      <c r="K249" s="27"/>
      <c r="L249" s="18" t="str">
        <f t="shared" si="43"/>
        <v/>
      </c>
      <c r="M249" s="18" t="str">
        <f>IF(K249&lt;&gt;"",VLOOKUP(K249,[1]Label!$A:$B,2,FALSE),"")</f>
        <v/>
      </c>
      <c r="N249" s="19" t="s">
        <v>19</v>
      </c>
      <c r="O249" s="23" t="s">
        <v>40</v>
      </c>
      <c r="P249" s="18" t="str">
        <f t="shared" si="44"/>
        <v>TIN&lt;br&gt;(TIN)</v>
      </c>
      <c r="Q249" s="18" t="str">
        <f>IF(O249&lt;&gt;"", VLOOKUP(O249, [1]Label!$A:$B, 2, FALSE), "")</f>
        <v>TIN</v>
      </c>
      <c r="R249" s="19" t="s">
        <v>37</v>
      </c>
      <c r="S249" s="18"/>
      <c r="T249" s="18"/>
      <c r="U249" s="18"/>
      <c r="V249" s="19"/>
      <c r="W249" s="19"/>
      <c r="X249" s="19"/>
      <c r="Y249" s="19"/>
      <c r="Z249" s="17"/>
      <c r="AA249" s="17"/>
      <c r="AB249" s="17"/>
      <c r="AC249" s="21"/>
      <c r="AD249" s="21"/>
      <c r="AE249" s="21"/>
      <c r="AF249" s="50"/>
    </row>
    <row r="250" spans="1:32" s="20" customFormat="1" ht="17.45" customHeight="1">
      <c r="A250" s="17" t="s">
        <v>528</v>
      </c>
      <c r="B250" s="70" t="str">
        <f>VLOOKUP(A250,[1]screen!$G:$J,2,FALSE)</f>
        <v>제출된 평가 요청 목록</v>
      </c>
      <c r="C250" s="18" t="str">
        <f>IF(B250&lt;&gt;"",D250&amp;"("&amp;B250&amp;")","")</f>
        <v>List of Submitted Valuation Requests(제출된 평가 요청 목록)</v>
      </c>
      <c r="D250" s="70" t="str">
        <f>IF(B250&lt;&gt;"", VLOOKUP(B250,[1]screen!$A:$E,2,FALSE), "" )</f>
        <v>List of Submitted Valuation Requests</v>
      </c>
      <c r="E250" s="19"/>
      <c r="F250" s="18" t="str">
        <f t="shared" si="41"/>
        <v/>
      </c>
      <c r="G250" s="18" t="str">
        <f>IF(E250&lt;&gt;"",VLOOKUP(E250,[1]Label!$A:$B,2,FALSE),"")</f>
        <v/>
      </c>
      <c r="H250" s="19"/>
      <c r="I250" s="18" t="str">
        <f t="shared" si="42"/>
        <v/>
      </c>
      <c r="J250" s="18" t="str">
        <f>IF(H250&lt;&gt;"", VLOOKUP(H250,[1]Label!$A:$E,2,FALSE),"")</f>
        <v/>
      </c>
      <c r="K250" s="27"/>
      <c r="L250" s="18" t="str">
        <f t="shared" si="43"/>
        <v/>
      </c>
      <c r="M250" s="18" t="str">
        <f>IF(K250&lt;&gt;"",VLOOKUP(K250,[1]Label!$A:$B,2,FALSE),"")</f>
        <v/>
      </c>
      <c r="N250" s="19" t="s">
        <v>19</v>
      </c>
      <c r="O250" s="36" t="s">
        <v>283</v>
      </c>
      <c r="P250" s="18" t="str">
        <f t="shared" si="44"/>
        <v>Taxpayer's Name&lt;br&gt;(납세자 이름)</v>
      </c>
      <c r="Q250" s="18" t="str">
        <f>IF(O250&lt;&gt;"", VLOOKUP(O250, [1]Label!$A:$B, 2, FALSE), "")</f>
        <v>Taxpayer's Name</v>
      </c>
      <c r="R250" s="19" t="s">
        <v>37</v>
      </c>
      <c r="S250" s="18"/>
      <c r="T250" s="18"/>
      <c r="U250" s="18"/>
      <c r="V250" s="19"/>
      <c r="W250" s="19"/>
      <c r="X250" s="19"/>
      <c r="Y250" s="19"/>
      <c r="Z250" s="17"/>
      <c r="AA250" s="17"/>
      <c r="AB250" s="17"/>
      <c r="AC250" s="21"/>
      <c r="AD250" s="21"/>
      <c r="AE250" s="21"/>
      <c r="AF250" s="50"/>
    </row>
    <row r="251" spans="1:32" s="20" customFormat="1" ht="17.45" customHeight="1">
      <c r="A251" s="17" t="s">
        <v>528</v>
      </c>
      <c r="B251" s="70" t="str">
        <f>VLOOKUP(A251,[1]screen!$G:$J,2,FALSE)</f>
        <v>제출된 평가 요청 목록</v>
      </c>
      <c r="C251" s="18" t="str">
        <f>IF(B251&lt;&gt;"",D251&amp;"("&amp;B251&amp;")","")</f>
        <v>List of Submitted Valuation Requests(제출된 평가 요청 목록)</v>
      </c>
      <c r="D251" s="70" t="str">
        <f>IF(B251&lt;&gt;"", VLOOKUP(B251,[1]screen!$A:$E,2,FALSE), "" )</f>
        <v>List of Submitted Valuation Requests</v>
      </c>
      <c r="E251" s="19"/>
      <c r="F251" s="18" t="str">
        <f t="shared" si="41"/>
        <v/>
      </c>
      <c r="G251" s="18" t="str">
        <f>IF(E251&lt;&gt;"",VLOOKUP(E251,[1]Label!$A:$B,2,FALSE),"")</f>
        <v/>
      </c>
      <c r="H251" s="19"/>
      <c r="I251" s="18" t="str">
        <f t="shared" si="42"/>
        <v/>
      </c>
      <c r="J251" s="18" t="str">
        <f>IF(H251&lt;&gt;"", VLOOKUP(H251,[1]Label!$A:$E,2,FALSE),"")</f>
        <v/>
      </c>
      <c r="K251" s="27"/>
      <c r="L251" s="18" t="str">
        <f t="shared" si="43"/>
        <v/>
      </c>
      <c r="M251" s="18" t="str">
        <f>IF(K251&lt;&gt;"",VLOOKUP(K251,[1]Label!$A:$B,2,FALSE),"")</f>
        <v/>
      </c>
      <c r="N251" s="19" t="s">
        <v>19</v>
      </c>
      <c r="O251" s="23" t="s">
        <v>99</v>
      </c>
      <c r="P251" s="18" t="e">
        <f t="shared" si="44"/>
        <v>#N/A</v>
      </c>
      <c r="Q251" s="18" t="e">
        <f>IF(O251&lt;&gt;"", VLOOKUP(O251, [1]Label!$A:$B, 2, FALSE), "")</f>
        <v>#N/A</v>
      </c>
      <c r="R251" s="19" t="s">
        <v>71</v>
      </c>
      <c r="S251" s="18" t="s">
        <v>72</v>
      </c>
      <c r="T251" s="18"/>
      <c r="U251" s="18"/>
      <c r="V251" s="19"/>
      <c r="W251" s="19"/>
      <c r="X251" s="19"/>
      <c r="Y251" s="19"/>
      <c r="Z251" s="17"/>
      <c r="AA251" s="17"/>
      <c r="AB251" s="17"/>
      <c r="AC251" s="21" t="s">
        <v>100</v>
      </c>
      <c r="AD251" s="21" t="s">
        <v>100</v>
      </c>
      <c r="AE251" s="21" t="s">
        <v>100</v>
      </c>
      <c r="AF251" s="50"/>
    </row>
    <row r="252" spans="1:32" s="11" customFormat="1" ht="18.600000000000001" customHeight="1">
      <c r="A252" s="8" t="s">
        <v>528</v>
      </c>
      <c r="B252" s="70" t="str">
        <f>VLOOKUP(A252,[1]screen!$G:$J,2,FALSE)</f>
        <v>제출된 평가 요청 목록</v>
      </c>
      <c r="C252" s="9" t="str">
        <f t="shared" ref="C252:C287" si="45">IF(B252&lt;&gt;"",D252&amp;"("&amp;B252&amp;")","")</f>
        <v>List of Submitted Valuation Requests(제출된 평가 요청 목록)</v>
      </c>
      <c r="D252" s="70" t="str">
        <f>IF(B252&lt;&gt;"", VLOOKUP(B252,[1]screen!$A:$E,2,FALSE), "" )</f>
        <v>List of Submitted Valuation Requests</v>
      </c>
      <c r="E252" s="10"/>
      <c r="F252" s="9" t="str">
        <f t="shared" si="41"/>
        <v/>
      </c>
      <c r="G252" s="18" t="str">
        <f>IF(E252&lt;&gt;"",VLOOKUP(E252,[1]Label!$A:$B,2,FALSE),"")</f>
        <v/>
      </c>
      <c r="H252" s="10"/>
      <c r="I252" s="9" t="str">
        <f t="shared" si="42"/>
        <v/>
      </c>
      <c r="J252" s="18" t="str">
        <f>IF(H252&lt;&gt;"", VLOOKUP(H252,[1]Label!$A:$E,2,FALSE),"")</f>
        <v/>
      </c>
      <c r="K252" s="28"/>
      <c r="L252" s="9" t="str">
        <f t="shared" si="43"/>
        <v/>
      </c>
      <c r="M252" s="18" t="str">
        <f>IF(K252&lt;&gt;"",VLOOKUP(K252,[1]Label!$A:$B,2,FALSE),"")</f>
        <v/>
      </c>
      <c r="N252" s="10"/>
      <c r="O252" s="24" t="s">
        <v>47</v>
      </c>
      <c r="P252" s="9" t="str">
        <f t="shared" si="44"/>
        <v>Reset&lt;br&gt;(초기화)</v>
      </c>
      <c r="Q252" s="18" t="str">
        <f>IF(O252&lt;&gt;"", VLOOKUP(O252, [1]Label!$A:$B, 2, FALSE), "")</f>
        <v>Reset</v>
      </c>
      <c r="R252" s="10" t="s">
        <v>36</v>
      </c>
      <c r="S252" s="9" t="s">
        <v>41</v>
      </c>
      <c r="T252" s="8" t="s">
        <v>48</v>
      </c>
      <c r="U252" s="9"/>
      <c r="V252" s="10"/>
      <c r="W252" s="10"/>
      <c r="X252" s="10"/>
      <c r="Y252" s="10"/>
      <c r="Z252" s="8"/>
      <c r="AA252" s="8"/>
      <c r="AB252" s="8"/>
      <c r="AC252" s="8" t="s">
        <v>45</v>
      </c>
      <c r="AD252" s="8" t="s">
        <v>45</v>
      </c>
      <c r="AE252" s="8" t="s">
        <v>45</v>
      </c>
      <c r="AF252" s="51"/>
    </row>
    <row r="253" spans="1:32" s="11" customFormat="1" ht="18.600000000000001" customHeight="1">
      <c r="A253" s="8" t="s">
        <v>528</v>
      </c>
      <c r="B253" s="70" t="str">
        <f>VLOOKUP(A253,[1]screen!$G:$J,2,FALSE)</f>
        <v>제출된 평가 요청 목록</v>
      </c>
      <c r="C253" s="9" t="str">
        <f t="shared" si="45"/>
        <v>List of Submitted Valuation Requests(제출된 평가 요청 목록)</v>
      </c>
      <c r="D253" s="70" t="str">
        <f>IF(B253&lt;&gt;"", VLOOKUP(B253,[1]screen!$A:$E,2,FALSE), "" )</f>
        <v>List of Submitted Valuation Requests</v>
      </c>
      <c r="E253" s="10"/>
      <c r="F253" s="9" t="str">
        <f t="shared" si="41"/>
        <v/>
      </c>
      <c r="G253" s="18" t="str">
        <f>IF(E253&lt;&gt;"",VLOOKUP(E253,[1]Label!$A:$B,2,FALSE),"")</f>
        <v/>
      </c>
      <c r="H253" s="10"/>
      <c r="I253" s="9" t="str">
        <f t="shared" si="42"/>
        <v/>
      </c>
      <c r="J253" s="18" t="str">
        <f>IF(H253&lt;&gt;"", VLOOKUP(H253,[1]Label!$A:$E,2,FALSE),"")</f>
        <v/>
      </c>
      <c r="K253" s="28"/>
      <c r="L253" s="9" t="str">
        <f t="shared" si="43"/>
        <v/>
      </c>
      <c r="M253" s="18" t="str">
        <f>IF(K253&lt;&gt;"",VLOOKUP(K253,[1]Label!$A:$B,2,FALSE),"")</f>
        <v/>
      </c>
      <c r="N253" s="10"/>
      <c r="O253" s="25" t="s">
        <v>39</v>
      </c>
      <c r="P253" s="9" t="str">
        <f t="shared" si="44"/>
        <v>Search&lt;br&gt;(조회)</v>
      </c>
      <c r="Q253" s="18" t="str">
        <f>IF(O253&lt;&gt;"", VLOOKUP(O253, [1]Label!$A:$B, 2, FALSE), "")</f>
        <v>Search</v>
      </c>
      <c r="R253" s="10" t="s">
        <v>36</v>
      </c>
      <c r="S253" s="9"/>
      <c r="T253" s="9" t="s">
        <v>8</v>
      </c>
      <c r="U253" s="9"/>
      <c r="V253" s="10"/>
      <c r="W253" s="10"/>
      <c r="X253" s="10"/>
      <c r="Y253" s="10"/>
      <c r="Z253" s="8"/>
      <c r="AA253" s="8"/>
      <c r="AB253" s="8"/>
      <c r="AC253" s="8"/>
      <c r="AD253" s="8"/>
      <c r="AE253" s="8"/>
      <c r="AF253" s="51"/>
    </row>
    <row r="254" spans="1:32" s="16" customFormat="1" ht="18.600000000000001" customHeight="1">
      <c r="A254" s="12" t="s">
        <v>528</v>
      </c>
      <c r="B254" s="70" t="str">
        <f>VLOOKUP(A254,[1]screen!$G:$J,2,FALSE)</f>
        <v>제출된 평가 요청 목록</v>
      </c>
      <c r="C254" s="13" t="str">
        <f t="shared" si="45"/>
        <v>List of Submitted Valuation Requests(제출된 평가 요청 목록)</v>
      </c>
      <c r="D254" s="70" t="str">
        <f>IF(B254&lt;&gt;"", VLOOKUP(B254,[1]screen!$A:$E,2,FALSE), "" )</f>
        <v>List of Submitted Valuation Requests</v>
      </c>
      <c r="E254" s="14"/>
      <c r="F254" s="13" t="str">
        <f t="shared" si="41"/>
        <v/>
      </c>
      <c r="G254" s="18" t="str">
        <f>IF(E254&lt;&gt;"",VLOOKUP(E254,[1]Label!$A:$B,2,FALSE),"")</f>
        <v/>
      </c>
      <c r="H254" s="14"/>
      <c r="I254" s="13" t="str">
        <f t="shared" si="42"/>
        <v/>
      </c>
      <c r="J254" s="18" t="str">
        <f>IF(H254&lt;&gt;"", VLOOKUP(H254,[1]Label!$A:$E,2,FALSE),"")</f>
        <v/>
      </c>
      <c r="K254" s="29"/>
      <c r="L254" s="13" t="str">
        <f t="shared" si="43"/>
        <v/>
      </c>
      <c r="M254" s="18" t="str">
        <f>IF(K254&lt;&gt;"",VLOOKUP(K254,[1]Label!$A:$B,2,FALSE),"")</f>
        <v/>
      </c>
      <c r="N254" s="14"/>
      <c r="O254" s="31"/>
      <c r="P254" s="13"/>
      <c r="Q254" s="18" t="str">
        <f>IF(O254&lt;&gt;"", VLOOKUP(O254, [1]Label!$A:$B, 2, FALSE), "")</f>
        <v/>
      </c>
      <c r="R254" s="14" t="s">
        <v>35</v>
      </c>
      <c r="S254" s="13" t="s">
        <v>44</v>
      </c>
      <c r="T254" s="13"/>
      <c r="U254" s="13"/>
      <c r="V254" s="14"/>
      <c r="W254" s="14"/>
      <c r="X254" s="14"/>
      <c r="Y254" s="14"/>
      <c r="Z254" s="12"/>
      <c r="AA254" s="12"/>
      <c r="AB254" s="12"/>
      <c r="AC254" s="12"/>
      <c r="AD254" s="12"/>
      <c r="AE254" s="12"/>
      <c r="AF254" s="52"/>
    </row>
    <row r="255" spans="1:32" s="37" customFormat="1" ht="17.45" customHeight="1">
      <c r="A255" s="32" t="s">
        <v>528</v>
      </c>
      <c r="B255" s="70" t="str">
        <f>VLOOKUP(A255,[1]screen!$G:$J,2,FALSE)</f>
        <v>제출된 평가 요청 목록</v>
      </c>
      <c r="C255" s="33" t="str">
        <f t="shared" si="45"/>
        <v>List of Submitted Valuation Requests(제출된 평가 요청 목록)</v>
      </c>
      <c r="D255" s="70" t="str">
        <f>IF(B255&lt;&gt;"", VLOOKUP(B255,[1]screen!$A:$E,2,FALSE), "" )</f>
        <v>List of Submitted Valuation Requests</v>
      </c>
      <c r="E255" s="35"/>
      <c r="F255" s="33" t="str">
        <f t="shared" si="41"/>
        <v/>
      </c>
      <c r="G255" s="18" t="str">
        <f>IF(E255&lt;&gt;"",VLOOKUP(E255,[1]Label!$A:$B,2,FALSE),"")</f>
        <v/>
      </c>
      <c r="H255" s="35"/>
      <c r="I255" s="33" t="str">
        <f t="shared" si="42"/>
        <v/>
      </c>
      <c r="J255" s="18" t="str">
        <f>IF(H255&lt;&gt;"", VLOOKUP(H255,[1]Label!$A:$E,2,FALSE),"")</f>
        <v/>
      </c>
      <c r="K255" s="34"/>
      <c r="L255" s="33" t="str">
        <f t="shared" si="43"/>
        <v/>
      </c>
      <c r="M255" s="18" t="str">
        <f>IF(K255&lt;&gt;"",VLOOKUP(K255,[1]Label!$A:$B,2,FALSE),"")</f>
        <v/>
      </c>
      <c r="N255" s="35" t="s">
        <v>13</v>
      </c>
      <c r="O255" s="23" t="s">
        <v>285</v>
      </c>
      <c r="P255" s="33" t="str">
        <f t="shared" ref="P255:P260" si="46">IF(O255&lt;&gt;"",Q255&amp;"&lt;br&gt;("&amp;O255&amp;")","")</f>
        <v>Application No&lt;br&gt;(신청 번호)</v>
      </c>
      <c r="Q255" s="18" t="str">
        <f>IF(O255&lt;&gt;"", VLOOKUP(O255, [1]Label!$A:$B, 2, FALSE), "")</f>
        <v>Application No</v>
      </c>
      <c r="R255" s="35" t="s">
        <v>35</v>
      </c>
      <c r="S255" s="33"/>
      <c r="T255" s="33"/>
      <c r="U255" s="33"/>
      <c r="V255" s="35"/>
      <c r="W255" s="35"/>
      <c r="X255" s="35"/>
      <c r="Y255" s="35"/>
      <c r="Z255" s="44"/>
      <c r="AA255" s="44"/>
      <c r="AB255" s="44"/>
      <c r="AC255" s="44"/>
      <c r="AD255" s="44"/>
      <c r="AE255" s="44"/>
      <c r="AF255" s="53"/>
    </row>
    <row r="256" spans="1:32" s="37" customFormat="1" ht="17.45" customHeight="1">
      <c r="A256" s="32" t="s">
        <v>528</v>
      </c>
      <c r="B256" s="70" t="str">
        <f>VLOOKUP(A256,[1]screen!$G:$J,2,FALSE)</f>
        <v>제출된 평가 요청 목록</v>
      </c>
      <c r="C256" s="33" t="str">
        <f t="shared" si="45"/>
        <v>List of Submitted Valuation Requests(제출된 평가 요청 목록)</v>
      </c>
      <c r="D256" s="70" t="str">
        <f>IF(B256&lt;&gt;"", VLOOKUP(B256,[1]screen!$A:$E,2,FALSE), "" )</f>
        <v>List of Submitted Valuation Requests</v>
      </c>
      <c r="E256" s="35"/>
      <c r="F256" s="33" t="str">
        <f t="shared" si="41"/>
        <v/>
      </c>
      <c r="G256" s="18" t="str">
        <f>IF(E256&lt;&gt;"",VLOOKUP(E256,[1]Label!$A:$B,2,FALSE),"")</f>
        <v/>
      </c>
      <c r="H256" s="35"/>
      <c r="I256" s="33" t="str">
        <f t="shared" si="42"/>
        <v/>
      </c>
      <c r="J256" s="18" t="str">
        <f>IF(H256&lt;&gt;"", VLOOKUP(H256,[1]Label!$A:$E,2,FALSE),"")</f>
        <v/>
      </c>
      <c r="K256" s="34"/>
      <c r="L256" s="33" t="str">
        <f t="shared" si="43"/>
        <v/>
      </c>
      <c r="M256" s="18" t="str">
        <f>IF(K256&lt;&gt;"",VLOOKUP(K256,[1]Label!$A:$B,2,FALSE),"")</f>
        <v/>
      </c>
      <c r="N256" s="35" t="s">
        <v>13</v>
      </c>
      <c r="O256" s="36" t="s">
        <v>40</v>
      </c>
      <c r="P256" s="33" t="str">
        <f t="shared" si="46"/>
        <v>TIN&lt;br&gt;(TIN)</v>
      </c>
      <c r="Q256" s="18" t="str">
        <f>IF(O256&lt;&gt;"", VLOOKUP(O256, [1]Label!$A:$B, 2, FALSE), "")</f>
        <v>TIN</v>
      </c>
      <c r="R256" s="35" t="s">
        <v>35</v>
      </c>
      <c r="S256" s="33"/>
      <c r="T256" s="33"/>
      <c r="U256" s="33"/>
      <c r="V256" s="35"/>
      <c r="W256" s="35"/>
      <c r="X256" s="35"/>
      <c r="Y256" s="35"/>
      <c r="Z256" s="44"/>
      <c r="AA256" s="44"/>
      <c r="AB256" s="44"/>
      <c r="AC256" s="44"/>
      <c r="AD256" s="44"/>
      <c r="AE256" s="44"/>
      <c r="AF256" s="53"/>
    </row>
    <row r="257" spans="1:32" s="37" customFormat="1" ht="17.45" customHeight="1">
      <c r="A257" s="32" t="s">
        <v>528</v>
      </c>
      <c r="B257" s="70" t="str">
        <f>VLOOKUP(A257,[1]screen!$G:$J,2,FALSE)</f>
        <v>제출된 평가 요청 목록</v>
      </c>
      <c r="C257" s="33" t="str">
        <f t="shared" si="45"/>
        <v>List of Submitted Valuation Requests(제출된 평가 요청 목록)</v>
      </c>
      <c r="D257" s="70" t="str">
        <f>IF(B257&lt;&gt;"", VLOOKUP(B257,[1]screen!$A:$E,2,FALSE), "" )</f>
        <v>List of Submitted Valuation Requests</v>
      </c>
      <c r="E257" s="35"/>
      <c r="F257" s="33" t="str">
        <f t="shared" si="41"/>
        <v/>
      </c>
      <c r="G257" s="18" t="str">
        <f>IF(E257&lt;&gt;"",VLOOKUP(E257,[1]Label!$A:$B,2,FALSE),"")</f>
        <v/>
      </c>
      <c r="H257" s="35"/>
      <c r="I257" s="33" t="str">
        <f t="shared" si="42"/>
        <v/>
      </c>
      <c r="J257" s="18" t="str">
        <f>IF(H257&lt;&gt;"", VLOOKUP(H257,[1]Label!$A:$E,2,FALSE),"")</f>
        <v/>
      </c>
      <c r="K257" s="34"/>
      <c r="L257" s="33" t="str">
        <f t="shared" si="43"/>
        <v/>
      </c>
      <c r="M257" s="18" t="str">
        <f>IF(K257&lt;&gt;"",VLOOKUP(K257,[1]Label!$A:$B,2,FALSE),"")</f>
        <v/>
      </c>
      <c r="N257" s="35" t="s">
        <v>13</v>
      </c>
      <c r="O257" s="36" t="s">
        <v>283</v>
      </c>
      <c r="P257" s="33" t="str">
        <f t="shared" si="46"/>
        <v>Taxpayer's Name&lt;br&gt;(납세자 이름)</v>
      </c>
      <c r="Q257" s="18" t="str">
        <f>IF(O257&lt;&gt;"", VLOOKUP(O257, [1]Label!$A:$B, 2, FALSE), "")</f>
        <v>Taxpayer's Name</v>
      </c>
      <c r="R257" s="35" t="s">
        <v>35</v>
      </c>
      <c r="S257" s="33"/>
      <c r="T257" s="33"/>
      <c r="U257" s="33"/>
      <c r="V257" s="35"/>
      <c r="W257" s="35"/>
      <c r="X257" s="35"/>
      <c r="Y257" s="35"/>
      <c r="Z257" s="32"/>
      <c r="AA257" s="32"/>
      <c r="AB257" s="32"/>
      <c r="AC257" s="44"/>
      <c r="AD257" s="44"/>
      <c r="AE257" s="44"/>
      <c r="AF257" s="53"/>
    </row>
    <row r="258" spans="1:32" s="37" customFormat="1" ht="18.600000000000001" customHeight="1">
      <c r="A258" s="32" t="s">
        <v>528</v>
      </c>
      <c r="B258" s="70" t="str">
        <f>VLOOKUP(A258,[1]screen!$G:$J,2,FALSE)</f>
        <v>제출된 평가 요청 목록</v>
      </c>
      <c r="C258" s="33" t="str">
        <f t="shared" si="45"/>
        <v>List of Submitted Valuation Requests(제출된 평가 요청 목록)</v>
      </c>
      <c r="D258" s="70" t="str">
        <f>IF(B258&lt;&gt;"", VLOOKUP(B258,[1]screen!$A:$E,2,FALSE), "" )</f>
        <v>List of Submitted Valuation Requests</v>
      </c>
      <c r="E258" s="35"/>
      <c r="F258" s="33" t="str">
        <f t="shared" si="41"/>
        <v/>
      </c>
      <c r="G258" s="18" t="str">
        <f>IF(E258&lt;&gt;"",VLOOKUP(E258,[1]Label!$A:$B,2,FALSE),"")</f>
        <v/>
      </c>
      <c r="H258" s="35"/>
      <c r="I258" s="33" t="str">
        <f t="shared" si="42"/>
        <v/>
      </c>
      <c r="J258" s="18" t="str">
        <f>IF(H258&lt;&gt;"", VLOOKUP(H258,[1]Label!$A:$E,2,FALSE),"")</f>
        <v/>
      </c>
      <c r="K258" s="34"/>
      <c r="L258" s="33" t="str">
        <f t="shared" si="43"/>
        <v/>
      </c>
      <c r="M258" s="18" t="str">
        <f>IF(K258&lt;&gt;"",VLOOKUP(K258,[1]Label!$A:$B,2,FALSE),"")</f>
        <v/>
      </c>
      <c r="N258" s="35" t="s">
        <v>13</v>
      </c>
      <c r="O258" s="23" t="s">
        <v>267</v>
      </c>
      <c r="P258" s="33" t="str">
        <f t="shared" si="46"/>
        <v>Asset Name&lt;br&gt;(자산 이름)</v>
      </c>
      <c r="Q258" s="18" t="str">
        <f>IF(O258&lt;&gt;"", VLOOKUP(O258, [1]Label!$A:$B, 2, FALSE), "")</f>
        <v>Asset Name</v>
      </c>
      <c r="R258" s="35" t="s">
        <v>35</v>
      </c>
      <c r="S258" s="33"/>
      <c r="T258" s="33"/>
      <c r="U258" s="33"/>
      <c r="V258" s="35"/>
      <c r="W258" s="35"/>
      <c r="X258" s="35"/>
      <c r="Y258" s="35"/>
      <c r="Z258" s="32"/>
      <c r="AA258" s="32"/>
      <c r="AB258" s="32"/>
      <c r="AC258" s="32"/>
      <c r="AD258" s="32"/>
      <c r="AE258" s="32"/>
      <c r="AF258" s="54"/>
    </row>
    <row r="259" spans="1:32" s="37" customFormat="1" ht="18.600000000000001" customHeight="1">
      <c r="A259" s="32" t="s">
        <v>528</v>
      </c>
      <c r="B259" s="70" t="str">
        <f>VLOOKUP(A259,[1]screen!$G:$J,2,FALSE)</f>
        <v>제출된 평가 요청 목록</v>
      </c>
      <c r="C259" s="33" t="str">
        <f t="shared" si="45"/>
        <v>List of Submitted Valuation Requests(제출된 평가 요청 목록)</v>
      </c>
      <c r="D259" s="70" t="str">
        <f>IF(B259&lt;&gt;"", VLOOKUP(B259,[1]screen!$A:$E,2,FALSE), "" )</f>
        <v>List of Submitted Valuation Requests</v>
      </c>
      <c r="E259" s="35"/>
      <c r="F259" s="33" t="str">
        <f t="shared" si="41"/>
        <v/>
      </c>
      <c r="G259" s="18" t="str">
        <f>IF(E259&lt;&gt;"",VLOOKUP(E259,[1]Label!$A:$B,2,FALSE),"")</f>
        <v/>
      </c>
      <c r="H259" s="35"/>
      <c r="I259" s="33" t="str">
        <f t="shared" si="42"/>
        <v/>
      </c>
      <c r="J259" s="18" t="str">
        <f>IF(H259&lt;&gt;"", VLOOKUP(H259,[1]Label!$A:$E,2,FALSE),"")</f>
        <v/>
      </c>
      <c r="K259" s="34"/>
      <c r="L259" s="33" t="str">
        <f t="shared" si="43"/>
        <v/>
      </c>
      <c r="M259" s="18" t="str">
        <f>IF(K259&lt;&gt;"",VLOOKUP(K259,[1]Label!$A:$B,2,FALSE),"")</f>
        <v/>
      </c>
      <c r="N259" s="35" t="s">
        <v>13</v>
      </c>
      <c r="O259" s="36" t="s">
        <v>20</v>
      </c>
      <c r="P259" s="33" t="e">
        <f t="shared" si="46"/>
        <v>#N/A</v>
      </c>
      <c r="Q259" s="18" t="e">
        <f>IF(O259&lt;&gt;"", VLOOKUP(O259, [1]Label!$A:$B, 2, FALSE), "")</f>
        <v>#N/A</v>
      </c>
      <c r="R259" s="35" t="s">
        <v>35</v>
      </c>
      <c r="S259" s="33"/>
      <c r="T259" s="33"/>
      <c r="U259" s="33"/>
      <c r="V259" s="35"/>
      <c r="W259" s="35"/>
      <c r="X259" s="35"/>
      <c r="Y259" s="35"/>
      <c r="Z259" s="32"/>
      <c r="AA259" s="32"/>
      <c r="AB259" s="32"/>
      <c r="AC259" s="32"/>
      <c r="AD259" s="32"/>
      <c r="AE259" s="32"/>
      <c r="AF259" s="54"/>
    </row>
    <row r="260" spans="1:32" s="37" customFormat="1" ht="18.600000000000001" customHeight="1">
      <c r="A260" s="32" t="s">
        <v>528</v>
      </c>
      <c r="B260" s="70" t="str">
        <f>VLOOKUP(A260,[1]screen!$G:$J,2,FALSE)</f>
        <v>제출된 평가 요청 목록</v>
      </c>
      <c r="C260" s="33" t="str">
        <f t="shared" si="45"/>
        <v>List of Submitted Valuation Requests(제출된 평가 요청 목록)</v>
      </c>
      <c r="D260" s="70" t="str">
        <f>IF(B260&lt;&gt;"", VLOOKUP(B260,[1]screen!$A:$E,2,FALSE), "" )</f>
        <v>List of Submitted Valuation Requests</v>
      </c>
      <c r="E260" s="35"/>
      <c r="F260" s="33" t="str">
        <f t="shared" si="41"/>
        <v/>
      </c>
      <c r="G260" s="18" t="str">
        <f>IF(E260&lt;&gt;"",VLOOKUP(E260,[1]Label!$A:$B,2,FALSE),"")</f>
        <v/>
      </c>
      <c r="H260" s="35"/>
      <c r="I260" s="33" t="str">
        <f t="shared" si="42"/>
        <v/>
      </c>
      <c r="J260" s="18" t="str">
        <f>IF(H260&lt;&gt;"", VLOOKUP(H260,[1]Label!$A:$E,2,FALSE),"")</f>
        <v/>
      </c>
      <c r="K260" s="34"/>
      <c r="L260" s="33" t="str">
        <f t="shared" si="43"/>
        <v/>
      </c>
      <c r="M260" s="18" t="str">
        <f>IF(K260&lt;&gt;"",VLOOKUP(K260,[1]Label!$A:$B,2,FALSE),"")</f>
        <v/>
      </c>
      <c r="N260" s="35" t="s">
        <v>13</v>
      </c>
      <c r="O260" s="36" t="s">
        <v>99</v>
      </c>
      <c r="P260" s="33" t="e">
        <f t="shared" si="46"/>
        <v>#N/A</v>
      </c>
      <c r="Q260" s="18" t="e">
        <f>IF(O260&lt;&gt;"", VLOOKUP(O260, [1]Label!$A:$B, 2, FALSE), "")</f>
        <v>#N/A</v>
      </c>
      <c r="R260" s="35" t="s">
        <v>35</v>
      </c>
      <c r="S260" s="33"/>
      <c r="T260" s="33"/>
      <c r="U260" s="33"/>
      <c r="V260" s="35"/>
      <c r="W260" s="35"/>
      <c r="X260" s="35"/>
      <c r="Y260" s="35"/>
      <c r="Z260" s="32"/>
      <c r="AA260" s="32"/>
      <c r="AB260" s="32"/>
      <c r="AC260" s="45"/>
      <c r="AD260" s="45"/>
      <c r="AE260" s="45"/>
      <c r="AF260" s="55"/>
    </row>
    <row r="261" spans="1:32" s="16" customFormat="1" ht="18.600000000000001" customHeight="1">
      <c r="A261" s="12" t="s">
        <v>528</v>
      </c>
      <c r="B261" s="70" t="str">
        <f>VLOOKUP(A261,[1]screen!$G:$J,2,FALSE)</f>
        <v>제출된 평가 요청 목록</v>
      </c>
      <c r="C261" s="13" t="str">
        <f t="shared" si="45"/>
        <v>List of Submitted Valuation Requests(제출된 평가 요청 목록)</v>
      </c>
      <c r="D261" s="70" t="str">
        <f>IF(B261&lt;&gt;"", VLOOKUP(B261,[1]screen!$A:$E,2,FALSE), "" )</f>
        <v>List of Submitted Valuation Requests</v>
      </c>
      <c r="E261" s="14"/>
      <c r="F261" s="13" t="str">
        <f t="shared" si="41"/>
        <v/>
      </c>
      <c r="G261" s="18" t="str">
        <f>IF(E261&lt;&gt;"",VLOOKUP(E261,[1]Label!$A:$B,2,FALSE),"")</f>
        <v/>
      </c>
      <c r="H261" s="14"/>
      <c r="I261" s="13" t="str">
        <f t="shared" si="42"/>
        <v/>
      </c>
      <c r="J261" s="18" t="str">
        <f>IF(H261&lt;&gt;"", VLOOKUP(H261,[1]Label!$A:$E,2,FALSE),"")</f>
        <v/>
      </c>
      <c r="K261" s="29"/>
      <c r="L261" s="13" t="str">
        <f t="shared" si="43"/>
        <v/>
      </c>
      <c r="M261" s="18" t="str">
        <f>IF(K261&lt;&gt;"",VLOOKUP(K261,[1]Label!$A:$B,2,FALSE),"")</f>
        <v/>
      </c>
      <c r="N261" s="14"/>
      <c r="O261" s="31"/>
      <c r="P261" s="13"/>
      <c r="Q261" s="18" t="str">
        <f>IF(O261&lt;&gt;"", VLOOKUP(O261, [1]Label!$A:$B, 2, FALSE), "")</f>
        <v/>
      </c>
      <c r="R261" s="14" t="s">
        <v>35</v>
      </c>
      <c r="S261" s="13" t="s">
        <v>44</v>
      </c>
      <c r="T261" s="13"/>
      <c r="U261" s="13"/>
      <c r="V261" s="14"/>
      <c r="W261" s="14"/>
      <c r="X261" s="14"/>
      <c r="Y261" s="14"/>
      <c r="Z261" s="12"/>
      <c r="AA261" s="12"/>
      <c r="AB261" s="12"/>
      <c r="AC261" s="12"/>
      <c r="AD261" s="12"/>
      <c r="AE261" s="12"/>
      <c r="AF261" s="52"/>
    </row>
    <row r="262" spans="1:32" s="37" customFormat="1" ht="17.45" customHeight="1">
      <c r="A262" s="32" t="s">
        <v>528</v>
      </c>
      <c r="B262" s="70" t="str">
        <f>VLOOKUP(A262,[1]screen!$G:$J,2,FALSE)</f>
        <v>제출된 평가 요청 목록</v>
      </c>
      <c r="C262" s="33" t="str">
        <f t="shared" si="45"/>
        <v>List of Submitted Valuation Requests(제출된 평가 요청 목록)</v>
      </c>
      <c r="D262" s="70" t="str">
        <f>IF(B262&lt;&gt;"", VLOOKUP(B262,[1]screen!$A:$E,2,FALSE), "" )</f>
        <v>List of Submitted Valuation Requests</v>
      </c>
      <c r="E262" s="35"/>
      <c r="F262" s="33" t="str">
        <f t="shared" si="41"/>
        <v/>
      </c>
      <c r="G262" s="18" t="str">
        <f>IF(E262&lt;&gt;"",VLOOKUP(E262,[1]Label!$A:$B,2,FALSE),"")</f>
        <v/>
      </c>
      <c r="H262" s="35" t="s">
        <v>490</v>
      </c>
      <c r="I262" s="33" t="str">
        <f t="shared" si="42"/>
        <v>Taxpayer Information(납세자 정보)</v>
      </c>
      <c r="J262" s="18" t="str">
        <f>IF(H262&lt;&gt;"", VLOOKUP(H262,[1]Label!$A:$E,2,FALSE),"")</f>
        <v>Taxpayer Information</v>
      </c>
      <c r="K262" s="34"/>
      <c r="L262" s="33" t="str">
        <f t="shared" si="43"/>
        <v/>
      </c>
      <c r="M262" s="18" t="str">
        <f>IF(K262&lt;&gt;"",VLOOKUP(K262,[1]Label!$A:$B,2,FALSE),"")</f>
        <v/>
      </c>
      <c r="N262" s="35" t="s">
        <v>19</v>
      </c>
      <c r="O262" s="36" t="s">
        <v>40</v>
      </c>
      <c r="P262" s="33" t="str">
        <f t="shared" ref="P262:P269" si="47">IF(O262&lt;&gt;"",Q262&amp;"&lt;br&gt;("&amp;O262&amp;")","")</f>
        <v>TIN&lt;br&gt;(TIN)</v>
      </c>
      <c r="Q262" s="18" t="str">
        <f>IF(O262&lt;&gt;"", VLOOKUP(O262, [1]Label!$A:$B, 2, FALSE), "")</f>
        <v>TIN</v>
      </c>
      <c r="R262" s="35" t="s">
        <v>35</v>
      </c>
      <c r="S262" s="33"/>
      <c r="T262" s="33"/>
      <c r="U262" s="33"/>
      <c r="V262" s="35"/>
      <c r="W262" s="35"/>
      <c r="X262" s="35"/>
      <c r="Y262" s="35"/>
      <c r="Z262" s="44"/>
      <c r="AA262" s="44"/>
      <c r="AB262" s="44"/>
      <c r="AC262" s="44"/>
      <c r="AD262" s="44"/>
      <c r="AE262" s="44"/>
      <c r="AF262" s="53"/>
    </row>
    <row r="263" spans="1:32" s="37" customFormat="1" ht="17.45" customHeight="1">
      <c r="A263" s="32" t="s">
        <v>528</v>
      </c>
      <c r="B263" s="70" t="str">
        <f>VLOOKUP(A263,[1]screen!$G:$J,2,FALSE)</f>
        <v>제출된 평가 요청 목록</v>
      </c>
      <c r="C263" s="33" t="str">
        <f t="shared" si="45"/>
        <v>List of Submitted Valuation Requests(제출된 평가 요청 목록)</v>
      </c>
      <c r="D263" s="70" t="str">
        <f>IF(B263&lt;&gt;"", VLOOKUP(B263,[1]screen!$A:$E,2,FALSE), "" )</f>
        <v>List of Submitted Valuation Requests</v>
      </c>
      <c r="E263" s="35"/>
      <c r="F263" s="33" t="str">
        <f t="shared" si="41"/>
        <v/>
      </c>
      <c r="G263" s="18" t="str">
        <f>IF(E263&lt;&gt;"",VLOOKUP(E263,[1]Label!$A:$B,2,FALSE),"")</f>
        <v/>
      </c>
      <c r="H263" s="35" t="s">
        <v>490</v>
      </c>
      <c r="I263" s="33" t="str">
        <f t="shared" si="42"/>
        <v>Taxpayer Information(납세자 정보)</v>
      </c>
      <c r="J263" s="18" t="str">
        <f>IF(H263&lt;&gt;"", VLOOKUP(H263,[1]Label!$A:$E,2,FALSE),"")</f>
        <v>Taxpayer Information</v>
      </c>
      <c r="K263" s="34"/>
      <c r="L263" s="33" t="str">
        <f t="shared" si="43"/>
        <v/>
      </c>
      <c r="M263" s="18" t="str">
        <f>IF(K263&lt;&gt;"",VLOOKUP(K263,[1]Label!$A:$B,2,FALSE),"")</f>
        <v/>
      </c>
      <c r="N263" s="35" t="s">
        <v>19</v>
      </c>
      <c r="O263" s="36" t="s">
        <v>283</v>
      </c>
      <c r="P263" s="33" t="str">
        <f t="shared" si="47"/>
        <v>Taxpayer's Name&lt;br&gt;(납세자 이름)</v>
      </c>
      <c r="Q263" s="18" t="str">
        <f>IF(O263&lt;&gt;"", VLOOKUP(O263, [1]Label!$A:$B, 2, FALSE), "")</f>
        <v>Taxpayer's Name</v>
      </c>
      <c r="R263" s="35" t="s">
        <v>35</v>
      </c>
      <c r="S263" s="33"/>
      <c r="T263" s="33"/>
      <c r="U263" s="33"/>
      <c r="V263" s="35"/>
      <c r="W263" s="35"/>
      <c r="X263" s="35"/>
      <c r="Y263" s="35"/>
      <c r="Z263" s="44"/>
      <c r="AA263" s="44"/>
      <c r="AB263" s="44"/>
      <c r="AC263" s="44"/>
      <c r="AD263" s="44"/>
      <c r="AE263" s="44"/>
      <c r="AF263" s="53"/>
    </row>
    <row r="264" spans="1:32" s="37" customFormat="1" ht="17.45" customHeight="1">
      <c r="A264" s="32" t="s">
        <v>528</v>
      </c>
      <c r="B264" s="70" t="str">
        <f>VLOOKUP(A264,[1]screen!$G:$J,2,FALSE)</f>
        <v>제출된 평가 요청 목록</v>
      </c>
      <c r="C264" s="33" t="str">
        <f t="shared" si="45"/>
        <v>List of Submitted Valuation Requests(제출된 평가 요청 목록)</v>
      </c>
      <c r="D264" s="70" t="str">
        <f>IF(B264&lt;&gt;"", VLOOKUP(B264,[1]screen!$A:$E,2,FALSE), "" )</f>
        <v>List of Submitted Valuation Requests</v>
      </c>
      <c r="E264" s="35"/>
      <c r="F264" s="33" t="str">
        <f t="shared" si="41"/>
        <v/>
      </c>
      <c r="G264" s="18" t="str">
        <f>IF(E264&lt;&gt;"",VLOOKUP(E264,[1]Label!$A:$B,2,FALSE),"")</f>
        <v/>
      </c>
      <c r="H264" s="35" t="s">
        <v>490</v>
      </c>
      <c r="I264" s="33" t="str">
        <f t="shared" si="42"/>
        <v>Taxpayer Information(납세자 정보)</v>
      </c>
      <c r="J264" s="18" t="str">
        <f>IF(H264&lt;&gt;"", VLOOKUP(H264,[1]Label!$A:$E,2,FALSE),"")</f>
        <v>Taxpayer Information</v>
      </c>
      <c r="K264" s="34"/>
      <c r="L264" s="33" t="str">
        <f t="shared" si="43"/>
        <v/>
      </c>
      <c r="M264" s="18" t="str">
        <f>IF(K264&lt;&gt;"",VLOOKUP(K264,[1]Label!$A:$B,2,FALSE),"")</f>
        <v/>
      </c>
      <c r="N264" s="35" t="s">
        <v>19</v>
      </c>
      <c r="O264" s="36" t="s">
        <v>284</v>
      </c>
      <c r="P264" s="33" t="str">
        <f t="shared" si="47"/>
        <v>Trading Name&lt;br&gt;(상호명)</v>
      </c>
      <c r="Q264" s="18" t="str">
        <f>IF(O264&lt;&gt;"", VLOOKUP(O264, [1]Label!$A:$B, 2, FALSE), "")</f>
        <v>Trading Name</v>
      </c>
      <c r="R264" s="35" t="s">
        <v>35</v>
      </c>
      <c r="S264" s="33"/>
      <c r="T264" s="33"/>
      <c r="U264" s="33"/>
      <c r="V264" s="35"/>
      <c r="W264" s="35"/>
      <c r="X264" s="35"/>
      <c r="Y264" s="35"/>
      <c r="Z264" s="32"/>
      <c r="AA264" s="32"/>
      <c r="AB264" s="32"/>
      <c r="AC264" s="44"/>
      <c r="AD264" s="44"/>
      <c r="AE264" s="44"/>
      <c r="AF264" s="53"/>
    </row>
    <row r="265" spans="1:32" s="37" customFormat="1" ht="18.600000000000001" customHeight="1">
      <c r="A265" s="32" t="s">
        <v>528</v>
      </c>
      <c r="B265" s="70" t="str">
        <f>VLOOKUP(A265,[1]screen!$G:$J,2,FALSE)</f>
        <v>제출된 평가 요청 목록</v>
      </c>
      <c r="C265" s="33" t="str">
        <f t="shared" si="45"/>
        <v>List of Submitted Valuation Requests(제출된 평가 요청 목록)</v>
      </c>
      <c r="D265" s="70" t="str">
        <f>IF(B265&lt;&gt;"", VLOOKUP(B265,[1]screen!$A:$E,2,FALSE), "" )</f>
        <v>List of Submitted Valuation Requests</v>
      </c>
      <c r="E265" s="35"/>
      <c r="F265" s="33" t="str">
        <f t="shared" si="41"/>
        <v/>
      </c>
      <c r="G265" s="18" t="str">
        <f>IF(E265&lt;&gt;"",VLOOKUP(E265,[1]Label!$A:$B,2,FALSE),"")</f>
        <v/>
      </c>
      <c r="H265" s="35" t="s">
        <v>490</v>
      </c>
      <c r="I265" s="33" t="str">
        <f t="shared" si="42"/>
        <v>Taxpayer Information(납세자 정보)</v>
      </c>
      <c r="J265" s="18" t="str">
        <f>IF(H265&lt;&gt;"", VLOOKUP(H265,[1]Label!$A:$E,2,FALSE),"")</f>
        <v>Taxpayer Information</v>
      </c>
      <c r="K265" s="34"/>
      <c r="L265" s="33" t="str">
        <f t="shared" si="43"/>
        <v/>
      </c>
      <c r="M265" s="18" t="str">
        <f>IF(K265&lt;&gt;"",VLOOKUP(K265,[1]Label!$A:$B,2,FALSE),"")</f>
        <v/>
      </c>
      <c r="N265" s="35" t="s">
        <v>19</v>
      </c>
      <c r="O265" s="36" t="s">
        <v>282</v>
      </c>
      <c r="P265" s="33" t="str">
        <f t="shared" si="47"/>
        <v>Tax Region&lt;br&gt;(세무 관할 지역)</v>
      </c>
      <c r="Q265" s="18" t="str">
        <f>IF(O265&lt;&gt;"", VLOOKUP(O265, [1]Label!$A:$B, 2, FALSE), "")</f>
        <v>Tax Region</v>
      </c>
      <c r="R265" s="35" t="s">
        <v>35</v>
      </c>
      <c r="S265" s="33"/>
      <c r="T265" s="33"/>
      <c r="U265" s="33"/>
      <c r="V265" s="35"/>
      <c r="W265" s="35"/>
      <c r="X265" s="35"/>
      <c r="Y265" s="35"/>
      <c r="Z265" s="32"/>
      <c r="AA265" s="32"/>
      <c r="AB265" s="32"/>
      <c r="AC265" s="32"/>
      <c r="AD265" s="32"/>
      <c r="AE265" s="32"/>
      <c r="AF265" s="54"/>
    </row>
    <row r="266" spans="1:32" s="37" customFormat="1" ht="17.45" customHeight="1">
      <c r="A266" s="32" t="s">
        <v>528</v>
      </c>
      <c r="B266" s="70" t="str">
        <f>VLOOKUP(A266,[1]screen!$G:$J,2,FALSE)</f>
        <v>제출된 평가 요청 목록</v>
      </c>
      <c r="C266" s="33" t="str">
        <f t="shared" si="45"/>
        <v>List of Submitted Valuation Requests(제출된 평가 요청 목록)</v>
      </c>
      <c r="D266" s="70" t="str">
        <f>IF(B266&lt;&gt;"", VLOOKUP(B266,[1]screen!$A:$E,2,FALSE), "" )</f>
        <v>List of Submitted Valuation Requests</v>
      </c>
      <c r="E266" s="35"/>
      <c r="F266" s="33" t="str">
        <f t="shared" si="41"/>
        <v/>
      </c>
      <c r="G266" s="18" t="str">
        <f>IF(E266&lt;&gt;"",VLOOKUP(E266,[1]Label!$A:$B,2,FALSE),"")</f>
        <v/>
      </c>
      <c r="H266" s="35" t="s">
        <v>490</v>
      </c>
      <c r="I266" s="33" t="str">
        <f t="shared" si="42"/>
        <v>Taxpayer Information(납세자 정보)</v>
      </c>
      <c r="J266" s="18" t="str">
        <f>IF(H266&lt;&gt;"", VLOOKUP(H266,[1]Label!$A:$E,2,FALSE),"")</f>
        <v>Taxpayer Information</v>
      </c>
      <c r="K266" s="34"/>
      <c r="L266" s="33" t="str">
        <f t="shared" si="43"/>
        <v/>
      </c>
      <c r="M266" s="18" t="str">
        <f>IF(K266&lt;&gt;"",VLOOKUP(K266,[1]Label!$A:$B,2,FALSE),"")</f>
        <v/>
      </c>
      <c r="N266" s="35" t="s">
        <v>19</v>
      </c>
      <c r="O266" s="36" t="s">
        <v>491</v>
      </c>
      <c r="P266" s="33" t="str">
        <f t="shared" si="47"/>
        <v>Email&lt;br&gt;(이메일)</v>
      </c>
      <c r="Q266" s="18" t="str">
        <f>IF(O266&lt;&gt;"", VLOOKUP(O266, [1]Label!$A:$B, 2, FALSE), "")</f>
        <v>Email</v>
      </c>
      <c r="R266" s="35" t="s">
        <v>35</v>
      </c>
      <c r="S266" s="33"/>
      <c r="T266" s="33"/>
      <c r="U266" s="33"/>
      <c r="V266" s="35"/>
      <c r="W266" s="35"/>
      <c r="X266" s="35"/>
      <c r="Y266" s="35"/>
      <c r="Z266" s="32"/>
      <c r="AA266" s="32"/>
      <c r="AB266" s="32"/>
      <c r="AC266" s="44"/>
      <c r="AD266" s="44"/>
      <c r="AE266" s="44"/>
      <c r="AF266" s="53"/>
    </row>
    <row r="267" spans="1:32" s="37" customFormat="1" ht="18.600000000000001" customHeight="1">
      <c r="A267" s="32" t="s">
        <v>528</v>
      </c>
      <c r="B267" s="70" t="str">
        <f>VLOOKUP(A267,[1]screen!$G:$J,2,FALSE)</f>
        <v>제출된 평가 요청 목록</v>
      </c>
      <c r="C267" s="33" t="str">
        <f t="shared" si="45"/>
        <v>List of Submitted Valuation Requests(제출된 평가 요청 목록)</v>
      </c>
      <c r="D267" s="70" t="str">
        <f>IF(B267&lt;&gt;"", VLOOKUP(B267,[1]screen!$A:$E,2,FALSE), "" )</f>
        <v>List of Submitted Valuation Requests</v>
      </c>
      <c r="E267" s="35"/>
      <c r="F267" s="33" t="str">
        <f t="shared" si="41"/>
        <v/>
      </c>
      <c r="G267" s="18" t="str">
        <f>IF(E267&lt;&gt;"",VLOOKUP(E267,[1]Label!$A:$B,2,FALSE),"")</f>
        <v/>
      </c>
      <c r="H267" s="35" t="s">
        <v>490</v>
      </c>
      <c r="I267" s="33" t="str">
        <f t="shared" si="42"/>
        <v>Taxpayer Information(납세자 정보)</v>
      </c>
      <c r="J267" s="18" t="str">
        <f>IF(H267&lt;&gt;"", VLOOKUP(H267,[1]Label!$A:$E,2,FALSE),"")</f>
        <v>Taxpayer Information</v>
      </c>
      <c r="K267" s="34"/>
      <c r="L267" s="33" t="str">
        <f t="shared" si="43"/>
        <v/>
      </c>
      <c r="M267" s="18" t="str">
        <f>IF(K267&lt;&gt;"",VLOOKUP(K267,[1]Label!$A:$B,2,FALSE),"")</f>
        <v/>
      </c>
      <c r="N267" s="35" t="s">
        <v>19</v>
      </c>
      <c r="O267" s="36" t="s">
        <v>281</v>
      </c>
      <c r="P267" s="33" t="str">
        <f t="shared" si="47"/>
        <v>Phone Number&lt;br&gt;(전화번호)</v>
      </c>
      <c r="Q267" s="18" t="str">
        <f>IF(O267&lt;&gt;"", VLOOKUP(O267, [1]Label!$A:$B, 2, FALSE), "")</f>
        <v>Phone Number</v>
      </c>
      <c r="R267" s="35" t="s">
        <v>35</v>
      </c>
      <c r="S267" s="33"/>
      <c r="T267" s="33"/>
      <c r="U267" s="33"/>
      <c r="V267" s="35"/>
      <c r="W267" s="35"/>
      <c r="X267" s="35"/>
      <c r="Y267" s="35"/>
      <c r="Z267" s="32"/>
      <c r="AA267" s="32"/>
      <c r="AB267" s="32"/>
      <c r="AC267" s="32"/>
      <c r="AD267" s="32"/>
      <c r="AE267" s="32"/>
      <c r="AF267" s="54"/>
    </row>
    <row r="268" spans="1:32" s="37" customFormat="1" ht="18.600000000000001" customHeight="1">
      <c r="A268" s="32" t="s">
        <v>528</v>
      </c>
      <c r="B268" s="70" t="str">
        <f>VLOOKUP(A268,[1]screen!$G:$J,2,FALSE)</f>
        <v>제출된 평가 요청 목록</v>
      </c>
      <c r="C268" s="33" t="str">
        <f t="shared" si="45"/>
        <v>List of Submitted Valuation Requests(제출된 평가 요청 목록)</v>
      </c>
      <c r="D268" s="70" t="str">
        <f>IF(B268&lt;&gt;"", VLOOKUP(B268,[1]screen!$A:$E,2,FALSE), "" )</f>
        <v>List of Submitted Valuation Requests</v>
      </c>
      <c r="E268" s="35"/>
      <c r="F268" s="33" t="str">
        <f t="shared" si="41"/>
        <v/>
      </c>
      <c r="G268" s="18" t="str">
        <f>IF(E268&lt;&gt;"",VLOOKUP(E268,[1]Label!$A:$B,2,FALSE),"")</f>
        <v/>
      </c>
      <c r="H268" s="35" t="s">
        <v>490</v>
      </c>
      <c r="I268" s="33" t="str">
        <f t="shared" si="42"/>
        <v>Taxpayer Information(납세자 정보)</v>
      </c>
      <c r="J268" s="18" t="str">
        <f>IF(H268&lt;&gt;"", VLOOKUP(H268,[1]Label!$A:$E,2,FALSE),"")</f>
        <v>Taxpayer Information</v>
      </c>
      <c r="K268" s="34"/>
      <c r="L268" s="33" t="str">
        <f t="shared" si="43"/>
        <v/>
      </c>
      <c r="M268" s="18" t="str">
        <f>IF(K268&lt;&gt;"",VLOOKUP(K268,[1]Label!$A:$B,2,FALSE),"")</f>
        <v/>
      </c>
      <c r="N268" s="35" t="s">
        <v>19</v>
      </c>
      <c r="O268" s="36" t="s">
        <v>263</v>
      </c>
      <c r="P268" s="33" t="str">
        <f t="shared" si="47"/>
        <v>Postal Address&lt;br&gt;(우편 주소)</v>
      </c>
      <c r="Q268" s="18" t="str">
        <f>IF(O268&lt;&gt;"", VLOOKUP(O268, [1]Label!$A:$B, 2, FALSE), "")</f>
        <v>Postal Address</v>
      </c>
      <c r="R268" s="35" t="s">
        <v>35</v>
      </c>
      <c r="S268" s="33"/>
      <c r="T268" s="33"/>
      <c r="U268" s="33"/>
      <c r="V268" s="35" t="s">
        <v>53</v>
      </c>
      <c r="W268" s="35"/>
      <c r="X268" s="35"/>
      <c r="Y268" s="35"/>
      <c r="Z268" s="32"/>
      <c r="AA268" s="32"/>
      <c r="AB268" s="32"/>
      <c r="AC268" s="32"/>
      <c r="AD268" s="32"/>
      <c r="AE268" s="32"/>
      <c r="AF268" s="54"/>
    </row>
    <row r="269" spans="1:32" s="37" customFormat="1" ht="18.600000000000001" customHeight="1">
      <c r="A269" s="32" t="s">
        <v>528</v>
      </c>
      <c r="B269" s="70" t="str">
        <f>VLOOKUP(A269,[1]screen!$G:$J,2,FALSE)</f>
        <v>제출된 평가 요청 목록</v>
      </c>
      <c r="C269" s="33" t="str">
        <f t="shared" si="45"/>
        <v>List of Submitted Valuation Requests(제출된 평가 요청 목록)</v>
      </c>
      <c r="D269" s="70" t="str">
        <f>IF(B269&lt;&gt;"", VLOOKUP(B269,[1]screen!$A:$E,2,FALSE), "" )</f>
        <v>List of Submitted Valuation Requests</v>
      </c>
      <c r="E269" s="35"/>
      <c r="F269" s="33" t="str">
        <f t="shared" si="41"/>
        <v/>
      </c>
      <c r="G269" s="18" t="str">
        <f>IF(E269&lt;&gt;"",VLOOKUP(E269,[1]Label!$A:$B,2,FALSE),"")</f>
        <v/>
      </c>
      <c r="H269" s="35" t="s">
        <v>490</v>
      </c>
      <c r="I269" s="33" t="str">
        <f t="shared" si="42"/>
        <v>Taxpayer Information(납세자 정보)</v>
      </c>
      <c r="J269" s="18" t="str">
        <f>IF(H269&lt;&gt;"", VLOOKUP(H269,[1]Label!$A:$E,2,FALSE),"")</f>
        <v>Taxpayer Information</v>
      </c>
      <c r="K269" s="34"/>
      <c r="L269" s="33" t="str">
        <f t="shared" si="43"/>
        <v/>
      </c>
      <c r="M269" s="18" t="str">
        <f>IF(K269&lt;&gt;"",VLOOKUP(K269,[1]Label!$A:$B,2,FALSE),"")</f>
        <v/>
      </c>
      <c r="N269" s="35" t="s">
        <v>19</v>
      </c>
      <c r="O269" s="36" t="s">
        <v>264</v>
      </c>
      <c r="P269" s="33" t="str">
        <f t="shared" si="47"/>
        <v>Physical Address&lt;br&gt;(실제 주소)</v>
      </c>
      <c r="Q269" s="18" t="str">
        <f>IF(O269&lt;&gt;"", VLOOKUP(O269, [1]Label!$A:$B, 2, FALSE), "")</f>
        <v>Physical Address</v>
      </c>
      <c r="R269" s="35" t="s">
        <v>35</v>
      </c>
      <c r="S269" s="33"/>
      <c r="T269" s="33"/>
      <c r="U269" s="33"/>
      <c r="V269" s="35" t="s">
        <v>53</v>
      </c>
      <c r="W269" s="35"/>
      <c r="X269" s="35"/>
      <c r="Y269" s="35"/>
      <c r="Z269" s="32"/>
      <c r="AA269" s="32"/>
      <c r="AB269" s="32"/>
      <c r="AC269" s="45"/>
      <c r="AD269" s="45"/>
      <c r="AE269" s="45"/>
      <c r="AF269" s="55"/>
    </row>
    <row r="270" spans="1:32" s="37" customFormat="1" ht="18.600000000000001" customHeight="1">
      <c r="A270" s="32" t="s">
        <v>528</v>
      </c>
      <c r="B270" s="70" t="str">
        <f>VLOOKUP(A270,[1]screen!$G:$J,2,FALSE)</f>
        <v>제출된 평가 요청 목록</v>
      </c>
      <c r="C270" s="33" t="str">
        <f t="shared" si="45"/>
        <v>List of Submitted Valuation Requests(제출된 평가 요청 목록)</v>
      </c>
      <c r="D270" s="70" t="str">
        <f>IF(B270&lt;&gt;"", VLOOKUP(B270,[1]screen!$A:$E,2,FALSE), "" )</f>
        <v>List of Submitted Valuation Requests</v>
      </c>
      <c r="E270" s="35"/>
      <c r="F270" s="33" t="str">
        <f t="shared" si="41"/>
        <v/>
      </c>
      <c r="G270" s="18" t="str">
        <f>IF(E270&lt;&gt;"",VLOOKUP(E270,[1]Label!$A:$B,2,FALSE),"")</f>
        <v/>
      </c>
      <c r="H270" s="35" t="s">
        <v>490</v>
      </c>
      <c r="I270" s="33" t="str">
        <f t="shared" si="42"/>
        <v>Taxpayer Information(납세자 정보)</v>
      </c>
      <c r="J270" s="18" t="str">
        <f>IF(H270&lt;&gt;"", VLOOKUP(H270,[1]Label!$A:$E,2,FALSE),"")</f>
        <v>Taxpayer Information</v>
      </c>
      <c r="K270" s="34"/>
      <c r="L270" s="33" t="str">
        <f t="shared" si="43"/>
        <v/>
      </c>
      <c r="M270" s="18" t="str">
        <f>IF(K270&lt;&gt;"",VLOOKUP(K270,[1]Label!$A:$B,2,FALSE),"")</f>
        <v/>
      </c>
      <c r="N270" s="35"/>
      <c r="O270" s="36"/>
      <c r="P270" s="33"/>
      <c r="Q270" s="18" t="str">
        <f>IF(O270&lt;&gt;"", VLOOKUP(O270, [1]Label!$A:$B, 2, FALSE), "")</f>
        <v/>
      </c>
      <c r="R270" s="35" t="s">
        <v>35</v>
      </c>
      <c r="S270" s="33" t="s">
        <v>44</v>
      </c>
      <c r="T270" s="33"/>
      <c r="U270" s="33"/>
      <c r="V270" s="35"/>
      <c r="W270" s="35"/>
      <c r="X270" s="35"/>
      <c r="Y270" s="35"/>
      <c r="Z270" s="32"/>
      <c r="AA270" s="32"/>
      <c r="AB270" s="32"/>
      <c r="AC270" s="32"/>
      <c r="AD270" s="32"/>
      <c r="AE270" s="32"/>
      <c r="AF270" s="54"/>
    </row>
    <row r="271" spans="1:32" s="16" customFormat="1" ht="17.45" customHeight="1">
      <c r="A271" s="32" t="s">
        <v>528</v>
      </c>
      <c r="B271" s="70" t="str">
        <f>VLOOKUP(A271,[1]screen!$G:$J,2,FALSE)</f>
        <v>제출된 평가 요청 목록</v>
      </c>
      <c r="C271" s="13" t="str">
        <f t="shared" si="45"/>
        <v>List of Submitted Valuation Requests(제출된 평가 요청 목록)</v>
      </c>
      <c r="D271" s="70" t="str">
        <f>IF(B271&lt;&gt;"", VLOOKUP(B271,[1]screen!$A:$E,2,FALSE), "" )</f>
        <v>List of Submitted Valuation Requests</v>
      </c>
      <c r="E271" s="14"/>
      <c r="F271" s="13" t="str">
        <f t="shared" si="41"/>
        <v/>
      </c>
      <c r="G271" s="18" t="str">
        <f>IF(E271&lt;&gt;"",VLOOKUP(E271,[1]Label!$A:$B,2,FALSE),"")</f>
        <v/>
      </c>
      <c r="H271" s="14" t="s">
        <v>254</v>
      </c>
      <c r="I271" s="13" t="str">
        <f t="shared" si="42"/>
        <v>List of Taxpayer Assets(납세자 자산 목록)</v>
      </c>
      <c r="J271" s="18" t="str">
        <f>IF(H271&lt;&gt;"", VLOOKUP(H271,[1]Label!$A:$E,2,FALSE),"")</f>
        <v>List of Taxpayer Assets</v>
      </c>
      <c r="K271" s="29"/>
      <c r="L271" s="13" t="str">
        <f t="shared" si="43"/>
        <v/>
      </c>
      <c r="M271" s="18" t="str">
        <f>IF(K271&lt;&gt;"",VLOOKUP(K271,[1]Label!$A:$B,2,FALSE),"")</f>
        <v/>
      </c>
      <c r="N271" s="14" t="s">
        <v>65</v>
      </c>
      <c r="O271" s="31"/>
      <c r="P271" s="13" t="str">
        <f t="shared" ref="P271:P276" si="48">IF(O271&lt;&gt;"",Q271&amp;"&lt;br&gt;("&amp;O271&amp;")","")</f>
        <v/>
      </c>
      <c r="Q271" s="18" t="str">
        <f>IF(O271&lt;&gt;"", VLOOKUP(O271, [1]Label!$A:$B, 2, FALSE), "")</f>
        <v/>
      </c>
      <c r="R271" s="14" t="s">
        <v>51</v>
      </c>
      <c r="S271" s="13"/>
      <c r="T271" s="13"/>
      <c r="U271" s="13"/>
      <c r="V271" s="14"/>
      <c r="W271" s="14"/>
      <c r="X271" s="14"/>
      <c r="Y271" s="14"/>
      <c r="Z271" s="15"/>
      <c r="AA271" s="15"/>
      <c r="AB271" s="15"/>
      <c r="AC271" s="15"/>
      <c r="AD271" s="15"/>
      <c r="AE271" s="15"/>
      <c r="AF271" s="56"/>
    </row>
    <row r="272" spans="1:32" s="16" customFormat="1" ht="17.45" customHeight="1">
      <c r="A272" s="32" t="s">
        <v>528</v>
      </c>
      <c r="B272" s="70" t="str">
        <f>VLOOKUP(A272,[1]screen!$G:$J,2,FALSE)</f>
        <v>제출된 평가 요청 목록</v>
      </c>
      <c r="C272" s="13" t="str">
        <f t="shared" si="45"/>
        <v>List of Submitted Valuation Requests(제출된 평가 요청 목록)</v>
      </c>
      <c r="D272" s="70" t="str">
        <f>IF(B272&lt;&gt;"", VLOOKUP(B272,[1]screen!$A:$E,2,FALSE), "" )</f>
        <v>List of Submitted Valuation Requests</v>
      </c>
      <c r="E272" s="14"/>
      <c r="F272" s="13" t="str">
        <f t="shared" si="41"/>
        <v/>
      </c>
      <c r="G272" s="18" t="str">
        <f>IF(E272&lt;&gt;"",VLOOKUP(E272,[1]Label!$A:$B,2,FALSE),"")</f>
        <v/>
      </c>
      <c r="H272" s="14" t="s">
        <v>254</v>
      </c>
      <c r="I272" s="13" t="str">
        <f t="shared" si="42"/>
        <v>List of Taxpayer Assets(납세자 자산 목록)</v>
      </c>
      <c r="J272" s="18" t="str">
        <f>IF(H272&lt;&gt;"", VLOOKUP(H272,[1]Label!$A:$E,2,FALSE),"")</f>
        <v>List of Taxpayer Assets</v>
      </c>
      <c r="K272" s="29"/>
      <c r="L272" s="13" t="str">
        <f t="shared" si="43"/>
        <v/>
      </c>
      <c r="M272" s="18" t="str">
        <f>IF(K272&lt;&gt;"",VLOOKUP(K272,[1]Label!$A:$B,2,FALSE),"")</f>
        <v/>
      </c>
      <c r="N272" s="14" t="s">
        <v>65</v>
      </c>
      <c r="O272" s="31" t="s">
        <v>265</v>
      </c>
      <c r="P272" s="13" t="str">
        <f t="shared" si="48"/>
        <v>Asset Category&lt;br&gt;(자산 분류)</v>
      </c>
      <c r="Q272" s="18" t="str">
        <f>IF(O272&lt;&gt;"", VLOOKUP(O272, [1]Label!$A:$B, 2, FALSE), "")</f>
        <v>Asset Category</v>
      </c>
      <c r="R272" s="14" t="s">
        <v>35</v>
      </c>
      <c r="S272" s="13"/>
      <c r="T272" s="13"/>
      <c r="U272" s="13"/>
      <c r="V272" s="14"/>
      <c r="W272" s="14"/>
      <c r="X272" s="14"/>
      <c r="Y272" s="14"/>
      <c r="Z272" s="15"/>
      <c r="AA272" s="15"/>
      <c r="AB272" s="15"/>
      <c r="AC272" s="15"/>
      <c r="AD272" s="15"/>
      <c r="AE272" s="15"/>
      <c r="AF272" s="56"/>
    </row>
    <row r="273" spans="1:32" s="16" customFormat="1" ht="17.45" customHeight="1">
      <c r="A273" s="32" t="s">
        <v>528</v>
      </c>
      <c r="B273" s="70" t="str">
        <f>VLOOKUP(A273,[1]screen!$G:$J,2,FALSE)</f>
        <v>제출된 평가 요청 목록</v>
      </c>
      <c r="C273" s="13" t="str">
        <f t="shared" si="45"/>
        <v>List of Submitted Valuation Requests(제출된 평가 요청 목록)</v>
      </c>
      <c r="D273" s="70" t="str">
        <f>IF(B273&lt;&gt;"", VLOOKUP(B273,[1]screen!$A:$E,2,FALSE), "" )</f>
        <v>List of Submitted Valuation Requests</v>
      </c>
      <c r="E273" s="14"/>
      <c r="F273" s="13" t="str">
        <f t="shared" si="41"/>
        <v/>
      </c>
      <c r="G273" s="18" t="str">
        <f>IF(E273&lt;&gt;"",VLOOKUP(E273,[1]Label!$A:$B,2,FALSE),"")</f>
        <v/>
      </c>
      <c r="H273" s="14" t="s">
        <v>254</v>
      </c>
      <c r="I273" s="13" t="str">
        <f t="shared" si="42"/>
        <v>List of Taxpayer Assets(납세자 자산 목록)</v>
      </c>
      <c r="J273" s="18" t="str">
        <f>IF(H273&lt;&gt;"", VLOOKUP(H273,[1]Label!$A:$E,2,FALSE),"")</f>
        <v>List of Taxpayer Assets</v>
      </c>
      <c r="K273" s="29"/>
      <c r="L273" s="13" t="str">
        <f t="shared" si="43"/>
        <v/>
      </c>
      <c r="M273" s="18" t="str">
        <f>IF(K273&lt;&gt;"",VLOOKUP(K273,[1]Label!$A:$B,2,FALSE),"")</f>
        <v/>
      </c>
      <c r="N273" s="14" t="s">
        <v>65</v>
      </c>
      <c r="O273" s="36" t="s">
        <v>266</v>
      </c>
      <c r="P273" s="13" t="str">
        <f t="shared" si="48"/>
        <v>Asset Type&lt;br&gt;(자산 유형)</v>
      </c>
      <c r="Q273" s="18" t="str">
        <f>IF(O273&lt;&gt;"", VLOOKUP(O273, [1]Label!$A:$B, 2, FALSE), "")</f>
        <v>Asset Type</v>
      </c>
      <c r="R273" s="14" t="s">
        <v>35</v>
      </c>
      <c r="S273" s="13"/>
      <c r="T273" s="13"/>
      <c r="U273" s="13"/>
      <c r="V273" s="14"/>
      <c r="W273" s="14"/>
      <c r="X273" s="14"/>
      <c r="Y273" s="14"/>
      <c r="Z273" s="15"/>
      <c r="AA273" s="15"/>
      <c r="AB273" s="15"/>
      <c r="AC273" s="15"/>
      <c r="AD273" s="15"/>
      <c r="AE273" s="15"/>
      <c r="AF273" s="56"/>
    </row>
    <row r="274" spans="1:32" s="16" customFormat="1" ht="17.45" customHeight="1">
      <c r="A274" s="32" t="s">
        <v>528</v>
      </c>
      <c r="B274" s="70" t="str">
        <f>VLOOKUP(A274,[1]screen!$G:$J,2,FALSE)</f>
        <v>제출된 평가 요청 목록</v>
      </c>
      <c r="C274" s="13" t="str">
        <f t="shared" si="45"/>
        <v>List of Submitted Valuation Requests(제출된 평가 요청 목록)</v>
      </c>
      <c r="D274" s="70" t="str">
        <f>IF(B274&lt;&gt;"", VLOOKUP(B274,[1]screen!$A:$E,2,FALSE), "" )</f>
        <v>List of Submitted Valuation Requests</v>
      </c>
      <c r="E274" s="14"/>
      <c r="F274" s="13" t="str">
        <f t="shared" si="41"/>
        <v/>
      </c>
      <c r="G274" s="18" t="str">
        <f>IF(E274&lt;&gt;"",VLOOKUP(E274,[1]Label!$A:$B,2,FALSE),"")</f>
        <v/>
      </c>
      <c r="H274" s="14" t="s">
        <v>254</v>
      </c>
      <c r="I274" s="13" t="str">
        <f t="shared" si="42"/>
        <v>List of Taxpayer Assets(납세자 자산 목록)</v>
      </c>
      <c r="J274" s="18" t="str">
        <f>IF(H274&lt;&gt;"", VLOOKUP(H274,[1]Label!$A:$E,2,FALSE),"")</f>
        <v>List of Taxpayer Assets</v>
      </c>
      <c r="K274" s="29"/>
      <c r="L274" s="13" t="str">
        <f t="shared" si="43"/>
        <v/>
      </c>
      <c r="M274" s="18" t="str">
        <f>IF(K274&lt;&gt;"",VLOOKUP(K274,[1]Label!$A:$B,2,FALSE),"")</f>
        <v/>
      </c>
      <c r="N274" s="14" t="s">
        <v>65</v>
      </c>
      <c r="O274" s="23" t="s">
        <v>267</v>
      </c>
      <c r="P274" s="13" t="str">
        <f t="shared" si="48"/>
        <v>Asset Name&lt;br&gt;(자산 이름)</v>
      </c>
      <c r="Q274" s="18" t="str">
        <f>IF(O274&lt;&gt;"", VLOOKUP(O274, [1]Label!$A:$B, 2, FALSE), "")</f>
        <v>Asset Name</v>
      </c>
      <c r="R274" s="14" t="s">
        <v>35</v>
      </c>
      <c r="S274" s="13"/>
      <c r="T274" s="13"/>
      <c r="U274" s="13"/>
      <c r="V274" s="14"/>
      <c r="W274" s="14"/>
      <c r="X274" s="14"/>
      <c r="Y274" s="14"/>
      <c r="Z274" s="15"/>
      <c r="AA274" s="15"/>
      <c r="AB274" s="15"/>
      <c r="AC274" s="15"/>
      <c r="AD274" s="15"/>
      <c r="AE274" s="15"/>
      <c r="AF274" s="56"/>
    </row>
    <row r="275" spans="1:32" s="16" customFormat="1" ht="17.45" customHeight="1">
      <c r="A275" s="32" t="s">
        <v>528</v>
      </c>
      <c r="B275" s="70" t="str">
        <f>VLOOKUP(A275,[1]screen!$G:$J,2,FALSE)</f>
        <v>제출된 평가 요청 목록</v>
      </c>
      <c r="C275" s="13" t="str">
        <f t="shared" si="45"/>
        <v>List of Submitted Valuation Requests(제출된 평가 요청 목록)</v>
      </c>
      <c r="D275" s="70" t="str">
        <f>IF(B275&lt;&gt;"", VLOOKUP(B275,[1]screen!$A:$E,2,FALSE), "" )</f>
        <v>List of Submitted Valuation Requests</v>
      </c>
      <c r="E275" s="14"/>
      <c r="F275" s="13" t="str">
        <f t="shared" si="41"/>
        <v/>
      </c>
      <c r="G275" s="18" t="str">
        <f>IF(E275&lt;&gt;"",VLOOKUP(E275,[1]Label!$A:$B,2,FALSE),"")</f>
        <v/>
      </c>
      <c r="H275" s="14" t="s">
        <v>254</v>
      </c>
      <c r="I275" s="13" t="str">
        <f t="shared" si="42"/>
        <v>List of Taxpayer Assets(납세자 자산 목록)</v>
      </c>
      <c r="J275" s="18" t="str">
        <f>IF(H275&lt;&gt;"", VLOOKUP(H275,[1]Label!$A:$E,2,FALSE),"")</f>
        <v>List of Taxpayer Assets</v>
      </c>
      <c r="K275" s="29"/>
      <c r="L275" s="13" t="str">
        <f t="shared" si="43"/>
        <v/>
      </c>
      <c r="M275" s="18" t="str">
        <f>IF(K275&lt;&gt;"",VLOOKUP(K275,[1]Label!$A:$B,2,FALSE),"")</f>
        <v/>
      </c>
      <c r="N275" s="14" t="s">
        <v>65</v>
      </c>
      <c r="O275" s="31" t="s">
        <v>271</v>
      </c>
      <c r="P275" s="13" t="str">
        <f t="shared" si="48"/>
        <v>Location&lt;br&gt;(위치)</v>
      </c>
      <c r="Q275" s="18" t="str">
        <f>IF(O275&lt;&gt;"", VLOOKUP(O275, [1]Label!$A:$B, 2, FALSE), "")</f>
        <v>Location</v>
      </c>
      <c r="R275" s="14" t="s">
        <v>35</v>
      </c>
      <c r="S275" s="13"/>
      <c r="T275" s="13"/>
      <c r="U275" s="13"/>
      <c r="V275" s="14"/>
      <c r="W275" s="14"/>
      <c r="X275" s="14"/>
      <c r="Y275" s="14"/>
      <c r="Z275" s="15"/>
      <c r="AA275" s="15"/>
      <c r="AB275" s="15"/>
    </row>
    <row r="276" spans="1:32" s="16" customFormat="1" ht="17.45" customHeight="1">
      <c r="A276" s="32" t="s">
        <v>528</v>
      </c>
      <c r="B276" s="70" t="str">
        <f>VLOOKUP(A276,[1]screen!$G:$J,2,FALSE)</f>
        <v>제출된 평가 요청 목록</v>
      </c>
      <c r="C276" s="13" t="str">
        <f t="shared" si="45"/>
        <v>List of Submitted Valuation Requests(제출된 평가 요청 목록)</v>
      </c>
      <c r="D276" s="70" t="str">
        <f>IF(B276&lt;&gt;"", VLOOKUP(B276,[1]screen!$A:$E,2,FALSE), "" )</f>
        <v>List of Submitted Valuation Requests</v>
      </c>
      <c r="E276" s="14"/>
      <c r="F276" s="13" t="str">
        <f t="shared" si="41"/>
        <v/>
      </c>
      <c r="G276" s="18" t="str">
        <f>IF(E276&lt;&gt;"",VLOOKUP(E276,[1]Label!$A:$B,2,FALSE),"")</f>
        <v/>
      </c>
      <c r="H276" s="14" t="s">
        <v>254</v>
      </c>
      <c r="I276" s="13" t="str">
        <f t="shared" si="42"/>
        <v>List of Taxpayer Assets(납세자 자산 목록)</v>
      </c>
      <c r="J276" s="18" t="str">
        <f>IF(H276&lt;&gt;"", VLOOKUP(H276,[1]Label!$A:$E,2,FALSE),"")</f>
        <v>List of Taxpayer Assets</v>
      </c>
      <c r="K276" s="29"/>
      <c r="L276" s="13" t="str">
        <f t="shared" si="43"/>
        <v/>
      </c>
      <c r="M276" s="18" t="str">
        <f>IF(K276&lt;&gt;"",VLOOKUP(K276,[1]Label!$A:$B,2,FALSE),"")</f>
        <v/>
      </c>
      <c r="N276" s="14" t="s">
        <v>65</v>
      </c>
      <c r="O276" s="31" t="s">
        <v>246</v>
      </c>
      <c r="P276" s="13" t="str">
        <f t="shared" si="48"/>
        <v>Valuer&lt;br&gt;(평가자)</v>
      </c>
      <c r="Q276" s="18" t="str">
        <f>IF(O276&lt;&gt;"", VLOOKUP(O276, [1]Label!$A:$B, 2, FALSE), "")</f>
        <v>Valuer</v>
      </c>
      <c r="R276" s="14" t="s">
        <v>35</v>
      </c>
      <c r="S276" s="13"/>
      <c r="T276" s="13"/>
      <c r="U276" s="13"/>
      <c r="V276" s="14"/>
      <c r="W276" s="14"/>
      <c r="X276" s="14"/>
      <c r="Y276" s="14"/>
      <c r="Z276" s="15"/>
      <c r="AA276" s="15"/>
      <c r="AB276" s="15"/>
      <c r="AC276" s="15"/>
      <c r="AD276" s="15"/>
      <c r="AE276" s="15"/>
      <c r="AF276" s="56"/>
    </row>
    <row r="277" spans="1:32" s="16" customFormat="1" ht="18.600000000000001" customHeight="1">
      <c r="A277" s="32" t="s">
        <v>528</v>
      </c>
      <c r="B277" s="70" t="str">
        <f>VLOOKUP(A277,[1]screen!$G:$J,2,FALSE)</f>
        <v>제출된 평가 요청 목록</v>
      </c>
      <c r="C277" s="13" t="str">
        <f t="shared" si="45"/>
        <v>List of Submitted Valuation Requests(제출된 평가 요청 목록)</v>
      </c>
      <c r="D277" s="70" t="str">
        <f>IF(B277&lt;&gt;"", VLOOKUP(B277,[1]screen!$A:$E,2,FALSE), "" )</f>
        <v>List of Submitted Valuation Requests</v>
      </c>
      <c r="E277" s="14"/>
      <c r="F277" s="13" t="str">
        <f t="shared" si="41"/>
        <v/>
      </c>
      <c r="G277" s="18" t="str">
        <f>IF(E277&lt;&gt;"",VLOOKUP(E277,[1]Label!$A:$B,2,FALSE),"")</f>
        <v/>
      </c>
      <c r="H277" s="14" t="s">
        <v>254</v>
      </c>
      <c r="I277" s="13" t="str">
        <f t="shared" si="42"/>
        <v>List of Taxpayer Assets(납세자 자산 목록)</v>
      </c>
      <c r="J277" s="18" t="str">
        <f>IF(H277&lt;&gt;"", VLOOKUP(H277,[1]Label!$A:$E,2,FALSE),"")</f>
        <v>List of Taxpayer Assets</v>
      </c>
      <c r="K277" s="29"/>
      <c r="L277" s="13" t="str">
        <f t="shared" si="43"/>
        <v/>
      </c>
      <c r="M277" s="18" t="str">
        <f>IF(K277&lt;&gt;"",VLOOKUP(K277,[1]Label!$A:$B,2,FALSE),"")</f>
        <v/>
      </c>
      <c r="N277" s="14"/>
      <c r="O277" s="31"/>
      <c r="P277" s="13"/>
      <c r="Q277" s="18" t="str">
        <f>IF(O277&lt;&gt;"", VLOOKUP(O277, [1]Label!$A:$B, 2, FALSE), "")</f>
        <v/>
      </c>
      <c r="R277" s="14" t="s">
        <v>35</v>
      </c>
      <c r="S277" s="13" t="s">
        <v>44</v>
      </c>
      <c r="T277" s="13"/>
      <c r="U277" s="13"/>
      <c r="V277" s="14"/>
      <c r="W277" s="14"/>
      <c r="X277" s="14"/>
      <c r="Y277" s="14"/>
      <c r="Z277" s="12"/>
      <c r="AA277" s="12"/>
      <c r="AB277" s="12"/>
      <c r="AC277" s="12"/>
      <c r="AD277" s="12"/>
      <c r="AE277" s="12"/>
      <c r="AF277" s="52"/>
    </row>
    <row r="278" spans="1:32" s="37" customFormat="1" ht="17.45" customHeight="1">
      <c r="A278" s="32" t="s">
        <v>528</v>
      </c>
      <c r="B278" s="70" t="str">
        <f>VLOOKUP(A278,[1]screen!$G:$J,2,FALSE)</f>
        <v>제출된 평가 요청 목록</v>
      </c>
      <c r="C278" s="33" t="str">
        <f t="shared" si="45"/>
        <v>List of Submitted Valuation Requests(제출된 평가 요청 목록)</v>
      </c>
      <c r="D278" s="70" t="str">
        <f>IF(B278&lt;&gt;"", VLOOKUP(B278,[1]screen!$A:$E,2,FALSE), "" )</f>
        <v>List of Submitted Valuation Requests</v>
      </c>
      <c r="E278" s="35"/>
      <c r="F278" s="33" t="str">
        <f t="shared" si="41"/>
        <v/>
      </c>
      <c r="G278" s="18" t="str">
        <f>IF(E278&lt;&gt;"",VLOOKUP(E278,[1]Label!$A:$B,2,FALSE),"")</f>
        <v/>
      </c>
      <c r="H278" s="35" t="s">
        <v>259</v>
      </c>
      <c r="I278" s="33" t="str">
        <f t="shared" si="42"/>
        <v>Asset Information(자산 정보)</v>
      </c>
      <c r="J278" s="18" t="str">
        <f>IF(H278&lt;&gt;"", VLOOKUP(H278,[1]Label!$A:$E,2,FALSE),"")</f>
        <v>Asset Information</v>
      </c>
      <c r="K278" s="34"/>
      <c r="L278" s="33" t="str">
        <f t="shared" si="43"/>
        <v/>
      </c>
      <c r="M278" s="18" t="str">
        <f>IF(K278&lt;&gt;"",VLOOKUP(K278,[1]Label!$A:$B,2,FALSE),"")</f>
        <v/>
      </c>
      <c r="N278" s="35" t="s">
        <v>19</v>
      </c>
      <c r="O278" s="36" t="s">
        <v>261</v>
      </c>
      <c r="P278" s="33" t="str">
        <f t="shared" ref="P278:P293" si="49">IF(O278&lt;&gt;"",Q278&amp;"&lt;br&gt;("&amp;O278&amp;")","")</f>
        <v>Asset No.&lt;br&gt;(자산 번호)</v>
      </c>
      <c r="Q278" s="18" t="str">
        <f>IF(O278&lt;&gt;"", VLOOKUP(O278, [1]Label!$A:$B, 2, FALSE), "")</f>
        <v>Asset No.</v>
      </c>
      <c r="R278" s="35" t="s">
        <v>35</v>
      </c>
      <c r="S278" s="33"/>
      <c r="T278" s="33"/>
      <c r="U278" s="33"/>
      <c r="V278" s="35"/>
      <c r="W278" s="35"/>
      <c r="X278" s="35"/>
      <c r="Y278" s="35"/>
      <c r="Z278" s="44"/>
      <c r="AA278" s="44"/>
      <c r="AB278" s="44"/>
      <c r="AC278" s="44"/>
      <c r="AD278" s="44"/>
      <c r="AE278" s="44"/>
      <c r="AF278" s="53"/>
    </row>
    <row r="279" spans="1:32" s="37" customFormat="1" ht="17.45" customHeight="1">
      <c r="A279" s="32" t="s">
        <v>528</v>
      </c>
      <c r="B279" s="70" t="str">
        <f>VLOOKUP(A279,[1]screen!$G:$J,2,FALSE)</f>
        <v>제출된 평가 요청 목록</v>
      </c>
      <c r="C279" s="33" t="str">
        <f t="shared" si="45"/>
        <v>List of Submitted Valuation Requests(제출된 평가 요청 목록)</v>
      </c>
      <c r="D279" s="70" t="str">
        <f>IF(B279&lt;&gt;"", VLOOKUP(B279,[1]screen!$A:$E,2,FALSE), "" )</f>
        <v>List of Submitted Valuation Requests</v>
      </c>
      <c r="E279" s="35"/>
      <c r="F279" s="33" t="str">
        <f t="shared" si="41"/>
        <v/>
      </c>
      <c r="G279" s="18" t="str">
        <f>IF(E279&lt;&gt;"",VLOOKUP(E279,[1]Label!$A:$B,2,FALSE),"")</f>
        <v/>
      </c>
      <c r="H279" s="35" t="s">
        <v>259</v>
      </c>
      <c r="I279" s="33" t="str">
        <f t="shared" si="42"/>
        <v>Asset Information(자산 정보)</v>
      </c>
      <c r="J279" s="18" t="str">
        <f>IF(H279&lt;&gt;"", VLOOKUP(H279,[1]Label!$A:$E,2,FALSE),"")</f>
        <v>Asset Information</v>
      </c>
      <c r="K279" s="34"/>
      <c r="L279" s="33" t="str">
        <f t="shared" si="43"/>
        <v/>
      </c>
      <c r="M279" s="18" t="str">
        <f>IF(K279&lt;&gt;"",VLOOKUP(K279,[1]Label!$A:$B,2,FALSE),"")</f>
        <v/>
      </c>
      <c r="N279" s="35" t="s">
        <v>19</v>
      </c>
      <c r="O279" s="36" t="s">
        <v>266</v>
      </c>
      <c r="P279" s="33" t="str">
        <f t="shared" si="49"/>
        <v>Asset Type&lt;br&gt;(자산 유형)</v>
      </c>
      <c r="Q279" s="18" t="str">
        <f>IF(O279&lt;&gt;"", VLOOKUP(O279, [1]Label!$A:$B, 2, FALSE), "")</f>
        <v>Asset Type</v>
      </c>
      <c r="R279" s="35" t="s">
        <v>35</v>
      </c>
      <c r="S279" s="33"/>
      <c r="T279" s="33"/>
      <c r="U279" s="33"/>
      <c r="V279" s="35"/>
      <c r="W279" s="35"/>
      <c r="X279" s="35"/>
      <c r="Y279" s="35"/>
      <c r="Z279" s="44"/>
      <c r="AA279" s="44"/>
      <c r="AB279" s="44"/>
      <c r="AC279" s="44"/>
      <c r="AD279" s="44"/>
      <c r="AE279" s="44"/>
      <c r="AF279" s="53"/>
    </row>
    <row r="280" spans="1:32" s="37" customFormat="1" ht="17.45" customHeight="1">
      <c r="A280" s="32" t="s">
        <v>528</v>
      </c>
      <c r="B280" s="70" t="str">
        <f>VLOOKUP(A280,[1]screen!$G:$J,2,FALSE)</f>
        <v>제출된 평가 요청 목록</v>
      </c>
      <c r="C280" s="33" t="str">
        <f t="shared" si="45"/>
        <v>List of Submitted Valuation Requests(제출된 평가 요청 목록)</v>
      </c>
      <c r="D280" s="70" t="str">
        <f>IF(B280&lt;&gt;"", VLOOKUP(B280,[1]screen!$A:$E,2,FALSE), "" )</f>
        <v>List of Submitted Valuation Requests</v>
      </c>
      <c r="E280" s="35"/>
      <c r="F280" s="33" t="str">
        <f t="shared" si="41"/>
        <v/>
      </c>
      <c r="G280" s="18" t="str">
        <f>IF(E280&lt;&gt;"",VLOOKUP(E280,[1]Label!$A:$B,2,FALSE),"")</f>
        <v/>
      </c>
      <c r="H280" s="35" t="s">
        <v>259</v>
      </c>
      <c r="I280" s="33" t="str">
        <f t="shared" si="42"/>
        <v>Asset Information(자산 정보)</v>
      </c>
      <c r="J280" s="18" t="str">
        <f>IF(H280&lt;&gt;"", VLOOKUP(H280,[1]Label!$A:$E,2,FALSE),"")</f>
        <v>Asset Information</v>
      </c>
      <c r="K280" s="34"/>
      <c r="L280" s="33" t="str">
        <f t="shared" si="43"/>
        <v/>
      </c>
      <c r="M280" s="18" t="str">
        <f>IF(K280&lt;&gt;"",VLOOKUP(K280,[1]Label!$A:$B,2,FALSE),"")</f>
        <v/>
      </c>
      <c r="N280" s="35" t="s">
        <v>19</v>
      </c>
      <c r="O280" s="23" t="s">
        <v>267</v>
      </c>
      <c r="P280" s="33" t="str">
        <f t="shared" si="49"/>
        <v>Asset Name&lt;br&gt;(자산 이름)</v>
      </c>
      <c r="Q280" s="18" t="str">
        <f>IF(O280&lt;&gt;"", VLOOKUP(O280, [1]Label!$A:$B, 2, FALSE), "")</f>
        <v>Asset Name</v>
      </c>
      <c r="R280" s="35" t="s">
        <v>35</v>
      </c>
      <c r="S280" s="33"/>
      <c r="T280" s="33"/>
      <c r="U280" s="33"/>
      <c r="V280" s="35"/>
      <c r="W280" s="35"/>
      <c r="X280" s="35"/>
      <c r="Y280" s="35"/>
      <c r="Z280" s="44"/>
      <c r="AA280" s="44"/>
      <c r="AB280" s="44"/>
      <c r="AC280" s="44"/>
      <c r="AD280" s="44"/>
      <c r="AE280" s="44"/>
      <c r="AF280" s="53"/>
    </row>
    <row r="281" spans="1:32" s="37" customFormat="1" ht="17.45" customHeight="1">
      <c r="A281" s="32" t="s">
        <v>528</v>
      </c>
      <c r="B281" s="70" t="str">
        <f>VLOOKUP(A281,[1]screen!$G:$J,2,FALSE)</f>
        <v>제출된 평가 요청 목록</v>
      </c>
      <c r="C281" s="33" t="str">
        <f t="shared" si="45"/>
        <v>List of Submitted Valuation Requests(제출된 평가 요청 목록)</v>
      </c>
      <c r="D281" s="70" t="str">
        <f>IF(B281&lt;&gt;"", VLOOKUP(B281,[1]screen!$A:$E,2,FALSE), "" )</f>
        <v>List of Submitted Valuation Requests</v>
      </c>
      <c r="E281" s="35"/>
      <c r="F281" s="33" t="str">
        <f t="shared" si="41"/>
        <v/>
      </c>
      <c r="G281" s="18" t="str">
        <f>IF(E281&lt;&gt;"",VLOOKUP(E281,[1]Label!$A:$B,2,FALSE),"")</f>
        <v/>
      </c>
      <c r="H281" s="35" t="s">
        <v>259</v>
      </c>
      <c r="I281" s="33" t="str">
        <f t="shared" si="42"/>
        <v>Asset Information(자산 정보)</v>
      </c>
      <c r="J281" s="18" t="str">
        <f>IF(H281&lt;&gt;"", VLOOKUP(H281,[1]Label!$A:$E,2,FALSE),"")</f>
        <v>Asset Information</v>
      </c>
      <c r="K281" s="34"/>
      <c r="L281" s="33" t="str">
        <f t="shared" si="43"/>
        <v/>
      </c>
      <c r="M281" s="18" t="str">
        <f>IF(K281&lt;&gt;"",VLOOKUP(K281,[1]Label!$A:$B,2,FALSE),"")</f>
        <v/>
      </c>
      <c r="N281" s="35" t="s">
        <v>19</v>
      </c>
      <c r="O281" s="36" t="s">
        <v>262</v>
      </c>
      <c r="P281" s="33" t="str">
        <f t="shared" si="49"/>
        <v>Asset Status&lt;br&gt;(자산 상태)</v>
      </c>
      <c r="Q281" s="18" t="str">
        <f>IF(O281&lt;&gt;"", VLOOKUP(O281, [1]Label!$A:$B, 2, FALSE), "")</f>
        <v>Asset Status</v>
      </c>
      <c r="R281" s="35" t="s">
        <v>35</v>
      </c>
      <c r="S281" s="33"/>
      <c r="T281" s="33"/>
      <c r="U281" s="33"/>
      <c r="V281" s="35"/>
      <c r="W281" s="35"/>
      <c r="X281" s="35"/>
      <c r="Y281" s="35"/>
      <c r="Z281" s="44"/>
      <c r="AA281" s="44"/>
      <c r="AB281" s="44"/>
      <c r="AC281" s="44"/>
      <c r="AD281" s="44"/>
      <c r="AE281" s="44"/>
      <c r="AF281" s="53"/>
    </row>
    <row r="282" spans="1:32" s="37" customFormat="1" ht="17.45" customHeight="1">
      <c r="A282" s="32" t="s">
        <v>528</v>
      </c>
      <c r="B282" s="70" t="str">
        <f>VLOOKUP(A282,[1]screen!$G:$J,2,FALSE)</f>
        <v>제출된 평가 요청 목록</v>
      </c>
      <c r="C282" s="33" t="str">
        <f t="shared" si="45"/>
        <v>List of Submitted Valuation Requests(제출된 평가 요청 목록)</v>
      </c>
      <c r="D282" s="70" t="str">
        <f>IF(B282&lt;&gt;"", VLOOKUP(B282,[1]screen!$A:$E,2,FALSE), "" )</f>
        <v>List of Submitted Valuation Requests</v>
      </c>
      <c r="E282" s="35"/>
      <c r="F282" s="33" t="str">
        <f t="shared" si="41"/>
        <v/>
      </c>
      <c r="G282" s="18" t="str">
        <f>IF(E282&lt;&gt;"",VLOOKUP(E282,[1]Label!$A:$B,2,FALSE),"")</f>
        <v/>
      </c>
      <c r="H282" s="35" t="s">
        <v>259</v>
      </c>
      <c r="I282" s="33" t="str">
        <f t="shared" si="42"/>
        <v>Asset Information(자산 정보)</v>
      </c>
      <c r="J282" s="18" t="str">
        <f>IF(H282&lt;&gt;"", VLOOKUP(H282,[1]Label!$A:$E,2,FALSE),"")</f>
        <v>Asset Information</v>
      </c>
      <c r="K282" s="34"/>
      <c r="L282" s="33" t="str">
        <f t="shared" si="43"/>
        <v/>
      </c>
      <c r="M282" s="18" t="str">
        <f>IF(K282&lt;&gt;"",VLOOKUP(K282,[1]Label!$A:$B,2,FALSE),"")</f>
        <v/>
      </c>
      <c r="N282" s="35" t="s">
        <v>19</v>
      </c>
      <c r="O282" s="36" t="s">
        <v>237</v>
      </c>
      <c r="P282" s="33" t="str">
        <f t="shared" si="49"/>
        <v>Asset Location&lt;br&gt;(자산 위치)</v>
      </c>
      <c r="Q282" s="18" t="str">
        <f>IF(O282&lt;&gt;"", VLOOKUP(O282, [1]Label!$A:$B, 2, FALSE), "")</f>
        <v>Asset Location</v>
      </c>
      <c r="R282" s="35" t="s">
        <v>35</v>
      </c>
      <c r="S282" s="33"/>
      <c r="T282" s="33"/>
      <c r="U282" s="33"/>
      <c r="V282" s="35" t="s">
        <v>53</v>
      </c>
      <c r="W282" s="35"/>
      <c r="X282" s="35"/>
      <c r="Y282" s="35"/>
      <c r="Z282" s="44"/>
      <c r="AA282" s="44"/>
      <c r="AB282" s="44"/>
      <c r="AC282" s="44"/>
      <c r="AD282" s="44"/>
      <c r="AE282" s="44"/>
      <c r="AF282" s="53"/>
    </row>
    <row r="283" spans="1:32" s="37" customFormat="1" ht="17.45" customHeight="1">
      <c r="A283" s="32" t="s">
        <v>528</v>
      </c>
      <c r="B283" s="70" t="str">
        <f>VLOOKUP(A283,[1]screen!$G:$J,2,FALSE)</f>
        <v>제출된 평가 요청 목록</v>
      </c>
      <c r="C283" s="33" t="str">
        <f t="shared" si="45"/>
        <v>List of Submitted Valuation Requests(제출된 평가 요청 목록)</v>
      </c>
      <c r="D283" s="70" t="str">
        <f>IF(B283&lt;&gt;"", VLOOKUP(B283,[1]screen!$A:$E,2,FALSE), "" )</f>
        <v>List of Submitted Valuation Requests</v>
      </c>
      <c r="E283" s="35"/>
      <c r="F283" s="33" t="str">
        <f t="shared" si="41"/>
        <v/>
      </c>
      <c r="G283" s="18" t="str">
        <f>IF(E283&lt;&gt;"",VLOOKUP(E283,[1]Label!$A:$B,2,FALSE),"")</f>
        <v/>
      </c>
      <c r="H283" s="35" t="s">
        <v>259</v>
      </c>
      <c r="I283" s="33" t="str">
        <f t="shared" si="42"/>
        <v>Asset Information(자산 정보)</v>
      </c>
      <c r="J283" s="18" t="str">
        <f>IF(H283&lt;&gt;"", VLOOKUP(H283,[1]Label!$A:$E,2,FALSE),"")</f>
        <v>Asset Information</v>
      </c>
      <c r="K283" s="34"/>
      <c r="L283" s="33" t="str">
        <f t="shared" si="43"/>
        <v/>
      </c>
      <c r="M283" s="18" t="str">
        <f>IF(K283&lt;&gt;"",VLOOKUP(K283,[1]Label!$A:$B,2,FALSE),"")</f>
        <v/>
      </c>
      <c r="N283" s="35"/>
      <c r="O283" s="36"/>
      <c r="P283" s="33" t="str">
        <f t="shared" si="49"/>
        <v/>
      </c>
      <c r="Q283" s="18" t="str">
        <f>IF(O283&lt;&gt;"", VLOOKUP(O283, [1]Label!$A:$B, 2, FALSE), "")</f>
        <v/>
      </c>
      <c r="R283" s="35" t="s">
        <v>35</v>
      </c>
      <c r="S283" s="33" t="s">
        <v>44</v>
      </c>
      <c r="T283" s="33"/>
      <c r="U283" s="33"/>
      <c r="V283" s="35"/>
      <c r="W283" s="35"/>
      <c r="X283" s="35"/>
      <c r="Y283" s="35"/>
      <c r="Z283" s="44"/>
      <c r="AA283" s="44"/>
      <c r="AB283" s="44"/>
    </row>
    <row r="284" spans="1:32" s="11" customFormat="1" ht="18.600000000000001" customHeight="1">
      <c r="A284" s="8" t="s">
        <v>528</v>
      </c>
      <c r="B284" s="70" t="str">
        <f>VLOOKUP(A284,[1]screen!$G:$J,2,FALSE)</f>
        <v>제출된 평가 요청 목록</v>
      </c>
      <c r="C284" s="9" t="str">
        <f t="shared" si="45"/>
        <v>List of Submitted Valuation Requests(제출된 평가 요청 목록)</v>
      </c>
      <c r="D284" s="70" t="str">
        <f>IF(B284&lt;&gt;"", VLOOKUP(B284,[1]screen!$A:$E,2,FALSE), "" )</f>
        <v>List of Submitted Valuation Requests</v>
      </c>
      <c r="E284" s="10"/>
      <c r="F284" s="9" t="str">
        <f t="shared" si="41"/>
        <v/>
      </c>
      <c r="G284" s="18" t="str">
        <f>IF(E284&lt;&gt;"",VLOOKUP(E284,[1]Label!$A:$B,2,FALSE),"")</f>
        <v/>
      </c>
      <c r="H284" s="10"/>
      <c r="I284" s="9" t="str">
        <f t="shared" si="42"/>
        <v/>
      </c>
      <c r="J284" s="18" t="str">
        <f>IF(H284&lt;&gt;"", VLOOKUP(H284,[1]Label!$A:$E,2,FALSE),"")</f>
        <v/>
      </c>
      <c r="K284" s="28"/>
      <c r="L284" s="9" t="str">
        <f t="shared" si="43"/>
        <v/>
      </c>
      <c r="M284" s="18" t="str">
        <f>IF(K284&lt;&gt;"",VLOOKUP(K284,[1]Label!$A:$B,2,FALSE),"")</f>
        <v/>
      </c>
      <c r="N284" s="10"/>
      <c r="O284" s="24" t="s">
        <v>247</v>
      </c>
      <c r="P284" s="9" t="str">
        <f t="shared" si="49"/>
        <v>Save&lt;br&gt;(저장)</v>
      </c>
      <c r="Q284" s="18" t="str">
        <f>IF(O284&lt;&gt;"", VLOOKUP(O284, [1]Label!$A:$B, 2, FALSE), "")</f>
        <v>Save</v>
      </c>
      <c r="R284" s="10" t="s">
        <v>36</v>
      </c>
      <c r="S284" s="9" t="s">
        <v>41</v>
      </c>
      <c r="T284" s="8"/>
      <c r="U284" s="9"/>
      <c r="V284" s="10"/>
      <c r="W284" s="10"/>
      <c r="X284" s="10" t="s">
        <v>101</v>
      </c>
      <c r="Y284" s="10"/>
      <c r="Z284" s="8"/>
      <c r="AA284" s="8"/>
      <c r="AB284" s="8"/>
      <c r="AC284" s="8"/>
      <c r="AD284" s="8"/>
      <c r="AE284" s="8"/>
      <c r="AF284" s="51"/>
    </row>
    <row r="285" spans="1:32" s="11" customFormat="1" ht="18.600000000000001" customHeight="1">
      <c r="A285" s="8" t="s">
        <v>528</v>
      </c>
      <c r="B285" s="70" t="str">
        <f>VLOOKUP(A285,[1]screen!$G:$J,2,FALSE)</f>
        <v>제출된 평가 요청 목록</v>
      </c>
      <c r="C285" s="9" t="str">
        <f t="shared" si="45"/>
        <v>List of Submitted Valuation Requests(제출된 평가 요청 목록)</v>
      </c>
      <c r="D285" s="70" t="str">
        <f>IF(B285&lt;&gt;"", VLOOKUP(B285,[1]screen!$A:$E,2,FALSE), "" )</f>
        <v>List of Submitted Valuation Requests</v>
      </c>
      <c r="E285" s="10"/>
      <c r="F285" s="9" t="str">
        <f t="shared" si="41"/>
        <v/>
      </c>
      <c r="G285" s="18" t="str">
        <f>IF(E285&lt;&gt;"",VLOOKUP(E285,[1]Label!$A:$B,2,FALSE),"")</f>
        <v/>
      </c>
      <c r="H285" s="10"/>
      <c r="I285" s="9" t="str">
        <f t="shared" si="42"/>
        <v/>
      </c>
      <c r="J285" s="18" t="str">
        <f>IF(H285&lt;&gt;"", VLOOKUP(H285,[1]Label!$A:$E,2,FALSE),"")</f>
        <v/>
      </c>
      <c r="K285" s="28"/>
      <c r="L285" s="9" t="str">
        <f t="shared" si="43"/>
        <v/>
      </c>
      <c r="M285" s="18" t="str">
        <f>IF(K285&lt;&gt;"",VLOOKUP(K285,[1]Label!$A:$B,2,FALSE),"")</f>
        <v/>
      </c>
      <c r="N285" s="10"/>
      <c r="O285" s="25" t="s">
        <v>242</v>
      </c>
      <c r="P285" s="9" t="str">
        <f t="shared" si="49"/>
        <v>Approval history&lt;br&gt;(승인 이력)</v>
      </c>
      <c r="Q285" s="18" t="str">
        <f>IF(O285&lt;&gt;"", VLOOKUP(O285, [1]Label!$A:$B, 2, FALSE), "")</f>
        <v>Approval history</v>
      </c>
      <c r="R285" s="10" t="s">
        <v>36</v>
      </c>
      <c r="S285" s="9" t="s">
        <v>41</v>
      </c>
      <c r="T285" s="9"/>
      <c r="U285" s="9"/>
      <c r="V285" s="10"/>
      <c r="W285" s="10"/>
      <c r="X285" s="10" t="s">
        <v>101</v>
      </c>
      <c r="Y285" s="10"/>
      <c r="Z285" s="8"/>
      <c r="AA285" s="8"/>
      <c r="AB285" s="8"/>
      <c r="AC285" s="8"/>
      <c r="AD285" s="8"/>
      <c r="AE285" s="8"/>
      <c r="AF285" s="51"/>
    </row>
    <row r="286" spans="1:32" s="11" customFormat="1" ht="18.600000000000001" customHeight="1">
      <c r="A286" s="8" t="s">
        <v>528</v>
      </c>
      <c r="B286" s="70" t="str">
        <f>VLOOKUP(A286,[1]screen!$G:$J,2,FALSE)</f>
        <v>제출된 평가 요청 목록</v>
      </c>
      <c r="C286" s="9" t="str">
        <f t="shared" si="45"/>
        <v>List of Submitted Valuation Requests(제출된 평가 요청 목록)</v>
      </c>
      <c r="D286" s="70" t="str">
        <f>IF(B286&lt;&gt;"", VLOOKUP(B286,[1]screen!$A:$E,2,FALSE), "" )</f>
        <v>List of Submitted Valuation Requests</v>
      </c>
      <c r="E286" s="10"/>
      <c r="F286" s="9" t="str">
        <f t="shared" si="41"/>
        <v/>
      </c>
      <c r="G286" s="18" t="str">
        <f>IF(E286&lt;&gt;"",VLOOKUP(E286,[1]Label!$A:$B,2,FALSE),"")</f>
        <v/>
      </c>
      <c r="H286" s="10"/>
      <c r="I286" s="9" t="str">
        <f t="shared" si="42"/>
        <v/>
      </c>
      <c r="J286" s="18" t="str">
        <f>IF(H286&lt;&gt;"", VLOOKUP(H286,[1]Label!$A:$E,2,FALSE),"")</f>
        <v/>
      </c>
      <c r="K286" s="28"/>
      <c r="L286" s="9" t="str">
        <f t="shared" si="43"/>
        <v/>
      </c>
      <c r="M286" s="18" t="str">
        <f>IF(K286&lt;&gt;"",VLOOKUP(K286,[1]Label!$A:$B,2,FALSE),"")</f>
        <v/>
      </c>
      <c r="N286" s="10"/>
      <c r="O286" s="24" t="s">
        <v>243</v>
      </c>
      <c r="P286" s="9" t="str">
        <f t="shared" si="49"/>
        <v>Request approval&lt;br&gt;(승인 요청)</v>
      </c>
      <c r="Q286" s="18" t="str">
        <f>IF(O286&lt;&gt;"", VLOOKUP(O286, [1]Label!$A:$B, 2, FALSE), "")</f>
        <v>Request approval</v>
      </c>
      <c r="R286" s="10" t="s">
        <v>36</v>
      </c>
      <c r="S286" s="9" t="s">
        <v>41</v>
      </c>
      <c r="T286" s="8"/>
      <c r="U286" s="9"/>
      <c r="V286" s="10"/>
      <c r="W286" s="10"/>
      <c r="X286" s="10" t="s">
        <v>101</v>
      </c>
      <c r="Y286" s="10"/>
      <c r="Z286" s="8"/>
      <c r="AA286" s="8"/>
      <c r="AB286" s="8"/>
      <c r="AC286" s="8"/>
      <c r="AD286" s="8"/>
      <c r="AE286" s="8"/>
      <c r="AF286" s="51"/>
    </row>
    <row r="287" spans="1:32" s="11" customFormat="1" ht="18.600000000000001" customHeight="1">
      <c r="A287" s="8" t="s">
        <v>528</v>
      </c>
      <c r="B287" s="70" t="str">
        <f>VLOOKUP(A287,[1]screen!$G:$J,2,FALSE)</f>
        <v>제출된 평가 요청 목록</v>
      </c>
      <c r="C287" s="9" t="str">
        <f t="shared" si="45"/>
        <v>List of Submitted Valuation Requests(제출된 평가 요청 목록)</v>
      </c>
      <c r="D287" s="70" t="str">
        <f>IF(B287&lt;&gt;"", VLOOKUP(B287,[1]screen!$A:$E,2,FALSE), "" )</f>
        <v>List of Submitted Valuation Requests</v>
      </c>
      <c r="E287" s="10"/>
      <c r="F287" s="9" t="str">
        <f t="shared" si="41"/>
        <v/>
      </c>
      <c r="G287" s="18" t="str">
        <f>IF(E287&lt;&gt;"",VLOOKUP(E287,[1]Label!$A:$B,2,FALSE),"")</f>
        <v/>
      </c>
      <c r="H287" s="10"/>
      <c r="I287" s="9" t="str">
        <f t="shared" si="42"/>
        <v/>
      </c>
      <c r="J287" s="18" t="str">
        <f>IF(H287&lt;&gt;"", VLOOKUP(H287,[1]Label!$A:$E,2,FALSE),"")</f>
        <v/>
      </c>
      <c r="K287" s="28"/>
      <c r="L287" s="9" t="str">
        <f t="shared" si="43"/>
        <v/>
      </c>
      <c r="M287" s="18" t="str">
        <f>IF(K287&lt;&gt;"",VLOOKUP(K287,[1]Label!$A:$B,2,FALSE),"")</f>
        <v/>
      </c>
      <c r="N287" s="10"/>
      <c r="O287" s="25" t="s">
        <v>92</v>
      </c>
      <c r="P287" s="9" t="str">
        <f t="shared" si="49"/>
        <v>Approve&lt;br&gt;(Approve)</v>
      </c>
      <c r="Q287" s="18" t="str">
        <f>IF(O287&lt;&gt;"", VLOOKUP(O287, [1]Label!$A:$B, 2, FALSE), "")</f>
        <v>Approve</v>
      </c>
      <c r="R287" s="10" t="s">
        <v>36</v>
      </c>
      <c r="S287" s="9" t="s">
        <v>41</v>
      </c>
      <c r="T287" s="9"/>
      <c r="U287" s="9"/>
      <c r="V287" s="10"/>
      <c r="W287" s="10"/>
      <c r="X287" s="10" t="s">
        <v>101</v>
      </c>
      <c r="Y287" s="10"/>
      <c r="Z287" s="8"/>
      <c r="AA287" s="8"/>
      <c r="AB287" s="8"/>
      <c r="AC287" s="8"/>
      <c r="AD287" s="8"/>
      <c r="AE287" s="8"/>
      <c r="AF287" s="51"/>
    </row>
    <row r="288" spans="1:32" s="20" customFormat="1" ht="17.45" customHeight="1">
      <c r="A288" s="17" t="s">
        <v>529</v>
      </c>
      <c r="B288" s="70" t="str">
        <f>VLOOKUP(A288,[1]screen!$G:$J,2,FALSE)</f>
        <v>평가 요청 목록</v>
      </c>
      <c r="C288" s="18" t="str">
        <f>IF(B288&lt;&gt;"",D288&amp;"("&amp;B288&amp;")","")</f>
        <v>List of Valuation Requests(평가 요청 목록)</v>
      </c>
      <c r="D288" s="70" t="str">
        <f>IF(B288&lt;&gt;"", VLOOKUP(B288,[1]screen!$A:$E,2,FALSE), "" )</f>
        <v>List of Valuation Requests</v>
      </c>
      <c r="E288" s="19"/>
      <c r="F288" s="18" t="str">
        <f t="shared" si="41"/>
        <v/>
      </c>
      <c r="G288" s="18" t="str">
        <f>IF(E288&lt;&gt;"",VLOOKUP(E288,[1]Label!$A:$B,2,FALSE),"")</f>
        <v/>
      </c>
      <c r="H288" s="19"/>
      <c r="I288" s="18" t="str">
        <f t="shared" si="42"/>
        <v/>
      </c>
      <c r="J288" s="18" t="str">
        <f>IF(H288&lt;&gt;"", VLOOKUP(H288,[1]Label!$A:$E,2,FALSE),"")</f>
        <v/>
      </c>
      <c r="K288" s="27"/>
      <c r="L288" s="18" t="str">
        <f t="shared" si="43"/>
        <v/>
      </c>
      <c r="M288" s="18" t="str">
        <f>IF(K288&lt;&gt;"",VLOOKUP(K288,[1]Label!$A:$B,2,FALSE),"")</f>
        <v/>
      </c>
      <c r="N288" s="19" t="s">
        <v>19</v>
      </c>
      <c r="O288" s="23" t="s">
        <v>285</v>
      </c>
      <c r="P288" s="18" t="str">
        <f t="shared" si="49"/>
        <v>Application No&lt;br&gt;(신청 번호)</v>
      </c>
      <c r="Q288" s="18" t="str">
        <f>IF(O288&lt;&gt;"", VLOOKUP(O288, [1]Label!$A:$B, 2, FALSE), "")</f>
        <v>Application No</v>
      </c>
      <c r="R288" s="19" t="s">
        <v>37</v>
      </c>
      <c r="S288" s="18"/>
      <c r="T288" s="18"/>
      <c r="U288" s="18"/>
      <c r="V288" s="19"/>
      <c r="W288" s="19"/>
      <c r="X288" s="19"/>
      <c r="Y288" s="19"/>
      <c r="Z288" s="17"/>
      <c r="AA288" s="17"/>
      <c r="AB288" s="17"/>
      <c r="AC288" s="21"/>
      <c r="AD288" s="21"/>
      <c r="AE288" s="21"/>
      <c r="AF288" s="50"/>
    </row>
    <row r="289" spans="1:32" s="20" customFormat="1" ht="17.45" customHeight="1">
      <c r="A289" s="17" t="s">
        <v>529</v>
      </c>
      <c r="B289" s="70" t="str">
        <f>VLOOKUP(A289,[1]screen!$G:$J,2,FALSE)</f>
        <v>평가 요청 목록</v>
      </c>
      <c r="C289" s="18" t="str">
        <f>IF(B289&lt;&gt;"",D289&amp;"("&amp;B289&amp;")","")</f>
        <v>List of Valuation Requests(평가 요청 목록)</v>
      </c>
      <c r="D289" s="70" t="str">
        <f>IF(B289&lt;&gt;"", VLOOKUP(B289,[1]screen!$A:$E,2,FALSE), "" )</f>
        <v>List of Valuation Requests</v>
      </c>
      <c r="E289" s="19"/>
      <c r="F289" s="18" t="str">
        <f t="shared" si="41"/>
        <v/>
      </c>
      <c r="G289" s="18" t="str">
        <f>IF(E289&lt;&gt;"",VLOOKUP(E289,[1]Label!$A:$B,2,FALSE),"")</f>
        <v/>
      </c>
      <c r="H289" s="19"/>
      <c r="I289" s="18" t="str">
        <f t="shared" si="42"/>
        <v/>
      </c>
      <c r="J289" s="18" t="str">
        <f>IF(H289&lt;&gt;"", VLOOKUP(H289,[1]Label!$A:$E,2,FALSE),"")</f>
        <v/>
      </c>
      <c r="K289" s="27"/>
      <c r="L289" s="18" t="str">
        <f t="shared" si="43"/>
        <v/>
      </c>
      <c r="M289" s="18" t="str">
        <f>IF(K289&lt;&gt;"",VLOOKUP(K289,[1]Label!$A:$B,2,FALSE),"")</f>
        <v/>
      </c>
      <c r="N289" s="19" t="s">
        <v>19</v>
      </c>
      <c r="O289" s="23" t="s">
        <v>267</v>
      </c>
      <c r="P289" s="18" t="str">
        <f t="shared" si="49"/>
        <v>Asset Name&lt;br&gt;(자산 이름)</v>
      </c>
      <c r="Q289" s="18" t="str">
        <f>IF(O289&lt;&gt;"", VLOOKUP(O289, [1]Label!$A:$B, 2, FALSE), "")</f>
        <v>Asset Name</v>
      </c>
      <c r="R289" s="19" t="s">
        <v>37</v>
      </c>
      <c r="S289" s="18"/>
      <c r="T289" s="18"/>
      <c r="U289" s="18"/>
      <c r="V289" s="19"/>
      <c r="W289" s="19"/>
      <c r="X289" s="19"/>
      <c r="Y289" s="19"/>
      <c r="Z289" s="17"/>
      <c r="AA289" s="17"/>
      <c r="AB289" s="17"/>
      <c r="AC289" s="21"/>
      <c r="AD289" s="21"/>
      <c r="AE289" s="21"/>
      <c r="AF289" s="50"/>
    </row>
    <row r="290" spans="1:32" s="20" customFormat="1" ht="17.45" customHeight="1">
      <c r="A290" s="17" t="s">
        <v>529</v>
      </c>
      <c r="B290" s="70" t="str">
        <f>VLOOKUP(A290,[1]screen!$G:$J,2,FALSE)</f>
        <v>평가 요청 목록</v>
      </c>
      <c r="C290" s="18" t="str">
        <f>IF(B290&lt;&gt;"",D290&amp;"("&amp;B290&amp;")","")</f>
        <v>List of Valuation Requests(평가 요청 목록)</v>
      </c>
      <c r="D290" s="70" t="str">
        <f>IF(B290&lt;&gt;"", VLOOKUP(B290,[1]screen!$A:$E,2,FALSE), "" )</f>
        <v>List of Valuation Requests</v>
      </c>
      <c r="E290" s="19"/>
      <c r="F290" s="18" t="str">
        <f t="shared" si="41"/>
        <v/>
      </c>
      <c r="G290" s="18" t="str">
        <f>IF(E290&lt;&gt;"",VLOOKUP(E290,[1]Label!$A:$B,2,FALSE),"")</f>
        <v/>
      </c>
      <c r="H290" s="19"/>
      <c r="I290" s="18" t="str">
        <f t="shared" si="42"/>
        <v/>
      </c>
      <c r="J290" s="18" t="str">
        <f>IF(H290&lt;&gt;"", VLOOKUP(H290,[1]Label!$A:$E,2,FALSE),"")</f>
        <v/>
      </c>
      <c r="K290" s="27"/>
      <c r="L290" s="18" t="str">
        <f t="shared" si="43"/>
        <v/>
      </c>
      <c r="M290" s="18" t="str">
        <f>IF(K290&lt;&gt;"",VLOOKUP(K290,[1]Label!$A:$B,2,FALSE),"")</f>
        <v/>
      </c>
      <c r="N290" s="19" t="s">
        <v>19</v>
      </c>
      <c r="O290" s="23" t="s">
        <v>286</v>
      </c>
      <c r="P290" s="18" t="str">
        <f t="shared" si="49"/>
        <v>Processing Status&lt;br&gt;(처리 상태)</v>
      </c>
      <c r="Q290" s="18" t="str">
        <f>IF(O290&lt;&gt;"", VLOOKUP(O290, [1]Label!$A:$B, 2, FALSE), "")</f>
        <v>Processing Status</v>
      </c>
      <c r="R290" s="19" t="s">
        <v>37</v>
      </c>
      <c r="S290" s="18"/>
      <c r="T290" s="18"/>
      <c r="U290" s="18"/>
      <c r="V290" s="19"/>
      <c r="W290" s="19"/>
      <c r="X290" s="19"/>
      <c r="Y290" s="19"/>
      <c r="Z290" s="17"/>
      <c r="AA290" s="17"/>
      <c r="AB290" s="17"/>
      <c r="AC290" s="21"/>
      <c r="AD290" s="21"/>
      <c r="AE290" s="21"/>
      <c r="AF290" s="50"/>
    </row>
    <row r="291" spans="1:32" s="20" customFormat="1" ht="17.45" customHeight="1">
      <c r="A291" s="17" t="s">
        <v>529</v>
      </c>
      <c r="B291" s="70" t="str">
        <f>VLOOKUP(A291,[1]screen!$G:$J,2,FALSE)</f>
        <v>평가 요청 목록</v>
      </c>
      <c r="C291" s="18" t="str">
        <f>IF(B291&lt;&gt;"",D291&amp;"("&amp;B291&amp;")","")</f>
        <v>List of Valuation Requests(평가 요청 목록)</v>
      </c>
      <c r="D291" s="70" t="str">
        <f>IF(B291&lt;&gt;"", VLOOKUP(B291,[1]screen!$A:$E,2,FALSE), "" )</f>
        <v>List of Valuation Requests</v>
      </c>
      <c r="E291" s="19"/>
      <c r="F291" s="18" t="str">
        <f t="shared" si="41"/>
        <v/>
      </c>
      <c r="G291" s="18" t="str">
        <f>IF(E291&lt;&gt;"",VLOOKUP(E291,[1]Label!$A:$B,2,FALSE),"")</f>
        <v/>
      </c>
      <c r="H291" s="19"/>
      <c r="I291" s="18" t="str">
        <f t="shared" si="42"/>
        <v/>
      </c>
      <c r="J291" s="18" t="str">
        <f>IF(H291&lt;&gt;"", VLOOKUP(H291,[1]Label!$A:$E,2,FALSE),"")</f>
        <v/>
      </c>
      <c r="K291" s="27"/>
      <c r="L291" s="18" t="str">
        <f t="shared" si="43"/>
        <v/>
      </c>
      <c r="M291" s="18" t="str">
        <f>IF(K291&lt;&gt;"",VLOOKUP(K291,[1]Label!$A:$B,2,FALSE),"")</f>
        <v/>
      </c>
      <c r="N291" s="19" t="s">
        <v>19</v>
      </c>
      <c r="O291" s="23" t="s">
        <v>99</v>
      </c>
      <c r="P291" s="18" t="e">
        <f t="shared" si="49"/>
        <v>#N/A</v>
      </c>
      <c r="Q291" s="18" t="e">
        <f>IF(O291&lt;&gt;"", VLOOKUP(O291, [1]Label!$A:$B, 2, FALSE), "")</f>
        <v>#N/A</v>
      </c>
      <c r="R291" s="19" t="s">
        <v>71</v>
      </c>
      <c r="S291" s="18" t="s">
        <v>72</v>
      </c>
      <c r="T291" s="18"/>
      <c r="U291" s="18"/>
      <c r="V291" s="19"/>
      <c r="W291" s="19"/>
      <c r="X291" s="19"/>
      <c r="Y291" s="19"/>
      <c r="Z291" s="17"/>
      <c r="AA291" s="17"/>
      <c r="AB291" s="17"/>
      <c r="AC291" s="21" t="s">
        <v>100</v>
      </c>
      <c r="AD291" s="21" t="s">
        <v>100</v>
      </c>
      <c r="AE291" s="21" t="s">
        <v>100</v>
      </c>
      <c r="AF291" s="50"/>
    </row>
    <row r="292" spans="1:32" s="11" customFormat="1" ht="18.600000000000001" customHeight="1">
      <c r="A292" s="8" t="s">
        <v>529</v>
      </c>
      <c r="B292" s="70" t="str">
        <f>VLOOKUP(A292,[1]screen!$G:$J,2,FALSE)</f>
        <v>평가 요청 목록</v>
      </c>
      <c r="C292" s="9" t="str">
        <f t="shared" ref="C292:C297" si="50">IF(B292&lt;&gt;"",D292&amp;"("&amp;B292&amp;")","")</f>
        <v>List of Valuation Requests(평가 요청 목록)</v>
      </c>
      <c r="D292" s="70" t="str">
        <f>IF(B292&lt;&gt;"", VLOOKUP(B292,[1]screen!$A:$E,2,FALSE), "" )</f>
        <v>List of Valuation Requests</v>
      </c>
      <c r="E292" s="10"/>
      <c r="F292" s="9" t="str">
        <f t="shared" si="41"/>
        <v/>
      </c>
      <c r="G292" s="18" t="str">
        <f>IF(E292&lt;&gt;"",VLOOKUP(E292,[1]Label!$A:$B,2,FALSE),"")</f>
        <v/>
      </c>
      <c r="H292" s="10"/>
      <c r="I292" s="9" t="str">
        <f t="shared" si="42"/>
        <v/>
      </c>
      <c r="J292" s="18" t="str">
        <f>IF(H292&lt;&gt;"", VLOOKUP(H292,[1]Label!$A:$E,2,FALSE),"")</f>
        <v/>
      </c>
      <c r="K292" s="28"/>
      <c r="L292" s="9" t="str">
        <f t="shared" si="43"/>
        <v/>
      </c>
      <c r="M292" s="18" t="str">
        <f>IF(K292&lt;&gt;"",VLOOKUP(K292,[1]Label!$A:$B,2,FALSE),"")</f>
        <v/>
      </c>
      <c r="N292" s="10"/>
      <c r="O292" s="24" t="s">
        <v>47</v>
      </c>
      <c r="P292" s="9" t="str">
        <f t="shared" si="49"/>
        <v>Reset&lt;br&gt;(초기화)</v>
      </c>
      <c r="Q292" s="18" t="str">
        <f>IF(O292&lt;&gt;"", VLOOKUP(O292, [1]Label!$A:$B, 2, FALSE), "")</f>
        <v>Reset</v>
      </c>
      <c r="R292" s="10" t="s">
        <v>36</v>
      </c>
      <c r="S292" s="9" t="s">
        <v>41</v>
      </c>
      <c r="T292" s="8" t="s">
        <v>48</v>
      </c>
      <c r="U292" s="9"/>
      <c r="V292" s="10"/>
      <c r="W292" s="10"/>
      <c r="X292" s="10"/>
      <c r="Y292" s="10"/>
      <c r="Z292" s="8"/>
      <c r="AA292" s="8"/>
      <c r="AB292" s="8"/>
      <c r="AC292" s="8" t="s">
        <v>45</v>
      </c>
      <c r="AD292" s="8" t="s">
        <v>45</v>
      </c>
      <c r="AE292" s="8" t="s">
        <v>45</v>
      </c>
      <c r="AF292" s="51"/>
    </row>
    <row r="293" spans="1:32" s="11" customFormat="1" ht="18.600000000000001" customHeight="1">
      <c r="A293" s="8" t="s">
        <v>529</v>
      </c>
      <c r="B293" s="70" t="str">
        <f>VLOOKUP(A293,[1]screen!$G:$J,2,FALSE)</f>
        <v>평가 요청 목록</v>
      </c>
      <c r="C293" s="9" t="str">
        <f t="shared" si="50"/>
        <v>List of Valuation Requests(평가 요청 목록)</v>
      </c>
      <c r="D293" s="70" t="str">
        <f>IF(B293&lt;&gt;"", VLOOKUP(B293,[1]screen!$A:$E,2,FALSE), "" )</f>
        <v>List of Valuation Requests</v>
      </c>
      <c r="E293" s="10"/>
      <c r="F293" s="9" t="str">
        <f t="shared" si="41"/>
        <v/>
      </c>
      <c r="G293" s="18" t="str">
        <f>IF(E293&lt;&gt;"",VLOOKUP(E293,[1]Label!$A:$B,2,FALSE),"")</f>
        <v/>
      </c>
      <c r="H293" s="10"/>
      <c r="I293" s="9" t="str">
        <f t="shared" si="42"/>
        <v/>
      </c>
      <c r="J293" s="18" t="str">
        <f>IF(H293&lt;&gt;"", VLOOKUP(H293,[1]Label!$A:$E,2,FALSE),"")</f>
        <v/>
      </c>
      <c r="K293" s="28"/>
      <c r="L293" s="9" t="str">
        <f t="shared" si="43"/>
        <v/>
      </c>
      <c r="M293" s="18" t="str">
        <f>IF(K293&lt;&gt;"",VLOOKUP(K293,[1]Label!$A:$B,2,FALSE),"")</f>
        <v/>
      </c>
      <c r="N293" s="10"/>
      <c r="O293" s="25" t="s">
        <v>39</v>
      </c>
      <c r="P293" s="9" t="str">
        <f t="shared" si="49"/>
        <v>Search&lt;br&gt;(조회)</v>
      </c>
      <c r="Q293" s="18" t="str">
        <f>IF(O293&lt;&gt;"", VLOOKUP(O293, [1]Label!$A:$B, 2, FALSE), "")</f>
        <v>Search</v>
      </c>
      <c r="R293" s="10" t="s">
        <v>36</v>
      </c>
      <c r="S293" s="9"/>
      <c r="T293" s="9" t="s">
        <v>8</v>
      </c>
      <c r="U293" s="9"/>
      <c r="V293" s="10"/>
      <c r="W293" s="10"/>
      <c r="X293" s="10"/>
      <c r="Y293" s="10"/>
      <c r="Z293" s="8"/>
      <c r="AA293" s="8"/>
      <c r="AB293" s="8"/>
      <c r="AC293" s="8"/>
      <c r="AD293" s="8"/>
      <c r="AE293" s="8"/>
      <c r="AF293" s="51"/>
    </row>
    <row r="294" spans="1:32" s="16" customFormat="1" ht="18.600000000000001" customHeight="1">
      <c r="A294" s="12" t="s">
        <v>529</v>
      </c>
      <c r="B294" s="70" t="str">
        <f>VLOOKUP(A294,[1]screen!$G:$J,2,FALSE)</f>
        <v>평가 요청 목록</v>
      </c>
      <c r="C294" s="13" t="str">
        <f t="shared" si="50"/>
        <v>List of Valuation Requests(평가 요청 목록)</v>
      </c>
      <c r="D294" s="70" t="str">
        <f>IF(B294&lt;&gt;"", VLOOKUP(B294,[1]screen!$A:$E,2,FALSE), "" )</f>
        <v>List of Valuation Requests</v>
      </c>
      <c r="E294" s="14"/>
      <c r="F294" s="13" t="str">
        <f t="shared" si="41"/>
        <v/>
      </c>
      <c r="G294" s="18" t="str">
        <f>IF(E294&lt;&gt;"",VLOOKUP(E294,[1]Label!$A:$B,2,FALSE),"")</f>
        <v/>
      </c>
      <c r="H294" s="14"/>
      <c r="I294" s="13" t="str">
        <f t="shared" si="42"/>
        <v/>
      </c>
      <c r="J294" s="18" t="str">
        <f>IF(H294&lt;&gt;"", VLOOKUP(H294,[1]Label!$A:$E,2,FALSE),"")</f>
        <v/>
      </c>
      <c r="K294" s="29"/>
      <c r="L294" s="13" t="str">
        <f t="shared" si="43"/>
        <v/>
      </c>
      <c r="M294" s="18" t="str">
        <f>IF(K294&lt;&gt;"",VLOOKUP(K294,[1]Label!$A:$B,2,FALSE),"")</f>
        <v/>
      </c>
      <c r="N294" s="14"/>
      <c r="O294" s="31"/>
      <c r="P294" s="13"/>
      <c r="Q294" s="18" t="str">
        <f>IF(O294&lt;&gt;"", VLOOKUP(O294, [1]Label!$A:$B, 2, FALSE), "")</f>
        <v/>
      </c>
      <c r="R294" s="14" t="s">
        <v>35</v>
      </c>
      <c r="S294" s="13" t="s">
        <v>44</v>
      </c>
      <c r="T294" s="13"/>
      <c r="U294" s="13"/>
      <c r="V294" s="14"/>
      <c r="W294" s="14"/>
      <c r="X294" s="14"/>
      <c r="Y294" s="14"/>
      <c r="Z294" s="12"/>
      <c r="AA294" s="12"/>
      <c r="AB294" s="12"/>
      <c r="AC294" s="12"/>
      <c r="AD294" s="12"/>
      <c r="AE294" s="12"/>
      <c r="AF294" s="52"/>
    </row>
    <row r="295" spans="1:32" s="37" customFormat="1" ht="17.45" customHeight="1">
      <c r="A295" s="32" t="s">
        <v>529</v>
      </c>
      <c r="B295" s="70" t="str">
        <f>VLOOKUP(A295,[1]screen!$G:$J,2,FALSE)</f>
        <v>평가 요청 목록</v>
      </c>
      <c r="C295" s="33" t="str">
        <f t="shared" si="50"/>
        <v>List of Valuation Requests(평가 요청 목록)</v>
      </c>
      <c r="D295" s="70" t="str">
        <f>IF(B295&lt;&gt;"", VLOOKUP(B295,[1]screen!$A:$E,2,FALSE), "" )</f>
        <v>List of Valuation Requests</v>
      </c>
      <c r="E295" s="35"/>
      <c r="F295" s="33" t="str">
        <f t="shared" si="41"/>
        <v/>
      </c>
      <c r="G295" s="18" t="str">
        <f>IF(E295&lt;&gt;"",VLOOKUP(E295,[1]Label!$A:$B,2,FALSE),"")</f>
        <v/>
      </c>
      <c r="H295" s="35"/>
      <c r="I295" s="33" t="str">
        <f t="shared" si="42"/>
        <v/>
      </c>
      <c r="J295" s="18" t="str">
        <f>IF(H295&lt;&gt;"", VLOOKUP(H295,[1]Label!$A:$E,2,FALSE),"")</f>
        <v/>
      </c>
      <c r="K295" s="34"/>
      <c r="L295" s="33" t="str">
        <f t="shared" si="43"/>
        <v/>
      </c>
      <c r="M295" s="18" t="str">
        <f>IF(K295&lt;&gt;"",VLOOKUP(K295,[1]Label!$A:$B,2,FALSE),"")</f>
        <v/>
      </c>
      <c r="N295" s="35" t="s">
        <v>13</v>
      </c>
      <c r="O295" s="23" t="s">
        <v>285</v>
      </c>
      <c r="P295" s="33" t="str">
        <f t="shared" ref="P295:P297" si="51">IF(O295&lt;&gt;"",Q295&amp;"&lt;br&gt;("&amp;O295&amp;")","")</f>
        <v>Application No&lt;br&gt;(신청 번호)</v>
      </c>
      <c r="Q295" s="18" t="str">
        <f>IF(O295&lt;&gt;"", VLOOKUP(O295, [1]Label!$A:$B, 2, FALSE), "")</f>
        <v>Application No</v>
      </c>
      <c r="R295" s="35" t="s">
        <v>35</v>
      </c>
      <c r="S295" s="33"/>
      <c r="T295" s="33"/>
      <c r="U295" s="33"/>
      <c r="V295" s="35"/>
      <c r="W295" s="35"/>
      <c r="X295" s="35"/>
      <c r="Y295" s="35"/>
      <c r="Z295" s="44"/>
      <c r="AA295" s="44"/>
      <c r="AB295" s="44"/>
      <c r="AC295" s="44"/>
      <c r="AD295" s="44"/>
      <c r="AE295" s="44"/>
      <c r="AF295" s="53"/>
    </row>
    <row r="296" spans="1:32" s="37" customFormat="1" ht="17.45" customHeight="1">
      <c r="A296" s="32" t="s">
        <v>529</v>
      </c>
      <c r="B296" s="70" t="str">
        <f>VLOOKUP(A296,[1]screen!$G:$J,2,FALSE)</f>
        <v>평가 요청 목록</v>
      </c>
      <c r="C296" s="33" t="str">
        <f t="shared" si="50"/>
        <v>List of Valuation Requests(평가 요청 목록)</v>
      </c>
      <c r="D296" s="70" t="str">
        <f>IF(B296&lt;&gt;"", VLOOKUP(B296,[1]screen!$A:$E,2,FALSE), "" )</f>
        <v>List of Valuation Requests</v>
      </c>
      <c r="E296" s="35"/>
      <c r="F296" s="33" t="str">
        <f t="shared" si="41"/>
        <v/>
      </c>
      <c r="G296" s="18" t="str">
        <f>IF(E296&lt;&gt;"",VLOOKUP(E296,[1]Label!$A:$B,2,FALSE),"")</f>
        <v/>
      </c>
      <c r="H296" s="35"/>
      <c r="I296" s="33" t="str">
        <f t="shared" si="42"/>
        <v/>
      </c>
      <c r="J296" s="18" t="str">
        <f>IF(H296&lt;&gt;"", VLOOKUP(H296,[1]Label!$A:$E,2,FALSE),"")</f>
        <v/>
      </c>
      <c r="K296" s="34"/>
      <c r="L296" s="33" t="str">
        <f t="shared" si="43"/>
        <v/>
      </c>
      <c r="M296" s="18" t="str">
        <f>IF(K296&lt;&gt;"",VLOOKUP(K296,[1]Label!$A:$B,2,FALSE),"")</f>
        <v/>
      </c>
      <c r="N296" s="35" t="s">
        <v>13</v>
      </c>
      <c r="O296" s="36" t="s">
        <v>40</v>
      </c>
      <c r="P296" s="33" t="str">
        <f t="shared" si="51"/>
        <v>TIN&lt;br&gt;(TIN)</v>
      </c>
      <c r="Q296" s="18" t="str">
        <f>IF(O296&lt;&gt;"", VLOOKUP(O296, [1]Label!$A:$B, 2, FALSE), "")</f>
        <v>TIN</v>
      </c>
      <c r="R296" s="35" t="s">
        <v>35</v>
      </c>
      <c r="S296" s="33"/>
      <c r="T296" s="33"/>
      <c r="U296" s="33"/>
      <c r="V296" s="35"/>
      <c r="W296" s="35"/>
      <c r="X296" s="35"/>
      <c r="Y296" s="35"/>
      <c r="Z296" s="44"/>
      <c r="AA296" s="44"/>
      <c r="AB296" s="44"/>
      <c r="AC296" s="44"/>
      <c r="AD296" s="44"/>
      <c r="AE296" s="44"/>
      <c r="AF296" s="53"/>
    </row>
    <row r="297" spans="1:32" s="37" customFormat="1" ht="17.45" customHeight="1">
      <c r="A297" s="32" t="s">
        <v>529</v>
      </c>
      <c r="B297" s="70" t="str">
        <f>VLOOKUP(A297,[1]screen!$G:$J,2,FALSE)</f>
        <v>평가 요청 목록</v>
      </c>
      <c r="C297" s="33" t="str">
        <f t="shared" si="50"/>
        <v>List of Valuation Requests(평가 요청 목록)</v>
      </c>
      <c r="D297" s="70" t="str">
        <f>IF(B297&lt;&gt;"", VLOOKUP(B297,[1]screen!$A:$E,2,FALSE), "" )</f>
        <v>List of Valuation Requests</v>
      </c>
      <c r="E297" s="35"/>
      <c r="F297" s="33" t="str">
        <f t="shared" si="41"/>
        <v/>
      </c>
      <c r="G297" s="18" t="str">
        <f>IF(E297&lt;&gt;"",VLOOKUP(E297,[1]Label!$A:$B,2,FALSE),"")</f>
        <v/>
      </c>
      <c r="H297" s="35"/>
      <c r="I297" s="33" t="str">
        <f t="shared" si="42"/>
        <v/>
      </c>
      <c r="J297" s="18" t="str">
        <f>IF(H297&lt;&gt;"", VLOOKUP(H297,[1]Label!$A:$E,2,FALSE),"")</f>
        <v/>
      </c>
      <c r="K297" s="34"/>
      <c r="L297" s="33" t="str">
        <f t="shared" si="43"/>
        <v/>
      </c>
      <c r="M297" s="18" t="str">
        <f>IF(K297&lt;&gt;"",VLOOKUP(K297,[1]Label!$A:$B,2,FALSE),"")</f>
        <v/>
      </c>
      <c r="N297" s="35" t="s">
        <v>13</v>
      </c>
      <c r="O297" s="36" t="s">
        <v>283</v>
      </c>
      <c r="P297" s="33" t="str">
        <f t="shared" si="51"/>
        <v>Taxpayer's Name&lt;br&gt;(납세자 이름)</v>
      </c>
      <c r="Q297" s="18" t="str">
        <f>IF(O297&lt;&gt;"", VLOOKUP(O297, [1]Label!$A:$B, 2, FALSE), "")</f>
        <v>Taxpayer's Name</v>
      </c>
      <c r="R297" s="35" t="s">
        <v>35</v>
      </c>
      <c r="S297" s="33"/>
      <c r="T297" s="33"/>
      <c r="U297" s="33"/>
      <c r="V297" s="35"/>
      <c r="W297" s="35"/>
      <c r="X297" s="35"/>
      <c r="Y297" s="35"/>
      <c r="Z297" s="32"/>
      <c r="AA297" s="32"/>
      <c r="AB297" s="32"/>
      <c r="AC297" s="44"/>
      <c r="AD297" s="44"/>
      <c r="AE297" s="44"/>
      <c r="AF297" s="53"/>
    </row>
    <row r="298" spans="1:32" s="37" customFormat="1" ht="18.600000000000001" customHeight="1">
      <c r="A298" s="32" t="s">
        <v>529</v>
      </c>
      <c r="B298" s="70" t="str">
        <f>VLOOKUP(A298,[1]screen!$G:$J,2,FALSE)</f>
        <v>평가 요청 목록</v>
      </c>
      <c r="C298" s="33" t="str">
        <f>IF(B298&lt;&gt;"",D298&amp;"("&amp;B298&amp;")","")</f>
        <v>List of Valuation Requests(평가 요청 목록)</v>
      </c>
      <c r="D298" s="70" t="str">
        <f>IF(B298&lt;&gt;"", VLOOKUP(B298,[1]screen!$A:$E,2,FALSE), "" )</f>
        <v>List of Valuation Requests</v>
      </c>
      <c r="E298" s="35"/>
      <c r="F298" s="33" t="str">
        <f>IF(E298&lt;&gt;"",G298&amp;"("&amp;E298&amp;")","")</f>
        <v/>
      </c>
      <c r="G298" s="18" t="str">
        <f>IF(E298&lt;&gt;"",VLOOKUP(E298,[1]Label!$A:$B,2,FALSE),"")</f>
        <v/>
      </c>
      <c r="H298" s="35"/>
      <c r="I298" s="33" t="str">
        <f>IF(H298&lt;&gt;"",J298&amp;"("&amp;H298&amp;")","")</f>
        <v/>
      </c>
      <c r="J298" s="18" t="str">
        <f>IF(H298&lt;&gt;"", VLOOKUP(H298,[1]Label!$A:$E,2,FALSE),"")</f>
        <v/>
      </c>
      <c r="K298" s="34"/>
      <c r="L298" s="33" t="str">
        <f>IF(K298&lt;&gt;"",M298&amp;"("&amp;K298&amp;")","")</f>
        <v/>
      </c>
      <c r="M298" s="18" t="str">
        <f>IF(K298&lt;&gt;"",VLOOKUP(K298,[1]Label!$A:$B,2,FALSE),"")</f>
        <v/>
      </c>
      <c r="N298" s="35" t="s">
        <v>13</v>
      </c>
      <c r="O298" s="36" t="s">
        <v>246</v>
      </c>
      <c r="P298" s="33" t="str">
        <f>IF(O298&lt;&gt;"",Q298&amp;"&lt;br&gt;("&amp;O298&amp;")","")</f>
        <v>Valuer&lt;br&gt;(평가자)</v>
      </c>
      <c r="Q298" s="18" t="str">
        <f>IF(O298&lt;&gt;"", VLOOKUP(O298, [1]Label!$A:$B, 2, FALSE), "")</f>
        <v>Valuer</v>
      </c>
      <c r="R298" s="35" t="s">
        <v>35</v>
      </c>
      <c r="S298" s="33"/>
      <c r="T298" s="33"/>
      <c r="U298" s="33"/>
      <c r="V298" s="35"/>
      <c r="W298" s="35"/>
      <c r="X298" s="35"/>
      <c r="Y298" s="35"/>
      <c r="Z298" s="32"/>
      <c r="AA298" s="32"/>
      <c r="AB298" s="32"/>
      <c r="AC298" s="45"/>
      <c r="AD298" s="45"/>
      <c r="AE298" s="45"/>
      <c r="AF298" s="55"/>
    </row>
    <row r="299" spans="1:32" s="37" customFormat="1" ht="18.600000000000001" customHeight="1">
      <c r="A299" s="32" t="s">
        <v>529</v>
      </c>
      <c r="B299" s="70" t="str">
        <f>VLOOKUP(A299,[1]screen!$G:$J,2,FALSE)</f>
        <v>평가 요청 목록</v>
      </c>
      <c r="C299" s="33" t="str">
        <f t="shared" ref="C299" si="52">IF(B299&lt;&gt;"",D299&amp;"("&amp;B299&amp;")","")</f>
        <v>List of Valuation Requests(평가 요청 목록)</v>
      </c>
      <c r="D299" s="70" t="str">
        <f>IF(B299&lt;&gt;"", VLOOKUP(B299,[1]screen!$A:$E,2,FALSE), "" )</f>
        <v>List of Valuation Requests</v>
      </c>
      <c r="E299" s="35"/>
      <c r="F299" s="33" t="str">
        <f t="shared" ref="F299" si="53">IF(E299&lt;&gt;"",G299&amp;"("&amp;E299&amp;")","")</f>
        <v/>
      </c>
      <c r="G299" s="18" t="str">
        <f>IF(E299&lt;&gt;"",VLOOKUP(E299,[1]Label!$A:$B,2,FALSE),"")</f>
        <v/>
      </c>
      <c r="H299" s="35"/>
      <c r="I299" s="33" t="str">
        <f t="shared" ref="I299" si="54">IF(H299&lt;&gt;"",J299&amp;"("&amp;H299&amp;")","")</f>
        <v/>
      </c>
      <c r="J299" s="18" t="str">
        <f>IF(H299&lt;&gt;"", VLOOKUP(H299,[1]Label!$A:$E,2,FALSE),"")</f>
        <v/>
      </c>
      <c r="K299" s="34"/>
      <c r="L299" s="33" t="str">
        <f t="shared" ref="L299" si="55">IF(K299&lt;&gt;"",M299&amp;"("&amp;K299&amp;")","")</f>
        <v/>
      </c>
      <c r="M299" s="18" t="str">
        <f>IF(K299&lt;&gt;"",VLOOKUP(K299,[1]Label!$A:$B,2,FALSE),"")</f>
        <v/>
      </c>
      <c r="N299" s="35" t="s">
        <v>13</v>
      </c>
      <c r="O299" s="36" t="s">
        <v>149</v>
      </c>
      <c r="P299" s="33" t="e">
        <f t="shared" ref="P299" si="56">IF(O299&lt;&gt;"",Q299&amp;"&lt;br&gt;("&amp;O299&amp;")","")</f>
        <v>#N/A</v>
      </c>
      <c r="Q299" s="18" t="e">
        <f>IF(O299&lt;&gt;"", VLOOKUP(O299, [1]Label!$A:$B, 2, FALSE), "")</f>
        <v>#N/A</v>
      </c>
      <c r="R299" s="35" t="s">
        <v>35</v>
      </c>
      <c r="S299" s="33"/>
      <c r="T299" s="33"/>
      <c r="U299" s="33"/>
      <c r="V299" s="35"/>
      <c r="W299" s="35"/>
      <c r="X299" s="35"/>
      <c r="Y299" s="35"/>
      <c r="Z299" s="32"/>
      <c r="AA299" s="32"/>
      <c r="AB299" s="32"/>
      <c r="AC299" s="32"/>
      <c r="AD299" s="32"/>
      <c r="AE299" s="32"/>
      <c r="AF299" s="54"/>
    </row>
    <row r="300" spans="1:32" s="37" customFormat="1" ht="18.600000000000001" customHeight="1">
      <c r="A300" s="32" t="s">
        <v>529</v>
      </c>
      <c r="B300" s="70" t="str">
        <f>VLOOKUP(A300,[1]screen!$G:$J,2,FALSE)</f>
        <v>평가 요청 목록</v>
      </c>
      <c r="C300" s="33" t="str">
        <f>IF(B300&lt;&gt;"",D300&amp;"("&amp;B300&amp;")","")</f>
        <v>List of Valuation Requests(평가 요청 목록)</v>
      </c>
      <c r="D300" s="70" t="str">
        <f>IF(B300&lt;&gt;"", VLOOKUP(B300,[1]screen!$A:$E,2,FALSE), "" )</f>
        <v>List of Valuation Requests</v>
      </c>
      <c r="E300" s="35"/>
      <c r="F300" s="33" t="str">
        <f>IF(E300&lt;&gt;"",G300&amp;"("&amp;E300&amp;")","")</f>
        <v/>
      </c>
      <c r="G300" s="18" t="str">
        <f>IF(E300&lt;&gt;"",VLOOKUP(E300,[1]Label!$A:$B,2,FALSE),"")</f>
        <v/>
      </c>
      <c r="H300" s="35"/>
      <c r="I300" s="33" t="str">
        <f>IF(H300&lt;&gt;"",J300&amp;"("&amp;H300&amp;")","")</f>
        <v/>
      </c>
      <c r="J300" s="18" t="str">
        <f>IF(H300&lt;&gt;"", VLOOKUP(H300,[1]Label!$A:$E,2,FALSE),"")</f>
        <v/>
      </c>
      <c r="K300" s="34"/>
      <c r="L300" s="33" t="str">
        <f>IF(K300&lt;&gt;"",M300&amp;"("&amp;K300&amp;")","")</f>
        <v/>
      </c>
      <c r="M300" s="18" t="str">
        <f>IF(K300&lt;&gt;"",VLOOKUP(K300,[1]Label!$A:$B,2,FALSE),"")</f>
        <v/>
      </c>
      <c r="N300" s="35" t="s">
        <v>13</v>
      </c>
      <c r="O300" s="36" t="s">
        <v>99</v>
      </c>
      <c r="P300" s="33" t="e">
        <f>IF(O300&lt;&gt;"",Q300&amp;"&lt;br&gt;("&amp;O300&amp;")","")</f>
        <v>#N/A</v>
      </c>
      <c r="Q300" s="18" t="e">
        <f>IF(O300&lt;&gt;"", VLOOKUP(O300, [1]Label!$A:$B, 2, FALSE), "")</f>
        <v>#N/A</v>
      </c>
      <c r="R300" s="35" t="s">
        <v>35</v>
      </c>
      <c r="S300" s="33"/>
      <c r="T300" s="33"/>
      <c r="U300" s="33"/>
      <c r="V300" s="35"/>
      <c r="W300" s="35"/>
      <c r="X300" s="35"/>
      <c r="Y300" s="35"/>
      <c r="Z300" s="32"/>
      <c r="AA300" s="32"/>
      <c r="AB300" s="32"/>
      <c r="AC300" s="45"/>
      <c r="AD300" s="45"/>
      <c r="AE300" s="45"/>
      <c r="AF300" s="55"/>
    </row>
    <row r="301" spans="1:32" s="16" customFormat="1" ht="18.600000000000001" customHeight="1">
      <c r="A301" s="12" t="s">
        <v>529</v>
      </c>
      <c r="B301" s="70" t="str">
        <f>VLOOKUP(A301,[1]screen!$G:$J,2,FALSE)</f>
        <v>평가 요청 목록</v>
      </c>
      <c r="C301" s="13" t="str">
        <f t="shared" ref="C301:C327" si="57">IF(B301&lt;&gt;"",D301&amp;"("&amp;B301&amp;")","")</f>
        <v>List of Valuation Requests(평가 요청 목록)</v>
      </c>
      <c r="D301" s="70" t="str">
        <f>IF(B301&lt;&gt;"", VLOOKUP(B301,[1]screen!$A:$E,2,FALSE), "" )</f>
        <v>List of Valuation Requests</v>
      </c>
      <c r="E301" s="14"/>
      <c r="F301" s="13" t="str">
        <f t="shared" ref="F301:F338" si="58">IF(E301&lt;&gt;"",G301&amp;"("&amp;E301&amp;")","")</f>
        <v/>
      </c>
      <c r="G301" s="18" t="str">
        <f>IF(E301&lt;&gt;"",VLOOKUP(E301,[1]Label!$A:$B,2,FALSE),"")</f>
        <v/>
      </c>
      <c r="H301" s="14"/>
      <c r="I301" s="13" t="str">
        <f t="shared" ref="I301:I338" si="59">IF(H301&lt;&gt;"",J301&amp;"("&amp;H301&amp;")","")</f>
        <v/>
      </c>
      <c r="J301" s="18" t="str">
        <f>IF(H301&lt;&gt;"", VLOOKUP(H301,[1]Label!$A:$E,2,FALSE),"")</f>
        <v/>
      </c>
      <c r="K301" s="29"/>
      <c r="L301" s="13" t="str">
        <f t="shared" ref="L301:L338" si="60">IF(K301&lt;&gt;"",M301&amp;"("&amp;K301&amp;")","")</f>
        <v/>
      </c>
      <c r="M301" s="18" t="str">
        <f>IF(K301&lt;&gt;"",VLOOKUP(K301,[1]Label!$A:$B,2,FALSE),"")</f>
        <v/>
      </c>
      <c r="N301" s="14"/>
      <c r="O301" s="31"/>
      <c r="P301" s="13"/>
      <c r="Q301" s="18" t="str">
        <f>IF(O301&lt;&gt;"", VLOOKUP(O301, [1]Label!$A:$B, 2, FALSE), "")</f>
        <v/>
      </c>
      <c r="R301" s="14" t="s">
        <v>35</v>
      </c>
      <c r="S301" s="13" t="s">
        <v>44</v>
      </c>
      <c r="T301" s="13"/>
      <c r="U301" s="13"/>
      <c r="V301" s="14"/>
      <c r="W301" s="14"/>
      <c r="X301" s="14"/>
      <c r="Y301" s="14"/>
      <c r="Z301" s="12"/>
      <c r="AA301" s="12"/>
      <c r="AB301" s="12"/>
      <c r="AC301" s="12"/>
      <c r="AD301" s="12"/>
      <c r="AE301" s="12"/>
      <c r="AF301" s="52"/>
    </row>
    <row r="302" spans="1:32" s="37" customFormat="1" ht="17.45" customHeight="1">
      <c r="A302" s="32" t="s">
        <v>529</v>
      </c>
      <c r="B302" s="70" t="str">
        <f>VLOOKUP(A302,[1]screen!$G:$J,2,FALSE)</f>
        <v>평가 요청 목록</v>
      </c>
      <c r="C302" s="33" t="str">
        <f t="shared" si="57"/>
        <v>List of Valuation Requests(평가 요청 목록)</v>
      </c>
      <c r="D302" s="70" t="str">
        <f>IF(B302&lt;&gt;"", VLOOKUP(B302,[1]screen!$A:$E,2,FALSE), "" )</f>
        <v>List of Valuation Requests</v>
      </c>
      <c r="E302" s="35"/>
      <c r="F302" s="33" t="str">
        <f t="shared" si="58"/>
        <v/>
      </c>
      <c r="G302" s="18" t="str">
        <f>IF(E302&lt;&gt;"",VLOOKUP(E302,[1]Label!$A:$B,2,FALSE),"")</f>
        <v/>
      </c>
      <c r="H302" s="35" t="s">
        <v>490</v>
      </c>
      <c r="I302" s="33" t="str">
        <f t="shared" si="59"/>
        <v>Taxpayer Information(납세자 정보)</v>
      </c>
      <c r="J302" s="18" t="str">
        <f>IF(H302&lt;&gt;"", VLOOKUP(H302,[1]Label!$A:$E,2,FALSE),"")</f>
        <v>Taxpayer Information</v>
      </c>
      <c r="K302" s="34"/>
      <c r="L302" s="33" t="str">
        <f t="shared" si="60"/>
        <v/>
      </c>
      <c r="M302" s="18" t="str">
        <f>IF(K302&lt;&gt;"",VLOOKUP(K302,[1]Label!$A:$B,2,FALSE),"")</f>
        <v/>
      </c>
      <c r="N302" s="35" t="s">
        <v>19</v>
      </c>
      <c r="O302" s="36" t="s">
        <v>40</v>
      </c>
      <c r="P302" s="33" t="str">
        <f t="shared" ref="P302:P309" si="61">IF(O302&lt;&gt;"",Q302&amp;"&lt;br&gt;("&amp;O302&amp;")","")</f>
        <v>TIN&lt;br&gt;(TIN)</v>
      </c>
      <c r="Q302" s="18" t="str">
        <f>IF(O302&lt;&gt;"", VLOOKUP(O302, [1]Label!$A:$B, 2, FALSE), "")</f>
        <v>TIN</v>
      </c>
      <c r="R302" s="35" t="s">
        <v>35</v>
      </c>
      <c r="S302" s="33"/>
      <c r="T302" s="33"/>
      <c r="U302" s="33"/>
      <c r="V302" s="35"/>
      <c r="W302" s="35"/>
      <c r="X302" s="35"/>
      <c r="Y302" s="35"/>
      <c r="Z302" s="44"/>
      <c r="AA302" s="44"/>
      <c r="AB302" s="44"/>
      <c r="AC302" s="44"/>
      <c r="AD302" s="44"/>
      <c r="AE302" s="44"/>
      <c r="AF302" s="53"/>
    </row>
    <row r="303" spans="1:32" s="37" customFormat="1" ht="17.45" customHeight="1">
      <c r="A303" s="32" t="s">
        <v>529</v>
      </c>
      <c r="B303" s="70" t="str">
        <f>VLOOKUP(A303,[1]screen!$G:$J,2,FALSE)</f>
        <v>평가 요청 목록</v>
      </c>
      <c r="C303" s="33" t="str">
        <f t="shared" si="57"/>
        <v>List of Valuation Requests(평가 요청 목록)</v>
      </c>
      <c r="D303" s="70" t="str">
        <f>IF(B303&lt;&gt;"", VLOOKUP(B303,[1]screen!$A:$E,2,FALSE), "" )</f>
        <v>List of Valuation Requests</v>
      </c>
      <c r="E303" s="35"/>
      <c r="F303" s="33" t="str">
        <f t="shared" si="58"/>
        <v/>
      </c>
      <c r="G303" s="18" t="str">
        <f>IF(E303&lt;&gt;"",VLOOKUP(E303,[1]Label!$A:$B,2,FALSE),"")</f>
        <v/>
      </c>
      <c r="H303" s="35" t="s">
        <v>490</v>
      </c>
      <c r="I303" s="33" t="str">
        <f t="shared" si="59"/>
        <v>Taxpayer Information(납세자 정보)</v>
      </c>
      <c r="J303" s="18" t="str">
        <f>IF(H303&lt;&gt;"", VLOOKUP(H303,[1]Label!$A:$E,2,FALSE),"")</f>
        <v>Taxpayer Information</v>
      </c>
      <c r="K303" s="34"/>
      <c r="L303" s="33" t="str">
        <f t="shared" si="60"/>
        <v/>
      </c>
      <c r="M303" s="18" t="str">
        <f>IF(K303&lt;&gt;"",VLOOKUP(K303,[1]Label!$A:$B,2,FALSE),"")</f>
        <v/>
      </c>
      <c r="N303" s="35" t="s">
        <v>19</v>
      </c>
      <c r="O303" s="36" t="s">
        <v>283</v>
      </c>
      <c r="P303" s="33" t="str">
        <f t="shared" si="61"/>
        <v>Taxpayer's Name&lt;br&gt;(납세자 이름)</v>
      </c>
      <c r="Q303" s="18" t="str">
        <f>IF(O303&lt;&gt;"", VLOOKUP(O303, [1]Label!$A:$B, 2, FALSE), "")</f>
        <v>Taxpayer's Name</v>
      </c>
      <c r="R303" s="35" t="s">
        <v>35</v>
      </c>
      <c r="S303" s="33"/>
      <c r="T303" s="33"/>
      <c r="U303" s="33"/>
      <c r="V303" s="35"/>
      <c r="W303" s="35"/>
      <c r="X303" s="35"/>
      <c r="Y303" s="35"/>
      <c r="Z303" s="44"/>
      <c r="AA303" s="44"/>
      <c r="AB303" s="44"/>
      <c r="AC303" s="44"/>
      <c r="AD303" s="44"/>
      <c r="AE303" s="44"/>
      <c r="AF303" s="53"/>
    </row>
    <row r="304" spans="1:32" s="37" customFormat="1" ht="17.45" customHeight="1">
      <c r="A304" s="32" t="s">
        <v>529</v>
      </c>
      <c r="B304" s="70" t="str">
        <f>VLOOKUP(A304,[1]screen!$G:$J,2,FALSE)</f>
        <v>평가 요청 목록</v>
      </c>
      <c r="C304" s="33" t="str">
        <f t="shared" si="57"/>
        <v>List of Valuation Requests(평가 요청 목록)</v>
      </c>
      <c r="D304" s="70" t="str">
        <f>IF(B304&lt;&gt;"", VLOOKUP(B304,[1]screen!$A:$E,2,FALSE), "" )</f>
        <v>List of Valuation Requests</v>
      </c>
      <c r="E304" s="35"/>
      <c r="F304" s="33" t="str">
        <f t="shared" si="58"/>
        <v/>
      </c>
      <c r="G304" s="18" t="str">
        <f>IF(E304&lt;&gt;"",VLOOKUP(E304,[1]Label!$A:$B,2,FALSE),"")</f>
        <v/>
      </c>
      <c r="H304" s="35" t="s">
        <v>490</v>
      </c>
      <c r="I304" s="33" t="str">
        <f t="shared" si="59"/>
        <v>Taxpayer Information(납세자 정보)</v>
      </c>
      <c r="J304" s="18" t="str">
        <f>IF(H304&lt;&gt;"", VLOOKUP(H304,[1]Label!$A:$E,2,FALSE),"")</f>
        <v>Taxpayer Information</v>
      </c>
      <c r="K304" s="34"/>
      <c r="L304" s="33" t="str">
        <f t="shared" si="60"/>
        <v/>
      </c>
      <c r="M304" s="18" t="str">
        <f>IF(K304&lt;&gt;"",VLOOKUP(K304,[1]Label!$A:$B,2,FALSE),"")</f>
        <v/>
      </c>
      <c r="N304" s="35" t="s">
        <v>19</v>
      </c>
      <c r="O304" s="36" t="s">
        <v>284</v>
      </c>
      <c r="P304" s="33" t="str">
        <f t="shared" si="61"/>
        <v>Trading Name&lt;br&gt;(상호명)</v>
      </c>
      <c r="Q304" s="18" t="str">
        <f>IF(O304&lt;&gt;"", VLOOKUP(O304, [1]Label!$A:$B, 2, FALSE), "")</f>
        <v>Trading Name</v>
      </c>
      <c r="R304" s="35" t="s">
        <v>35</v>
      </c>
      <c r="S304" s="33"/>
      <c r="T304" s="33"/>
      <c r="U304" s="33"/>
      <c r="V304" s="35"/>
      <c r="W304" s="35"/>
      <c r="X304" s="35"/>
      <c r="Y304" s="35"/>
      <c r="Z304" s="32"/>
      <c r="AA304" s="32"/>
      <c r="AB304" s="32"/>
      <c r="AC304" s="44"/>
      <c r="AD304" s="44"/>
      <c r="AE304" s="44"/>
      <c r="AF304" s="53"/>
    </row>
    <row r="305" spans="1:32" s="37" customFormat="1" ht="18.600000000000001" customHeight="1">
      <c r="A305" s="32" t="s">
        <v>529</v>
      </c>
      <c r="B305" s="70" t="str">
        <f>VLOOKUP(A305,[1]screen!$G:$J,2,FALSE)</f>
        <v>평가 요청 목록</v>
      </c>
      <c r="C305" s="33" t="str">
        <f t="shared" si="57"/>
        <v>List of Valuation Requests(평가 요청 목록)</v>
      </c>
      <c r="D305" s="70" t="str">
        <f>IF(B305&lt;&gt;"", VLOOKUP(B305,[1]screen!$A:$E,2,FALSE), "" )</f>
        <v>List of Valuation Requests</v>
      </c>
      <c r="E305" s="35"/>
      <c r="F305" s="33" t="str">
        <f t="shared" si="58"/>
        <v/>
      </c>
      <c r="G305" s="18" t="str">
        <f>IF(E305&lt;&gt;"",VLOOKUP(E305,[1]Label!$A:$B,2,FALSE),"")</f>
        <v/>
      </c>
      <c r="H305" s="35" t="s">
        <v>490</v>
      </c>
      <c r="I305" s="33" t="str">
        <f t="shared" si="59"/>
        <v>Taxpayer Information(납세자 정보)</v>
      </c>
      <c r="J305" s="18" t="str">
        <f>IF(H305&lt;&gt;"", VLOOKUP(H305,[1]Label!$A:$E,2,FALSE),"")</f>
        <v>Taxpayer Information</v>
      </c>
      <c r="K305" s="34"/>
      <c r="L305" s="33" t="str">
        <f t="shared" si="60"/>
        <v/>
      </c>
      <c r="M305" s="18" t="str">
        <f>IF(K305&lt;&gt;"",VLOOKUP(K305,[1]Label!$A:$B,2,FALSE),"")</f>
        <v/>
      </c>
      <c r="N305" s="35" t="s">
        <v>19</v>
      </c>
      <c r="O305" s="36" t="s">
        <v>282</v>
      </c>
      <c r="P305" s="33" t="str">
        <f t="shared" si="61"/>
        <v>Tax Region&lt;br&gt;(세무 관할 지역)</v>
      </c>
      <c r="Q305" s="18" t="str">
        <f>IF(O305&lt;&gt;"", VLOOKUP(O305, [1]Label!$A:$B, 2, FALSE), "")</f>
        <v>Tax Region</v>
      </c>
      <c r="R305" s="35" t="s">
        <v>35</v>
      </c>
      <c r="S305" s="33"/>
      <c r="T305" s="33"/>
      <c r="U305" s="33"/>
      <c r="V305" s="35"/>
      <c r="W305" s="35"/>
      <c r="X305" s="35"/>
      <c r="Y305" s="35"/>
      <c r="Z305" s="32"/>
      <c r="AA305" s="32"/>
      <c r="AB305" s="32"/>
      <c r="AC305" s="44"/>
      <c r="AD305" s="44"/>
      <c r="AE305" s="44"/>
      <c r="AF305" s="53"/>
    </row>
    <row r="306" spans="1:32" s="37" customFormat="1" ht="17.45" customHeight="1">
      <c r="A306" s="32" t="s">
        <v>529</v>
      </c>
      <c r="B306" s="70" t="str">
        <f>VLOOKUP(A306,[1]screen!$G:$J,2,FALSE)</f>
        <v>평가 요청 목록</v>
      </c>
      <c r="C306" s="33" t="str">
        <f t="shared" si="57"/>
        <v>List of Valuation Requests(평가 요청 목록)</v>
      </c>
      <c r="D306" s="70" t="str">
        <f>IF(B306&lt;&gt;"", VLOOKUP(B306,[1]screen!$A:$E,2,FALSE), "" )</f>
        <v>List of Valuation Requests</v>
      </c>
      <c r="E306" s="35"/>
      <c r="F306" s="33" t="str">
        <f t="shared" si="58"/>
        <v/>
      </c>
      <c r="G306" s="18" t="str">
        <f>IF(E306&lt;&gt;"",VLOOKUP(E306,[1]Label!$A:$B,2,FALSE),"")</f>
        <v/>
      </c>
      <c r="H306" s="35" t="s">
        <v>490</v>
      </c>
      <c r="I306" s="33" t="str">
        <f t="shared" si="59"/>
        <v>Taxpayer Information(납세자 정보)</v>
      </c>
      <c r="J306" s="18" t="str">
        <f>IF(H306&lt;&gt;"", VLOOKUP(H306,[1]Label!$A:$E,2,FALSE),"")</f>
        <v>Taxpayer Information</v>
      </c>
      <c r="K306" s="34"/>
      <c r="L306" s="33" t="str">
        <f t="shared" si="60"/>
        <v/>
      </c>
      <c r="M306" s="18" t="str">
        <f>IF(K306&lt;&gt;"",VLOOKUP(K306,[1]Label!$A:$B,2,FALSE),"")</f>
        <v/>
      </c>
      <c r="N306" s="35" t="s">
        <v>19</v>
      </c>
      <c r="O306" s="36" t="s">
        <v>491</v>
      </c>
      <c r="P306" s="33" t="str">
        <f t="shared" si="61"/>
        <v>Email&lt;br&gt;(이메일)</v>
      </c>
      <c r="Q306" s="18" t="str">
        <f>IF(O306&lt;&gt;"", VLOOKUP(O306, [1]Label!$A:$B, 2, FALSE), "")</f>
        <v>Email</v>
      </c>
      <c r="R306" s="35" t="s">
        <v>35</v>
      </c>
      <c r="S306" s="33"/>
      <c r="T306" s="33"/>
      <c r="U306" s="33"/>
      <c r="V306" s="35"/>
      <c r="W306" s="35"/>
      <c r="X306" s="35"/>
      <c r="Y306" s="35"/>
      <c r="Z306" s="32"/>
      <c r="AA306" s="32"/>
      <c r="AB306" s="32"/>
      <c r="AC306" s="32"/>
      <c r="AD306" s="32"/>
      <c r="AE306" s="32"/>
      <c r="AF306" s="54"/>
    </row>
    <row r="307" spans="1:32" s="37" customFormat="1" ht="18.600000000000001" customHeight="1">
      <c r="A307" s="32" t="s">
        <v>529</v>
      </c>
      <c r="B307" s="70" t="str">
        <f>VLOOKUP(A307,[1]screen!$G:$J,2,FALSE)</f>
        <v>평가 요청 목록</v>
      </c>
      <c r="C307" s="33" t="str">
        <f t="shared" si="57"/>
        <v>List of Valuation Requests(평가 요청 목록)</v>
      </c>
      <c r="D307" s="70" t="str">
        <f>IF(B307&lt;&gt;"", VLOOKUP(B307,[1]screen!$A:$E,2,FALSE), "" )</f>
        <v>List of Valuation Requests</v>
      </c>
      <c r="E307" s="35"/>
      <c r="F307" s="33" t="str">
        <f t="shared" si="58"/>
        <v/>
      </c>
      <c r="G307" s="18" t="str">
        <f>IF(E307&lt;&gt;"",VLOOKUP(E307,[1]Label!$A:$B,2,FALSE),"")</f>
        <v/>
      </c>
      <c r="H307" s="35" t="s">
        <v>490</v>
      </c>
      <c r="I307" s="33" t="str">
        <f t="shared" si="59"/>
        <v>Taxpayer Information(납세자 정보)</v>
      </c>
      <c r="J307" s="18" t="str">
        <f>IF(H307&lt;&gt;"", VLOOKUP(H307,[1]Label!$A:$E,2,FALSE),"")</f>
        <v>Taxpayer Information</v>
      </c>
      <c r="K307" s="34"/>
      <c r="L307" s="33" t="str">
        <f t="shared" si="60"/>
        <v/>
      </c>
      <c r="M307" s="18" t="str">
        <f>IF(K307&lt;&gt;"",VLOOKUP(K307,[1]Label!$A:$B,2,FALSE),"")</f>
        <v/>
      </c>
      <c r="N307" s="35" t="s">
        <v>19</v>
      </c>
      <c r="O307" s="36" t="s">
        <v>281</v>
      </c>
      <c r="P307" s="33" t="str">
        <f t="shared" si="61"/>
        <v>Phone Number&lt;br&gt;(전화번호)</v>
      </c>
      <c r="Q307" s="18" t="str">
        <f>IF(O307&lt;&gt;"", VLOOKUP(O307, [1]Label!$A:$B, 2, FALSE), "")</f>
        <v>Phone Number</v>
      </c>
      <c r="R307" s="35" t="s">
        <v>35</v>
      </c>
      <c r="S307" s="33"/>
      <c r="T307" s="33"/>
      <c r="U307" s="33"/>
      <c r="V307" s="35"/>
      <c r="W307" s="35"/>
      <c r="X307" s="35"/>
      <c r="Y307" s="35"/>
      <c r="Z307" s="32"/>
      <c r="AA307" s="32"/>
      <c r="AB307" s="32"/>
      <c r="AC307" s="32"/>
      <c r="AD307" s="32"/>
      <c r="AE307" s="32"/>
      <c r="AF307" s="54"/>
    </row>
    <row r="308" spans="1:32" s="37" customFormat="1" ht="18.600000000000001" customHeight="1">
      <c r="A308" s="32" t="s">
        <v>529</v>
      </c>
      <c r="B308" s="70" t="str">
        <f>VLOOKUP(A308,[1]screen!$G:$J,2,FALSE)</f>
        <v>평가 요청 목록</v>
      </c>
      <c r="C308" s="33" t="str">
        <f t="shared" si="57"/>
        <v>List of Valuation Requests(평가 요청 목록)</v>
      </c>
      <c r="D308" s="70" t="str">
        <f>IF(B308&lt;&gt;"", VLOOKUP(B308,[1]screen!$A:$E,2,FALSE), "" )</f>
        <v>List of Valuation Requests</v>
      </c>
      <c r="E308" s="35"/>
      <c r="F308" s="33" t="str">
        <f t="shared" si="58"/>
        <v/>
      </c>
      <c r="G308" s="18" t="str">
        <f>IF(E308&lt;&gt;"",VLOOKUP(E308,[1]Label!$A:$B,2,FALSE),"")</f>
        <v/>
      </c>
      <c r="H308" s="35" t="s">
        <v>490</v>
      </c>
      <c r="I308" s="33" t="str">
        <f t="shared" si="59"/>
        <v>Taxpayer Information(납세자 정보)</v>
      </c>
      <c r="J308" s="18" t="str">
        <f>IF(H308&lt;&gt;"", VLOOKUP(H308,[1]Label!$A:$E,2,FALSE),"")</f>
        <v>Taxpayer Information</v>
      </c>
      <c r="K308" s="34"/>
      <c r="L308" s="33" t="str">
        <f t="shared" si="60"/>
        <v/>
      </c>
      <c r="M308" s="18" t="str">
        <f>IF(K308&lt;&gt;"",VLOOKUP(K308,[1]Label!$A:$B,2,FALSE),"")</f>
        <v/>
      </c>
      <c r="N308" s="35" t="s">
        <v>19</v>
      </c>
      <c r="O308" s="36" t="s">
        <v>263</v>
      </c>
      <c r="P308" s="33" t="str">
        <f t="shared" si="61"/>
        <v>Postal Address&lt;br&gt;(우편 주소)</v>
      </c>
      <c r="Q308" s="18" t="str">
        <f>IF(O308&lt;&gt;"", VLOOKUP(O308, [1]Label!$A:$B, 2, FALSE), "")</f>
        <v>Postal Address</v>
      </c>
      <c r="R308" s="35" t="s">
        <v>35</v>
      </c>
      <c r="S308" s="33"/>
      <c r="T308" s="33"/>
      <c r="U308" s="33"/>
      <c r="V308" s="35" t="s">
        <v>53</v>
      </c>
      <c r="W308" s="35"/>
      <c r="X308" s="35"/>
      <c r="Y308" s="35"/>
      <c r="Z308" s="32"/>
      <c r="AA308" s="32"/>
      <c r="AB308" s="32"/>
      <c r="AC308" s="45"/>
      <c r="AD308" s="45"/>
      <c r="AE308" s="45"/>
      <c r="AF308" s="55"/>
    </row>
    <row r="309" spans="1:32" s="37" customFormat="1" ht="18.600000000000001" customHeight="1">
      <c r="A309" s="32" t="s">
        <v>529</v>
      </c>
      <c r="B309" s="70" t="str">
        <f>VLOOKUP(A309,[1]screen!$G:$J,2,FALSE)</f>
        <v>평가 요청 목록</v>
      </c>
      <c r="C309" s="33" t="str">
        <f t="shared" si="57"/>
        <v>List of Valuation Requests(평가 요청 목록)</v>
      </c>
      <c r="D309" s="70" t="str">
        <f>IF(B309&lt;&gt;"", VLOOKUP(B309,[1]screen!$A:$E,2,FALSE), "" )</f>
        <v>List of Valuation Requests</v>
      </c>
      <c r="E309" s="35"/>
      <c r="F309" s="33" t="str">
        <f t="shared" si="58"/>
        <v/>
      </c>
      <c r="G309" s="18" t="str">
        <f>IF(E309&lt;&gt;"",VLOOKUP(E309,[1]Label!$A:$B,2,FALSE),"")</f>
        <v/>
      </c>
      <c r="H309" s="35" t="s">
        <v>490</v>
      </c>
      <c r="I309" s="33" t="str">
        <f t="shared" si="59"/>
        <v>Taxpayer Information(납세자 정보)</v>
      </c>
      <c r="J309" s="18" t="str">
        <f>IF(H309&lt;&gt;"", VLOOKUP(H309,[1]Label!$A:$E,2,FALSE),"")</f>
        <v>Taxpayer Information</v>
      </c>
      <c r="K309" s="34"/>
      <c r="L309" s="33" t="str">
        <f t="shared" si="60"/>
        <v/>
      </c>
      <c r="M309" s="18" t="str">
        <f>IF(K309&lt;&gt;"",VLOOKUP(K309,[1]Label!$A:$B,2,FALSE),"")</f>
        <v/>
      </c>
      <c r="N309" s="35" t="s">
        <v>19</v>
      </c>
      <c r="O309" s="36" t="s">
        <v>264</v>
      </c>
      <c r="P309" s="33" t="str">
        <f t="shared" si="61"/>
        <v>Physical Address&lt;br&gt;(실제 주소)</v>
      </c>
      <c r="Q309" s="18" t="str">
        <f>IF(O309&lt;&gt;"", VLOOKUP(O309, [1]Label!$A:$B, 2, FALSE), "")</f>
        <v>Physical Address</v>
      </c>
      <c r="R309" s="35" t="s">
        <v>35</v>
      </c>
      <c r="S309" s="33"/>
      <c r="T309" s="33"/>
      <c r="U309" s="33"/>
      <c r="V309" s="35" t="s">
        <v>53</v>
      </c>
      <c r="W309" s="35"/>
      <c r="X309" s="35"/>
      <c r="Y309" s="35"/>
      <c r="Z309" s="32"/>
      <c r="AA309" s="32"/>
      <c r="AB309" s="32"/>
      <c r="AC309" s="32"/>
      <c r="AD309" s="32"/>
      <c r="AE309" s="32"/>
      <c r="AF309" s="54"/>
    </row>
    <row r="310" spans="1:32" s="37" customFormat="1" ht="18.600000000000001" customHeight="1">
      <c r="A310" s="32" t="s">
        <v>529</v>
      </c>
      <c r="B310" s="70" t="str">
        <f>VLOOKUP(A310,[1]screen!$G:$J,2,FALSE)</f>
        <v>평가 요청 목록</v>
      </c>
      <c r="C310" s="33" t="str">
        <f t="shared" si="57"/>
        <v>List of Valuation Requests(평가 요청 목록)</v>
      </c>
      <c r="D310" s="70" t="str">
        <f>IF(B310&lt;&gt;"", VLOOKUP(B310,[1]screen!$A:$E,2,FALSE), "" )</f>
        <v>List of Valuation Requests</v>
      </c>
      <c r="E310" s="35"/>
      <c r="F310" s="33" t="str">
        <f t="shared" si="58"/>
        <v/>
      </c>
      <c r="G310" s="18" t="str">
        <f>IF(E310&lt;&gt;"",VLOOKUP(E310,[1]Label!$A:$B,2,FALSE),"")</f>
        <v/>
      </c>
      <c r="H310" s="35" t="s">
        <v>490</v>
      </c>
      <c r="I310" s="33" t="str">
        <f t="shared" si="59"/>
        <v>Taxpayer Information(납세자 정보)</v>
      </c>
      <c r="J310" s="18" t="str">
        <f>IF(H310&lt;&gt;"", VLOOKUP(H310,[1]Label!$A:$E,2,FALSE),"")</f>
        <v>Taxpayer Information</v>
      </c>
      <c r="K310" s="34"/>
      <c r="L310" s="33" t="str">
        <f t="shared" si="60"/>
        <v/>
      </c>
      <c r="M310" s="18" t="str">
        <f>IF(K310&lt;&gt;"",VLOOKUP(K310,[1]Label!$A:$B,2,FALSE),"")</f>
        <v/>
      </c>
      <c r="N310" s="35"/>
      <c r="O310" s="36"/>
      <c r="P310" s="33"/>
      <c r="Q310" s="18" t="str">
        <f>IF(O310&lt;&gt;"", VLOOKUP(O310, [1]Label!$A:$B, 2, FALSE), "")</f>
        <v/>
      </c>
      <c r="R310" s="35" t="s">
        <v>35</v>
      </c>
      <c r="S310" s="33" t="s">
        <v>44</v>
      </c>
      <c r="T310" s="33"/>
      <c r="U310" s="33"/>
      <c r="V310" s="35"/>
      <c r="W310" s="35"/>
      <c r="X310" s="35"/>
      <c r="Y310" s="35"/>
      <c r="Z310" s="32"/>
      <c r="AA310" s="32"/>
      <c r="AB310" s="32"/>
    </row>
    <row r="311" spans="1:32" s="16" customFormat="1" ht="17.45" customHeight="1">
      <c r="A311" s="32" t="s">
        <v>529</v>
      </c>
      <c r="B311" s="70" t="str">
        <f>VLOOKUP(A311,[1]screen!$G:$J,2,FALSE)</f>
        <v>평가 요청 목록</v>
      </c>
      <c r="C311" s="13" t="str">
        <f t="shared" si="57"/>
        <v>List of Valuation Requests(평가 요청 목록)</v>
      </c>
      <c r="D311" s="70" t="str">
        <f>IF(B311&lt;&gt;"", VLOOKUP(B311,[1]screen!$A:$E,2,FALSE), "" )</f>
        <v>List of Valuation Requests</v>
      </c>
      <c r="E311" s="14"/>
      <c r="F311" s="13" t="str">
        <f t="shared" si="58"/>
        <v/>
      </c>
      <c r="G311" s="18" t="str">
        <f>IF(E311&lt;&gt;"",VLOOKUP(E311,[1]Label!$A:$B,2,FALSE),"")</f>
        <v/>
      </c>
      <c r="H311" s="14" t="s">
        <v>254</v>
      </c>
      <c r="I311" s="13" t="str">
        <f t="shared" si="59"/>
        <v>List of Taxpayer Assets(납세자 자산 목록)</v>
      </c>
      <c r="J311" s="18" t="str">
        <f>IF(H311&lt;&gt;"", VLOOKUP(H311,[1]Label!$A:$E,2,FALSE),"")</f>
        <v>List of Taxpayer Assets</v>
      </c>
      <c r="K311" s="29"/>
      <c r="L311" s="13" t="str">
        <f t="shared" si="60"/>
        <v/>
      </c>
      <c r="M311" s="18" t="str">
        <f>IF(K311&lt;&gt;"",VLOOKUP(K311,[1]Label!$A:$B,2,FALSE),"")</f>
        <v/>
      </c>
      <c r="N311" s="14" t="s">
        <v>65</v>
      </c>
      <c r="O311" s="31"/>
      <c r="P311" s="13" t="str">
        <f t="shared" ref="P311:P316" si="62">IF(O311&lt;&gt;"",Q311&amp;"&lt;br&gt;("&amp;O311&amp;")","")</f>
        <v/>
      </c>
      <c r="Q311" s="18" t="str">
        <f>IF(O311&lt;&gt;"", VLOOKUP(O311, [1]Label!$A:$B, 2, FALSE), "")</f>
        <v/>
      </c>
      <c r="R311" s="14" t="s">
        <v>51</v>
      </c>
      <c r="S311" s="13"/>
      <c r="T311" s="13"/>
      <c r="U311" s="13"/>
      <c r="V311" s="14"/>
      <c r="W311" s="14"/>
      <c r="X311" s="14"/>
      <c r="Y311" s="14"/>
      <c r="Z311" s="15"/>
      <c r="AA311" s="15"/>
      <c r="AB311" s="15"/>
      <c r="AC311" s="15"/>
      <c r="AD311" s="15"/>
      <c r="AE311" s="15"/>
      <c r="AF311" s="56"/>
    </row>
    <row r="312" spans="1:32" s="16" customFormat="1" ht="17.45" customHeight="1">
      <c r="A312" s="32" t="s">
        <v>529</v>
      </c>
      <c r="B312" s="70" t="str">
        <f>VLOOKUP(A312,[1]screen!$G:$J,2,FALSE)</f>
        <v>평가 요청 목록</v>
      </c>
      <c r="C312" s="13" t="str">
        <f t="shared" si="57"/>
        <v>List of Valuation Requests(평가 요청 목록)</v>
      </c>
      <c r="D312" s="70" t="str">
        <f>IF(B312&lt;&gt;"", VLOOKUP(B312,[1]screen!$A:$E,2,FALSE), "" )</f>
        <v>List of Valuation Requests</v>
      </c>
      <c r="E312" s="14"/>
      <c r="F312" s="13" t="str">
        <f t="shared" si="58"/>
        <v/>
      </c>
      <c r="G312" s="18" t="str">
        <f>IF(E312&lt;&gt;"",VLOOKUP(E312,[1]Label!$A:$B,2,FALSE),"")</f>
        <v/>
      </c>
      <c r="H312" s="14" t="s">
        <v>254</v>
      </c>
      <c r="I312" s="13" t="str">
        <f t="shared" si="59"/>
        <v>List of Taxpayer Assets(납세자 자산 목록)</v>
      </c>
      <c r="J312" s="18" t="str">
        <f>IF(H312&lt;&gt;"", VLOOKUP(H312,[1]Label!$A:$E,2,FALSE),"")</f>
        <v>List of Taxpayer Assets</v>
      </c>
      <c r="K312" s="29"/>
      <c r="L312" s="13" t="str">
        <f t="shared" si="60"/>
        <v/>
      </c>
      <c r="M312" s="18" t="str">
        <f>IF(K312&lt;&gt;"",VLOOKUP(K312,[1]Label!$A:$B,2,FALSE),"")</f>
        <v/>
      </c>
      <c r="N312" s="14" t="s">
        <v>65</v>
      </c>
      <c r="O312" s="31" t="s">
        <v>265</v>
      </c>
      <c r="P312" s="13" t="str">
        <f t="shared" si="62"/>
        <v>Asset Category&lt;br&gt;(자산 분류)</v>
      </c>
      <c r="Q312" s="18" t="str">
        <f>IF(O312&lt;&gt;"", VLOOKUP(O312, [1]Label!$A:$B, 2, FALSE), "")</f>
        <v>Asset Category</v>
      </c>
      <c r="R312" s="14" t="s">
        <v>35</v>
      </c>
      <c r="S312" s="13"/>
      <c r="T312" s="13"/>
      <c r="U312" s="13"/>
      <c r="V312" s="14"/>
      <c r="W312" s="14"/>
      <c r="X312" s="14"/>
      <c r="Y312" s="14"/>
      <c r="Z312" s="15"/>
      <c r="AA312" s="15"/>
      <c r="AB312" s="15"/>
      <c r="AC312" s="15"/>
      <c r="AD312" s="15"/>
      <c r="AE312" s="15"/>
      <c r="AF312" s="56"/>
    </row>
    <row r="313" spans="1:32" s="16" customFormat="1" ht="17.45" customHeight="1">
      <c r="A313" s="32" t="s">
        <v>529</v>
      </c>
      <c r="B313" s="70" t="str">
        <f>VLOOKUP(A313,[1]screen!$G:$J,2,FALSE)</f>
        <v>평가 요청 목록</v>
      </c>
      <c r="C313" s="13" t="str">
        <f t="shared" si="57"/>
        <v>List of Valuation Requests(평가 요청 목록)</v>
      </c>
      <c r="D313" s="70" t="str">
        <f>IF(B313&lt;&gt;"", VLOOKUP(B313,[1]screen!$A:$E,2,FALSE), "" )</f>
        <v>List of Valuation Requests</v>
      </c>
      <c r="E313" s="14"/>
      <c r="F313" s="13" t="str">
        <f t="shared" si="58"/>
        <v/>
      </c>
      <c r="G313" s="18" t="str">
        <f>IF(E313&lt;&gt;"",VLOOKUP(E313,[1]Label!$A:$B,2,FALSE),"")</f>
        <v/>
      </c>
      <c r="H313" s="14" t="s">
        <v>254</v>
      </c>
      <c r="I313" s="13" t="str">
        <f t="shared" si="59"/>
        <v>List of Taxpayer Assets(납세자 자산 목록)</v>
      </c>
      <c r="J313" s="18" t="str">
        <f>IF(H313&lt;&gt;"", VLOOKUP(H313,[1]Label!$A:$E,2,FALSE),"")</f>
        <v>List of Taxpayer Assets</v>
      </c>
      <c r="K313" s="29"/>
      <c r="L313" s="13" t="str">
        <f t="shared" si="60"/>
        <v/>
      </c>
      <c r="M313" s="18" t="str">
        <f>IF(K313&lt;&gt;"",VLOOKUP(K313,[1]Label!$A:$B,2,FALSE),"")</f>
        <v/>
      </c>
      <c r="N313" s="14" t="s">
        <v>65</v>
      </c>
      <c r="O313" s="36" t="s">
        <v>266</v>
      </c>
      <c r="P313" s="13" t="str">
        <f t="shared" si="62"/>
        <v>Asset Type&lt;br&gt;(자산 유형)</v>
      </c>
      <c r="Q313" s="18" t="str">
        <f>IF(O313&lt;&gt;"", VLOOKUP(O313, [1]Label!$A:$B, 2, FALSE), "")</f>
        <v>Asset Type</v>
      </c>
      <c r="R313" s="14" t="s">
        <v>35</v>
      </c>
      <c r="S313" s="13"/>
      <c r="T313" s="13"/>
      <c r="U313" s="13"/>
      <c r="V313" s="14"/>
      <c r="W313" s="14"/>
      <c r="X313" s="14"/>
      <c r="Y313" s="14"/>
      <c r="Z313" s="15"/>
      <c r="AA313" s="15"/>
      <c r="AB313" s="15"/>
      <c r="AC313" s="15"/>
      <c r="AD313" s="15"/>
      <c r="AE313" s="15"/>
      <c r="AF313" s="56"/>
    </row>
    <row r="314" spans="1:32" s="16" customFormat="1" ht="17.45" customHeight="1">
      <c r="A314" s="32" t="s">
        <v>529</v>
      </c>
      <c r="B314" s="70" t="str">
        <f>VLOOKUP(A314,[1]screen!$G:$J,2,FALSE)</f>
        <v>평가 요청 목록</v>
      </c>
      <c r="C314" s="13" t="str">
        <f t="shared" si="57"/>
        <v>List of Valuation Requests(평가 요청 목록)</v>
      </c>
      <c r="D314" s="70" t="str">
        <f>IF(B314&lt;&gt;"", VLOOKUP(B314,[1]screen!$A:$E,2,FALSE), "" )</f>
        <v>List of Valuation Requests</v>
      </c>
      <c r="E314" s="14"/>
      <c r="F314" s="13" t="str">
        <f t="shared" si="58"/>
        <v/>
      </c>
      <c r="G314" s="18" t="str">
        <f>IF(E314&lt;&gt;"",VLOOKUP(E314,[1]Label!$A:$B,2,FALSE),"")</f>
        <v/>
      </c>
      <c r="H314" s="14" t="s">
        <v>254</v>
      </c>
      <c r="I314" s="13" t="str">
        <f t="shared" si="59"/>
        <v>List of Taxpayer Assets(납세자 자산 목록)</v>
      </c>
      <c r="J314" s="18" t="str">
        <f>IF(H314&lt;&gt;"", VLOOKUP(H314,[1]Label!$A:$E,2,FALSE),"")</f>
        <v>List of Taxpayer Assets</v>
      </c>
      <c r="K314" s="29"/>
      <c r="L314" s="13" t="str">
        <f t="shared" si="60"/>
        <v/>
      </c>
      <c r="M314" s="18" t="str">
        <f>IF(K314&lt;&gt;"",VLOOKUP(K314,[1]Label!$A:$B,2,FALSE),"")</f>
        <v/>
      </c>
      <c r="N314" s="14" t="s">
        <v>65</v>
      </c>
      <c r="O314" s="23" t="s">
        <v>267</v>
      </c>
      <c r="P314" s="13" t="str">
        <f t="shared" si="62"/>
        <v>Asset Name&lt;br&gt;(자산 이름)</v>
      </c>
      <c r="Q314" s="18" t="str">
        <f>IF(O314&lt;&gt;"", VLOOKUP(O314, [1]Label!$A:$B, 2, FALSE), "")</f>
        <v>Asset Name</v>
      </c>
      <c r="R314" s="14" t="s">
        <v>35</v>
      </c>
      <c r="S314" s="13"/>
      <c r="T314" s="13"/>
      <c r="U314" s="13"/>
      <c r="V314" s="14"/>
      <c r="W314" s="14"/>
      <c r="X314" s="14"/>
      <c r="Y314" s="14"/>
      <c r="Z314" s="15"/>
      <c r="AA314" s="15"/>
      <c r="AB314" s="15"/>
      <c r="AC314" s="15"/>
      <c r="AD314" s="15"/>
      <c r="AE314" s="15"/>
      <c r="AF314" s="56"/>
    </row>
    <row r="315" spans="1:32" s="16" customFormat="1" ht="17.45" customHeight="1">
      <c r="A315" s="32" t="s">
        <v>529</v>
      </c>
      <c r="B315" s="70" t="str">
        <f>VLOOKUP(A315,[1]screen!$G:$J,2,FALSE)</f>
        <v>평가 요청 목록</v>
      </c>
      <c r="C315" s="13" t="str">
        <f t="shared" si="57"/>
        <v>List of Valuation Requests(평가 요청 목록)</v>
      </c>
      <c r="D315" s="70" t="str">
        <f>IF(B315&lt;&gt;"", VLOOKUP(B315,[1]screen!$A:$E,2,FALSE), "" )</f>
        <v>List of Valuation Requests</v>
      </c>
      <c r="E315" s="14"/>
      <c r="F315" s="13" t="str">
        <f t="shared" si="58"/>
        <v/>
      </c>
      <c r="G315" s="18" t="str">
        <f>IF(E315&lt;&gt;"",VLOOKUP(E315,[1]Label!$A:$B,2,FALSE),"")</f>
        <v/>
      </c>
      <c r="H315" s="14" t="s">
        <v>254</v>
      </c>
      <c r="I315" s="13" t="str">
        <f t="shared" si="59"/>
        <v>List of Taxpayer Assets(납세자 자산 목록)</v>
      </c>
      <c r="J315" s="18" t="str">
        <f>IF(H315&lt;&gt;"", VLOOKUP(H315,[1]Label!$A:$E,2,FALSE),"")</f>
        <v>List of Taxpayer Assets</v>
      </c>
      <c r="K315" s="29"/>
      <c r="L315" s="13" t="str">
        <f t="shared" si="60"/>
        <v/>
      </c>
      <c r="M315" s="18" t="str">
        <f>IF(K315&lt;&gt;"",VLOOKUP(K315,[1]Label!$A:$B,2,FALSE),"")</f>
        <v/>
      </c>
      <c r="N315" s="14" t="s">
        <v>65</v>
      </c>
      <c r="O315" s="31" t="s">
        <v>271</v>
      </c>
      <c r="P315" s="13" t="str">
        <f t="shared" si="62"/>
        <v>Location&lt;br&gt;(위치)</v>
      </c>
      <c r="Q315" s="18" t="str">
        <f>IF(O315&lt;&gt;"", VLOOKUP(O315, [1]Label!$A:$B, 2, FALSE), "")</f>
        <v>Location</v>
      </c>
      <c r="R315" s="14" t="s">
        <v>35</v>
      </c>
      <c r="S315" s="13"/>
      <c r="T315" s="13"/>
      <c r="U315" s="13"/>
      <c r="V315" s="14"/>
      <c r="W315" s="14"/>
      <c r="X315" s="14"/>
      <c r="Y315" s="14"/>
      <c r="Z315" s="15"/>
      <c r="AA315" s="15"/>
      <c r="AB315" s="15"/>
    </row>
    <row r="316" spans="1:32" s="16" customFormat="1" ht="17.45" customHeight="1">
      <c r="A316" s="32" t="s">
        <v>529</v>
      </c>
      <c r="B316" s="70" t="str">
        <f>VLOOKUP(A316,[1]screen!$G:$J,2,FALSE)</f>
        <v>평가 요청 목록</v>
      </c>
      <c r="C316" s="13" t="str">
        <f t="shared" si="57"/>
        <v>List of Valuation Requests(평가 요청 목록)</v>
      </c>
      <c r="D316" s="70" t="str">
        <f>IF(B316&lt;&gt;"", VLOOKUP(B316,[1]screen!$A:$E,2,FALSE), "" )</f>
        <v>List of Valuation Requests</v>
      </c>
      <c r="E316" s="14"/>
      <c r="F316" s="13" t="str">
        <f t="shared" si="58"/>
        <v/>
      </c>
      <c r="G316" s="18" t="str">
        <f>IF(E316&lt;&gt;"",VLOOKUP(E316,[1]Label!$A:$B,2,FALSE),"")</f>
        <v/>
      </c>
      <c r="H316" s="14" t="s">
        <v>254</v>
      </c>
      <c r="I316" s="13" t="str">
        <f t="shared" si="59"/>
        <v>List of Taxpayer Assets(납세자 자산 목록)</v>
      </c>
      <c r="J316" s="18" t="str">
        <f>IF(H316&lt;&gt;"", VLOOKUP(H316,[1]Label!$A:$E,2,FALSE),"")</f>
        <v>List of Taxpayer Assets</v>
      </c>
      <c r="K316" s="29"/>
      <c r="L316" s="13" t="str">
        <f t="shared" si="60"/>
        <v/>
      </c>
      <c r="M316" s="18" t="str">
        <f>IF(K316&lt;&gt;"",VLOOKUP(K316,[1]Label!$A:$B,2,FALSE),"")</f>
        <v/>
      </c>
      <c r="N316" s="14" t="s">
        <v>65</v>
      </c>
      <c r="O316" s="36" t="s">
        <v>246</v>
      </c>
      <c r="P316" s="13" t="str">
        <f t="shared" si="62"/>
        <v>Valuer&lt;br&gt;(평가자)</v>
      </c>
      <c r="Q316" s="18" t="str">
        <f>IF(O316&lt;&gt;"", VLOOKUP(O316, [1]Label!$A:$B, 2, FALSE), "")</f>
        <v>Valuer</v>
      </c>
      <c r="R316" s="14" t="s">
        <v>35</v>
      </c>
      <c r="S316" s="13"/>
      <c r="T316" s="13"/>
      <c r="U316" s="13"/>
      <c r="V316" s="14"/>
      <c r="W316" s="14"/>
      <c r="X316" s="14"/>
      <c r="Y316" s="14"/>
      <c r="Z316" s="15"/>
      <c r="AA316" s="15"/>
      <c r="AB316" s="15"/>
      <c r="AC316" s="15"/>
      <c r="AD316" s="15"/>
      <c r="AE316" s="15"/>
      <c r="AF316" s="56"/>
    </row>
    <row r="317" spans="1:32" s="16" customFormat="1" ht="18.600000000000001" customHeight="1">
      <c r="A317" s="32" t="s">
        <v>529</v>
      </c>
      <c r="B317" s="70" t="str">
        <f>VLOOKUP(A317,[1]screen!$G:$J,2,FALSE)</f>
        <v>평가 요청 목록</v>
      </c>
      <c r="C317" s="13" t="str">
        <f t="shared" si="57"/>
        <v>List of Valuation Requests(평가 요청 목록)</v>
      </c>
      <c r="D317" s="70" t="str">
        <f>IF(B317&lt;&gt;"", VLOOKUP(B317,[1]screen!$A:$E,2,FALSE), "" )</f>
        <v>List of Valuation Requests</v>
      </c>
      <c r="E317" s="14"/>
      <c r="F317" s="13" t="str">
        <f t="shared" si="58"/>
        <v/>
      </c>
      <c r="G317" s="18" t="str">
        <f>IF(E317&lt;&gt;"",VLOOKUP(E317,[1]Label!$A:$B,2,FALSE),"")</f>
        <v/>
      </c>
      <c r="H317" s="14" t="s">
        <v>254</v>
      </c>
      <c r="I317" s="13" t="str">
        <f t="shared" si="59"/>
        <v>List of Taxpayer Assets(납세자 자산 목록)</v>
      </c>
      <c r="J317" s="18" t="str">
        <f>IF(H317&lt;&gt;"", VLOOKUP(H317,[1]Label!$A:$E,2,FALSE),"")</f>
        <v>List of Taxpayer Assets</v>
      </c>
      <c r="K317" s="29"/>
      <c r="L317" s="13" t="str">
        <f t="shared" si="60"/>
        <v/>
      </c>
      <c r="M317" s="18" t="str">
        <f>IF(K317&lt;&gt;"",VLOOKUP(K317,[1]Label!$A:$B,2,FALSE),"")</f>
        <v/>
      </c>
      <c r="N317" s="14"/>
      <c r="O317" s="31"/>
      <c r="P317" s="13"/>
      <c r="Q317" s="18" t="str">
        <f>IF(O317&lt;&gt;"", VLOOKUP(O317, [1]Label!$A:$B, 2, FALSE), "")</f>
        <v/>
      </c>
      <c r="R317" s="14" t="s">
        <v>35</v>
      </c>
      <c r="S317" s="13" t="s">
        <v>44</v>
      </c>
      <c r="T317" s="13"/>
      <c r="U317" s="13"/>
      <c r="V317" s="14"/>
      <c r="W317" s="14"/>
      <c r="X317" s="14"/>
      <c r="Y317" s="14"/>
      <c r="Z317" s="12"/>
      <c r="AA317" s="12"/>
      <c r="AB317" s="12"/>
      <c r="AC317" s="12"/>
      <c r="AD317" s="12"/>
      <c r="AE317" s="12"/>
      <c r="AF317" s="52"/>
    </row>
    <row r="318" spans="1:32" s="37" customFormat="1" ht="17.45" customHeight="1">
      <c r="A318" s="32" t="s">
        <v>529</v>
      </c>
      <c r="B318" s="70" t="str">
        <f>VLOOKUP(A318,[1]screen!$G:$J,2,FALSE)</f>
        <v>평가 요청 목록</v>
      </c>
      <c r="C318" s="33" t="str">
        <f t="shared" si="57"/>
        <v>List of Valuation Requests(평가 요청 목록)</v>
      </c>
      <c r="D318" s="70" t="str">
        <f>IF(B318&lt;&gt;"", VLOOKUP(B318,[1]screen!$A:$E,2,FALSE), "" )</f>
        <v>List of Valuation Requests</v>
      </c>
      <c r="E318" s="35"/>
      <c r="F318" s="33" t="str">
        <f t="shared" si="58"/>
        <v/>
      </c>
      <c r="G318" s="18" t="str">
        <f>IF(E318&lt;&gt;"",VLOOKUP(E318,[1]Label!$A:$B,2,FALSE),"")</f>
        <v/>
      </c>
      <c r="H318" s="35" t="s">
        <v>259</v>
      </c>
      <c r="I318" s="33" t="str">
        <f t="shared" si="59"/>
        <v>Asset Information(자산 정보)</v>
      </c>
      <c r="J318" s="18" t="str">
        <f>IF(H318&lt;&gt;"", VLOOKUP(H318,[1]Label!$A:$E,2,FALSE),"")</f>
        <v>Asset Information</v>
      </c>
      <c r="K318" s="34"/>
      <c r="L318" s="33" t="str">
        <f t="shared" si="60"/>
        <v/>
      </c>
      <c r="M318" s="18" t="str">
        <f>IF(K318&lt;&gt;"",VLOOKUP(K318,[1]Label!$A:$B,2,FALSE),"")</f>
        <v/>
      </c>
      <c r="N318" s="35" t="s">
        <v>19</v>
      </c>
      <c r="O318" s="36" t="s">
        <v>261</v>
      </c>
      <c r="P318" s="33" t="str">
        <f t="shared" ref="P318:P333" si="63">IF(O318&lt;&gt;"",Q318&amp;"&lt;br&gt;("&amp;O318&amp;")","")</f>
        <v>Asset No.&lt;br&gt;(자산 번호)</v>
      </c>
      <c r="Q318" s="18" t="str">
        <f>IF(O318&lt;&gt;"", VLOOKUP(O318, [1]Label!$A:$B, 2, FALSE), "")</f>
        <v>Asset No.</v>
      </c>
      <c r="R318" s="35" t="s">
        <v>35</v>
      </c>
      <c r="S318" s="33"/>
      <c r="T318" s="33"/>
      <c r="U318" s="33"/>
      <c r="V318" s="35"/>
      <c r="W318" s="35"/>
      <c r="X318" s="35"/>
      <c r="Y318" s="35"/>
      <c r="Z318" s="44"/>
      <c r="AA318" s="44"/>
      <c r="AB318" s="44"/>
      <c r="AC318" s="44"/>
      <c r="AD318" s="44"/>
      <c r="AE318" s="44"/>
      <c r="AF318" s="53"/>
    </row>
    <row r="319" spans="1:32" s="37" customFormat="1" ht="17.45" customHeight="1">
      <c r="A319" s="32" t="s">
        <v>529</v>
      </c>
      <c r="B319" s="70" t="str">
        <f>VLOOKUP(A319,[1]screen!$G:$J,2,FALSE)</f>
        <v>평가 요청 목록</v>
      </c>
      <c r="C319" s="33" t="str">
        <f t="shared" si="57"/>
        <v>List of Valuation Requests(평가 요청 목록)</v>
      </c>
      <c r="D319" s="70" t="str">
        <f>IF(B319&lt;&gt;"", VLOOKUP(B319,[1]screen!$A:$E,2,FALSE), "" )</f>
        <v>List of Valuation Requests</v>
      </c>
      <c r="E319" s="35"/>
      <c r="F319" s="33" t="str">
        <f t="shared" si="58"/>
        <v/>
      </c>
      <c r="G319" s="18" t="str">
        <f>IF(E319&lt;&gt;"",VLOOKUP(E319,[1]Label!$A:$B,2,FALSE),"")</f>
        <v/>
      </c>
      <c r="H319" s="35" t="s">
        <v>259</v>
      </c>
      <c r="I319" s="33" t="str">
        <f t="shared" si="59"/>
        <v>Asset Information(자산 정보)</v>
      </c>
      <c r="J319" s="18" t="str">
        <f>IF(H319&lt;&gt;"", VLOOKUP(H319,[1]Label!$A:$E,2,FALSE),"")</f>
        <v>Asset Information</v>
      </c>
      <c r="K319" s="34"/>
      <c r="L319" s="33" t="str">
        <f t="shared" si="60"/>
        <v/>
      </c>
      <c r="M319" s="18" t="str">
        <f>IF(K319&lt;&gt;"",VLOOKUP(K319,[1]Label!$A:$B,2,FALSE),"")</f>
        <v/>
      </c>
      <c r="N319" s="35" t="s">
        <v>19</v>
      </c>
      <c r="O319" s="36" t="s">
        <v>266</v>
      </c>
      <c r="P319" s="33" t="str">
        <f t="shared" si="63"/>
        <v>Asset Type&lt;br&gt;(자산 유형)</v>
      </c>
      <c r="Q319" s="18" t="str">
        <f>IF(O319&lt;&gt;"", VLOOKUP(O319, [1]Label!$A:$B, 2, FALSE), "")</f>
        <v>Asset Type</v>
      </c>
      <c r="R319" s="35" t="s">
        <v>35</v>
      </c>
      <c r="S319" s="33"/>
      <c r="T319" s="33"/>
      <c r="U319" s="33"/>
      <c r="V319" s="35"/>
      <c r="W319" s="35"/>
      <c r="X319" s="35"/>
      <c r="Y319" s="35"/>
      <c r="Z319" s="44"/>
      <c r="AA319" s="44"/>
      <c r="AB319" s="44"/>
      <c r="AC319" s="44"/>
      <c r="AD319" s="44"/>
      <c r="AE319" s="44"/>
      <c r="AF319" s="53"/>
    </row>
    <row r="320" spans="1:32" s="37" customFormat="1" ht="17.45" customHeight="1">
      <c r="A320" s="32" t="s">
        <v>529</v>
      </c>
      <c r="B320" s="70" t="str">
        <f>VLOOKUP(A320,[1]screen!$G:$J,2,FALSE)</f>
        <v>평가 요청 목록</v>
      </c>
      <c r="C320" s="33" t="str">
        <f t="shared" si="57"/>
        <v>List of Valuation Requests(평가 요청 목록)</v>
      </c>
      <c r="D320" s="70" t="str">
        <f>IF(B320&lt;&gt;"", VLOOKUP(B320,[1]screen!$A:$E,2,FALSE), "" )</f>
        <v>List of Valuation Requests</v>
      </c>
      <c r="E320" s="35"/>
      <c r="F320" s="33" t="str">
        <f t="shared" si="58"/>
        <v/>
      </c>
      <c r="G320" s="18" t="str">
        <f>IF(E320&lt;&gt;"",VLOOKUP(E320,[1]Label!$A:$B,2,FALSE),"")</f>
        <v/>
      </c>
      <c r="H320" s="35" t="s">
        <v>259</v>
      </c>
      <c r="I320" s="33" t="str">
        <f t="shared" si="59"/>
        <v>Asset Information(자산 정보)</v>
      </c>
      <c r="J320" s="18" t="str">
        <f>IF(H320&lt;&gt;"", VLOOKUP(H320,[1]Label!$A:$E,2,FALSE),"")</f>
        <v>Asset Information</v>
      </c>
      <c r="K320" s="34"/>
      <c r="L320" s="33" t="str">
        <f t="shared" si="60"/>
        <v/>
      </c>
      <c r="M320" s="18" t="str">
        <f>IF(K320&lt;&gt;"",VLOOKUP(K320,[1]Label!$A:$B,2,FALSE),"")</f>
        <v/>
      </c>
      <c r="N320" s="35" t="s">
        <v>19</v>
      </c>
      <c r="O320" s="23" t="s">
        <v>267</v>
      </c>
      <c r="P320" s="33" t="str">
        <f t="shared" si="63"/>
        <v>Asset Name&lt;br&gt;(자산 이름)</v>
      </c>
      <c r="Q320" s="18" t="str">
        <f>IF(O320&lt;&gt;"", VLOOKUP(O320, [1]Label!$A:$B, 2, FALSE), "")</f>
        <v>Asset Name</v>
      </c>
      <c r="R320" s="35" t="s">
        <v>35</v>
      </c>
      <c r="S320" s="33"/>
      <c r="T320" s="33"/>
      <c r="U320" s="33"/>
      <c r="V320" s="35"/>
      <c r="W320" s="35"/>
      <c r="X320" s="35"/>
      <c r="Y320" s="35"/>
      <c r="Z320" s="44"/>
      <c r="AA320" s="44"/>
      <c r="AB320" s="44"/>
      <c r="AC320" s="44"/>
      <c r="AD320" s="44"/>
      <c r="AE320" s="44"/>
      <c r="AF320" s="53"/>
    </row>
    <row r="321" spans="1:32" s="37" customFormat="1" ht="17.45" customHeight="1">
      <c r="A321" s="32" t="s">
        <v>529</v>
      </c>
      <c r="B321" s="70" t="str">
        <f>VLOOKUP(A321,[1]screen!$G:$J,2,FALSE)</f>
        <v>평가 요청 목록</v>
      </c>
      <c r="C321" s="33" t="str">
        <f t="shared" si="57"/>
        <v>List of Valuation Requests(평가 요청 목록)</v>
      </c>
      <c r="D321" s="70" t="str">
        <f>IF(B321&lt;&gt;"", VLOOKUP(B321,[1]screen!$A:$E,2,FALSE), "" )</f>
        <v>List of Valuation Requests</v>
      </c>
      <c r="E321" s="35"/>
      <c r="F321" s="33" t="str">
        <f t="shared" si="58"/>
        <v/>
      </c>
      <c r="G321" s="18" t="str">
        <f>IF(E321&lt;&gt;"",VLOOKUP(E321,[1]Label!$A:$B,2,FALSE),"")</f>
        <v/>
      </c>
      <c r="H321" s="35" t="s">
        <v>259</v>
      </c>
      <c r="I321" s="33" t="str">
        <f t="shared" si="59"/>
        <v>Asset Information(자산 정보)</v>
      </c>
      <c r="J321" s="18" t="str">
        <f>IF(H321&lt;&gt;"", VLOOKUP(H321,[1]Label!$A:$E,2,FALSE),"")</f>
        <v>Asset Information</v>
      </c>
      <c r="K321" s="34"/>
      <c r="L321" s="33" t="str">
        <f t="shared" si="60"/>
        <v/>
      </c>
      <c r="M321" s="18" t="str">
        <f>IF(K321&lt;&gt;"",VLOOKUP(K321,[1]Label!$A:$B,2,FALSE),"")</f>
        <v/>
      </c>
      <c r="N321" s="35" t="s">
        <v>19</v>
      </c>
      <c r="O321" s="36" t="s">
        <v>262</v>
      </c>
      <c r="P321" s="33" t="str">
        <f t="shared" si="63"/>
        <v>Asset Status&lt;br&gt;(자산 상태)</v>
      </c>
      <c r="Q321" s="18" t="str">
        <f>IF(O321&lt;&gt;"", VLOOKUP(O321, [1]Label!$A:$B, 2, FALSE), "")</f>
        <v>Asset Status</v>
      </c>
      <c r="R321" s="35" t="s">
        <v>35</v>
      </c>
      <c r="S321" s="33"/>
      <c r="T321" s="33"/>
      <c r="U321" s="33"/>
      <c r="V321" s="35"/>
      <c r="W321" s="35"/>
      <c r="X321" s="35"/>
      <c r="Y321" s="35"/>
      <c r="Z321" s="44"/>
      <c r="AA321" s="44"/>
      <c r="AB321" s="44"/>
      <c r="AC321" s="44"/>
      <c r="AD321" s="44"/>
      <c r="AE321" s="44"/>
      <c r="AF321" s="53"/>
    </row>
    <row r="322" spans="1:32" s="37" customFormat="1" ht="17.45" customHeight="1">
      <c r="A322" s="32" t="s">
        <v>529</v>
      </c>
      <c r="B322" s="70" t="str">
        <f>VLOOKUP(A322,[1]screen!$G:$J,2,FALSE)</f>
        <v>평가 요청 목록</v>
      </c>
      <c r="C322" s="33" t="str">
        <f t="shared" si="57"/>
        <v>List of Valuation Requests(평가 요청 목록)</v>
      </c>
      <c r="D322" s="70" t="str">
        <f>IF(B322&lt;&gt;"", VLOOKUP(B322,[1]screen!$A:$E,2,FALSE), "" )</f>
        <v>List of Valuation Requests</v>
      </c>
      <c r="E322" s="35"/>
      <c r="F322" s="33" t="str">
        <f t="shared" si="58"/>
        <v/>
      </c>
      <c r="G322" s="18" t="str">
        <f>IF(E322&lt;&gt;"",VLOOKUP(E322,[1]Label!$A:$B,2,FALSE),"")</f>
        <v/>
      </c>
      <c r="H322" s="35" t="s">
        <v>259</v>
      </c>
      <c r="I322" s="33" t="str">
        <f t="shared" si="59"/>
        <v>Asset Information(자산 정보)</v>
      </c>
      <c r="J322" s="18" t="str">
        <f>IF(H322&lt;&gt;"", VLOOKUP(H322,[1]Label!$A:$E,2,FALSE),"")</f>
        <v>Asset Information</v>
      </c>
      <c r="K322" s="34"/>
      <c r="L322" s="33" t="str">
        <f t="shared" si="60"/>
        <v/>
      </c>
      <c r="M322" s="18" t="str">
        <f>IF(K322&lt;&gt;"",VLOOKUP(K322,[1]Label!$A:$B,2,FALSE),"")</f>
        <v/>
      </c>
      <c r="N322" s="35" t="s">
        <v>19</v>
      </c>
      <c r="O322" s="36" t="s">
        <v>237</v>
      </c>
      <c r="P322" s="33" t="str">
        <f t="shared" si="63"/>
        <v>Asset Location&lt;br&gt;(자산 위치)</v>
      </c>
      <c r="Q322" s="18" t="str">
        <f>IF(O322&lt;&gt;"", VLOOKUP(O322, [1]Label!$A:$B, 2, FALSE), "")</f>
        <v>Asset Location</v>
      </c>
      <c r="R322" s="35" t="s">
        <v>35</v>
      </c>
      <c r="S322" s="33"/>
      <c r="T322" s="33"/>
      <c r="U322" s="33"/>
      <c r="V322" s="35" t="s">
        <v>53</v>
      </c>
      <c r="W322" s="35"/>
      <c r="X322" s="35"/>
      <c r="Y322" s="35"/>
      <c r="Z322" s="44"/>
      <c r="AA322" s="44"/>
      <c r="AB322" s="44"/>
      <c r="AC322" s="44"/>
      <c r="AD322" s="44"/>
      <c r="AE322" s="44"/>
      <c r="AF322" s="53"/>
    </row>
    <row r="323" spans="1:32" s="37" customFormat="1" ht="17.45" customHeight="1">
      <c r="A323" s="32" t="s">
        <v>529</v>
      </c>
      <c r="B323" s="70" t="str">
        <f>VLOOKUP(A323,[1]screen!$G:$J,2,FALSE)</f>
        <v>평가 요청 목록</v>
      </c>
      <c r="C323" s="33" t="str">
        <f t="shared" si="57"/>
        <v>List of Valuation Requests(평가 요청 목록)</v>
      </c>
      <c r="D323" s="70" t="str">
        <f>IF(B323&lt;&gt;"", VLOOKUP(B323,[1]screen!$A:$E,2,FALSE), "" )</f>
        <v>List of Valuation Requests</v>
      </c>
      <c r="E323" s="35"/>
      <c r="F323" s="33" t="str">
        <f t="shared" si="58"/>
        <v/>
      </c>
      <c r="G323" s="18" t="str">
        <f>IF(E323&lt;&gt;"",VLOOKUP(E323,[1]Label!$A:$B,2,FALSE),"")</f>
        <v/>
      </c>
      <c r="H323" s="35" t="s">
        <v>259</v>
      </c>
      <c r="I323" s="33" t="str">
        <f t="shared" si="59"/>
        <v>Asset Information(자산 정보)</v>
      </c>
      <c r="J323" s="18" t="str">
        <f>IF(H323&lt;&gt;"", VLOOKUP(H323,[1]Label!$A:$E,2,FALSE),"")</f>
        <v>Asset Information</v>
      </c>
      <c r="K323" s="34"/>
      <c r="L323" s="33" t="str">
        <f t="shared" si="60"/>
        <v/>
      </c>
      <c r="M323" s="18" t="str">
        <f>IF(K323&lt;&gt;"",VLOOKUP(K323,[1]Label!$A:$B,2,FALSE),"")</f>
        <v/>
      </c>
      <c r="N323" s="35"/>
      <c r="O323" s="36"/>
      <c r="P323" s="33" t="str">
        <f t="shared" si="63"/>
        <v/>
      </c>
      <c r="Q323" s="18" t="str">
        <f>IF(O323&lt;&gt;"", VLOOKUP(O323, [1]Label!$A:$B, 2, FALSE), "")</f>
        <v/>
      </c>
      <c r="R323" s="35" t="s">
        <v>35</v>
      </c>
      <c r="S323" s="33" t="s">
        <v>44</v>
      </c>
      <c r="T323" s="33"/>
      <c r="U323" s="33"/>
      <c r="V323" s="35"/>
      <c r="W323" s="35"/>
      <c r="X323" s="35"/>
      <c r="Y323" s="35"/>
      <c r="Z323" s="44"/>
      <c r="AA323" s="44"/>
      <c r="AB323" s="44"/>
    </row>
    <row r="324" spans="1:32" s="11" customFormat="1" ht="18.600000000000001" customHeight="1">
      <c r="A324" s="8" t="s">
        <v>529</v>
      </c>
      <c r="B324" s="70" t="str">
        <f>VLOOKUP(A324,[1]screen!$G:$J,2,FALSE)</f>
        <v>평가 요청 목록</v>
      </c>
      <c r="C324" s="9" t="str">
        <f t="shared" si="57"/>
        <v>List of Valuation Requests(평가 요청 목록)</v>
      </c>
      <c r="D324" s="70" t="str">
        <f>IF(B324&lt;&gt;"", VLOOKUP(B324,[1]screen!$A:$E,2,FALSE), "" )</f>
        <v>List of Valuation Requests</v>
      </c>
      <c r="E324" s="10"/>
      <c r="F324" s="9" t="str">
        <f t="shared" si="58"/>
        <v/>
      </c>
      <c r="G324" s="18" t="str">
        <f>IF(E324&lt;&gt;"",VLOOKUP(E324,[1]Label!$A:$B,2,FALSE),"")</f>
        <v/>
      </c>
      <c r="H324" s="10"/>
      <c r="I324" s="9" t="str">
        <f t="shared" si="59"/>
        <v/>
      </c>
      <c r="J324" s="18" t="str">
        <f>IF(H324&lt;&gt;"", VLOOKUP(H324,[1]Label!$A:$E,2,FALSE),"")</f>
        <v/>
      </c>
      <c r="K324" s="28"/>
      <c r="L324" s="9" t="str">
        <f t="shared" si="60"/>
        <v/>
      </c>
      <c r="M324" s="18" t="str">
        <f>IF(K324&lt;&gt;"",VLOOKUP(K324,[1]Label!$A:$B,2,FALSE),"")</f>
        <v/>
      </c>
      <c r="N324" s="10"/>
      <c r="O324" s="24" t="s">
        <v>247</v>
      </c>
      <c r="P324" s="9" t="str">
        <f t="shared" si="63"/>
        <v>Save&lt;br&gt;(저장)</v>
      </c>
      <c r="Q324" s="18" t="str">
        <f>IF(O324&lt;&gt;"", VLOOKUP(O324, [1]Label!$A:$B, 2, FALSE), "")</f>
        <v>Save</v>
      </c>
      <c r="R324" s="10" t="s">
        <v>36</v>
      </c>
      <c r="S324" s="9" t="s">
        <v>41</v>
      </c>
      <c r="T324" s="8"/>
      <c r="U324" s="9"/>
      <c r="V324" s="10"/>
      <c r="W324" s="10"/>
      <c r="X324" s="10" t="s">
        <v>101</v>
      </c>
      <c r="Y324" s="10"/>
      <c r="Z324" s="8"/>
      <c r="AA324" s="8"/>
      <c r="AB324" s="8"/>
      <c r="AC324" s="8"/>
      <c r="AD324" s="8"/>
      <c r="AE324" s="8"/>
      <c r="AF324" s="51"/>
    </row>
    <row r="325" spans="1:32" s="11" customFormat="1" ht="18.600000000000001" customHeight="1">
      <c r="A325" s="8" t="s">
        <v>529</v>
      </c>
      <c r="B325" s="70" t="str">
        <f>VLOOKUP(A325,[1]screen!$G:$J,2,FALSE)</f>
        <v>평가 요청 목록</v>
      </c>
      <c r="C325" s="9" t="str">
        <f t="shared" si="57"/>
        <v>List of Valuation Requests(평가 요청 목록)</v>
      </c>
      <c r="D325" s="70" t="str">
        <f>IF(B325&lt;&gt;"", VLOOKUP(B325,[1]screen!$A:$E,2,FALSE), "" )</f>
        <v>List of Valuation Requests</v>
      </c>
      <c r="E325" s="10"/>
      <c r="F325" s="9" t="str">
        <f t="shared" si="58"/>
        <v/>
      </c>
      <c r="G325" s="18" t="str">
        <f>IF(E325&lt;&gt;"",VLOOKUP(E325,[1]Label!$A:$B,2,FALSE),"")</f>
        <v/>
      </c>
      <c r="H325" s="10"/>
      <c r="I325" s="9" t="str">
        <f t="shared" si="59"/>
        <v/>
      </c>
      <c r="J325" s="18" t="str">
        <f>IF(H325&lt;&gt;"", VLOOKUP(H325,[1]Label!$A:$E,2,FALSE),"")</f>
        <v/>
      </c>
      <c r="K325" s="28"/>
      <c r="L325" s="9" t="str">
        <f t="shared" si="60"/>
        <v/>
      </c>
      <c r="M325" s="18" t="str">
        <f>IF(K325&lt;&gt;"",VLOOKUP(K325,[1]Label!$A:$B,2,FALSE),"")</f>
        <v/>
      </c>
      <c r="N325" s="10"/>
      <c r="O325" s="25" t="s">
        <v>242</v>
      </c>
      <c r="P325" s="9" t="str">
        <f t="shared" si="63"/>
        <v>Approval history&lt;br&gt;(승인 이력)</v>
      </c>
      <c r="Q325" s="18" t="str">
        <f>IF(O325&lt;&gt;"", VLOOKUP(O325, [1]Label!$A:$B, 2, FALSE), "")</f>
        <v>Approval history</v>
      </c>
      <c r="R325" s="10" t="s">
        <v>36</v>
      </c>
      <c r="S325" s="9" t="s">
        <v>41</v>
      </c>
      <c r="T325" s="9"/>
      <c r="U325" s="9"/>
      <c r="V325" s="10"/>
      <c r="W325" s="10"/>
      <c r="X325" s="10" t="s">
        <v>101</v>
      </c>
      <c r="Y325" s="10"/>
      <c r="Z325" s="8"/>
      <c r="AA325" s="8"/>
      <c r="AB325" s="8"/>
      <c r="AC325" s="8"/>
      <c r="AD325" s="8"/>
      <c r="AE325" s="8"/>
      <c r="AF325" s="51"/>
    </row>
    <row r="326" spans="1:32" s="11" customFormat="1" ht="18.600000000000001" customHeight="1">
      <c r="A326" s="8" t="s">
        <v>529</v>
      </c>
      <c r="B326" s="70" t="str">
        <f>VLOOKUP(A326,[1]screen!$G:$J,2,FALSE)</f>
        <v>평가 요청 목록</v>
      </c>
      <c r="C326" s="9" t="str">
        <f t="shared" si="57"/>
        <v>List of Valuation Requests(평가 요청 목록)</v>
      </c>
      <c r="D326" s="70" t="str">
        <f>IF(B326&lt;&gt;"", VLOOKUP(B326,[1]screen!$A:$E,2,FALSE), "" )</f>
        <v>List of Valuation Requests</v>
      </c>
      <c r="E326" s="10"/>
      <c r="F326" s="9" t="str">
        <f t="shared" si="58"/>
        <v/>
      </c>
      <c r="G326" s="18" t="str">
        <f>IF(E326&lt;&gt;"",VLOOKUP(E326,[1]Label!$A:$B,2,FALSE),"")</f>
        <v/>
      </c>
      <c r="H326" s="10"/>
      <c r="I326" s="9" t="str">
        <f t="shared" si="59"/>
        <v/>
      </c>
      <c r="J326" s="18" t="str">
        <f>IF(H326&lt;&gt;"", VLOOKUP(H326,[1]Label!$A:$E,2,FALSE),"")</f>
        <v/>
      </c>
      <c r="K326" s="28"/>
      <c r="L326" s="9" t="str">
        <f t="shared" si="60"/>
        <v/>
      </c>
      <c r="M326" s="18" t="str">
        <f>IF(K326&lt;&gt;"",VLOOKUP(K326,[1]Label!$A:$B,2,FALSE),"")</f>
        <v/>
      </c>
      <c r="N326" s="10"/>
      <c r="O326" s="24" t="s">
        <v>243</v>
      </c>
      <c r="P326" s="9" t="str">
        <f t="shared" si="63"/>
        <v>Request approval&lt;br&gt;(승인 요청)</v>
      </c>
      <c r="Q326" s="18" t="str">
        <f>IF(O326&lt;&gt;"", VLOOKUP(O326, [1]Label!$A:$B, 2, FALSE), "")</f>
        <v>Request approval</v>
      </c>
      <c r="R326" s="10" t="s">
        <v>36</v>
      </c>
      <c r="S326" s="9" t="s">
        <v>41</v>
      </c>
      <c r="T326" s="8"/>
      <c r="U326" s="9"/>
      <c r="V326" s="10"/>
      <c r="W326" s="10"/>
      <c r="X326" s="10" t="s">
        <v>101</v>
      </c>
      <c r="Y326" s="10"/>
      <c r="Z326" s="8"/>
      <c r="AA326" s="8"/>
      <c r="AB326" s="8"/>
      <c r="AC326" s="8"/>
      <c r="AD326" s="8"/>
      <c r="AE326" s="8"/>
      <c r="AF326" s="51"/>
    </row>
    <row r="327" spans="1:32" s="11" customFormat="1" ht="18.600000000000001" customHeight="1">
      <c r="A327" s="8" t="s">
        <v>529</v>
      </c>
      <c r="B327" s="70" t="str">
        <f>VLOOKUP(A327,[1]screen!$G:$J,2,FALSE)</f>
        <v>평가 요청 목록</v>
      </c>
      <c r="C327" s="9" t="str">
        <f t="shared" si="57"/>
        <v>List of Valuation Requests(평가 요청 목록)</v>
      </c>
      <c r="D327" s="70" t="str">
        <f>IF(B327&lt;&gt;"", VLOOKUP(B327,[1]screen!$A:$E,2,FALSE), "" )</f>
        <v>List of Valuation Requests</v>
      </c>
      <c r="E327" s="10"/>
      <c r="F327" s="9" t="str">
        <f t="shared" si="58"/>
        <v/>
      </c>
      <c r="G327" s="18" t="str">
        <f>IF(E327&lt;&gt;"",VLOOKUP(E327,[1]Label!$A:$B,2,FALSE),"")</f>
        <v/>
      </c>
      <c r="H327" s="10"/>
      <c r="I327" s="9" t="str">
        <f t="shared" si="59"/>
        <v/>
      </c>
      <c r="J327" s="18" t="str">
        <f>IF(H327&lt;&gt;"", VLOOKUP(H327,[1]Label!$A:$E,2,FALSE),"")</f>
        <v/>
      </c>
      <c r="K327" s="28"/>
      <c r="L327" s="9" t="str">
        <f t="shared" si="60"/>
        <v/>
      </c>
      <c r="M327" s="18" t="str">
        <f>IF(K327&lt;&gt;"",VLOOKUP(K327,[1]Label!$A:$B,2,FALSE),"")</f>
        <v/>
      </c>
      <c r="N327" s="10"/>
      <c r="O327" s="25" t="s">
        <v>92</v>
      </c>
      <c r="P327" s="9" t="str">
        <f t="shared" si="63"/>
        <v>Approve&lt;br&gt;(Approve)</v>
      </c>
      <c r="Q327" s="18" t="str">
        <f>IF(O327&lt;&gt;"", VLOOKUP(O327, [1]Label!$A:$B, 2, FALSE), "")</f>
        <v>Approve</v>
      </c>
      <c r="R327" s="10" t="s">
        <v>36</v>
      </c>
      <c r="S327" s="9" t="s">
        <v>41</v>
      </c>
      <c r="T327" s="9"/>
      <c r="U327" s="9"/>
      <c r="V327" s="10"/>
      <c r="W327" s="10"/>
      <c r="X327" s="10" t="s">
        <v>101</v>
      </c>
      <c r="Y327" s="10"/>
      <c r="Z327" s="8"/>
      <c r="AA327" s="8"/>
      <c r="AB327" s="8"/>
      <c r="AC327" s="8"/>
      <c r="AD327" s="8"/>
      <c r="AE327" s="8"/>
      <c r="AF327" s="51"/>
    </row>
    <row r="328" spans="1:32" s="20" customFormat="1" ht="17.45" customHeight="1">
      <c r="A328" s="17" t="s">
        <v>530</v>
      </c>
      <c r="B328" s="70" t="str">
        <f>VLOOKUP(A328,[1]screen!$G:$J,2,FALSE)</f>
        <v>평가 응답 목록</v>
      </c>
      <c r="C328" s="18" t="str">
        <f>IF(B328&lt;&gt;"",D328&amp;"("&amp;B328&amp;")","")</f>
        <v>List of Valuation Response(평가 응답 목록)</v>
      </c>
      <c r="D328" s="70" t="str">
        <f>IF(B328&lt;&gt;"", VLOOKUP(B328,[1]screen!$A:$E,2,FALSE), "" )</f>
        <v>List of Valuation Response</v>
      </c>
      <c r="E328" s="19"/>
      <c r="F328" s="18" t="str">
        <f t="shared" si="58"/>
        <v/>
      </c>
      <c r="G328" s="18" t="str">
        <f>IF(E328&lt;&gt;"",VLOOKUP(E328,[1]Label!$A:$B,2,FALSE),"")</f>
        <v/>
      </c>
      <c r="H328" s="19"/>
      <c r="I328" s="18" t="str">
        <f t="shared" si="59"/>
        <v/>
      </c>
      <c r="J328" s="18" t="str">
        <f>IF(H328&lt;&gt;"", VLOOKUP(H328,[1]Label!$A:$E,2,FALSE),"")</f>
        <v/>
      </c>
      <c r="K328" s="27"/>
      <c r="L328" s="18" t="str">
        <f t="shared" si="60"/>
        <v/>
      </c>
      <c r="M328" s="18" t="str">
        <f>IF(K328&lt;&gt;"",VLOOKUP(K328,[1]Label!$A:$B,2,FALSE),"")</f>
        <v/>
      </c>
      <c r="N328" s="19" t="s">
        <v>19</v>
      </c>
      <c r="O328" s="23" t="s">
        <v>285</v>
      </c>
      <c r="P328" s="18" t="str">
        <f t="shared" si="63"/>
        <v>Application No&lt;br&gt;(신청 번호)</v>
      </c>
      <c r="Q328" s="18" t="str">
        <f>IF(O328&lt;&gt;"", VLOOKUP(O328, [1]Label!$A:$B, 2, FALSE), "")</f>
        <v>Application No</v>
      </c>
      <c r="R328" s="19" t="s">
        <v>37</v>
      </c>
      <c r="S328" s="18"/>
      <c r="T328" s="18"/>
      <c r="U328" s="18"/>
      <c r="V328" s="19"/>
      <c r="W328" s="19"/>
      <c r="X328" s="19"/>
      <c r="Y328" s="19"/>
      <c r="Z328" s="17"/>
      <c r="AA328" s="17"/>
      <c r="AB328" s="17"/>
      <c r="AC328" s="21"/>
      <c r="AD328" s="21"/>
      <c r="AE328" s="21"/>
      <c r="AF328" s="50"/>
    </row>
    <row r="329" spans="1:32" s="20" customFormat="1" ht="17.45" customHeight="1">
      <c r="A329" s="17" t="s">
        <v>530</v>
      </c>
      <c r="B329" s="70" t="str">
        <f>VLOOKUP(A329,[1]screen!$G:$J,2,FALSE)</f>
        <v>평가 응답 목록</v>
      </c>
      <c r="C329" s="18" t="str">
        <f>IF(B329&lt;&gt;"",D329&amp;"("&amp;B329&amp;")","")</f>
        <v>List of Valuation Response(평가 응답 목록)</v>
      </c>
      <c r="D329" s="70" t="str">
        <f>IF(B329&lt;&gt;"", VLOOKUP(B329,[1]screen!$A:$E,2,FALSE), "" )</f>
        <v>List of Valuation Response</v>
      </c>
      <c r="E329" s="19"/>
      <c r="F329" s="18" t="str">
        <f t="shared" si="58"/>
        <v/>
      </c>
      <c r="G329" s="18" t="str">
        <f>IF(E329&lt;&gt;"",VLOOKUP(E329,[1]Label!$A:$B,2,FALSE),"")</f>
        <v/>
      </c>
      <c r="H329" s="19"/>
      <c r="I329" s="18" t="str">
        <f t="shared" si="59"/>
        <v/>
      </c>
      <c r="J329" s="18" t="str">
        <f>IF(H329&lt;&gt;"", VLOOKUP(H329,[1]Label!$A:$E,2,FALSE),"")</f>
        <v/>
      </c>
      <c r="K329" s="27"/>
      <c r="L329" s="18" t="str">
        <f t="shared" si="60"/>
        <v/>
      </c>
      <c r="M329" s="18" t="str">
        <f>IF(K329&lt;&gt;"",VLOOKUP(K329,[1]Label!$A:$B,2,FALSE),"")</f>
        <v/>
      </c>
      <c r="N329" s="19" t="s">
        <v>19</v>
      </c>
      <c r="O329" s="23" t="s">
        <v>58</v>
      </c>
      <c r="P329" s="18" t="str">
        <f t="shared" si="63"/>
        <v>TIN&lt;br&gt;(TIN)</v>
      </c>
      <c r="Q329" s="18" t="str">
        <f>IF(O329&lt;&gt;"", VLOOKUP(O329, [1]Label!$A:$B, 2, FALSE), "")</f>
        <v>TIN</v>
      </c>
      <c r="R329" s="19" t="s">
        <v>37</v>
      </c>
      <c r="S329" s="18"/>
      <c r="T329" s="18"/>
      <c r="U329" s="18"/>
      <c r="V329" s="19"/>
      <c r="W329" s="19"/>
      <c r="X329" s="19"/>
      <c r="Y329" s="19"/>
      <c r="Z329" s="17"/>
      <c r="AA329" s="17"/>
      <c r="AB329" s="17"/>
      <c r="AC329" s="21"/>
      <c r="AD329" s="21"/>
      <c r="AE329" s="21"/>
      <c r="AF329" s="50"/>
    </row>
    <row r="330" spans="1:32" s="20" customFormat="1" ht="17.45" customHeight="1">
      <c r="A330" s="17" t="s">
        <v>530</v>
      </c>
      <c r="B330" s="70" t="str">
        <f>VLOOKUP(A330,[1]screen!$G:$J,2,FALSE)</f>
        <v>평가 응답 목록</v>
      </c>
      <c r="C330" s="18" t="str">
        <f>IF(B330&lt;&gt;"",D330&amp;"("&amp;B330&amp;")","")</f>
        <v>List of Valuation Response(평가 응답 목록)</v>
      </c>
      <c r="D330" s="70" t="str">
        <f>IF(B330&lt;&gt;"", VLOOKUP(B330,[1]screen!$A:$E,2,FALSE), "" )</f>
        <v>List of Valuation Response</v>
      </c>
      <c r="E330" s="19"/>
      <c r="F330" s="18" t="str">
        <f t="shared" si="58"/>
        <v/>
      </c>
      <c r="G330" s="18" t="str">
        <f>IF(E330&lt;&gt;"",VLOOKUP(E330,[1]Label!$A:$B,2,FALSE),"")</f>
        <v/>
      </c>
      <c r="H330" s="19"/>
      <c r="I330" s="18" t="str">
        <f t="shared" si="59"/>
        <v/>
      </c>
      <c r="J330" s="18" t="str">
        <f>IF(H330&lt;&gt;"", VLOOKUP(H330,[1]Label!$A:$E,2,FALSE),"")</f>
        <v/>
      </c>
      <c r="K330" s="27"/>
      <c r="L330" s="18" t="str">
        <f t="shared" si="60"/>
        <v/>
      </c>
      <c r="M330" s="18" t="str">
        <f>IF(K330&lt;&gt;"",VLOOKUP(K330,[1]Label!$A:$B,2,FALSE),"")</f>
        <v/>
      </c>
      <c r="N330" s="19" t="s">
        <v>19</v>
      </c>
      <c r="O330" s="36" t="s">
        <v>283</v>
      </c>
      <c r="P330" s="18" t="str">
        <f t="shared" si="63"/>
        <v>Taxpayer's Name&lt;br&gt;(납세자 이름)</v>
      </c>
      <c r="Q330" s="18" t="str">
        <f>IF(O330&lt;&gt;"", VLOOKUP(O330, [1]Label!$A:$B, 2, FALSE), "")</f>
        <v>Taxpayer's Name</v>
      </c>
      <c r="R330" s="19" t="s">
        <v>37</v>
      </c>
      <c r="S330" s="18"/>
      <c r="T330" s="18"/>
      <c r="U330" s="18"/>
      <c r="V330" s="19"/>
      <c r="W330" s="19"/>
      <c r="X330" s="19"/>
      <c r="Y330" s="19"/>
      <c r="Z330" s="17"/>
      <c r="AA330" s="17"/>
      <c r="AB330" s="17"/>
      <c r="AC330" s="21"/>
      <c r="AD330" s="21"/>
      <c r="AE330" s="21"/>
      <c r="AF330" s="50"/>
    </row>
    <row r="331" spans="1:32" s="20" customFormat="1" ht="17.45" customHeight="1">
      <c r="A331" s="17" t="s">
        <v>530</v>
      </c>
      <c r="B331" s="70" t="str">
        <f>VLOOKUP(A331,[1]screen!$G:$J,2,FALSE)</f>
        <v>평가 응답 목록</v>
      </c>
      <c r="C331" s="18" t="str">
        <f>IF(B331&lt;&gt;"",D331&amp;"("&amp;B331&amp;")","")</f>
        <v>List of Valuation Response(평가 응답 목록)</v>
      </c>
      <c r="D331" s="70" t="str">
        <f>IF(B331&lt;&gt;"", VLOOKUP(B331,[1]screen!$A:$E,2,FALSE), "" )</f>
        <v>List of Valuation Response</v>
      </c>
      <c r="E331" s="19"/>
      <c r="F331" s="18" t="str">
        <f t="shared" si="58"/>
        <v/>
      </c>
      <c r="G331" s="18" t="str">
        <f>IF(E331&lt;&gt;"",VLOOKUP(E331,[1]Label!$A:$B,2,FALSE),"")</f>
        <v/>
      </c>
      <c r="H331" s="19"/>
      <c r="I331" s="18" t="str">
        <f t="shared" si="59"/>
        <v/>
      </c>
      <c r="J331" s="18" t="str">
        <f>IF(H331&lt;&gt;"", VLOOKUP(H331,[1]Label!$A:$E,2,FALSE),"")</f>
        <v/>
      </c>
      <c r="K331" s="27"/>
      <c r="L331" s="18" t="str">
        <f t="shared" si="60"/>
        <v/>
      </c>
      <c r="M331" s="18" t="str">
        <f>IF(K331&lt;&gt;"",VLOOKUP(K331,[1]Label!$A:$B,2,FALSE),"")</f>
        <v/>
      </c>
      <c r="N331" s="19" t="s">
        <v>19</v>
      </c>
      <c r="O331" s="23" t="s">
        <v>99</v>
      </c>
      <c r="P331" s="18" t="e">
        <f t="shared" si="63"/>
        <v>#N/A</v>
      </c>
      <c r="Q331" s="18" t="e">
        <f>IF(O331&lt;&gt;"", VLOOKUP(O331, [1]Label!$A:$B, 2, FALSE), "")</f>
        <v>#N/A</v>
      </c>
      <c r="R331" s="19" t="s">
        <v>71</v>
      </c>
      <c r="S331" s="18" t="s">
        <v>72</v>
      </c>
      <c r="T331" s="18"/>
      <c r="U331" s="18"/>
      <c r="V331" s="19"/>
      <c r="W331" s="19"/>
      <c r="X331" s="19"/>
      <c r="Y331" s="19"/>
      <c r="Z331" s="17"/>
      <c r="AA331" s="17"/>
      <c r="AB331" s="17"/>
      <c r="AC331" s="21" t="s">
        <v>100</v>
      </c>
      <c r="AD331" s="21" t="s">
        <v>100</v>
      </c>
      <c r="AE331" s="21" t="s">
        <v>100</v>
      </c>
      <c r="AF331" s="50"/>
    </row>
    <row r="332" spans="1:32" s="11" customFormat="1" ht="18.600000000000001" customHeight="1">
      <c r="A332" s="8" t="s">
        <v>530</v>
      </c>
      <c r="B332" s="70" t="str">
        <f>VLOOKUP(A332,[1]screen!$G:$J,2,FALSE)</f>
        <v>평가 응답 목록</v>
      </c>
      <c r="C332" s="9" t="str">
        <f t="shared" ref="C332:C338" si="64">IF(B332&lt;&gt;"",D332&amp;"("&amp;B332&amp;")","")</f>
        <v>List of Valuation Response(평가 응답 목록)</v>
      </c>
      <c r="D332" s="70" t="str">
        <f>IF(B332&lt;&gt;"", VLOOKUP(B332,[1]screen!$A:$E,2,FALSE), "" )</f>
        <v>List of Valuation Response</v>
      </c>
      <c r="E332" s="10"/>
      <c r="F332" s="9" t="str">
        <f t="shared" si="58"/>
        <v/>
      </c>
      <c r="G332" s="18" t="str">
        <f>IF(E332&lt;&gt;"",VLOOKUP(E332,[1]Label!$A:$B,2,FALSE),"")</f>
        <v/>
      </c>
      <c r="H332" s="10"/>
      <c r="I332" s="9" t="str">
        <f t="shared" si="59"/>
        <v/>
      </c>
      <c r="J332" s="18" t="str">
        <f>IF(H332&lt;&gt;"", VLOOKUP(H332,[1]Label!$A:$E,2,FALSE),"")</f>
        <v/>
      </c>
      <c r="K332" s="28"/>
      <c r="L332" s="9" t="str">
        <f t="shared" si="60"/>
        <v/>
      </c>
      <c r="M332" s="18" t="str">
        <f>IF(K332&lt;&gt;"",VLOOKUP(K332,[1]Label!$A:$B,2,FALSE),"")</f>
        <v/>
      </c>
      <c r="N332" s="10"/>
      <c r="O332" s="24" t="s">
        <v>47</v>
      </c>
      <c r="P332" s="9" t="str">
        <f t="shared" si="63"/>
        <v>Reset&lt;br&gt;(초기화)</v>
      </c>
      <c r="Q332" s="18" t="str">
        <f>IF(O332&lt;&gt;"", VLOOKUP(O332, [1]Label!$A:$B, 2, FALSE), "")</f>
        <v>Reset</v>
      </c>
      <c r="R332" s="10" t="s">
        <v>36</v>
      </c>
      <c r="S332" s="9" t="s">
        <v>41</v>
      </c>
      <c r="T332" s="8" t="s">
        <v>48</v>
      </c>
      <c r="U332" s="9"/>
      <c r="V332" s="10"/>
      <c r="W332" s="10"/>
      <c r="X332" s="10"/>
      <c r="Y332" s="10"/>
      <c r="Z332" s="8"/>
      <c r="AA332" s="8"/>
      <c r="AB332" s="8"/>
      <c r="AC332" s="8" t="s">
        <v>45</v>
      </c>
      <c r="AD332" s="8" t="s">
        <v>45</v>
      </c>
      <c r="AE332" s="8" t="s">
        <v>45</v>
      </c>
      <c r="AF332" s="51"/>
    </row>
    <row r="333" spans="1:32" s="11" customFormat="1" ht="18.600000000000001" customHeight="1">
      <c r="A333" s="8" t="s">
        <v>530</v>
      </c>
      <c r="B333" s="70" t="str">
        <f>VLOOKUP(A333,[1]screen!$G:$J,2,FALSE)</f>
        <v>평가 응답 목록</v>
      </c>
      <c r="C333" s="9" t="str">
        <f t="shared" si="64"/>
        <v>List of Valuation Response(평가 응답 목록)</v>
      </c>
      <c r="D333" s="70" t="str">
        <f>IF(B333&lt;&gt;"", VLOOKUP(B333,[1]screen!$A:$E,2,FALSE), "" )</f>
        <v>List of Valuation Response</v>
      </c>
      <c r="E333" s="10"/>
      <c r="F333" s="9" t="str">
        <f t="shared" si="58"/>
        <v/>
      </c>
      <c r="G333" s="18" t="str">
        <f>IF(E333&lt;&gt;"",VLOOKUP(E333,[1]Label!$A:$B,2,FALSE),"")</f>
        <v/>
      </c>
      <c r="H333" s="10"/>
      <c r="I333" s="9" t="str">
        <f t="shared" si="59"/>
        <v/>
      </c>
      <c r="J333" s="18" t="str">
        <f>IF(H333&lt;&gt;"", VLOOKUP(H333,[1]Label!$A:$E,2,FALSE),"")</f>
        <v/>
      </c>
      <c r="K333" s="28"/>
      <c r="L333" s="9" t="str">
        <f t="shared" si="60"/>
        <v/>
      </c>
      <c r="M333" s="18" t="str">
        <f>IF(K333&lt;&gt;"",VLOOKUP(K333,[1]Label!$A:$B,2,FALSE),"")</f>
        <v/>
      </c>
      <c r="N333" s="10"/>
      <c r="O333" s="25" t="s">
        <v>39</v>
      </c>
      <c r="P333" s="9" t="str">
        <f t="shared" si="63"/>
        <v>Search&lt;br&gt;(조회)</v>
      </c>
      <c r="Q333" s="18" t="str">
        <f>IF(O333&lt;&gt;"", VLOOKUP(O333, [1]Label!$A:$B, 2, FALSE), "")</f>
        <v>Search</v>
      </c>
      <c r="R333" s="10" t="s">
        <v>36</v>
      </c>
      <c r="S333" s="9"/>
      <c r="T333" s="9" t="s">
        <v>8</v>
      </c>
      <c r="U333" s="9"/>
      <c r="V333" s="10"/>
      <c r="W333" s="10"/>
      <c r="X333" s="10"/>
      <c r="Y333" s="10"/>
      <c r="Z333" s="8"/>
      <c r="AA333" s="8"/>
      <c r="AB333" s="8"/>
      <c r="AC333" s="8"/>
      <c r="AD333" s="8"/>
      <c r="AE333" s="8"/>
      <c r="AF333" s="51"/>
    </row>
    <row r="334" spans="1:32" s="16" customFormat="1" ht="18.600000000000001" customHeight="1">
      <c r="A334" s="12" t="s">
        <v>530</v>
      </c>
      <c r="B334" s="70" t="str">
        <f>VLOOKUP(A334,[1]screen!$G:$J,2,FALSE)</f>
        <v>평가 응답 목록</v>
      </c>
      <c r="C334" s="13" t="str">
        <f t="shared" si="64"/>
        <v>List of Valuation Response(평가 응답 목록)</v>
      </c>
      <c r="D334" s="70" t="str">
        <f>IF(B334&lt;&gt;"", VLOOKUP(B334,[1]screen!$A:$E,2,FALSE), "" )</f>
        <v>List of Valuation Response</v>
      </c>
      <c r="E334" s="14"/>
      <c r="F334" s="13" t="str">
        <f t="shared" si="58"/>
        <v/>
      </c>
      <c r="G334" s="18" t="str">
        <f>IF(E334&lt;&gt;"",VLOOKUP(E334,[1]Label!$A:$B,2,FALSE),"")</f>
        <v/>
      </c>
      <c r="H334" s="14"/>
      <c r="I334" s="13" t="str">
        <f t="shared" si="59"/>
        <v/>
      </c>
      <c r="J334" s="18" t="str">
        <f>IF(H334&lt;&gt;"", VLOOKUP(H334,[1]Label!$A:$E,2,FALSE),"")</f>
        <v/>
      </c>
      <c r="K334" s="29"/>
      <c r="L334" s="13" t="str">
        <f t="shared" si="60"/>
        <v/>
      </c>
      <c r="M334" s="18" t="str">
        <f>IF(K334&lt;&gt;"",VLOOKUP(K334,[1]Label!$A:$B,2,FALSE),"")</f>
        <v/>
      </c>
      <c r="N334" s="14"/>
      <c r="O334" s="31"/>
      <c r="P334" s="13"/>
      <c r="Q334" s="18" t="str">
        <f>IF(O334&lt;&gt;"", VLOOKUP(O334, [1]Label!$A:$B, 2, FALSE), "")</f>
        <v/>
      </c>
      <c r="R334" s="14" t="s">
        <v>35</v>
      </c>
      <c r="S334" s="13" t="s">
        <v>44</v>
      </c>
      <c r="T334" s="13"/>
      <c r="U334" s="13"/>
      <c r="V334" s="14"/>
      <c r="W334" s="14"/>
      <c r="X334" s="14"/>
      <c r="Y334" s="14"/>
      <c r="Z334" s="12"/>
      <c r="AA334" s="12"/>
      <c r="AB334" s="12"/>
      <c r="AC334" s="12"/>
      <c r="AD334" s="12"/>
      <c r="AE334" s="12"/>
      <c r="AF334" s="52"/>
    </row>
    <row r="335" spans="1:32" s="37" customFormat="1" ht="17.45" customHeight="1">
      <c r="A335" s="32" t="s">
        <v>530</v>
      </c>
      <c r="B335" s="70" t="str">
        <f>VLOOKUP(A335,[1]screen!$G:$J,2,FALSE)</f>
        <v>평가 응답 목록</v>
      </c>
      <c r="C335" s="33" t="str">
        <f t="shared" si="64"/>
        <v>List of Valuation Response(평가 응답 목록)</v>
      </c>
      <c r="D335" s="70" t="str">
        <f>IF(B335&lt;&gt;"", VLOOKUP(B335,[1]screen!$A:$E,2,FALSE), "" )</f>
        <v>List of Valuation Response</v>
      </c>
      <c r="E335" s="35"/>
      <c r="F335" s="33" t="str">
        <f t="shared" si="58"/>
        <v/>
      </c>
      <c r="G335" s="18" t="str">
        <f>IF(E335&lt;&gt;"",VLOOKUP(E335,[1]Label!$A:$B,2,FALSE),"")</f>
        <v/>
      </c>
      <c r="H335" s="35"/>
      <c r="I335" s="33" t="str">
        <f t="shared" si="59"/>
        <v/>
      </c>
      <c r="J335" s="18" t="str">
        <f>IF(H335&lt;&gt;"", VLOOKUP(H335,[1]Label!$A:$E,2,FALSE),"")</f>
        <v/>
      </c>
      <c r="K335" s="34"/>
      <c r="L335" s="33" t="str">
        <f t="shared" si="60"/>
        <v/>
      </c>
      <c r="M335" s="18" t="str">
        <f>IF(K335&lt;&gt;"",VLOOKUP(K335,[1]Label!$A:$B,2,FALSE),"")</f>
        <v/>
      </c>
      <c r="N335" s="35" t="s">
        <v>13</v>
      </c>
      <c r="O335" s="23" t="s">
        <v>285</v>
      </c>
      <c r="P335" s="33" t="str">
        <f t="shared" ref="P335:P338" si="65">IF(O335&lt;&gt;"",Q335&amp;"&lt;br&gt;("&amp;O335&amp;")","")</f>
        <v>Application No&lt;br&gt;(신청 번호)</v>
      </c>
      <c r="Q335" s="18" t="str">
        <f>IF(O335&lt;&gt;"", VLOOKUP(O335, [1]Label!$A:$B, 2, FALSE), "")</f>
        <v>Application No</v>
      </c>
      <c r="R335" s="35" t="s">
        <v>35</v>
      </c>
      <c r="S335" s="33"/>
      <c r="T335" s="33"/>
      <c r="U335" s="33"/>
      <c r="V335" s="35"/>
      <c r="W335" s="35"/>
      <c r="X335" s="35"/>
      <c r="Y335" s="35"/>
      <c r="Z335" s="44"/>
      <c r="AA335" s="44"/>
      <c r="AB335" s="44"/>
      <c r="AC335" s="44" t="s">
        <v>150</v>
      </c>
      <c r="AD335" s="44" t="s">
        <v>150</v>
      </c>
      <c r="AE335" s="44" t="s">
        <v>150</v>
      </c>
      <c r="AF335" s="53"/>
    </row>
    <row r="336" spans="1:32" s="37" customFormat="1" ht="17.45" customHeight="1">
      <c r="A336" s="32" t="s">
        <v>530</v>
      </c>
      <c r="B336" s="70" t="str">
        <f>VLOOKUP(A336,[1]screen!$G:$J,2,FALSE)</f>
        <v>평가 응답 목록</v>
      </c>
      <c r="C336" s="33" t="str">
        <f t="shared" si="64"/>
        <v>List of Valuation Response(평가 응답 목록)</v>
      </c>
      <c r="D336" s="70" t="str">
        <f>IF(B336&lt;&gt;"", VLOOKUP(B336,[1]screen!$A:$E,2,FALSE), "" )</f>
        <v>List of Valuation Response</v>
      </c>
      <c r="E336" s="35"/>
      <c r="F336" s="33" t="str">
        <f t="shared" si="58"/>
        <v/>
      </c>
      <c r="G336" s="18" t="str">
        <f>IF(E336&lt;&gt;"",VLOOKUP(E336,[1]Label!$A:$B,2,FALSE),"")</f>
        <v/>
      </c>
      <c r="H336" s="35"/>
      <c r="I336" s="33" t="str">
        <f t="shared" si="59"/>
        <v/>
      </c>
      <c r="J336" s="18" t="str">
        <f>IF(H336&lt;&gt;"", VLOOKUP(H336,[1]Label!$A:$E,2,FALSE),"")</f>
        <v/>
      </c>
      <c r="K336" s="34"/>
      <c r="L336" s="33" t="str">
        <f t="shared" si="60"/>
        <v/>
      </c>
      <c r="M336" s="18" t="str">
        <f>IF(K336&lt;&gt;"",VLOOKUP(K336,[1]Label!$A:$B,2,FALSE),"")</f>
        <v/>
      </c>
      <c r="N336" s="35" t="s">
        <v>13</v>
      </c>
      <c r="O336" s="36" t="s">
        <v>40</v>
      </c>
      <c r="P336" s="33" t="str">
        <f t="shared" si="65"/>
        <v>TIN&lt;br&gt;(TIN)</v>
      </c>
      <c r="Q336" s="18" t="str">
        <f>IF(O336&lt;&gt;"", VLOOKUP(O336, [1]Label!$A:$B, 2, FALSE), "")</f>
        <v>TIN</v>
      </c>
      <c r="R336" s="35" t="s">
        <v>35</v>
      </c>
      <c r="S336" s="33"/>
      <c r="T336" s="33"/>
      <c r="U336" s="33"/>
      <c r="V336" s="35"/>
      <c r="W336" s="35"/>
      <c r="X336" s="35"/>
      <c r="Y336" s="35"/>
      <c r="Z336" s="44"/>
      <c r="AA336" s="44"/>
      <c r="AB336" s="44"/>
      <c r="AC336" s="44" t="s">
        <v>151</v>
      </c>
      <c r="AD336" s="44" t="s">
        <v>151</v>
      </c>
      <c r="AE336" s="44" t="s">
        <v>151</v>
      </c>
      <c r="AF336" s="53"/>
    </row>
    <row r="337" spans="1:32" s="37" customFormat="1" ht="17.45" customHeight="1">
      <c r="A337" s="32" t="s">
        <v>530</v>
      </c>
      <c r="B337" s="70" t="str">
        <f>VLOOKUP(A337,[1]screen!$G:$J,2,FALSE)</f>
        <v>평가 응답 목록</v>
      </c>
      <c r="C337" s="33" t="str">
        <f t="shared" si="64"/>
        <v>List of Valuation Response(평가 응답 목록)</v>
      </c>
      <c r="D337" s="70" t="str">
        <f>IF(B337&lt;&gt;"", VLOOKUP(B337,[1]screen!$A:$E,2,FALSE), "" )</f>
        <v>List of Valuation Response</v>
      </c>
      <c r="E337" s="35"/>
      <c r="F337" s="33" t="str">
        <f t="shared" si="58"/>
        <v/>
      </c>
      <c r="G337" s="18" t="str">
        <f>IF(E337&lt;&gt;"",VLOOKUP(E337,[1]Label!$A:$B,2,FALSE),"")</f>
        <v/>
      </c>
      <c r="H337" s="35"/>
      <c r="I337" s="33" t="str">
        <f t="shared" si="59"/>
        <v/>
      </c>
      <c r="J337" s="18" t="str">
        <f>IF(H337&lt;&gt;"", VLOOKUP(H337,[1]Label!$A:$E,2,FALSE),"")</f>
        <v/>
      </c>
      <c r="K337" s="34"/>
      <c r="L337" s="33" t="str">
        <f t="shared" si="60"/>
        <v/>
      </c>
      <c r="M337" s="18" t="str">
        <f>IF(K337&lt;&gt;"",VLOOKUP(K337,[1]Label!$A:$B,2,FALSE),"")</f>
        <v/>
      </c>
      <c r="N337" s="35" t="s">
        <v>13</v>
      </c>
      <c r="O337" s="36" t="s">
        <v>283</v>
      </c>
      <c r="P337" s="33" t="str">
        <f t="shared" si="65"/>
        <v>Taxpayer's Name&lt;br&gt;(납세자 이름)</v>
      </c>
      <c r="Q337" s="18" t="str">
        <f>IF(O337&lt;&gt;"", VLOOKUP(O337, [1]Label!$A:$B, 2, FALSE), "")</f>
        <v>Taxpayer's Name</v>
      </c>
      <c r="R337" s="35" t="s">
        <v>35</v>
      </c>
      <c r="S337" s="33"/>
      <c r="T337" s="33"/>
      <c r="U337" s="33"/>
      <c r="V337" s="35"/>
      <c r="W337" s="35"/>
      <c r="X337" s="35"/>
      <c r="Y337" s="35"/>
      <c r="Z337" s="32"/>
      <c r="AA337" s="32"/>
      <c r="AB337" s="32"/>
      <c r="AC337" s="44" t="s">
        <v>152</v>
      </c>
      <c r="AD337" s="44" t="s">
        <v>152</v>
      </c>
      <c r="AE337" s="44" t="s">
        <v>152</v>
      </c>
      <c r="AF337" s="53"/>
    </row>
    <row r="338" spans="1:32" s="37" customFormat="1" ht="18.600000000000001" customHeight="1">
      <c r="A338" s="32" t="s">
        <v>530</v>
      </c>
      <c r="B338" s="70" t="str">
        <f>VLOOKUP(A338,[1]screen!$G:$J,2,FALSE)</f>
        <v>평가 응답 목록</v>
      </c>
      <c r="C338" s="33" t="str">
        <f t="shared" si="64"/>
        <v>List of Valuation Response(평가 응답 목록)</v>
      </c>
      <c r="D338" s="70" t="str">
        <f>IF(B338&lt;&gt;"", VLOOKUP(B338,[1]screen!$A:$E,2,FALSE), "" )</f>
        <v>List of Valuation Response</v>
      </c>
      <c r="E338" s="35"/>
      <c r="F338" s="33" t="str">
        <f t="shared" si="58"/>
        <v/>
      </c>
      <c r="G338" s="18" t="str">
        <f>IF(E338&lt;&gt;"",VLOOKUP(E338,[1]Label!$A:$B,2,FALSE),"")</f>
        <v/>
      </c>
      <c r="H338" s="35"/>
      <c r="I338" s="33" t="str">
        <f t="shared" si="59"/>
        <v/>
      </c>
      <c r="J338" s="18" t="str">
        <f>IF(H338&lt;&gt;"", VLOOKUP(H338,[1]Label!$A:$E,2,FALSE),"")</f>
        <v/>
      </c>
      <c r="K338" s="34"/>
      <c r="L338" s="33" t="str">
        <f t="shared" si="60"/>
        <v/>
      </c>
      <c r="M338" s="18" t="str">
        <f>IF(K338&lt;&gt;"",VLOOKUP(K338,[1]Label!$A:$B,2,FALSE),"")</f>
        <v/>
      </c>
      <c r="N338" s="35" t="s">
        <v>13</v>
      </c>
      <c r="O338" s="23" t="s">
        <v>267</v>
      </c>
      <c r="P338" s="33" t="str">
        <f t="shared" si="65"/>
        <v>Asset Name&lt;br&gt;(자산 이름)</v>
      </c>
      <c r="Q338" s="18" t="str">
        <f>IF(O338&lt;&gt;"", VLOOKUP(O338, [1]Label!$A:$B, 2, FALSE), "")</f>
        <v>Asset Name</v>
      </c>
      <c r="R338" s="35" t="s">
        <v>35</v>
      </c>
      <c r="S338" s="33"/>
      <c r="T338" s="33"/>
      <c r="U338" s="33"/>
      <c r="V338" s="35"/>
      <c r="W338" s="35"/>
      <c r="X338" s="35"/>
      <c r="Y338" s="35"/>
      <c r="Z338" s="32"/>
      <c r="AA338" s="32"/>
      <c r="AB338" s="32"/>
      <c r="AC338" s="32" t="s">
        <v>153</v>
      </c>
      <c r="AD338" s="32" t="s">
        <v>153</v>
      </c>
      <c r="AE338" s="32" t="s">
        <v>153</v>
      </c>
      <c r="AF338" s="54"/>
    </row>
    <row r="339" spans="1:32" s="37" customFormat="1" ht="18.600000000000001" customHeight="1">
      <c r="A339" s="32" t="s">
        <v>530</v>
      </c>
      <c r="B339" s="70" t="str">
        <f>VLOOKUP(A339,[1]screen!$G:$J,2,FALSE)</f>
        <v>평가 응답 목록</v>
      </c>
      <c r="C339" s="33" t="str">
        <f>IF(B339&lt;&gt;"",D339&amp;"("&amp;B339&amp;")","")</f>
        <v>List of Valuation Response(평가 응답 목록)</v>
      </c>
      <c r="D339" s="70" t="str">
        <f>IF(B339&lt;&gt;"", VLOOKUP(B339,[1]screen!$A:$E,2,FALSE), "" )</f>
        <v>List of Valuation Response</v>
      </c>
      <c r="E339" s="35"/>
      <c r="F339" s="33" t="str">
        <f>IF(E339&lt;&gt;"",G339&amp;"("&amp;E339&amp;")","")</f>
        <v/>
      </c>
      <c r="G339" s="18" t="str">
        <f>IF(E339&lt;&gt;"",VLOOKUP(E339,[1]Label!$A:$B,2,FALSE),"")</f>
        <v/>
      </c>
      <c r="H339" s="35"/>
      <c r="I339" s="33" t="str">
        <f>IF(H339&lt;&gt;"",J339&amp;"("&amp;H339&amp;")","")</f>
        <v/>
      </c>
      <c r="J339" s="18" t="str">
        <f>IF(H339&lt;&gt;"", VLOOKUP(H339,[1]Label!$A:$E,2,FALSE),"")</f>
        <v/>
      </c>
      <c r="K339" s="34"/>
      <c r="L339" s="33" t="str">
        <f>IF(K339&lt;&gt;"",M339&amp;"("&amp;K339&amp;")","")</f>
        <v/>
      </c>
      <c r="M339" s="18" t="str">
        <f>IF(K339&lt;&gt;"",VLOOKUP(K339,[1]Label!$A:$B,2,FALSE),"")</f>
        <v/>
      </c>
      <c r="N339" s="35" t="s">
        <v>13</v>
      </c>
      <c r="O339" s="36" t="s">
        <v>246</v>
      </c>
      <c r="P339" s="33" t="str">
        <f>IF(O339&lt;&gt;"",Q339&amp;"&lt;br&gt;("&amp;O339&amp;")","")</f>
        <v>Valuer&lt;br&gt;(평가자)</v>
      </c>
      <c r="Q339" s="18" t="str">
        <f>IF(O339&lt;&gt;"", VLOOKUP(O339, [1]Label!$A:$B, 2, FALSE), "")</f>
        <v>Valuer</v>
      </c>
      <c r="R339" s="35" t="s">
        <v>35</v>
      </c>
      <c r="S339" s="33"/>
      <c r="T339" s="33"/>
      <c r="U339" s="33"/>
      <c r="V339" s="35"/>
      <c r="W339" s="35"/>
      <c r="X339" s="35"/>
      <c r="Y339" s="35"/>
      <c r="Z339" s="32"/>
      <c r="AA339" s="32"/>
      <c r="AB339" s="32"/>
      <c r="AC339" s="45" t="s">
        <v>154</v>
      </c>
      <c r="AD339" s="45" t="s">
        <v>154</v>
      </c>
      <c r="AE339" s="45" t="s">
        <v>154</v>
      </c>
      <c r="AF339" s="55"/>
    </row>
    <row r="340" spans="1:32" s="37" customFormat="1" ht="18.600000000000001" customHeight="1">
      <c r="A340" s="32" t="s">
        <v>530</v>
      </c>
      <c r="B340" s="70" t="str">
        <f>VLOOKUP(A340,[1]screen!$G:$J,2,FALSE)</f>
        <v>평가 응답 목록</v>
      </c>
      <c r="C340" s="33" t="str">
        <f>IF(B340&lt;&gt;"",D340&amp;"("&amp;B340&amp;")","")</f>
        <v>List of Valuation Response(평가 응답 목록)</v>
      </c>
      <c r="D340" s="70" t="str">
        <f>IF(B340&lt;&gt;"", VLOOKUP(B340,[1]screen!$A:$E,2,FALSE), "" )</f>
        <v>List of Valuation Response</v>
      </c>
      <c r="E340" s="35"/>
      <c r="F340" s="33" t="str">
        <f>IF(E340&lt;&gt;"",G340&amp;"("&amp;E340&amp;")","")</f>
        <v/>
      </c>
      <c r="G340" s="18" t="str">
        <f>IF(E340&lt;&gt;"",VLOOKUP(E340,[1]Label!$A:$B,2,FALSE),"")</f>
        <v/>
      </c>
      <c r="H340" s="35"/>
      <c r="I340" s="33" t="str">
        <f>IF(H340&lt;&gt;"",J340&amp;"("&amp;H340&amp;")","")</f>
        <v/>
      </c>
      <c r="J340" s="18" t="str">
        <f>IF(H340&lt;&gt;"", VLOOKUP(H340,[1]Label!$A:$E,2,FALSE),"")</f>
        <v/>
      </c>
      <c r="K340" s="34"/>
      <c r="L340" s="33" t="str">
        <f>IF(K340&lt;&gt;"",M340&amp;"("&amp;K340&amp;")","")</f>
        <v/>
      </c>
      <c r="M340" s="18" t="str">
        <f>IF(K340&lt;&gt;"",VLOOKUP(K340,[1]Label!$A:$B,2,FALSE),"")</f>
        <v/>
      </c>
      <c r="N340" s="35" t="s">
        <v>13</v>
      </c>
      <c r="O340" s="36" t="s">
        <v>99</v>
      </c>
      <c r="P340" s="33" t="e">
        <f>IF(O340&lt;&gt;"",Q340&amp;"&lt;br&gt;("&amp;O340&amp;")","")</f>
        <v>#N/A</v>
      </c>
      <c r="Q340" s="18" t="e">
        <f>IF(O340&lt;&gt;"", VLOOKUP(O340, [1]Label!$A:$B, 2, FALSE), "")</f>
        <v>#N/A</v>
      </c>
      <c r="R340" s="35" t="s">
        <v>35</v>
      </c>
      <c r="S340" s="33"/>
      <c r="T340" s="33"/>
      <c r="U340" s="33"/>
      <c r="V340" s="35"/>
      <c r="W340" s="35"/>
      <c r="X340" s="35"/>
      <c r="Y340" s="35"/>
      <c r="Z340" s="32"/>
      <c r="AA340" s="32"/>
      <c r="AB340" s="32"/>
      <c r="AC340" s="45" t="s">
        <v>155</v>
      </c>
      <c r="AD340" s="45" t="s">
        <v>155</v>
      </c>
      <c r="AE340" s="45" t="s">
        <v>155</v>
      </c>
      <c r="AF340" s="55"/>
    </row>
    <row r="341" spans="1:32" s="16" customFormat="1" ht="18.600000000000001" customHeight="1">
      <c r="A341" s="12" t="s">
        <v>530</v>
      </c>
      <c r="B341" s="70" t="str">
        <f>VLOOKUP(A341,[1]screen!$G:$J,2,FALSE)</f>
        <v>평가 응답 목록</v>
      </c>
      <c r="C341" s="13" t="str">
        <f t="shared" ref="C341:C381" si="66">IF(B341&lt;&gt;"",D341&amp;"("&amp;B341&amp;")","")</f>
        <v>List of Valuation Response(평가 응답 목록)</v>
      </c>
      <c r="D341" s="70" t="str">
        <f>IF(B341&lt;&gt;"", VLOOKUP(B341,[1]screen!$A:$E,2,FALSE), "" )</f>
        <v>List of Valuation Response</v>
      </c>
      <c r="E341" s="14"/>
      <c r="F341" s="13" t="str">
        <f t="shared" ref="F341:F392" si="67">IF(E341&lt;&gt;"",G341&amp;"("&amp;E341&amp;")","")</f>
        <v/>
      </c>
      <c r="G341" s="18" t="str">
        <f>IF(E341&lt;&gt;"",VLOOKUP(E341,[1]Label!$A:$B,2,FALSE),"")</f>
        <v/>
      </c>
      <c r="H341" s="14"/>
      <c r="I341" s="13" t="str">
        <f t="shared" ref="I341:I392" si="68">IF(H341&lt;&gt;"",J341&amp;"("&amp;H341&amp;")","")</f>
        <v/>
      </c>
      <c r="J341" s="18" t="str">
        <f>IF(H341&lt;&gt;"", VLOOKUP(H341,[1]Label!$A:$E,2,FALSE),"")</f>
        <v/>
      </c>
      <c r="K341" s="29"/>
      <c r="L341" s="13" t="str">
        <f t="shared" ref="L341:L392" si="69">IF(K341&lt;&gt;"",M341&amp;"("&amp;K341&amp;")","")</f>
        <v/>
      </c>
      <c r="M341" s="18" t="str">
        <f>IF(K341&lt;&gt;"",VLOOKUP(K341,[1]Label!$A:$B,2,FALSE),"")</f>
        <v/>
      </c>
      <c r="N341" s="14"/>
      <c r="O341" s="31"/>
      <c r="P341" s="13"/>
      <c r="Q341" s="18" t="str">
        <f>IF(O341&lt;&gt;"", VLOOKUP(O341, [1]Label!$A:$B, 2, FALSE), "")</f>
        <v/>
      </c>
      <c r="R341" s="14" t="s">
        <v>35</v>
      </c>
      <c r="S341" s="13" t="s">
        <v>44</v>
      </c>
      <c r="T341" s="13"/>
      <c r="U341" s="13"/>
      <c r="V341" s="14"/>
      <c r="W341" s="14"/>
      <c r="X341" s="14"/>
      <c r="Y341" s="14"/>
      <c r="Z341" s="12"/>
      <c r="AA341" s="12"/>
      <c r="AB341" s="12"/>
      <c r="AC341" s="12"/>
      <c r="AD341" s="12"/>
      <c r="AE341" s="12"/>
      <c r="AF341" s="52"/>
    </row>
    <row r="342" spans="1:32" s="37" customFormat="1" ht="17.45" customHeight="1">
      <c r="A342" s="32" t="s">
        <v>530</v>
      </c>
      <c r="B342" s="70" t="str">
        <f>VLOOKUP(A342,[1]screen!$G:$J,2,FALSE)</f>
        <v>평가 응답 목록</v>
      </c>
      <c r="C342" s="33" t="str">
        <f t="shared" si="66"/>
        <v>List of Valuation Response(평가 응답 목록)</v>
      </c>
      <c r="D342" s="70" t="str">
        <f>IF(B342&lt;&gt;"", VLOOKUP(B342,[1]screen!$A:$E,2,FALSE), "" )</f>
        <v>List of Valuation Response</v>
      </c>
      <c r="E342" s="35"/>
      <c r="F342" s="33" t="str">
        <f t="shared" si="67"/>
        <v/>
      </c>
      <c r="G342" s="18" t="str">
        <f>IF(E342&lt;&gt;"",VLOOKUP(E342,[1]Label!$A:$B,2,FALSE),"")</f>
        <v/>
      </c>
      <c r="H342" s="35" t="s">
        <v>490</v>
      </c>
      <c r="I342" s="33" t="str">
        <f t="shared" si="68"/>
        <v>Taxpayer Information(납세자 정보)</v>
      </c>
      <c r="J342" s="18" t="str">
        <f>IF(H342&lt;&gt;"", VLOOKUP(H342,[1]Label!$A:$E,2,FALSE),"")</f>
        <v>Taxpayer Information</v>
      </c>
      <c r="K342" s="34"/>
      <c r="L342" s="33" t="str">
        <f t="shared" si="69"/>
        <v/>
      </c>
      <c r="M342" s="18" t="str">
        <f>IF(K342&lt;&gt;"",VLOOKUP(K342,[1]Label!$A:$B,2,FALSE),"")</f>
        <v/>
      </c>
      <c r="N342" s="35" t="s">
        <v>19</v>
      </c>
      <c r="O342" s="36" t="s">
        <v>40</v>
      </c>
      <c r="P342" s="33" t="str">
        <f t="shared" ref="P342:P349" si="70">IF(O342&lt;&gt;"",Q342&amp;"&lt;br&gt;("&amp;O342&amp;")","")</f>
        <v>TIN&lt;br&gt;(TIN)</v>
      </c>
      <c r="Q342" s="18" t="str">
        <f>IF(O342&lt;&gt;"", VLOOKUP(O342, [1]Label!$A:$B, 2, FALSE), "")</f>
        <v>TIN</v>
      </c>
      <c r="R342" s="35" t="s">
        <v>35</v>
      </c>
      <c r="S342" s="33"/>
      <c r="T342" s="33"/>
      <c r="U342" s="33"/>
      <c r="V342" s="35"/>
      <c r="W342" s="35"/>
      <c r="X342" s="35"/>
      <c r="Y342" s="35"/>
      <c r="Z342" s="44"/>
      <c r="AA342" s="44"/>
      <c r="AB342" s="44"/>
      <c r="AC342" s="44" t="s">
        <v>156</v>
      </c>
      <c r="AD342" s="44" t="s">
        <v>156</v>
      </c>
      <c r="AE342" s="44" t="s">
        <v>156</v>
      </c>
      <c r="AF342" s="53"/>
    </row>
    <row r="343" spans="1:32" s="37" customFormat="1" ht="17.45" customHeight="1">
      <c r="A343" s="32" t="s">
        <v>530</v>
      </c>
      <c r="B343" s="70" t="str">
        <f>VLOOKUP(A343,[1]screen!$G:$J,2,FALSE)</f>
        <v>평가 응답 목록</v>
      </c>
      <c r="C343" s="33" t="str">
        <f t="shared" si="66"/>
        <v>List of Valuation Response(평가 응답 목록)</v>
      </c>
      <c r="D343" s="70" t="str">
        <f>IF(B343&lt;&gt;"", VLOOKUP(B343,[1]screen!$A:$E,2,FALSE), "" )</f>
        <v>List of Valuation Response</v>
      </c>
      <c r="E343" s="35"/>
      <c r="F343" s="33" t="str">
        <f t="shared" si="67"/>
        <v/>
      </c>
      <c r="G343" s="18" t="str">
        <f>IF(E343&lt;&gt;"",VLOOKUP(E343,[1]Label!$A:$B,2,FALSE),"")</f>
        <v/>
      </c>
      <c r="H343" s="35" t="s">
        <v>490</v>
      </c>
      <c r="I343" s="33" t="str">
        <f t="shared" si="68"/>
        <v>Taxpayer Information(납세자 정보)</v>
      </c>
      <c r="J343" s="18" t="str">
        <f>IF(H343&lt;&gt;"", VLOOKUP(H343,[1]Label!$A:$E,2,FALSE),"")</f>
        <v>Taxpayer Information</v>
      </c>
      <c r="K343" s="34"/>
      <c r="L343" s="33" t="str">
        <f t="shared" si="69"/>
        <v/>
      </c>
      <c r="M343" s="18" t="str">
        <f>IF(K343&lt;&gt;"",VLOOKUP(K343,[1]Label!$A:$B,2,FALSE),"")</f>
        <v/>
      </c>
      <c r="N343" s="35" t="s">
        <v>19</v>
      </c>
      <c r="O343" s="36" t="s">
        <v>283</v>
      </c>
      <c r="P343" s="33" t="str">
        <f t="shared" si="70"/>
        <v>Taxpayer's Name&lt;br&gt;(납세자 이름)</v>
      </c>
      <c r="Q343" s="18" t="str">
        <f>IF(O343&lt;&gt;"", VLOOKUP(O343, [1]Label!$A:$B, 2, FALSE), "")</f>
        <v>Taxpayer's Name</v>
      </c>
      <c r="R343" s="35" t="s">
        <v>35</v>
      </c>
      <c r="S343" s="33"/>
      <c r="T343" s="33"/>
      <c r="U343" s="33"/>
      <c r="V343" s="35"/>
      <c r="W343" s="35"/>
      <c r="X343" s="35"/>
      <c r="Y343" s="35"/>
      <c r="Z343" s="44"/>
      <c r="AA343" s="44"/>
      <c r="AB343" s="44"/>
      <c r="AC343" s="44" t="s">
        <v>152</v>
      </c>
      <c r="AD343" s="44" t="s">
        <v>152</v>
      </c>
      <c r="AE343" s="44" t="s">
        <v>152</v>
      </c>
      <c r="AF343" s="53"/>
    </row>
    <row r="344" spans="1:32" s="37" customFormat="1" ht="17.45" customHeight="1">
      <c r="A344" s="32" t="s">
        <v>530</v>
      </c>
      <c r="B344" s="70" t="str">
        <f>VLOOKUP(A344,[1]screen!$G:$J,2,FALSE)</f>
        <v>평가 응답 목록</v>
      </c>
      <c r="C344" s="33" t="str">
        <f t="shared" si="66"/>
        <v>List of Valuation Response(평가 응답 목록)</v>
      </c>
      <c r="D344" s="70" t="str">
        <f>IF(B344&lt;&gt;"", VLOOKUP(B344,[1]screen!$A:$E,2,FALSE), "" )</f>
        <v>List of Valuation Response</v>
      </c>
      <c r="E344" s="35"/>
      <c r="F344" s="33" t="str">
        <f t="shared" si="67"/>
        <v/>
      </c>
      <c r="G344" s="18" t="str">
        <f>IF(E344&lt;&gt;"",VLOOKUP(E344,[1]Label!$A:$B,2,FALSE),"")</f>
        <v/>
      </c>
      <c r="H344" s="35" t="s">
        <v>490</v>
      </c>
      <c r="I344" s="33" t="str">
        <f t="shared" si="68"/>
        <v>Taxpayer Information(납세자 정보)</v>
      </c>
      <c r="J344" s="18" t="str">
        <f>IF(H344&lt;&gt;"", VLOOKUP(H344,[1]Label!$A:$E,2,FALSE),"")</f>
        <v>Taxpayer Information</v>
      </c>
      <c r="K344" s="34"/>
      <c r="L344" s="33" t="str">
        <f t="shared" si="69"/>
        <v/>
      </c>
      <c r="M344" s="18" t="str">
        <f>IF(K344&lt;&gt;"",VLOOKUP(K344,[1]Label!$A:$B,2,FALSE),"")</f>
        <v/>
      </c>
      <c r="N344" s="35" t="s">
        <v>19</v>
      </c>
      <c r="O344" s="36" t="s">
        <v>284</v>
      </c>
      <c r="P344" s="33" t="str">
        <f t="shared" si="70"/>
        <v>Trading Name&lt;br&gt;(상호명)</v>
      </c>
      <c r="Q344" s="18" t="str">
        <f>IF(O344&lt;&gt;"", VLOOKUP(O344, [1]Label!$A:$B, 2, FALSE), "")</f>
        <v>Trading Name</v>
      </c>
      <c r="R344" s="35" t="s">
        <v>35</v>
      </c>
      <c r="S344" s="33"/>
      <c r="T344" s="33"/>
      <c r="U344" s="33"/>
      <c r="V344" s="35"/>
      <c r="W344" s="35"/>
      <c r="X344" s="35"/>
      <c r="Y344" s="35"/>
      <c r="Z344" s="32"/>
      <c r="AA344" s="32"/>
      <c r="AB344" s="32"/>
      <c r="AC344" s="44"/>
      <c r="AD344" s="44"/>
      <c r="AE344" s="44"/>
      <c r="AF344" s="53"/>
    </row>
    <row r="345" spans="1:32" s="37" customFormat="1" ht="18.600000000000001" customHeight="1">
      <c r="A345" s="32" t="s">
        <v>530</v>
      </c>
      <c r="B345" s="70" t="str">
        <f>VLOOKUP(A345,[1]screen!$G:$J,2,FALSE)</f>
        <v>평가 응답 목록</v>
      </c>
      <c r="C345" s="33" t="str">
        <f t="shared" si="66"/>
        <v>List of Valuation Response(평가 응답 목록)</v>
      </c>
      <c r="D345" s="70" t="str">
        <f>IF(B345&lt;&gt;"", VLOOKUP(B345,[1]screen!$A:$E,2,FALSE), "" )</f>
        <v>List of Valuation Response</v>
      </c>
      <c r="E345" s="35"/>
      <c r="F345" s="33" t="str">
        <f t="shared" si="67"/>
        <v/>
      </c>
      <c r="G345" s="18" t="str">
        <f>IF(E345&lt;&gt;"",VLOOKUP(E345,[1]Label!$A:$B,2,FALSE),"")</f>
        <v/>
      </c>
      <c r="H345" s="35" t="s">
        <v>490</v>
      </c>
      <c r="I345" s="33" t="str">
        <f t="shared" si="68"/>
        <v>Taxpayer Information(납세자 정보)</v>
      </c>
      <c r="J345" s="18" t="str">
        <f>IF(H345&lt;&gt;"", VLOOKUP(H345,[1]Label!$A:$E,2,FALSE),"")</f>
        <v>Taxpayer Information</v>
      </c>
      <c r="K345" s="34"/>
      <c r="L345" s="33" t="str">
        <f t="shared" si="69"/>
        <v/>
      </c>
      <c r="M345" s="18" t="str">
        <f>IF(K345&lt;&gt;"",VLOOKUP(K345,[1]Label!$A:$B,2,FALSE),"")</f>
        <v/>
      </c>
      <c r="N345" s="35" t="s">
        <v>19</v>
      </c>
      <c r="O345" s="36" t="s">
        <v>282</v>
      </c>
      <c r="P345" s="33" t="str">
        <f t="shared" si="70"/>
        <v>Tax Region&lt;br&gt;(세무 관할 지역)</v>
      </c>
      <c r="Q345" s="18" t="str">
        <f>IF(O345&lt;&gt;"", VLOOKUP(O345, [1]Label!$A:$B, 2, FALSE), "")</f>
        <v>Tax Region</v>
      </c>
      <c r="R345" s="35" t="s">
        <v>35</v>
      </c>
      <c r="S345" s="33"/>
      <c r="T345" s="33"/>
      <c r="U345" s="33"/>
      <c r="V345" s="35"/>
      <c r="W345" s="35"/>
      <c r="X345" s="35"/>
      <c r="Y345" s="35"/>
      <c r="Z345" s="32"/>
      <c r="AA345" s="32"/>
      <c r="AB345" s="32"/>
      <c r="AC345" s="44" t="s">
        <v>157</v>
      </c>
      <c r="AD345" s="44" t="s">
        <v>157</v>
      </c>
      <c r="AE345" s="44" t="s">
        <v>157</v>
      </c>
      <c r="AF345" s="53"/>
    </row>
    <row r="346" spans="1:32" s="37" customFormat="1" ht="17.45" customHeight="1">
      <c r="A346" s="32" t="s">
        <v>530</v>
      </c>
      <c r="B346" s="70" t="str">
        <f>VLOOKUP(A346,[1]screen!$G:$J,2,FALSE)</f>
        <v>평가 응답 목록</v>
      </c>
      <c r="C346" s="33" t="str">
        <f t="shared" si="66"/>
        <v>List of Valuation Response(평가 응답 목록)</v>
      </c>
      <c r="D346" s="70" t="str">
        <f>IF(B346&lt;&gt;"", VLOOKUP(B346,[1]screen!$A:$E,2,FALSE), "" )</f>
        <v>List of Valuation Response</v>
      </c>
      <c r="E346" s="35"/>
      <c r="F346" s="33" t="str">
        <f t="shared" si="67"/>
        <v/>
      </c>
      <c r="G346" s="18" t="str">
        <f>IF(E346&lt;&gt;"",VLOOKUP(E346,[1]Label!$A:$B,2,FALSE),"")</f>
        <v/>
      </c>
      <c r="H346" s="35" t="s">
        <v>490</v>
      </c>
      <c r="I346" s="33" t="str">
        <f t="shared" si="68"/>
        <v>Taxpayer Information(납세자 정보)</v>
      </c>
      <c r="J346" s="18" t="str">
        <f>IF(H346&lt;&gt;"", VLOOKUP(H346,[1]Label!$A:$E,2,FALSE),"")</f>
        <v>Taxpayer Information</v>
      </c>
      <c r="K346" s="34"/>
      <c r="L346" s="33" t="str">
        <f t="shared" si="69"/>
        <v/>
      </c>
      <c r="M346" s="18" t="str">
        <f>IF(K346&lt;&gt;"",VLOOKUP(K346,[1]Label!$A:$B,2,FALSE),"")</f>
        <v/>
      </c>
      <c r="N346" s="35" t="s">
        <v>19</v>
      </c>
      <c r="O346" s="36" t="s">
        <v>491</v>
      </c>
      <c r="P346" s="33" t="str">
        <f t="shared" si="70"/>
        <v>Email&lt;br&gt;(이메일)</v>
      </c>
      <c r="Q346" s="18" t="str">
        <f>IF(O346&lt;&gt;"", VLOOKUP(O346, [1]Label!$A:$B, 2, FALSE), "")</f>
        <v>Email</v>
      </c>
      <c r="R346" s="35" t="s">
        <v>35</v>
      </c>
      <c r="S346" s="33"/>
      <c r="T346" s="33"/>
      <c r="U346" s="33"/>
      <c r="V346" s="35"/>
      <c r="W346" s="35"/>
      <c r="X346" s="35"/>
      <c r="Y346" s="35"/>
      <c r="Z346" s="32"/>
      <c r="AA346" s="32"/>
      <c r="AB346" s="32"/>
      <c r="AC346" s="32"/>
      <c r="AD346" s="32"/>
      <c r="AE346" s="32"/>
      <c r="AF346" s="54"/>
    </row>
    <row r="347" spans="1:32" s="37" customFormat="1" ht="18.600000000000001" customHeight="1">
      <c r="A347" s="32" t="s">
        <v>530</v>
      </c>
      <c r="B347" s="70" t="str">
        <f>VLOOKUP(A347,[1]screen!$G:$J,2,FALSE)</f>
        <v>평가 응답 목록</v>
      </c>
      <c r="C347" s="33" t="str">
        <f t="shared" si="66"/>
        <v>List of Valuation Response(평가 응답 목록)</v>
      </c>
      <c r="D347" s="70" t="str">
        <f>IF(B347&lt;&gt;"", VLOOKUP(B347,[1]screen!$A:$E,2,FALSE), "" )</f>
        <v>List of Valuation Response</v>
      </c>
      <c r="E347" s="35"/>
      <c r="F347" s="33" t="str">
        <f t="shared" si="67"/>
        <v/>
      </c>
      <c r="G347" s="18" t="str">
        <f>IF(E347&lt;&gt;"",VLOOKUP(E347,[1]Label!$A:$B,2,FALSE),"")</f>
        <v/>
      </c>
      <c r="H347" s="35" t="s">
        <v>490</v>
      </c>
      <c r="I347" s="33" t="str">
        <f t="shared" si="68"/>
        <v>Taxpayer Information(납세자 정보)</v>
      </c>
      <c r="J347" s="18" t="str">
        <f>IF(H347&lt;&gt;"", VLOOKUP(H347,[1]Label!$A:$E,2,FALSE),"")</f>
        <v>Taxpayer Information</v>
      </c>
      <c r="K347" s="34"/>
      <c r="L347" s="33" t="str">
        <f t="shared" si="69"/>
        <v/>
      </c>
      <c r="M347" s="18" t="str">
        <f>IF(K347&lt;&gt;"",VLOOKUP(K347,[1]Label!$A:$B,2,FALSE),"")</f>
        <v/>
      </c>
      <c r="N347" s="35" t="s">
        <v>19</v>
      </c>
      <c r="O347" s="36" t="s">
        <v>281</v>
      </c>
      <c r="P347" s="33" t="str">
        <f t="shared" si="70"/>
        <v>Phone Number&lt;br&gt;(전화번호)</v>
      </c>
      <c r="Q347" s="18" t="str">
        <f>IF(O347&lt;&gt;"", VLOOKUP(O347, [1]Label!$A:$B, 2, FALSE), "")</f>
        <v>Phone Number</v>
      </c>
      <c r="R347" s="35" t="s">
        <v>35</v>
      </c>
      <c r="S347" s="33"/>
      <c r="T347" s="33"/>
      <c r="U347" s="33"/>
      <c r="V347" s="35"/>
      <c r="W347" s="35"/>
      <c r="X347" s="35"/>
      <c r="Y347" s="35"/>
      <c r="Z347" s="32"/>
      <c r="AA347" s="32"/>
      <c r="AB347" s="32"/>
      <c r="AC347" s="45" t="s">
        <v>158</v>
      </c>
      <c r="AD347" s="45" t="s">
        <v>158</v>
      </c>
      <c r="AE347" s="45" t="s">
        <v>158</v>
      </c>
      <c r="AF347" s="55"/>
    </row>
    <row r="348" spans="1:32" s="37" customFormat="1" ht="18.600000000000001" customHeight="1">
      <c r="A348" s="32" t="s">
        <v>530</v>
      </c>
      <c r="B348" s="70" t="str">
        <f>VLOOKUP(A348,[1]screen!$G:$J,2,FALSE)</f>
        <v>평가 응답 목록</v>
      </c>
      <c r="C348" s="33" t="str">
        <f t="shared" si="66"/>
        <v>List of Valuation Response(평가 응답 목록)</v>
      </c>
      <c r="D348" s="70" t="str">
        <f>IF(B348&lt;&gt;"", VLOOKUP(B348,[1]screen!$A:$E,2,FALSE), "" )</f>
        <v>List of Valuation Response</v>
      </c>
      <c r="E348" s="35"/>
      <c r="F348" s="33" t="str">
        <f t="shared" si="67"/>
        <v/>
      </c>
      <c r="G348" s="18" t="str">
        <f>IF(E348&lt;&gt;"",VLOOKUP(E348,[1]Label!$A:$B,2,FALSE),"")</f>
        <v/>
      </c>
      <c r="H348" s="35" t="s">
        <v>490</v>
      </c>
      <c r="I348" s="33" t="str">
        <f t="shared" si="68"/>
        <v>Taxpayer Information(납세자 정보)</v>
      </c>
      <c r="J348" s="18" t="str">
        <f>IF(H348&lt;&gt;"", VLOOKUP(H348,[1]Label!$A:$E,2,FALSE),"")</f>
        <v>Taxpayer Information</v>
      </c>
      <c r="K348" s="34"/>
      <c r="L348" s="33" t="str">
        <f t="shared" si="69"/>
        <v/>
      </c>
      <c r="M348" s="18" t="str">
        <f>IF(K348&lt;&gt;"",VLOOKUP(K348,[1]Label!$A:$B,2,FALSE),"")</f>
        <v/>
      </c>
      <c r="N348" s="35" t="s">
        <v>19</v>
      </c>
      <c r="O348" s="36" t="s">
        <v>263</v>
      </c>
      <c r="P348" s="33" t="str">
        <f t="shared" si="70"/>
        <v>Postal Address&lt;br&gt;(우편 주소)</v>
      </c>
      <c r="Q348" s="18" t="str">
        <f>IF(O348&lt;&gt;"", VLOOKUP(O348, [1]Label!$A:$B, 2, FALSE), "")</f>
        <v>Postal Address</v>
      </c>
      <c r="R348" s="35" t="s">
        <v>35</v>
      </c>
      <c r="S348" s="33"/>
      <c r="T348" s="33"/>
      <c r="U348" s="33"/>
      <c r="V348" s="35" t="s">
        <v>53</v>
      </c>
      <c r="W348" s="35"/>
      <c r="X348" s="35"/>
      <c r="Y348" s="35"/>
      <c r="Z348" s="32"/>
      <c r="AA348" s="32"/>
      <c r="AB348" s="32"/>
      <c r="AC348" s="45" t="s">
        <v>159</v>
      </c>
      <c r="AD348" s="45" t="s">
        <v>159</v>
      </c>
      <c r="AE348" s="45" t="s">
        <v>159</v>
      </c>
      <c r="AF348" s="55"/>
    </row>
    <row r="349" spans="1:32" s="37" customFormat="1" ht="18.600000000000001" customHeight="1">
      <c r="A349" s="32" t="s">
        <v>530</v>
      </c>
      <c r="B349" s="70" t="str">
        <f>VLOOKUP(A349,[1]screen!$G:$J,2,FALSE)</f>
        <v>평가 응답 목록</v>
      </c>
      <c r="C349" s="33" t="str">
        <f t="shared" si="66"/>
        <v>List of Valuation Response(평가 응답 목록)</v>
      </c>
      <c r="D349" s="70" t="str">
        <f>IF(B349&lt;&gt;"", VLOOKUP(B349,[1]screen!$A:$E,2,FALSE), "" )</f>
        <v>List of Valuation Response</v>
      </c>
      <c r="E349" s="35"/>
      <c r="F349" s="33" t="str">
        <f t="shared" si="67"/>
        <v/>
      </c>
      <c r="G349" s="18" t="str">
        <f>IF(E349&lt;&gt;"",VLOOKUP(E349,[1]Label!$A:$B,2,FALSE),"")</f>
        <v/>
      </c>
      <c r="H349" s="35" t="s">
        <v>490</v>
      </c>
      <c r="I349" s="33" t="str">
        <f t="shared" si="68"/>
        <v>Taxpayer Information(납세자 정보)</v>
      </c>
      <c r="J349" s="18" t="str">
        <f>IF(H349&lt;&gt;"", VLOOKUP(H349,[1]Label!$A:$E,2,FALSE),"")</f>
        <v>Taxpayer Information</v>
      </c>
      <c r="K349" s="34"/>
      <c r="L349" s="33" t="str">
        <f t="shared" si="69"/>
        <v/>
      </c>
      <c r="M349" s="18" t="str">
        <f>IF(K349&lt;&gt;"",VLOOKUP(K349,[1]Label!$A:$B,2,FALSE),"")</f>
        <v/>
      </c>
      <c r="N349" s="35" t="s">
        <v>19</v>
      </c>
      <c r="O349" s="36" t="s">
        <v>264</v>
      </c>
      <c r="P349" s="33" t="str">
        <f t="shared" si="70"/>
        <v>Physical Address&lt;br&gt;(실제 주소)</v>
      </c>
      <c r="Q349" s="18" t="str">
        <f>IF(O349&lt;&gt;"", VLOOKUP(O349, [1]Label!$A:$B, 2, FALSE), "")</f>
        <v>Physical Address</v>
      </c>
      <c r="R349" s="35" t="s">
        <v>35</v>
      </c>
      <c r="S349" s="33"/>
      <c r="T349" s="33"/>
      <c r="U349" s="33"/>
      <c r="V349" s="35" t="s">
        <v>53</v>
      </c>
      <c r="W349" s="35"/>
      <c r="X349" s="35"/>
      <c r="Y349" s="35"/>
      <c r="Z349" s="32"/>
      <c r="AA349" s="32"/>
      <c r="AB349" s="32"/>
      <c r="AC349" s="32" t="s">
        <v>160</v>
      </c>
      <c r="AD349" s="32" t="s">
        <v>160</v>
      </c>
      <c r="AE349" s="32" t="s">
        <v>160</v>
      </c>
      <c r="AF349" s="54"/>
    </row>
    <row r="350" spans="1:32" s="37" customFormat="1" ht="18.600000000000001" customHeight="1">
      <c r="A350" s="32" t="s">
        <v>530</v>
      </c>
      <c r="B350" s="70" t="str">
        <f>VLOOKUP(A350,[1]screen!$G:$J,2,FALSE)</f>
        <v>평가 응답 목록</v>
      </c>
      <c r="C350" s="33" t="str">
        <f t="shared" si="66"/>
        <v>List of Valuation Response(평가 응답 목록)</v>
      </c>
      <c r="D350" s="70" t="str">
        <f>IF(B350&lt;&gt;"", VLOOKUP(B350,[1]screen!$A:$E,2,FALSE), "" )</f>
        <v>List of Valuation Response</v>
      </c>
      <c r="E350" s="35"/>
      <c r="F350" s="33" t="str">
        <f t="shared" si="67"/>
        <v/>
      </c>
      <c r="G350" s="18" t="str">
        <f>IF(E350&lt;&gt;"",VLOOKUP(E350,[1]Label!$A:$B,2,FALSE),"")</f>
        <v/>
      </c>
      <c r="H350" s="35" t="s">
        <v>490</v>
      </c>
      <c r="I350" s="33" t="str">
        <f t="shared" si="68"/>
        <v>Taxpayer Information(납세자 정보)</v>
      </c>
      <c r="J350" s="18" t="str">
        <f>IF(H350&lt;&gt;"", VLOOKUP(H350,[1]Label!$A:$E,2,FALSE),"")</f>
        <v>Taxpayer Information</v>
      </c>
      <c r="K350" s="34"/>
      <c r="L350" s="33" t="str">
        <f t="shared" si="69"/>
        <v/>
      </c>
      <c r="M350" s="18" t="str">
        <f>IF(K350&lt;&gt;"",VLOOKUP(K350,[1]Label!$A:$B,2,FALSE),"")</f>
        <v/>
      </c>
      <c r="N350" s="35"/>
      <c r="O350" s="36"/>
      <c r="P350" s="33"/>
      <c r="Q350" s="18" t="str">
        <f>IF(O350&lt;&gt;"", VLOOKUP(O350, [1]Label!$A:$B, 2, FALSE), "")</f>
        <v/>
      </c>
      <c r="R350" s="35" t="s">
        <v>35</v>
      </c>
      <c r="S350" s="33" t="s">
        <v>44</v>
      </c>
      <c r="T350" s="33"/>
      <c r="U350" s="33"/>
      <c r="V350" s="35"/>
      <c r="W350" s="35"/>
      <c r="X350" s="35"/>
      <c r="Y350" s="35"/>
      <c r="Z350" s="32"/>
      <c r="AA350" s="32"/>
      <c r="AB350" s="32"/>
      <c r="AC350" s="33"/>
      <c r="AD350" s="33"/>
      <c r="AE350" s="33"/>
    </row>
    <row r="351" spans="1:32" s="16" customFormat="1" ht="17.45" customHeight="1">
      <c r="A351" s="32" t="s">
        <v>530</v>
      </c>
      <c r="B351" s="70" t="str">
        <f>VLOOKUP(A351,[1]screen!$G:$J,2,FALSE)</f>
        <v>평가 응답 목록</v>
      </c>
      <c r="C351" s="13" t="str">
        <f t="shared" si="66"/>
        <v>List of Valuation Response(평가 응답 목록)</v>
      </c>
      <c r="D351" s="70" t="str">
        <f>IF(B351&lt;&gt;"", VLOOKUP(B351,[1]screen!$A:$E,2,FALSE), "" )</f>
        <v>List of Valuation Response</v>
      </c>
      <c r="E351" s="14"/>
      <c r="F351" s="13" t="str">
        <f t="shared" si="67"/>
        <v/>
      </c>
      <c r="G351" s="18" t="str">
        <f>IF(E351&lt;&gt;"",VLOOKUP(E351,[1]Label!$A:$B,2,FALSE),"")</f>
        <v/>
      </c>
      <c r="H351" s="14" t="s">
        <v>254</v>
      </c>
      <c r="I351" s="13" t="str">
        <f t="shared" si="68"/>
        <v>List of Taxpayer Assets(납세자 자산 목록)</v>
      </c>
      <c r="J351" s="18" t="str">
        <f>IF(H351&lt;&gt;"", VLOOKUP(H351,[1]Label!$A:$E,2,FALSE),"")</f>
        <v>List of Taxpayer Assets</v>
      </c>
      <c r="K351" s="29"/>
      <c r="L351" s="13" t="str">
        <f t="shared" si="69"/>
        <v/>
      </c>
      <c r="M351" s="18" t="str">
        <f>IF(K351&lt;&gt;"",VLOOKUP(K351,[1]Label!$A:$B,2,FALSE),"")</f>
        <v/>
      </c>
      <c r="N351" s="14" t="s">
        <v>65</v>
      </c>
      <c r="O351" s="31" t="s">
        <v>265</v>
      </c>
      <c r="P351" s="13" t="str">
        <f t="shared" ref="P351:P355" si="71">IF(O351&lt;&gt;"",Q351&amp;"&lt;br&gt;("&amp;O351&amp;")","")</f>
        <v>Asset Category&lt;br&gt;(자산 분류)</v>
      </c>
      <c r="Q351" s="18" t="str">
        <f>IF(O351&lt;&gt;"", VLOOKUP(O351, [1]Label!$A:$B, 2, FALSE), "")</f>
        <v>Asset Category</v>
      </c>
      <c r="R351" s="14" t="s">
        <v>35</v>
      </c>
      <c r="S351" s="13"/>
      <c r="T351" s="13"/>
      <c r="U351" s="13"/>
      <c r="V351" s="14"/>
      <c r="W351" s="14"/>
      <c r="X351" s="14"/>
      <c r="Y351" s="14"/>
      <c r="Z351" s="15"/>
      <c r="AA351" s="15"/>
      <c r="AB351" s="15"/>
      <c r="AC351" s="15" t="s">
        <v>161</v>
      </c>
      <c r="AD351" s="15" t="s">
        <v>161</v>
      </c>
      <c r="AE351" s="15" t="s">
        <v>161</v>
      </c>
      <c r="AF351" s="56"/>
    </row>
    <row r="352" spans="1:32" s="16" customFormat="1" ht="17.45" customHeight="1">
      <c r="A352" s="32" t="s">
        <v>530</v>
      </c>
      <c r="B352" s="70" t="str">
        <f>VLOOKUP(A352,[1]screen!$G:$J,2,FALSE)</f>
        <v>평가 응답 목록</v>
      </c>
      <c r="C352" s="13" t="str">
        <f t="shared" si="66"/>
        <v>List of Valuation Response(평가 응답 목록)</v>
      </c>
      <c r="D352" s="70" t="str">
        <f>IF(B352&lt;&gt;"", VLOOKUP(B352,[1]screen!$A:$E,2,FALSE), "" )</f>
        <v>List of Valuation Response</v>
      </c>
      <c r="E352" s="14"/>
      <c r="F352" s="13" t="str">
        <f t="shared" si="67"/>
        <v/>
      </c>
      <c r="G352" s="18" t="str">
        <f>IF(E352&lt;&gt;"",VLOOKUP(E352,[1]Label!$A:$B,2,FALSE),"")</f>
        <v/>
      </c>
      <c r="H352" s="14" t="s">
        <v>254</v>
      </c>
      <c r="I352" s="13" t="str">
        <f t="shared" si="68"/>
        <v>List of Taxpayer Assets(납세자 자산 목록)</v>
      </c>
      <c r="J352" s="18" t="str">
        <f>IF(H352&lt;&gt;"", VLOOKUP(H352,[1]Label!$A:$E,2,FALSE),"")</f>
        <v>List of Taxpayer Assets</v>
      </c>
      <c r="K352" s="29"/>
      <c r="L352" s="13" t="str">
        <f t="shared" si="69"/>
        <v/>
      </c>
      <c r="M352" s="18" t="str">
        <f>IF(K352&lt;&gt;"",VLOOKUP(K352,[1]Label!$A:$B,2,FALSE),"")</f>
        <v/>
      </c>
      <c r="N352" s="14" t="s">
        <v>65</v>
      </c>
      <c r="O352" s="36" t="s">
        <v>266</v>
      </c>
      <c r="P352" s="13" t="str">
        <f t="shared" si="71"/>
        <v>Asset Type&lt;br&gt;(자산 유형)</v>
      </c>
      <c r="Q352" s="18" t="str">
        <f>IF(O352&lt;&gt;"", VLOOKUP(O352, [1]Label!$A:$B, 2, FALSE), "")</f>
        <v>Asset Type</v>
      </c>
      <c r="R352" s="14" t="s">
        <v>35</v>
      </c>
      <c r="S352" s="13"/>
      <c r="T352" s="13"/>
      <c r="U352" s="13"/>
      <c r="V352" s="14"/>
      <c r="W352" s="14"/>
      <c r="X352" s="14"/>
      <c r="Y352" s="14"/>
      <c r="Z352" s="15"/>
      <c r="AA352" s="15"/>
      <c r="AB352" s="15"/>
      <c r="AC352" s="15" t="s">
        <v>162</v>
      </c>
      <c r="AD352" s="15" t="s">
        <v>162</v>
      </c>
      <c r="AE352" s="15" t="s">
        <v>162</v>
      </c>
      <c r="AF352" s="56"/>
    </row>
    <row r="353" spans="1:32" s="16" customFormat="1" ht="17.45" customHeight="1">
      <c r="A353" s="32" t="s">
        <v>530</v>
      </c>
      <c r="B353" s="70" t="str">
        <f>VLOOKUP(A353,[1]screen!$G:$J,2,FALSE)</f>
        <v>평가 응답 목록</v>
      </c>
      <c r="C353" s="13" t="str">
        <f t="shared" si="66"/>
        <v>List of Valuation Response(평가 응답 목록)</v>
      </c>
      <c r="D353" s="70" t="str">
        <f>IF(B353&lt;&gt;"", VLOOKUP(B353,[1]screen!$A:$E,2,FALSE), "" )</f>
        <v>List of Valuation Response</v>
      </c>
      <c r="E353" s="14"/>
      <c r="F353" s="13" t="str">
        <f t="shared" si="67"/>
        <v/>
      </c>
      <c r="G353" s="18" t="str">
        <f>IF(E353&lt;&gt;"",VLOOKUP(E353,[1]Label!$A:$B,2,FALSE),"")</f>
        <v/>
      </c>
      <c r="H353" s="14" t="s">
        <v>254</v>
      </c>
      <c r="I353" s="13" t="str">
        <f t="shared" si="68"/>
        <v>List of Taxpayer Assets(납세자 자산 목록)</v>
      </c>
      <c r="J353" s="18" t="str">
        <f>IF(H353&lt;&gt;"", VLOOKUP(H353,[1]Label!$A:$E,2,FALSE),"")</f>
        <v>List of Taxpayer Assets</v>
      </c>
      <c r="K353" s="29"/>
      <c r="L353" s="13" t="str">
        <f t="shared" si="69"/>
        <v/>
      </c>
      <c r="M353" s="18" t="str">
        <f>IF(K353&lt;&gt;"",VLOOKUP(K353,[1]Label!$A:$B,2,FALSE),"")</f>
        <v/>
      </c>
      <c r="N353" s="14" t="s">
        <v>65</v>
      </c>
      <c r="O353" s="23" t="s">
        <v>267</v>
      </c>
      <c r="P353" s="13" t="str">
        <f t="shared" si="71"/>
        <v>Asset Name&lt;br&gt;(자산 이름)</v>
      </c>
      <c r="Q353" s="18" t="str">
        <f>IF(O353&lt;&gt;"", VLOOKUP(O353, [1]Label!$A:$B, 2, FALSE), "")</f>
        <v>Asset Name</v>
      </c>
      <c r="R353" s="14" t="s">
        <v>35</v>
      </c>
      <c r="S353" s="13"/>
      <c r="T353" s="13"/>
      <c r="U353" s="13"/>
      <c r="V353" s="14"/>
      <c r="W353" s="14"/>
      <c r="X353" s="14"/>
      <c r="Y353" s="14"/>
      <c r="Z353" s="15"/>
      <c r="AA353" s="15"/>
      <c r="AB353" s="15"/>
      <c r="AC353" s="15" t="s">
        <v>163</v>
      </c>
      <c r="AD353" s="15" t="s">
        <v>163</v>
      </c>
      <c r="AE353" s="15" t="s">
        <v>163</v>
      </c>
      <c r="AF353" s="56"/>
    </row>
    <row r="354" spans="1:32" s="16" customFormat="1" ht="17.45" customHeight="1">
      <c r="A354" s="32" t="s">
        <v>530</v>
      </c>
      <c r="B354" s="70" t="str">
        <f>VLOOKUP(A354,[1]screen!$G:$J,2,FALSE)</f>
        <v>평가 응답 목록</v>
      </c>
      <c r="C354" s="13" t="str">
        <f t="shared" si="66"/>
        <v>List of Valuation Response(평가 응답 목록)</v>
      </c>
      <c r="D354" s="70" t="str">
        <f>IF(B354&lt;&gt;"", VLOOKUP(B354,[1]screen!$A:$E,2,FALSE), "" )</f>
        <v>List of Valuation Response</v>
      </c>
      <c r="E354" s="14"/>
      <c r="F354" s="13" t="str">
        <f t="shared" si="67"/>
        <v/>
      </c>
      <c r="G354" s="18" t="str">
        <f>IF(E354&lt;&gt;"",VLOOKUP(E354,[1]Label!$A:$B,2,FALSE),"")</f>
        <v/>
      </c>
      <c r="H354" s="14" t="s">
        <v>254</v>
      </c>
      <c r="I354" s="13" t="str">
        <f t="shared" si="68"/>
        <v>List of Taxpayer Assets(납세자 자산 목록)</v>
      </c>
      <c r="J354" s="18" t="str">
        <f>IF(H354&lt;&gt;"", VLOOKUP(H354,[1]Label!$A:$E,2,FALSE),"")</f>
        <v>List of Taxpayer Assets</v>
      </c>
      <c r="K354" s="29"/>
      <c r="L354" s="13" t="str">
        <f t="shared" si="69"/>
        <v/>
      </c>
      <c r="M354" s="18" t="str">
        <f>IF(K354&lt;&gt;"",VLOOKUP(K354,[1]Label!$A:$B,2,FALSE),"")</f>
        <v/>
      </c>
      <c r="N354" s="14" t="s">
        <v>65</v>
      </c>
      <c r="O354" s="31" t="s">
        <v>271</v>
      </c>
      <c r="P354" s="13" t="str">
        <f t="shared" si="71"/>
        <v>Location&lt;br&gt;(위치)</v>
      </c>
      <c r="Q354" s="18" t="str">
        <f>IF(O354&lt;&gt;"", VLOOKUP(O354, [1]Label!$A:$B, 2, FALSE), "")</f>
        <v>Location</v>
      </c>
      <c r="R354" s="14" t="s">
        <v>35</v>
      </c>
      <c r="S354" s="13"/>
      <c r="T354" s="13"/>
      <c r="U354" s="13"/>
      <c r="V354" s="14"/>
      <c r="W354" s="14"/>
      <c r="X354" s="14"/>
      <c r="Y354" s="14"/>
      <c r="Z354" s="15"/>
      <c r="AA354" s="15"/>
      <c r="AB354" s="15"/>
      <c r="AC354" s="15"/>
      <c r="AD354" s="15"/>
      <c r="AE354" s="15"/>
      <c r="AF354" s="56"/>
    </row>
    <row r="355" spans="1:32" s="16" customFormat="1" ht="17.45" customHeight="1">
      <c r="A355" s="32" t="s">
        <v>530</v>
      </c>
      <c r="B355" s="70" t="str">
        <f>VLOOKUP(A355,[1]screen!$G:$J,2,FALSE)</f>
        <v>평가 응답 목록</v>
      </c>
      <c r="C355" s="13" t="str">
        <f t="shared" si="66"/>
        <v>List of Valuation Response(평가 응답 목록)</v>
      </c>
      <c r="D355" s="70" t="str">
        <f>IF(B355&lt;&gt;"", VLOOKUP(B355,[1]screen!$A:$E,2,FALSE), "" )</f>
        <v>List of Valuation Response</v>
      </c>
      <c r="E355" s="14"/>
      <c r="F355" s="13" t="str">
        <f t="shared" si="67"/>
        <v/>
      </c>
      <c r="G355" s="18" t="str">
        <f>IF(E355&lt;&gt;"",VLOOKUP(E355,[1]Label!$A:$B,2,FALSE),"")</f>
        <v/>
      </c>
      <c r="H355" s="14" t="s">
        <v>254</v>
      </c>
      <c r="I355" s="13" t="str">
        <f t="shared" si="68"/>
        <v>List of Taxpayer Assets(납세자 자산 목록)</v>
      </c>
      <c r="J355" s="18" t="str">
        <f>IF(H355&lt;&gt;"", VLOOKUP(H355,[1]Label!$A:$E,2,FALSE),"")</f>
        <v>List of Taxpayer Assets</v>
      </c>
      <c r="K355" s="29"/>
      <c r="L355" s="13" t="str">
        <f t="shared" si="69"/>
        <v/>
      </c>
      <c r="M355" s="18" t="str">
        <f>IF(K355&lt;&gt;"",VLOOKUP(K355,[1]Label!$A:$B,2,FALSE),"")</f>
        <v/>
      </c>
      <c r="N355" s="14" t="s">
        <v>65</v>
      </c>
      <c r="O355" s="31" t="s">
        <v>246</v>
      </c>
      <c r="P355" s="13" t="str">
        <f t="shared" si="71"/>
        <v>Valuer&lt;br&gt;(평가자)</v>
      </c>
      <c r="Q355" s="18" t="str">
        <f>IF(O355&lt;&gt;"", VLOOKUP(O355, [1]Label!$A:$B, 2, FALSE), "")</f>
        <v>Valuer</v>
      </c>
      <c r="R355" s="14" t="s">
        <v>35</v>
      </c>
      <c r="S355" s="13"/>
      <c r="T355" s="13"/>
      <c r="U355" s="13"/>
      <c r="V355" s="14"/>
      <c r="W355" s="14"/>
      <c r="X355" s="14"/>
      <c r="Y355" s="14"/>
      <c r="Z355" s="15"/>
      <c r="AA355" s="15"/>
      <c r="AB355" s="15"/>
      <c r="AC355" s="15" t="s">
        <v>164</v>
      </c>
      <c r="AD355" s="15" t="s">
        <v>164</v>
      </c>
      <c r="AE355" s="15" t="s">
        <v>164</v>
      </c>
      <c r="AF355" s="56"/>
    </row>
    <row r="356" spans="1:32" s="16" customFormat="1" ht="18.600000000000001" customHeight="1">
      <c r="A356" s="32" t="s">
        <v>530</v>
      </c>
      <c r="B356" s="70" t="str">
        <f>VLOOKUP(A356,[1]screen!$G:$J,2,FALSE)</f>
        <v>평가 응답 목록</v>
      </c>
      <c r="C356" s="13" t="str">
        <f t="shared" si="66"/>
        <v>List of Valuation Response(평가 응답 목록)</v>
      </c>
      <c r="D356" s="70" t="str">
        <f>IF(B356&lt;&gt;"", VLOOKUP(B356,[1]screen!$A:$E,2,FALSE), "" )</f>
        <v>List of Valuation Response</v>
      </c>
      <c r="E356" s="14"/>
      <c r="F356" s="13" t="str">
        <f t="shared" si="67"/>
        <v/>
      </c>
      <c r="G356" s="18" t="str">
        <f>IF(E356&lt;&gt;"",VLOOKUP(E356,[1]Label!$A:$B,2,FALSE),"")</f>
        <v/>
      </c>
      <c r="H356" s="14" t="s">
        <v>254</v>
      </c>
      <c r="I356" s="13" t="str">
        <f t="shared" si="68"/>
        <v>List of Taxpayer Assets(납세자 자산 목록)</v>
      </c>
      <c r="J356" s="18" t="str">
        <f>IF(H356&lt;&gt;"", VLOOKUP(H356,[1]Label!$A:$E,2,FALSE),"")</f>
        <v>List of Taxpayer Assets</v>
      </c>
      <c r="K356" s="29"/>
      <c r="L356" s="13" t="str">
        <f t="shared" si="69"/>
        <v/>
      </c>
      <c r="M356" s="18" t="str">
        <f>IF(K356&lt;&gt;"",VLOOKUP(K356,[1]Label!$A:$B,2,FALSE),"")</f>
        <v/>
      </c>
      <c r="N356" s="14"/>
      <c r="O356" s="31"/>
      <c r="P356" s="13"/>
      <c r="Q356" s="18" t="str">
        <f>IF(O356&lt;&gt;"", VLOOKUP(O356, [1]Label!$A:$B, 2, FALSE), "")</f>
        <v/>
      </c>
      <c r="R356" s="14" t="s">
        <v>35</v>
      </c>
      <c r="S356" s="13" t="s">
        <v>44</v>
      </c>
      <c r="T356" s="13"/>
      <c r="U356" s="13"/>
      <c r="V356" s="14"/>
      <c r="W356" s="14"/>
      <c r="X356" s="14"/>
      <c r="Y356" s="14"/>
      <c r="Z356" s="12"/>
      <c r="AA356" s="12"/>
      <c r="AB356" s="12"/>
      <c r="AC356" s="12"/>
      <c r="AD356" s="12"/>
      <c r="AE356" s="12"/>
      <c r="AF356" s="52"/>
    </row>
    <row r="357" spans="1:32" s="37" customFormat="1" ht="17.45" customHeight="1">
      <c r="A357" s="32" t="s">
        <v>530</v>
      </c>
      <c r="B357" s="70" t="str">
        <f>VLOOKUP(A357,[1]screen!$G:$J,2,FALSE)</f>
        <v>평가 응답 목록</v>
      </c>
      <c r="C357" s="33" t="str">
        <f t="shared" si="66"/>
        <v>List of Valuation Response(평가 응답 목록)</v>
      </c>
      <c r="D357" s="70" t="str">
        <f>IF(B357&lt;&gt;"", VLOOKUP(B357,[1]screen!$A:$E,2,FALSE), "" )</f>
        <v>List of Valuation Response</v>
      </c>
      <c r="E357" s="35"/>
      <c r="F357" s="33" t="str">
        <f t="shared" si="67"/>
        <v/>
      </c>
      <c r="G357" s="18" t="str">
        <f>IF(E357&lt;&gt;"",VLOOKUP(E357,[1]Label!$A:$B,2,FALSE),"")</f>
        <v/>
      </c>
      <c r="H357" s="35" t="s">
        <v>259</v>
      </c>
      <c r="I357" s="33" t="str">
        <f t="shared" si="68"/>
        <v>Asset Information(자산 정보)</v>
      </c>
      <c r="J357" s="18" t="str">
        <f>IF(H357&lt;&gt;"", VLOOKUP(H357,[1]Label!$A:$E,2,FALSE),"")</f>
        <v>Asset Information</v>
      </c>
      <c r="K357" s="34"/>
      <c r="L357" s="33" t="str">
        <f t="shared" si="69"/>
        <v/>
      </c>
      <c r="M357" s="18" t="str">
        <f>IF(K357&lt;&gt;"",VLOOKUP(K357,[1]Label!$A:$B,2,FALSE),"")</f>
        <v/>
      </c>
      <c r="N357" s="35" t="s">
        <v>19</v>
      </c>
      <c r="O357" s="36" t="s">
        <v>261</v>
      </c>
      <c r="P357" s="33" t="str">
        <f t="shared" ref="P357:P387" si="72">IF(O357&lt;&gt;"",Q357&amp;"&lt;br&gt;("&amp;O357&amp;")","")</f>
        <v>Asset No.&lt;br&gt;(자산 번호)</v>
      </c>
      <c r="Q357" s="18" t="str">
        <f>IF(O357&lt;&gt;"", VLOOKUP(O357, [1]Label!$A:$B, 2, FALSE), "")</f>
        <v>Asset No.</v>
      </c>
      <c r="R357" s="35" t="s">
        <v>35</v>
      </c>
      <c r="S357" s="33"/>
      <c r="T357" s="33"/>
      <c r="U357" s="33"/>
      <c r="V357" s="35"/>
      <c r="W357" s="35"/>
      <c r="X357" s="35"/>
      <c r="Y357" s="35"/>
      <c r="Z357" s="44"/>
      <c r="AA357" s="44"/>
      <c r="AB357" s="44"/>
      <c r="AC357" s="44" t="s">
        <v>171</v>
      </c>
      <c r="AD357" s="44" t="s">
        <v>171</v>
      </c>
      <c r="AE357" s="44" t="s">
        <v>171</v>
      </c>
      <c r="AF357" s="53"/>
    </row>
    <row r="358" spans="1:32" s="37" customFormat="1" ht="17.45" customHeight="1">
      <c r="A358" s="32" t="s">
        <v>530</v>
      </c>
      <c r="B358" s="70" t="str">
        <f>VLOOKUP(A358,[1]screen!$G:$J,2,FALSE)</f>
        <v>평가 응답 목록</v>
      </c>
      <c r="C358" s="33" t="str">
        <f t="shared" si="66"/>
        <v>List of Valuation Response(평가 응답 목록)</v>
      </c>
      <c r="D358" s="70" t="str">
        <f>IF(B358&lt;&gt;"", VLOOKUP(B358,[1]screen!$A:$E,2,FALSE), "" )</f>
        <v>List of Valuation Response</v>
      </c>
      <c r="E358" s="35"/>
      <c r="F358" s="33" t="str">
        <f t="shared" si="67"/>
        <v/>
      </c>
      <c r="G358" s="18" t="str">
        <f>IF(E358&lt;&gt;"",VLOOKUP(E358,[1]Label!$A:$B,2,FALSE),"")</f>
        <v/>
      </c>
      <c r="H358" s="35" t="s">
        <v>259</v>
      </c>
      <c r="I358" s="33" t="str">
        <f t="shared" si="68"/>
        <v>Asset Information(자산 정보)</v>
      </c>
      <c r="J358" s="18" t="str">
        <f>IF(H358&lt;&gt;"", VLOOKUP(H358,[1]Label!$A:$E,2,FALSE),"")</f>
        <v>Asset Information</v>
      </c>
      <c r="K358" s="34"/>
      <c r="L358" s="33" t="str">
        <f t="shared" si="69"/>
        <v/>
      </c>
      <c r="M358" s="18" t="str">
        <f>IF(K358&lt;&gt;"",VLOOKUP(K358,[1]Label!$A:$B,2,FALSE),"")</f>
        <v/>
      </c>
      <c r="N358" s="35" t="s">
        <v>19</v>
      </c>
      <c r="O358" s="36" t="s">
        <v>266</v>
      </c>
      <c r="P358" s="33" t="str">
        <f t="shared" si="72"/>
        <v>Asset Type&lt;br&gt;(자산 유형)</v>
      </c>
      <c r="Q358" s="18" t="str">
        <f>IF(O358&lt;&gt;"", VLOOKUP(O358, [1]Label!$A:$B, 2, FALSE), "")</f>
        <v>Asset Type</v>
      </c>
      <c r="R358" s="35" t="s">
        <v>35</v>
      </c>
      <c r="S358" s="33"/>
      <c r="T358" s="33"/>
      <c r="U358" s="33"/>
      <c r="V358" s="35"/>
      <c r="W358" s="35"/>
      <c r="X358" s="35"/>
      <c r="Y358" s="35"/>
      <c r="Z358" s="44"/>
      <c r="AA358" s="44"/>
      <c r="AB358" s="44"/>
      <c r="AC358" s="44" t="s">
        <v>172</v>
      </c>
      <c r="AD358" s="44" t="s">
        <v>172</v>
      </c>
      <c r="AE358" s="44" t="s">
        <v>172</v>
      </c>
      <c r="AF358" s="53"/>
    </row>
    <row r="359" spans="1:32" s="37" customFormat="1" ht="17.45" customHeight="1">
      <c r="A359" s="32" t="s">
        <v>530</v>
      </c>
      <c r="B359" s="70" t="str">
        <f>VLOOKUP(A359,[1]screen!$G:$J,2,FALSE)</f>
        <v>평가 응답 목록</v>
      </c>
      <c r="C359" s="33" t="str">
        <f t="shared" si="66"/>
        <v>List of Valuation Response(평가 응답 목록)</v>
      </c>
      <c r="D359" s="70" t="str">
        <f>IF(B359&lt;&gt;"", VLOOKUP(B359,[1]screen!$A:$E,2,FALSE), "" )</f>
        <v>List of Valuation Response</v>
      </c>
      <c r="E359" s="35"/>
      <c r="F359" s="33" t="str">
        <f t="shared" si="67"/>
        <v/>
      </c>
      <c r="G359" s="18" t="str">
        <f>IF(E359&lt;&gt;"",VLOOKUP(E359,[1]Label!$A:$B,2,FALSE),"")</f>
        <v/>
      </c>
      <c r="H359" s="35" t="s">
        <v>259</v>
      </c>
      <c r="I359" s="33" t="str">
        <f t="shared" si="68"/>
        <v>Asset Information(자산 정보)</v>
      </c>
      <c r="J359" s="18" t="str">
        <f>IF(H359&lt;&gt;"", VLOOKUP(H359,[1]Label!$A:$E,2,FALSE),"")</f>
        <v>Asset Information</v>
      </c>
      <c r="K359" s="34"/>
      <c r="L359" s="33" t="str">
        <f t="shared" si="69"/>
        <v/>
      </c>
      <c r="M359" s="18" t="str">
        <f>IF(K359&lt;&gt;"",VLOOKUP(K359,[1]Label!$A:$B,2,FALSE),"")</f>
        <v/>
      </c>
      <c r="N359" s="35" t="s">
        <v>19</v>
      </c>
      <c r="O359" s="23" t="s">
        <v>267</v>
      </c>
      <c r="P359" s="33" t="str">
        <f t="shared" si="72"/>
        <v>Asset Name&lt;br&gt;(자산 이름)</v>
      </c>
      <c r="Q359" s="18" t="str">
        <f>IF(O359&lt;&gt;"", VLOOKUP(O359, [1]Label!$A:$B, 2, FALSE), "")</f>
        <v>Asset Name</v>
      </c>
      <c r="R359" s="35" t="s">
        <v>35</v>
      </c>
      <c r="S359" s="33"/>
      <c r="T359" s="33"/>
      <c r="U359" s="33"/>
      <c r="V359" s="35"/>
      <c r="W359" s="35"/>
      <c r="X359" s="35"/>
      <c r="Y359" s="35"/>
      <c r="Z359" s="44"/>
      <c r="AA359" s="44"/>
      <c r="AB359" s="44"/>
      <c r="AC359" s="44" t="s">
        <v>173</v>
      </c>
      <c r="AD359" s="44" t="s">
        <v>173</v>
      </c>
      <c r="AE359" s="44" t="s">
        <v>173</v>
      </c>
      <c r="AF359" s="53"/>
    </row>
    <row r="360" spans="1:32" s="37" customFormat="1" ht="17.45" customHeight="1">
      <c r="A360" s="32" t="s">
        <v>530</v>
      </c>
      <c r="B360" s="70" t="str">
        <f>VLOOKUP(A360,[1]screen!$G:$J,2,FALSE)</f>
        <v>평가 응답 목록</v>
      </c>
      <c r="C360" s="33" t="str">
        <f t="shared" si="66"/>
        <v>List of Valuation Response(평가 응답 목록)</v>
      </c>
      <c r="D360" s="70" t="str">
        <f>IF(B360&lt;&gt;"", VLOOKUP(B360,[1]screen!$A:$E,2,FALSE), "" )</f>
        <v>List of Valuation Response</v>
      </c>
      <c r="E360" s="35"/>
      <c r="F360" s="33" t="str">
        <f t="shared" si="67"/>
        <v/>
      </c>
      <c r="G360" s="18" t="str">
        <f>IF(E360&lt;&gt;"",VLOOKUP(E360,[1]Label!$A:$B,2,FALSE),"")</f>
        <v/>
      </c>
      <c r="H360" s="35" t="s">
        <v>259</v>
      </c>
      <c r="I360" s="33" t="str">
        <f t="shared" si="68"/>
        <v>Asset Information(자산 정보)</v>
      </c>
      <c r="J360" s="18" t="str">
        <f>IF(H360&lt;&gt;"", VLOOKUP(H360,[1]Label!$A:$E,2,FALSE),"")</f>
        <v>Asset Information</v>
      </c>
      <c r="K360" s="34"/>
      <c r="L360" s="33" t="str">
        <f t="shared" si="69"/>
        <v/>
      </c>
      <c r="M360" s="18" t="str">
        <f>IF(K360&lt;&gt;"",VLOOKUP(K360,[1]Label!$A:$B,2,FALSE),"")</f>
        <v/>
      </c>
      <c r="N360" s="35" t="s">
        <v>19</v>
      </c>
      <c r="O360" s="36" t="s">
        <v>262</v>
      </c>
      <c r="P360" s="33" t="str">
        <f t="shared" si="72"/>
        <v>Asset Status&lt;br&gt;(자산 상태)</v>
      </c>
      <c r="Q360" s="18" t="str">
        <f>IF(O360&lt;&gt;"", VLOOKUP(O360, [1]Label!$A:$B, 2, FALSE), "")</f>
        <v>Asset Status</v>
      </c>
      <c r="R360" s="35" t="s">
        <v>35</v>
      </c>
      <c r="S360" s="33"/>
      <c r="T360" s="33"/>
      <c r="U360" s="33"/>
      <c r="V360" s="35"/>
      <c r="W360" s="35"/>
      <c r="X360" s="35"/>
      <c r="Y360" s="35"/>
      <c r="Z360" s="44"/>
      <c r="AA360" s="44"/>
      <c r="AB360" s="44"/>
      <c r="AC360" s="44" t="s">
        <v>125</v>
      </c>
      <c r="AD360" s="44" t="s">
        <v>125</v>
      </c>
      <c r="AE360" s="44" t="s">
        <v>125</v>
      </c>
      <c r="AF360" s="53"/>
    </row>
    <row r="361" spans="1:32" s="37" customFormat="1" ht="17.45" customHeight="1">
      <c r="A361" s="32" t="s">
        <v>530</v>
      </c>
      <c r="B361" s="70" t="str">
        <f>VLOOKUP(A361,[1]screen!$G:$J,2,FALSE)</f>
        <v>평가 응답 목록</v>
      </c>
      <c r="C361" s="33" t="str">
        <f t="shared" si="66"/>
        <v>List of Valuation Response(평가 응답 목록)</v>
      </c>
      <c r="D361" s="70" t="str">
        <f>IF(B361&lt;&gt;"", VLOOKUP(B361,[1]screen!$A:$E,2,FALSE), "" )</f>
        <v>List of Valuation Response</v>
      </c>
      <c r="E361" s="35"/>
      <c r="F361" s="33" t="str">
        <f t="shared" si="67"/>
        <v/>
      </c>
      <c r="G361" s="18" t="str">
        <f>IF(E361&lt;&gt;"",VLOOKUP(E361,[1]Label!$A:$B,2,FALSE),"")</f>
        <v/>
      </c>
      <c r="H361" s="35" t="s">
        <v>259</v>
      </c>
      <c r="I361" s="33" t="str">
        <f t="shared" si="68"/>
        <v>Asset Information(자산 정보)</v>
      </c>
      <c r="J361" s="18" t="str">
        <f>IF(H361&lt;&gt;"", VLOOKUP(H361,[1]Label!$A:$E,2,FALSE),"")</f>
        <v>Asset Information</v>
      </c>
      <c r="K361" s="34"/>
      <c r="L361" s="33" t="str">
        <f t="shared" si="69"/>
        <v/>
      </c>
      <c r="M361" s="18" t="str">
        <f>IF(K361&lt;&gt;"",VLOOKUP(K361,[1]Label!$A:$B,2,FALSE),"")</f>
        <v/>
      </c>
      <c r="N361" s="35" t="s">
        <v>19</v>
      </c>
      <c r="O361" s="36" t="s">
        <v>237</v>
      </c>
      <c r="P361" s="33" t="str">
        <f t="shared" si="72"/>
        <v>Asset Location&lt;br&gt;(자산 위치)</v>
      </c>
      <c r="Q361" s="18" t="str">
        <f>IF(O361&lt;&gt;"", VLOOKUP(O361, [1]Label!$A:$B, 2, FALSE), "")</f>
        <v>Asset Location</v>
      </c>
      <c r="R361" s="35" t="s">
        <v>35</v>
      </c>
      <c r="S361" s="33"/>
      <c r="T361" s="33"/>
      <c r="U361" s="33"/>
      <c r="V361" s="35" t="s">
        <v>53</v>
      </c>
      <c r="W361" s="35"/>
      <c r="X361" s="35"/>
      <c r="Y361" s="35"/>
      <c r="Z361" s="44"/>
      <c r="AA361" s="44"/>
      <c r="AB361" s="44"/>
      <c r="AC361" s="44"/>
      <c r="AD361" s="44"/>
      <c r="AE361" s="44"/>
      <c r="AF361" s="53"/>
    </row>
    <row r="362" spans="1:32" s="37" customFormat="1" ht="17.45" customHeight="1">
      <c r="A362" s="32" t="s">
        <v>530</v>
      </c>
      <c r="B362" s="70" t="str">
        <f>VLOOKUP(A362,[1]screen!$G:$J,2,FALSE)</f>
        <v>평가 응답 목록</v>
      </c>
      <c r="C362" s="33" t="str">
        <f t="shared" si="66"/>
        <v>List of Valuation Response(평가 응답 목록)</v>
      </c>
      <c r="D362" s="70" t="str">
        <f>IF(B362&lt;&gt;"", VLOOKUP(B362,[1]screen!$A:$E,2,FALSE), "" )</f>
        <v>List of Valuation Response</v>
      </c>
      <c r="E362" s="35"/>
      <c r="F362" s="33" t="str">
        <f t="shared" si="67"/>
        <v/>
      </c>
      <c r="G362" s="18" t="str">
        <f>IF(E362&lt;&gt;"",VLOOKUP(E362,[1]Label!$A:$B,2,FALSE),"")</f>
        <v/>
      </c>
      <c r="H362" s="35" t="s">
        <v>259</v>
      </c>
      <c r="I362" s="33" t="str">
        <f t="shared" si="68"/>
        <v>Asset Information(자산 정보)</v>
      </c>
      <c r="J362" s="18" t="str">
        <f>IF(H362&lt;&gt;"", VLOOKUP(H362,[1]Label!$A:$E,2,FALSE),"")</f>
        <v>Asset Information</v>
      </c>
      <c r="K362" s="34"/>
      <c r="L362" s="33" t="str">
        <f t="shared" si="69"/>
        <v/>
      </c>
      <c r="M362" s="18" t="str">
        <f>IF(K362&lt;&gt;"",VLOOKUP(K362,[1]Label!$A:$B,2,FALSE),"")</f>
        <v/>
      </c>
      <c r="N362" s="35"/>
      <c r="O362" s="36"/>
      <c r="P362" s="33" t="str">
        <f t="shared" si="72"/>
        <v/>
      </c>
      <c r="Q362" s="18" t="str">
        <f>IF(O362&lt;&gt;"", VLOOKUP(O362, [1]Label!$A:$B, 2, FALSE), "")</f>
        <v/>
      </c>
      <c r="R362" s="35" t="s">
        <v>35</v>
      </c>
      <c r="S362" s="33" t="s">
        <v>44</v>
      </c>
      <c r="T362" s="33"/>
      <c r="U362" s="33"/>
      <c r="V362" s="35"/>
      <c r="W362" s="35"/>
      <c r="X362" s="35"/>
      <c r="Y362" s="35"/>
      <c r="Z362" s="44"/>
      <c r="AA362" s="44"/>
      <c r="AB362" s="44"/>
      <c r="AC362" s="33"/>
      <c r="AD362" s="33"/>
      <c r="AE362" s="33"/>
    </row>
    <row r="363" spans="1:32" s="37" customFormat="1" ht="17.45" customHeight="1">
      <c r="A363" s="32" t="s">
        <v>530</v>
      </c>
      <c r="B363" s="70" t="str">
        <f>VLOOKUP(A363,[1]screen!$G:$J,2,FALSE)</f>
        <v>평가 응답 목록</v>
      </c>
      <c r="C363" s="33" t="str">
        <f t="shared" si="66"/>
        <v>List of Valuation Response(평가 응답 목록)</v>
      </c>
      <c r="D363" s="70" t="str">
        <f>IF(B363&lt;&gt;"", VLOOKUP(B363,[1]screen!$A:$E,2,FALSE), "" )</f>
        <v>List of Valuation Response</v>
      </c>
      <c r="E363" s="35"/>
      <c r="F363" s="33" t="str">
        <f t="shared" si="67"/>
        <v/>
      </c>
      <c r="G363" s="18" t="str">
        <f>IF(E363&lt;&gt;"",VLOOKUP(E363,[1]Label!$A:$B,2,FALSE),"")</f>
        <v/>
      </c>
      <c r="H363" s="35" t="s">
        <v>259</v>
      </c>
      <c r="I363" s="33" t="str">
        <f t="shared" si="68"/>
        <v>Asset Information(자산 정보)</v>
      </c>
      <c r="J363" s="18" t="str">
        <f>IF(H363&lt;&gt;"", VLOOKUP(H363,[1]Label!$A:$E,2,FALSE),"")</f>
        <v>Asset Information</v>
      </c>
      <c r="K363" s="34"/>
      <c r="L363" s="33" t="str">
        <f t="shared" si="69"/>
        <v/>
      </c>
      <c r="M363" s="18" t="str">
        <f>IF(K363&lt;&gt;"",VLOOKUP(K363,[1]Label!$A:$B,2,FALSE),"")</f>
        <v/>
      </c>
      <c r="N363" s="35" t="s">
        <v>19</v>
      </c>
      <c r="O363" s="36" t="s">
        <v>205</v>
      </c>
      <c r="P363" s="33" t="str">
        <f t="shared" si="72"/>
        <v>Make Name&lt;br&gt;(제조사 명)</v>
      </c>
      <c r="Q363" s="18" t="str">
        <f>IF(O363&lt;&gt;"", VLOOKUP(O363, [1]Label!$A:$B, 2, FALSE), "")</f>
        <v>Make Name</v>
      </c>
      <c r="R363" s="35" t="s">
        <v>35</v>
      </c>
      <c r="S363" s="33"/>
      <c r="T363" s="33"/>
      <c r="U363" s="33"/>
      <c r="V363" s="35"/>
      <c r="W363" s="35"/>
      <c r="X363" s="35"/>
      <c r="Y363" s="35"/>
      <c r="Z363" s="44"/>
      <c r="AA363" s="44"/>
      <c r="AB363" s="44"/>
      <c r="AC363" s="33" t="s">
        <v>167</v>
      </c>
      <c r="AD363" s="33" t="s">
        <v>167</v>
      </c>
      <c r="AE363" s="33" t="s">
        <v>167</v>
      </c>
    </row>
    <row r="364" spans="1:32" s="37" customFormat="1" ht="17.45" customHeight="1">
      <c r="A364" s="32" t="s">
        <v>530</v>
      </c>
      <c r="B364" s="70" t="str">
        <f>VLOOKUP(A364,[1]screen!$G:$J,2,FALSE)</f>
        <v>평가 응답 목록</v>
      </c>
      <c r="C364" s="33" t="str">
        <f t="shared" si="66"/>
        <v>List of Valuation Response(평가 응답 목록)</v>
      </c>
      <c r="D364" s="70" t="str">
        <f>IF(B364&lt;&gt;"", VLOOKUP(B364,[1]screen!$A:$E,2,FALSE), "" )</f>
        <v>List of Valuation Response</v>
      </c>
      <c r="E364" s="35"/>
      <c r="F364" s="33" t="str">
        <f t="shared" si="67"/>
        <v/>
      </c>
      <c r="G364" s="18" t="str">
        <f>IF(E364&lt;&gt;"",VLOOKUP(E364,[1]Label!$A:$B,2,FALSE),"")</f>
        <v/>
      </c>
      <c r="H364" s="35" t="s">
        <v>259</v>
      </c>
      <c r="I364" s="33" t="str">
        <f t="shared" si="68"/>
        <v>Asset Information(자산 정보)</v>
      </c>
      <c r="J364" s="18" t="str">
        <f>IF(H364&lt;&gt;"", VLOOKUP(H364,[1]Label!$A:$E,2,FALSE),"")</f>
        <v>Asset Information</v>
      </c>
      <c r="K364" s="34"/>
      <c r="L364" s="33" t="str">
        <f t="shared" si="69"/>
        <v/>
      </c>
      <c r="M364" s="18" t="str">
        <f>IF(K364&lt;&gt;"",VLOOKUP(K364,[1]Label!$A:$B,2,FALSE),"")</f>
        <v/>
      </c>
      <c r="N364" s="35" t="s">
        <v>19</v>
      </c>
      <c r="O364" s="36" t="s">
        <v>272</v>
      </c>
      <c r="P364" s="33" t="str">
        <f t="shared" si="72"/>
        <v>Model Name&lt;br&gt;(모델명)</v>
      </c>
      <c r="Q364" s="18" t="str">
        <f>IF(O364&lt;&gt;"", VLOOKUP(O364, [1]Label!$A:$B, 2, FALSE), "")</f>
        <v>Model Name</v>
      </c>
      <c r="R364" s="35" t="s">
        <v>35</v>
      </c>
      <c r="S364" s="33"/>
      <c r="T364" s="33"/>
      <c r="U364" s="33"/>
      <c r="V364" s="35"/>
      <c r="W364" s="35"/>
      <c r="X364" s="35"/>
      <c r="Y364" s="35"/>
      <c r="Z364" s="44"/>
      <c r="AA364" s="44"/>
      <c r="AB364" s="44"/>
      <c r="AC364" s="33" t="s">
        <v>168</v>
      </c>
      <c r="AD364" s="33" t="s">
        <v>168</v>
      </c>
      <c r="AE364" s="33" t="s">
        <v>168</v>
      </c>
    </row>
    <row r="365" spans="1:32" s="37" customFormat="1" ht="17.45" customHeight="1">
      <c r="A365" s="32" t="s">
        <v>530</v>
      </c>
      <c r="B365" s="70" t="str">
        <f>VLOOKUP(A365,[1]screen!$G:$J,2,FALSE)</f>
        <v>평가 응답 목록</v>
      </c>
      <c r="C365" s="33" t="str">
        <f t="shared" si="66"/>
        <v>List of Valuation Response(평가 응답 목록)</v>
      </c>
      <c r="D365" s="70" t="str">
        <f>IF(B365&lt;&gt;"", VLOOKUP(B365,[1]screen!$A:$E,2,FALSE), "" )</f>
        <v>List of Valuation Response</v>
      </c>
      <c r="E365" s="35"/>
      <c r="F365" s="33" t="str">
        <f t="shared" si="67"/>
        <v/>
      </c>
      <c r="G365" s="18" t="str">
        <f>IF(E365&lt;&gt;"",VLOOKUP(E365,[1]Label!$A:$B,2,FALSE),"")</f>
        <v/>
      </c>
      <c r="H365" s="35" t="s">
        <v>259</v>
      </c>
      <c r="I365" s="33" t="str">
        <f t="shared" si="68"/>
        <v>Asset Information(자산 정보)</v>
      </c>
      <c r="J365" s="18" t="str">
        <f>IF(H365&lt;&gt;"", VLOOKUP(H365,[1]Label!$A:$E,2,FALSE),"")</f>
        <v>Asset Information</v>
      </c>
      <c r="K365" s="34"/>
      <c r="L365" s="33" t="str">
        <f t="shared" si="69"/>
        <v/>
      </c>
      <c r="M365" s="18" t="str">
        <f>IF(K365&lt;&gt;"",VLOOKUP(K365,[1]Label!$A:$B,2,FALSE),"")</f>
        <v/>
      </c>
      <c r="N365" s="35" t="s">
        <v>19</v>
      </c>
      <c r="O365" s="36" t="s">
        <v>249</v>
      </c>
      <c r="P365" s="33" t="str">
        <f t="shared" si="72"/>
        <v>Model Number&lt;br&gt;(모델 번호)</v>
      </c>
      <c r="Q365" s="18" t="str">
        <f>IF(O365&lt;&gt;"", VLOOKUP(O365, [1]Label!$A:$B, 2, FALSE), "")</f>
        <v>Model Number</v>
      </c>
      <c r="R365" s="35" t="s">
        <v>35</v>
      </c>
      <c r="S365" s="33"/>
      <c r="T365" s="33"/>
      <c r="U365" s="33"/>
      <c r="V365" s="35"/>
      <c r="W365" s="35"/>
      <c r="X365" s="35"/>
      <c r="Y365" s="35"/>
      <c r="Z365" s="44"/>
      <c r="AA365" s="44"/>
      <c r="AB365" s="44"/>
      <c r="AC365" s="33" t="s">
        <v>168</v>
      </c>
      <c r="AD365" s="33" t="s">
        <v>168</v>
      </c>
      <c r="AE365" s="33" t="s">
        <v>168</v>
      </c>
    </row>
    <row r="366" spans="1:32" s="37" customFormat="1" ht="17.45" customHeight="1">
      <c r="A366" s="32" t="s">
        <v>530</v>
      </c>
      <c r="B366" s="70" t="str">
        <f>VLOOKUP(A366,[1]screen!$G:$J,2,FALSE)</f>
        <v>평가 응답 목록</v>
      </c>
      <c r="C366" s="33" t="str">
        <f t="shared" si="66"/>
        <v>List of Valuation Response(평가 응답 목록)</v>
      </c>
      <c r="D366" s="70" t="str">
        <f>IF(B366&lt;&gt;"", VLOOKUP(B366,[1]screen!$A:$E,2,FALSE), "" )</f>
        <v>List of Valuation Response</v>
      </c>
      <c r="E366" s="35"/>
      <c r="F366" s="33" t="str">
        <f t="shared" si="67"/>
        <v/>
      </c>
      <c r="G366" s="18" t="str">
        <f>IF(E366&lt;&gt;"",VLOOKUP(E366,[1]Label!$A:$B,2,FALSE),"")</f>
        <v/>
      </c>
      <c r="H366" s="35" t="s">
        <v>259</v>
      </c>
      <c r="I366" s="33" t="str">
        <f t="shared" si="68"/>
        <v>Asset Information(자산 정보)</v>
      </c>
      <c r="J366" s="18" t="str">
        <f>IF(H366&lt;&gt;"", VLOOKUP(H366,[1]Label!$A:$E,2,FALSE),"")</f>
        <v>Asset Information</v>
      </c>
      <c r="K366" s="34"/>
      <c r="L366" s="33" t="str">
        <f t="shared" si="69"/>
        <v/>
      </c>
      <c r="M366" s="18" t="str">
        <f>IF(K366&lt;&gt;"",VLOOKUP(K366,[1]Label!$A:$B,2,FALSE),"")</f>
        <v/>
      </c>
      <c r="N366" s="35" t="s">
        <v>19</v>
      </c>
      <c r="O366" s="36" t="s">
        <v>225</v>
      </c>
      <c r="P366" s="33" t="str">
        <f t="shared" si="72"/>
        <v>Chassis Number&lt;br&gt;(차대 번호)</v>
      </c>
      <c r="Q366" s="18" t="str">
        <f>IF(O366&lt;&gt;"", VLOOKUP(O366, [1]Label!$A:$B, 2, FALSE), "")</f>
        <v>Chassis Number</v>
      </c>
      <c r="R366" s="35" t="s">
        <v>35</v>
      </c>
      <c r="S366" s="33"/>
      <c r="T366" s="33"/>
      <c r="U366" s="33"/>
      <c r="V366" s="35"/>
      <c r="W366" s="35"/>
      <c r="X366" s="35"/>
      <c r="Y366" s="35"/>
      <c r="Z366" s="44"/>
      <c r="AA366" s="44"/>
      <c r="AB366" s="44"/>
      <c r="AC366" s="33"/>
      <c r="AD366" s="33"/>
      <c r="AE366" s="33"/>
    </row>
    <row r="367" spans="1:32" s="37" customFormat="1" ht="17.45" customHeight="1">
      <c r="A367" s="32" t="s">
        <v>530</v>
      </c>
      <c r="B367" s="70" t="str">
        <f>VLOOKUP(A367,[1]screen!$G:$J,2,FALSE)</f>
        <v>평가 응답 목록</v>
      </c>
      <c r="C367" s="33" t="str">
        <f t="shared" si="66"/>
        <v>List of Valuation Response(평가 응답 목록)</v>
      </c>
      <c r="D367" s="70" t="str">
        <f>IF(B367&lt;&gt;"", VLOOKUP(B367,[1]screen!$A:$E,2,FALSE), "" )</f>
        <v>List of Valuation Response</v>
      </c>
      <c r="E367" s="35"/>
      <c r="F367" s="33" t="str">
        <f t="shared" si="67"/>
        <v/>
      </c>
      <c r="G367" s="18" t="str">
        <f>IF(E367&lt;&gt;"",VLOOKUP(E367,[1]Label!$A:$B,2,FALSE),"")</f>
        <v/>
      </c>
      <c r="H367" s="35" t="s">
        <v>259</v>
      </c>
      <c r="I367" s="33" t="str">
        <f t="shared" si="68"/>
        <v>Asset Information(자산 정보)</v>
      </c>
      <c r="J367" s="18" t="str">
        <f>IF(H367&lt;&gt;"", VLOOKUP(H367,[1]Label!$A:$E,2,FALSE),"")</f>
        <v>Asset Information</v>
      </c>
      <c r="K367" s="34"/>
      <c r="L367" s="33" t="str">
        <f t="shared" si="69"/>
        <v/>
      </c>
      <c r="M367" s="18" t="str">
        <f>IF(K367&lt;&gt;"",VLOOKUP(K367,[1]Label!$A:$B,2,FALSE),"")</f>
        <v/>
      </c>
      <c r="N367" s="35" t="s">
        <v>19</v>
      </c>
      <c r="O367" s="36" t="s">
        <v>226</v>
      </c>
      <c r="P367" s="33" t="str">
        <f t="shared" si="72"/>
        <v>Tare Weight&lt;br&gt;(공차 중량)</v>
      </c>
      <c r="Q367" s="18" t="str">
        <f>IF(O367&lt;&gt;"", VLOOKUP(O367, [1]Label!$A:$B, 2, FALSE), "")</f>
        <v>Tare Weight</v>
      </c>
      <c r="R367" s="35" t="s">
        <v>35</v>
      </c>
      <c r="S367" s="33"/>
      <c r="T367" s="33"/>
      <c r="U367" s="33"/>
      <c r="V367" s="35"/>
      <c r="W367" s="35"/>
      <c r="X367" s="35"/>
      <c r="Y367" s="35"/>
      <c r="Z367" s="44"/>
      <c r="AA367" s="44"/>
      <c r="AB367" s="44"/>
      <c r="AC367" s="33">
        <v>1200</v>
      </c>
      <c r="AD367" s="33">
        <v>1200</v>
      </c>
      <c r="AE367" s="33">
        <v>1200</v>
      </c>
    </row>
    <row r="368" spans="1:32" s="37" customFormat="1" ht="17.45" customHeight="1">
      <c r="A368" s="32" t="s">
        <v>530</v>
      </c>
      <c r="B368" s="70" t="str">
        <f>VLOOKUP(A368,[1]screen!$G:$J,2,FALSE)</f>
        <v>평가 응답 목록</v>
      </c>
      <c r="C368" s="33" t="str">
        <f t="shared" si="66"/>
        <v>List of Valuation Response(평가 응답 목록)</v>
      </c>
      <c r="D368" s="70" t="str">
        <f>IF(B368&lt;&gt;"", VLOOKUP(B368,[1]screen!$A:$E,2,FALSE), "" )</f>
        <v>List of Valuation Response</v>
      </c>
      <c r="E368" s="35"/>
      <c r="F368" s="33" t="str">
        <f t="shared" si="67"/>
        <v/>
      </c>
      <c r="G368" s="18" t="str">
        <f>IF(E368&lt;&gt;"",VLOOKUP(E368,[1]Label!$A:$B,2,FALSE),"")</f>
        <v/>
      </c>
      <c r="H368" s="35" t="s">
        <v>259</v>
      </c>
      <c r="I368" s="33" t="str">
        <f t="shared" si="68"/>
        <v>Asset Information(자산 정보)</v>
      </c>
      <c r="J368" s="18" t="str">
        <f>IF(H368&lt;&gt;"", VLOOKUP(H368,[1]Label!$A:$E,2,FALSE),"")</f>
        <v>Asset Information</v>
      </c>
      <c r="K368" s="34"/>
      <c r="L368" s="33" t="str">
        <f t="shared" si="69"/>
        <v/>
      </c>
      <c r="M368" s="18" t="str">
        <f>IF(K368&lt;&gt;"",VLOOKUP(K368,[1]Label!$A:$B,2,FALSE),"")</f>
        <v/>
      </c>
      <c r="N368" s="35" t="s">
        <v>19</v>
      </c>
      <c r="O368" s="36" t="s">
        <v>227</v>
      </c>
      <c r="P368" s="33" t="str">
        <f t="shared" si="72"/>
        <v>Gross Weight&lt;br&gt;(총 중량)</v>
      </c>
      <c r="Q368" s="18" t="str">
        <f>IF(O368&lt;&gt;"", VLOOKUP(O368, [1]Label!$A:$B, 2, FALSE), "")</f>
        <v>Gross Weight</v>
      </c>
      <c r="R368" s="35" t="s">
        <v>35</v>
      </c>
      <c r="S368" s="33"/>
      <c r="T368" s="33"/>
      <c r="U368" s="33"/>
      <c r="V368" s="35"/>
      <c r="W368" s="35"/>
      <c r="X368" s="35"/>
      <c r="Y368" s="35"/>
      <c r="Z368" s="44"/>
      <c r="AA368" s="44"/>
      <c r="AB368" s="44"/>
      <c r="AC368" s="33">
        <v>1000</v>
      </c>
      <c r="AD368" s="33">
        <v>1000</v>
      </c>
      <c r="AE368" s="33">
        <v>1000</v>
      </c>
    </row>
    <row r="369" spans="1:32" s="37" customFormat="1" ht="17.45" customHeight="1">
      <c r="A369" s="32" t="s">
        <v>530</v>
      </c>
      <c r="B369" s="70" t="str">
        <f>VLOOKUP(A369,[1]screen!$G:$J,2,FALSE)</f>
        <v>평가 응답 목록</v>
      </c>
      <c r="C369" s="33" t="str">
        <f t="shared" si="66"/>
        <v>List of Valuation Response(평가 응답 목록)</v>
      </c>
      <c r="D369" s="70" t="str">
        <f>IF(B369&lt;&gt;"", VLOOKUP(B369,[1]screen!$A:$E,2,FALSE), "" )</f>
        <v>List of Valuation Response</v>
      </c>
      <c r="E369" s="35"/>
      <c r="F369" s="33" t="str">
        <f t="shared" si="67"/>
        <v/>
      </c>
      <c r="G369" s="18" t="str">
        <f>IF(E369&lt;&gt;"",VLOOKUP(E369,[1]Label!$A:$B,2,FALSE),"")</f>
        <v/>
      </c>
      <c r="H369" s="35" t="s">
        <v>259</v>
      </c>
      <c r="I369" s="33" t="str">
        <f t="shared" si="68"/>
        <v>Asset Information(자산 정보)</v>
      </c>
      <c r="J369" s="18" t="str">
        <f>IF(H369&lt;&gt;"", VLOOKUP(H369,[1]Label!$A:$E,2,FALSE),"")</f>
        <v>Asset Information</v>
      </c>
      <c r="K369" s="34"/>
      <c r="L369" s="33" t="str">
        <f t="shared" si="69"/>
        <v/>
      </c>
      <c r="M369" s="18" t="str">
        <f>IF(K369&lt;&gt;"",VLOOKUP(K369,[1]Label!$A:$B,2,FALSE),"")</f>
        <v/>
      </c>
      <c r="N369" s="35" t="s">
        <v>19</v>
      </c>
      <c r="O369" s="36" t="s">
        <v>250</v>
      </c>
      <c r="P369" s="33" t="str">
        <f t="shared" si="72"/>
        <v>Engine Cubic Capacity&lt;br&gt;(엔진 배기량)</v>
      </c>
      <c r="Q369" s="18" t="str">
        <f>IF(O369&lt;&gt;"", VLOOKUP(O369, [1]Label!$A:$B, 2, FALSE), "")</f>
        <v>Engine Cubic Capacity</v>
      </c>
      <c r="R369" s="35" t="s">
        <v>35</v>
      </c>
      <c r="S369" s="33"/>
      <c r="T369" s="33"/>
      <c r="U369" s="33"/>
      <c r="V369" s="35"/>
      <c r="W369" s="35"/>
      <c r="X369" s="35"/>
      <c r="Y369" s="35"/>
      <c r="Z369" s="44"/>
      <c r="AA369" s="44"/>
      <c r="AB369" s="44"/>
      <c r="AC369" s="33">
        <v>1200</v>
      </c>
      <c r="AD369" s="33">
        <v>1200</v>
      </c>
      <c r="AE369" s="33">
        <v>1200</v>
      </c>
    </row>
    <row r="370" spans="1:32" s="37" customFormat="1" ht="17.45" customHeight="1">
      <c r="A370" s="32" t="s">
        <v>530</v>
      </c>
      <c r="B370" s="70" t="str">
        <f>VLOOKUP(A370,[1]screen!$G:$J,2,FALSE)</f>
        <v>평가 응답 목록</v>
      </c>
      <c r="C370" s="33" t="str">
        <f t="shared" si="66"/>
        <v>List of Valuation Response(평가 응답 목록)</v>
      </c>
      <c r="D370" s="70" t="str">
        <f>IF(B370&lt;&gt;"", VLOOKUP(B370,[1]screen!$A:$E,2,FALSE), "" )</f>
        <v>List of Valuation Response</v>
      </c>
      <c r="E370" s="35"/>
      <c r="F370" s="33" t="str">
        <f t="shared" si="67"/>
        <v/>
      </c>
      <c r="G370" s="18" t="str">
        <f>IF(E370&lt;&gt;"",VLOOKUP(E370,[1]Label!$A:$B,2,FALSE),"")</f>
        <v/>
      </c>
      <c r="H370" s="35" t="s">
        <v>259</v>
      </c>
      <c r="I370" s="33" t="str">
        <f t="shared" si="68"/>
        <v>Asset Information(자산 정보)</v>
      </c>
      <c r="J370" s="18" t="str">
        <f>IF(H370&lt;&gt;"", VLOOKUP(H370,[1]Label!$A:$E,2,FALSE),"")</f>
        <v>Asset Information</v>
      </c>
      <c r="K370" s="34"/>
      <c r="L370" s="33" t="str">
        <f t="shared" si="69"/>
        <v/>
      </c>
      <c r="M370" s="18" t="str">
        <f>IF(K370&lt;&gt;"",VLOOKUP(K370,[1]Label!$A:$B,2,FALSE),"")</f>
        <v/>
      </c>
      <c r="N370" s="35" t="s">
        <v>19</v>
      </c>
      <c r="O370" s="36" t="s">
        <v>206</v>
      </c>
      <c r="P370" s="33" t="str">
        <f t="shared" si="72"/>
        <v>Year of Make&lt;br&gt;(제조 연도)</v>
      </c>
      <c r="Q370" s="18" t="str">
        <f>IF(O370&lt;&gt;"", VLOOKUP(O370, [1]Label!$A:$B, 2, FALSE), "")</f>
        <v>Year of Make</v>
      </c>
      <c r="R370" s="35" t="s">
        <v>35</v>
      </c>
      <c r="S370" s="33"/>
      <c r="T370" s="33"/>
      <c r="U370" s="33"/>
      <c r="V370" s="35"/>
      <c r="W370" s="35"/>
      <c r="X370" s="35"/>
      <c r="Y370" s="35"/>
      <c r="Z370" s="44"/>
      <c r="AA370" s="44"/>
      <c r="AB370" s="44"/>
      <c r="AC370" s="33">
        <v>2024</v>
      </c>
      <c r="AD370" s="33">
        <v>2024</v>
      </c>
      <c r="AE370" s="33">
        <v>2024</v>
      </c>
    </row>
    <row r="371" spans="1:32" s="37" customFormat="1" ht="17.45" customHeight="1">
      <c r="A371" s="32" t="s">
        <v>530</v>
      </c>
      <c r="B371" s="70" t="str">
        <f>VLOOKUP(A371,[1]screen!$G:$J,2,FALSE)</f>
        <v>평가 응답 목록</v>
      </c>
      <c r="C371" s="33" t="str">
        <f t="shared" si="66"/>
        <v>List of Valuation Response(평가 응답 목록)</v>
      </c>
      <c r="D371" s="70" t="str">
        <f>IF(B371&lt;&gt;"", VLOOKUP(B371,[1]screen!$A:$E,2,FALSE), "" )</f>
        <v>List of Valuation Response</v>
      </c>
      <c r="E371" s="35"/>
      <c r="F371" s="33" t="str">
        <f t="shared" si="67"/>
        <v/>
      </c>
      <c r="G371" s="18" t="str">
        <f>IF(E371&lt;&gt;"",VLOOKUP(E371,[1]Label!$A:$B,2,FALSE),"")</f>
        <v/>
      </c>
      <c r="H371" s="35" t="s">
        <v>259</v>
      </c>
      <c r="I371" s="33" t="str">
        <f t="shared" si="68"/>
        <v>Asset Information(자산 정보)</v>
      </c>
      <c r="J371" s="18" t="str">
        <f>IF(H371&lt;&gt;"", VLOOKUP(H371,[1]Label!$A:$E,2,FALSE),"")</f>
        <v>Asset Information</v>
      </c>
      <c r="K371" s="34"/>
      <c r="L371" s="33" t="str">
        <f t="shared" si="69"/>
        <v/>
      </c>
      <c r="M371" s="18" t="str">
        <f>IF(K371&lt;&gt;"",VLOOKUP(K371,[1]Label!$A:$B,2,FALSE),"")</f>
        <v/>
      </c>
      <c r="N371" s="35" t="s">
        <v>19</v>
      </c>
      <c r="O371" s="36" t="s">
        <v>228</v>
      </c>
      <c r="P371" s="33" t="str">
        <f t="shared" si="72"/>
        <v>Body Type&lt;br&gt;(차체 유형)</v>
      </c>
      <c r="Q371" s="18" t="str">
        <f>IF(O371&lt;&gt;"", VLOOKUP(O371, [1]Label!$A:$B, 2, FALSE), "")</f>
        <v>Body Type</v>
      </c>
      <c r="R371" s="35" t="s">
        <v>35</v>
      </c>
      <c r="S371" s="33"/>
      <c r="T371" s="33"/>
      <c r="U371" s="33"/>
      <c r="V371" s="35"/>
      <c r="W371" s="35"/>
      <c r="X371" s="35"/>
      <c r="Y371" s="35"/>
      <c r="Z371" s="44"/>
      <c r="AA371" s="44"/>
      <c r="AB371" s="44"/>
      <c r="AC371" s="33" t="s">
        <v>169</v>
      </c>
      <c r="AD371" s="33" t="s">
        <v>169</v>
      </c>
      <c r="AE371" s="33" t="s">
        <v>169</v>
      </c>
    </row>
    <row r="372" spans="1:32" s="37" customFormat="1" ht="17.45" customHeight="1">
      <c r="A372" s="32" t="s">
        <v>530</v>
      </c>
      <c r="B372" s="70" t="str">
        <f>VLOOKUP(A372,[1]screen!$G:$J,2,FALSE)</f>
        <v>평가 응답 목록</v>
      </c>
      <c r="C372" s="33" t="str">
        <f t="shared" si="66"/>
        <v>List of Valuation Response(평가 응답 목록)</v>
      </c>
      <c r="D372" s="70" t="str">
        <f>IF(B372&lt;&gt;"", VLOOKUP(B372,[1]screen!$A:$E,2,FALSE), "" )</f>
        <v>List of Valuation Response</v>
      </c>
      <c r="E372" s="35"/>
      <c r="F372" s="33" t="str">
        <f t="shared" si="67"/>
        <v/>
      </c>
      <c r="G372" s="18" t="str">
        <f>IF(E372&lt;&gt;"",VLOOKUP(E372,[1]Label!$A:$B,2,FALSE),"")</f>
        <v/>
      </c>
      <c r="H372" s="35" t="s">
        <v>259</v>
      </c>
      <c r="I372" s="33" t="str">
        <f t="shared" si="68"/>
        <v>Asset Information(자산 정보)</v>
      </c>
      <c r="J372" s="18" t="str">
        <f>IF(H372&lt;&gt;"", VLOOKUP(H372,[1]Label!$A:$E,2,FALSE),"")</f>
        <v>Asset Information</v>
      </c>
      <c r="K372" s="34"/>
      <c r="L372" s="33" t="str">
        <f t="shared" si="69"/>
        <v/>
      </c>
      <c r="M372" s="18" t="str">
        <f>IF(K372&lt;&gt;"",VLOOKUP(K372,[1]Label!$A:$B,2,FALSE),"")</f>
        <v/>
      </c>
      <c r="N372" s="35" t="s">
        <v>19</v>
      </c>
      <c r="O372" s="36" t="s">
        <v>207</v>
      </c>
      <c r="P372" s="33" t="str">
        <f t="shared" si="72"/>
        <v>Colour&lt;br&gt;(색상)</v>
      </c>
      <c r="Q372" s="18" t="str">
        <f>IF(O372&lt;&gt;"", VLOOKUP(O372, [1]Label!$A:$B, 2, FALSE), "")</f>
        <v>Colour</v>
      </c>
      <c r="R372" s="35" t="s">
        <v>35</v>
      </c>
      <c r="S372" s="33"/>
      <c r="T372" s="33"/>
      <c r="U372" s="33"/>
      <c r="V372" s="35"/>
      <c r="W372" s="35"/>
      <c r="X372" s="35"/>
      <c r="Y372" s="35"/>
      <c r="Z372" s="44"/>
      <c r="AA372" s="44"/>
      <c r="AB372" s="44"/>
      <c r="AC372" s="33" t="s">
        <v>170</v>
      </c>
      <c r="AD372" s="33" t="s">
        <v>170</v>
      </c>
      <c r="AE372" s="33" t="s">
        <v>170</v>
      </c>
    </row>
    <row r="373" spans="1:32" s="37" customFormat="1" ht="17.45" customHeight="1">
      <c r="A373" s="32" t="s">
        <v>530</v>
      </c>
      <c r="B373" s="70" t="str">
        <f>VLOOKUP(A373,[1]screen!$G:$J,2,FALSE)</f>
        <v>평가 응답 목록</v>
      </c>
      <c r="C373" s="33" t="str">
        <f t="shared" si="66"/>
        <v>List of Valuation Response(평가 응답 목록)</v>
      </c>
      <c r="D373" s="70" t="str">
        <f>IF(B373&lt;&gt;"", VLOOKUP(B373,[1]screen!$A:$E,2,FALSE), "" )</f>
        <v>List of Valuation Response</v>
      </c>
      <c r="E373" s="35"/>
      <c r="F373" s="33" t="str">
        <f t="shared" si="67"/>
        <v/>
      </c>
      <c r="G373" s="18" t="str">
        <f>IF(E373&lt;&gt;"",VLOOKUP(E373,[1]Label!$A:$B,2,FALSE),"")</f>
        <v/>
      </c>
      <c r="H373" s="35" t="s">
        <v>259</v>
      </c>
      <c r="I373" s="33" t="str">
        <f t="shared" si="68"/>
        <v>Asset Information(자산 정보)</v>
      </c>
      <c r="J373" s="18" t="str">
        <f>IF(H373&lt;&gt;"", VLOOKUP(H373,[1]Label!$A:$E,2,FALSE),"")</f>
        <v>Asset Information</v>
      </c>
      <c r="K373" s="34"/>
      <c r="L373" s="33" t="str">
        <f t="shared" si="69"/>
        <v/>
      </c>
      <c r="M373" s="18" t="str">
        <f>IF(K373&lt;&gt;"",VLOOKUP(K373,[1]Label!$A:$B,2,FALSE),"")</f>
        <v/>
      </c>
      <c r="N373" s="35" t="s">
        <v>19</v>
      </c>
      <c r="O373" s="36" t="s">
        <v>251</v>
      </c>
      <c r="P373" s="33" t="str">
        <f t="shared" si="72"/>
        <v>Upload Photo&lt;br&gt;(사진 업로드)</v>
      </c>
      <c r="Q373" s="18" t="str">
        <f>IF(O373&lt;&gt;"", VLOOKUP(O373, [1]Label!$A:$B, 2, FALSE), "")</f>
        <v>Upload Photo</v>
      </c>
      <c r="R373" s="35" t="s">
        <v>35</v>
      </c>
      <c r="S373" s="33"/>
      <c r="T373" s="33"/>
      <c r="U373" s="33"/>
      <c r="V373" s="35" t="s">
        <v>53</v>
      </c>
      <c r="W373" s="35"/>
      <c r="X373" s="35"/>
      <c r="Y373" s="35"/>
      <c r="Z373" s="44"/>
      <c r="AA373" s="44"/>
      <c r="AB373" s="44"/>
      <c r="AC373" s="33"/>
      <c r="AD373" s="33"/>
      <c r="AE373" s="33"/>
    </row>
    <row r="374" spans="1:32" s="37" customFormat="1" ht="17.45" customHeight="1">
      <c r="A374" s="32" t="s">
        <v>530</v>
      </c>
      <c r="B374" s="70" t="str">
        <f>VLOOKUP(A374,[1]screen!$G:$J,2,FALSE)</f>
        <v>평가 응답 목록</v>
      </c>
      <c r="C374" s="33" t="str">
        <f t="shared" si="66"/>
        <v>List of Valuation Response(평가 응답 목록)</v>
      </c>
      <c r="D374" s="70" t="str">
        <f>IF(B374&lt;&gt;"", VLOOKUP(B374,[1]screen!$A:$E,2,FALSE), "" )</f>
        <v>List of Valuation Response</v>
      </c>
      <c r="E374" s="35"/>
      <c r="F374" s="33" t="str">
        <f t="shared" si="67"/>
        <v/>
      </c>
      <c r="G374" s="18" t="str">
        <f>IF(E374&lt;&gt;"",VLOOKUP(E374,[1]Label!$A:$B,2,FALSE),"")</f>
        <v/>
      </c>
      <c r="H374" s="35" t="s">
        <v>259</v>
      </c>
      <c r="I374" s="33" t="str">
        <f t="shared" si="68"/>
        <v>Asset Information(자산 정보)</v>
      </c>
      <c r="J374" s="18" t="str">
        <f>IF(H374&lt;&gt;"", VLOOKUP(H374,[1]Label!$A:$E,2,FALSE),"")</f>
        <v>Asset Information</v>
      </c>
      <c r="K374" s="34"/>
      <c r="L374" s="33" t="str">
        <f t="shared" si="69"/>
        <v/>
      </c>
      <c r="M374" s="18" t="str">
        <f>IF(K374&lt;&gt;"",VLOOKUP(K374,[1]Label!$A:$B,2,FALSE),"")</f>
        <v/>
      </c>
      <c r="N374" s="35"/>
      <c r="O374" s="36"/>
      <c r="P374" s="33" t="str">
        <f t="shared" si="72"/>
        <v/>
      </c>
      <c r="Q374" s="18" t="str">
        <f>IF(O374&lt;&gt;"", VLOOKUP(O374, [1]Label!$A:$B, 2, FALSE), "")</f>
        <v/>
      </c>
      <c r="R374" s="35" t="s">
        <v>35</v>
      </c>
      <c r="S374" s="33" t="s">
        <v>44</v>
      </c>
      <c r="T374" s="33"/>
      <c r="U374" s="33"/>
      <c r="V374" s="35"/>
      <c r="W374" s="35"/>
      <c r="X374" s="35"/>
      <c r="Y374" s="35"/>
      <c r="Z374" s="44"/>
      <c r="AA374" s="44"/>
      <c r="AB374" s="44"/>
      <c r="AC374" s="33"/>
      <c r="AD374" s="33"/>
      <c r="AE374" s="33"/>
    </row>
    <row r="375" spans="1:32" s="16" customFormat="1" ht="17.45" customHeight="1">
      <c r="A375" s="12" t="s">
        <v>530</v>
      </c>
      <c r="B375" s="70" t="str">
        <f>VLOOKUP(A375,[1]screen!$G:$J,2,FALSE)</f>
        <v>평가 응답 목록</v>
      </c>
      <c r="C375" s="13" t="str">
        <f t="shared" si="66"/>
        <v>List of Valuation Response(평가 응답 목록)</v>
      </c>
      <c r="D375" s="70" t="str">
        <f>IF(B375&lt;&gt;"", VLOOKUP(B375,[1]screen!$A:$E,2,FALSE), "" )</f>
        <v>List of Valuation Response</v>
      </c>
      <c r="E375" s="14"/>
      <c r="F375" s="13" t="str">
        <f t="shared" si="67"/>
        <v/>
      </c>
      <c r="G375" s="18" t="str">
        <f>IF(E375&lt;&gt;"",VLOOKUP(E375,[1]Label!$A:$B,2,FALSE),"")</f>
        <v/>
      </c>
      <c r="H375" s="14" t="s">
        <v>257</v>
      </c>
      <c r="I375" s="13" t="str">
        <f t="shared" si="68"/>
        <v>Valuation Information(평가 정보)</v>
      </c>
      <c r="J375" s="18" t="str">
        <f>IF(H375&lt;&gt;"", VLOOKUP(H375,[1]Label!$A:$E,2,FALSE),"")</f>
        <v>Valuation Information</v>
      </c>
      <c r="K375" s="29"/>
      <c r="L375" s="13" t="str">
        <f t="shared" si="69"/>
        <v/>
      </c>
      <c r="M375" s="18" t="str">
        <f>IF(K375&lt;&gt;"",VLOOKUP(K375,[1]Label!$A:$B,2,FALSE),"")</f>
        <v/>
      </c>
      <c r="N375" s="41" t="s">
        <v>19</v>
      </c>
      <c r="O375" s="31" t="s">
        <v>240</v>
      </c>
      <c r="P375" s="13" t="str">
        <f t="shared" si="72"/>
        <v>Basis of Valuation&lt;br&gt;(평가 기준)</v>
      </c>
      <c r="Q375" s="18" t="str">
        <f>IF(O375&lt;&gt;"", VLOOKUP(O375, [1]Label!$A:$B, 2, FALSE), "")</f>
        <v>Basis of Valuation</v>
      </c>
      <c r="R375" s="14" t="s">
        <v>35</v>
      </c>
      <c r="S375" s="13"/>
      <c r="T375" s="13"/>
      <c r="U375" s="13"/>
      <c r="V375" s="14"/>
      <c r="W375" s="14"/>
      <c r="X375" s="14"/>
      <c r="Y375" s="14"/>
      <c r="Z375" s="15"/>
      <c r="AA375" s="15"/>
      <c r="AB375" s="15"/>
      <c r="AC375" s="15" t="s">
        <v>131</v>
      </c>
      <c r="AD375" s="15" t="s">
        <v>131</v>
      </c>
      <c r="AE375" s="15" t="s">
        <v>131</v>
      </c>
      <c r="AF375" s="56"/>
    </row>
    <row r="376" spans="1:32" s="16" customFormat="1" ht="17.45" customHeight="1">
      <c r="A376" s="12" t="s">
        <v>530</v>
      </c>
      <c r="B376" s="70" t="str">
        <f>VLOOKUP(A376,[1]screen!$G:$J,2,FALSE)</f>
        <v>평가 응답 목록</v>
      </c>
      <c r="C376" s="13" t="str">
        <f t="shared" si="66"/>
        <v>List of Valuation Response(평가 응답 목록)</v>
      </c>
      <c r="D376" s="70" t="str">
        <f>IF(B376&lt;&gt;"", VLOOKUP(B376,[1]screen!$A:$E,2,FALSE), "" )</f>
        <v>List of Valuation Response</v>
      </c>
      <c r="E376" s="14"/>
      <c r="F376" s="13" t="str">
        <f t="shared" si="67"/>
        <v/>
      </c>
      <c r="G376" s="18" t="str">
        <f>IF(E376&lt;&gt;"",VLOOKUP(E376,[1]Label!$A:$B,2,FALSE),"")</f>
        <v/>
      </c>
      <c r="H376" s="14" t="s">
        <v>257</v>
      </c>
      <c r="I376" s="13" t="str">
        <f t="shared" si="68"/>
        <v>Valuation Information(평가 정보)</v>
      </c>
      <c r="J376" s="18" t="str">
        <f>IF(H376&lt;&gt;"", VLOOKUP(H376,[1]Label!$A:$E,2,FALSE),"")</f>
        <v>Valuation Information</v>
      </c>
      <c r="K376" s="29"/>
      <c r="L376" s="13" t="str">
        <f t="shared" si="69"/>
        <v/>
      </c>
      <c r="M376" s="18" t="str">
        <f>IF(K376&lt;&gt;"",VLOOKUP(K376,[1]Label!$A:$B,2,FALSE),"")</f>
        <v/>
      </c>
      <c r="N376" s="41" t="s">
        <v>19</v>
      </c>
      <c r="O376" s="31" t="s">
        <v>236</v>
      </c>
      <c r="P376" s="13" t="str">
        <f t="shared" si="72"/>
        <v>Valuation Amount (TZS)&lt;br&gt;(평가 금액 (TZS))</v>
      </c>
      <c r="Q376" s="18" t="str">
        <f>IF(O376&lt;&gt;"", VLOOKUP(O376, [1]Label!$A:$B, 2, FALSE), "")</f>
        <v>Valuation Amount (TZS)</v>
      </c>
      <c r="R376" s="14" t="s">
        <v>35</v>
      </c>
      <c r="S376" s="13"/>
      <c r="T376" s="13"/>
      <c r="U376" s="13"/>
      <c r="V376" s="14"/>
      <c r="W376" s="14"/>
      <c r="X376" s="14"/>
      <c r="Y376" s="14"/>
      <c r="Z376" s="15"/>
      <c r="AA376" s="15"/>
      <c r="AB376" s="15"/>
      <c r="AC376" s="15" t="s">
        <v>165</v>
      </c>
      <c r="AD376" s="15" t="s">
        <v>165</v>
      </c>
      <c r="AE376" s="15" t="s">
        <v>165</v>
      </c>
      <c r="AF376" s="56"/>
    </row>
    <row r="377" spans="1:32" s="16" customFormat="1" ht="17.45" customHeight="1">
      <c r="A377" s="12" t="s">
        <v>530</v>
      </c>
      <c r="B377" s="70" t="str">
        <f>VLOOKUP(A377,[1]screen!$G:$J,2,FALSE)</f>
        <v>평가 응답 목록</v>
      </c>
      <c r="C377" s="13" t="str">
        <f t="shared" si="66"/>
        <v>List of Valuation Response(평가 응답 목록)</v>
      </c>
      <c r="D377" s="70" t="str">
        <f>IF(B377&lt;&gt;"", VLOOKUP(B377,[1]screen!$A:$E,2,FALSE), "" )</f>
        <v>List of Valuation Response</v>
      </c>
      <c r="E377" s="14"/>
      <c r="F377" s="13" t="str">
        <f t="shared" si="67"/>
        <v/>
      </c>
      <c r="G377" s="18" t="str">
        <f>IF(E377&lt;&gt;"",VLOOKUP(E377,[1]Label!$A:$B,2,FALSE),"")</f>
        <v/>
      </c>
      <c r="H377" s="14" t="s">
        <v>257</v>
      </c>
      <c r="I377" s="13" t="str">
        <f t="shared" si="68"/>
        <v>Valuation Information(평가 정보)</v>
      </c>
      <c r="J377" s="18" t="str">
        <f>IF(H377&lt;&gt;"", VLOOKUP(H377,[1]Label!$A:$E,2,FALSE),"")</f>
        <v>Valuation Information</v>
      </c>
      <c r="K377" s="29"/>
      <c r="L377" s="13" t="str">
        <f t="shared" si="69"/>
        <v/>
      </c>
      <c r="M377" s="18" t="str">
        <f>IF(K377&lt;&gt;"",VLOOKUP(K377,[1]Label!$A:$B,2,FALSE),"")</f>
        <v/>
      </c>
      <c r="N377" s="41" t="s">
        <v>19</v>
      </c>
      <c r="O377" s="31" t="s">
        <v>241</v>
      </c>
      <c r="P377" s="13" t="str">
        <f t="shared" si="72"/>
        <v>Asset Description&lt;br&gt;(자산 설명)</v>
      </c>
      <c r="Q377" s="18" t="str">
        <f>IF(O377&lt;&gt;"", VLOOKUP(O377, [1]Label!$A:$B, 2, FALSE), "")</f>
        <v>Asset Description</v>
      </c>
      <c r="R377" s="14" t="s">
        <v>35</v>
      </c>
      <c r="S377" s="13"/>
      <c r="T377" s="13"/>
      <c r="U377" s="13"/>
      <c r="V377" s="14" t="s">
        <v>53</v>
      </c>
      <c r="W377" s="14"/>
      <c r="X377" s="14"/>
      <c r="Y377" s="14"/>
      <c r="Z377" s="15"/>
      <c r="AA377" s="15"/>
      <c r="AB377" s="15"/>
      <c r="AC377" s="15" t="s">
        <v>166</v>
      </c>
      <c r="AD377" s="15" t="s">
        <v>166</v>
      </c>
      <c r="AE377" s="15" t="s">
        <v>166</v>
      </c>
      <c r="AF377" s="56"/>
    </row>
    <row r="378" spans="1:32" s="11" customFormat="1" ht="18.600000000000001" customHeight="1">
      <c r="A378" s="8" t="s">
        <v>530</v>
      </c>
      <c r="B378" s="70" t="str">
        <f>VLOOKUP(A378,[1]screen!$G:$J,2,FALSE)</f>
        <v>평가 응답 목록</v>
      </c>
      <c r="C378" s="9" t="str">
        <f t="shared" si="66"/>
        <v>List of Valuation Response(평가 응답 목록)</v>
      </c>
      <c r="D378" s="70" t="str">
        <f>IF(B378&lt;&gt;"", VLOOKUP(B378,[1]screen!$A:$E,2,FALSE), "" )</f>
        <v>List of Valuation Response</v>
      </c>
      <c r="E378" s="10"/>
      <c r="F378" s="9" t="str">
        <f t="shared" si="67"/>
        <v/>
      </c>
      <c r="G378" s="18" t="str">
        <f>IF(E378&lt;&gt;"",VLOOKUP(E378,[1]Label!$A:$B,2,FALSE),"")</f>
        <v/>
      </c>
      <c r="H378" s="10"/>
      <c r="I378" s="9" t="str">
        <f t="shared" si="68"/>
        <v/>
      </c>
      <c r="J378" s="18" t="str">
        <f>IF(H378&lt;&gt;"", VLOOKUP(H378,[1]Label!$A:$E,2,FALSE),"")</f>
        <v/>
      </c>
      <c r="K378" s="28"/>
      <c r="L378" s="9" t="str">
        <f t="shared" si="69"/>
        <v/>
      </c>
      <c r="M378" s="18" t="str">
        <f>IF(K378&lt;&gt;"",VLOOKUP(K378,[1]Label!$A:$B,2,FALSE),"")</f>
        <v/>
      </c>
      <c r="N378" s="10"/>
      <c r="O378" s="24" t="s">
        <v>247</v>
      </c>
      <c r="P378" s="9" t="str">
        <f t="shared" si="72"/>
        <v>Save&lt;br&gt;(저장)</v>
      </c>
      <c r="Q378" s="18" t="str">
        <f>IF(O378&lt;&gt;"", VLOOKUP(O378, [1]Label!$A:$B, 2, FALSE), "")</f>
        <v>Save</v>
      </c>
      <c r="R378" s="10" t="s">
        <v>36</v>
      </c>
      <c r="S378" s="9" t="s">
        <v>41</v>
      </c>
      <c r="T378" s="8"/>
      <c r="U378" s="9"/>
      <c r="V378" s="10"/>
      <c r="W378" s="10"/>
      <c r="X378" s="10" t="s">
        <v>101</v>
      </c>
      <c r="Y378" s="10"/>
      <c r="Z378" s="8"/>
      <c r="AA378" s="8"/>
      <c r="AB378" s="8"/>
      <c r="AC378" s="8"/>
      <c r="AD378" s="8"/>
      <c r="AE378" s="8"/>
      <c r="AF378" s="51"/>
    </row>
    <row r="379" spans="1:32" s="11" customFormat="1" ht="18.600000000000001" customHeight="1">
      <c r="A379" s="8" t="s">
        <v>530</v>
      </c>
      <c r="B379" s="70" t="str">
        <f>VLOOKUP(A379,[1]screen!$G:$J,2,FALSE)</f>
        <v>평가 응답 목록</v>
      </c>
      <c r="C379" s="9" t="str">
        <f t="shared" si="66"/>
        <v>List of Valuation Response(평가 응답 목록)</v>
      </c>
      <c r="D379" s="70" t="str">
        <f>IF(B379&lt;&gt;"", VLOOKUP(B379,[1]screen!$A:$E,2,FALSE), "" )</f>
        <v>List of Valuation Response</v>
      </c>
      <c r="E379" s="10"/>
      <c r="F379" s="9" t="str">
        <f t="shared" si="67"/>
        <v/>
      </c>
      <c r="G379" s="18" t="str">
        <f>IF(E379&lt;&gt;"",VLOOKUP(E379,[1]Label!$A:$B,2,FALSE),"")</f>
        <v/>
      </c>
      <c r="H379" s="10"/>
      <c r="I379" s="9" t="str">
        <f t="shared" si="68"/>
        <v/>
      </c>
      <c r="J379" s="18" t="str">
        <f>IF(H379&lt;&gt;"", VLOOKUP(H379,[1]Label!$A:$E,2,FALSE),"")</f>
        <v/>
      </c>
      <c r="K379" s="28"/>
      <c r="L379" s="9" t="str">
        <f t="shared" si="69"/>
        <v/>
      </c>
      <c r="M379" s="18" t="str">
        <f>IF(K379&lt;&gt;"",VLOOKUP(K379,[1]Label!$A:$B,2,FALSE),"")</f>
        <v/>
      </c>
      <c r="N379" s="10"/>
      <c r="O379" s="25" t="s">
        <v>242</v>
      </c>
      <c r="P379" s="9" t="str">
        <f t="shared" si="72"/>
        <v>Approval history&lt;br&gt;(승인 이력)</v>
      </c>
      <c r="Q379" s="18" t="str">
        <f>IF(O379&lt;&gt;"", VLOOKUP(O379, [1]Label!$A:$B, 2, FALSE), "")</f>
        <v>Approval history</v>
      </c>
      <c r="R379" s="10" t="s">
        <v>36</v>
      </c>
      <c r="S379" s="9" t="s">
        <v>41</v>
      </c>
      <c r="T379" s="9"/>
      <c r="U379" s="9"/>
      <c r="V379" s="10"/>
      <c r="W379" s="10"/>
      <c r="X379" s="10" t="s">
        <v>101</v>
      </c>
      <c r="Y379" s="10"/>
      <c r="Z379" s="8"/>
      <c r="AA379" s="8"/>
      <c r="AB379" s="8"/>
      <c r="AC379" s="8"/>
      <c r="AD379" s="8"/>
      <c r="AE379" s="8"/>
      <c r="AF379" s="51"/>
    </row>
    <row r="380" spans="1:32" s="11" customFormat="1" ht="18.600000000000001" customHeight="1">
      <c r="A380" s="8" t="s">
        <v>530</v>
      </c>
      <c r="B380" s="70" t="str">
        <f>VLOOKUP(A380,[1]screen!$G:$J,2,FALSE)</f>
        <v>평가 응답 목록</v>
      </c>
      <c r="C380" s="9" t="str">
        <f t="shared" si="66"/>
        <v>List of Valuation Response(평가 응답 목록)</v>
      </c>
      <c r="D380" s="70" t="str">
        <f>IF(B380&lt;&gt;"", VLOOKUP(B380,[1]screen!$A:$E,2,FALSE), "" )</f>
        <v>List of Valuation Response</v>
      </c>
      <c r="E380" s="10"/>
      <c r="F380" s="9" t="str">
        <f t="shared" si="67"/>
        <v/>
      </c>
      <c r="G380" s="18" t="str">
        <f>IF(E380&lt;&gt;"",VLOOKUP(E380,[1]Label!$A:$B,2,FALSE),"")</f>
        <v/>
      </c>
      <c r="H380" s="10"/>
      <c r="I380" s="9" t="str">
        <f t="shared" si="68"/>
        <v/>
      </c>
      <c r="J380" s="18" t="str">
        <f>IF(H380&lt;&gt;"", VLOOKUP(H380,[1]Label!$A:$E,2,FALSE),"")</f>
        <v/>
      </c>
      <c r="K380" s="28"/>
      <c r="L380" s="9" t="str">
        <f t="shared" si="69"/>
        <v/>
      </c>
      <c r="M380" s="18" t="str">
        <f>IF(K380&lt;&gt;"",VLOOKUP(K380,[1]Label!$A:$B,2,FALSE),"")</f>
        <v/>
      </c>
      <c r="N380" s="10"/>
      <c r="O380" s="24" t="s">
        <v>243</v>
      </c>
      <c r="P380" s="9" t="str">
        <f t="shared" si="72"/>
        <v>Request approval&lt;br&gt;(승인 요청)</v>
      </c>
      <c r="Q380" s="18" t="str">
        <f>IF(O380&lt;&gt;"", VLOOKUP(O380, [1]Label!$A:$B, 2, FALSE), "")</f>
        <v>Request approval</v>
      </c>
      <c r="R380" s="10" t="s">
        <v>36</v>
      </c>
      <c r="S380" s="9" t="s">
        <v>41</v>
      </c>
      <c r="T380" s="8"/>
      <c r="U380" s="9"/>
      <c r="V380" s="10"/>
      <c r="W380" s="10"/>
      <c r="X380" s="10" t="s">
        <v>101</v>
      </c>
      <c r="Y380" s="10"/>
      <c r="Z380" s="8"/>
      <c r="AA380" s="8"/>
      <c r="AB380" s="8"/>
      <c r="AC380" s="8"/>
      <c r="AD380" s="8"/>
      <c r="AE380" s="8"/>
      <c r="AF380" s="51"/>
    </row>
    <row r="381" spans="1:32" s="11" customFormat="1" ht="18.600000000000001" customHeight="1">
      <c r="A381" s="8" t="s">
        <v>530</v>
      </c>
      <c r="B381" s="70" t="str">
        <f>VLOOKUP(A381,[1]screen!$G:$J,2,FALSE)</f>
        <v>평가 응답 목록</v>
      </c>
      <c r="C381" s="9" t="str">
        <f t="shared" si="66"/>
        <v>List of Valuation Response(평가 응답 목록)</v>
      </c>
      <c r="D381" s="70" t="str">
        <f>IF(B381&lt;&gt;"", VLOOKUP(B381,[1]screen!$A:$E,2,FALSE), "" )</f>
        <v>List of Valuation Response</v>
      </c>
      <c r="E381" s="10"/>
      <c r="F381" s="9" t="str">
        <f t="shared" si="67"/>
        <v/>
      </c>
      <c r="G381" s="18" t="str">
        <f>IF(E381&lt;&gt;"",VLOOKUP(E381,[1]Label!$A:$B,2,FALSE),"")</f>
        <v/>
      </c>
      <c r="H381" s="10"/>
      <c r="I381" s="9" t="str">
        <f t="shared" si="68"/>
        <v/>
      </c>
      <c r="J381" s="18" t="str">
        <f>IF(H381&lt;&gt;"", VLOOKUP(H381,[1]Label!$A:$E,2,FALSE),"")</f>
        <v/>
      </c>
      <c r="K381" s="28"/>
      <c r="L381" s="9" t="str">
        <f t="shared" si="69"/>
        <v/>
      </c>
      <c r="M381" s="18" t="str">
        <f>IF(K381&lt;&gt;"",VLOOKUP(K381,[1]Label!$A:$B,2,FALSE),"")</f>
        <v/>
      </c>
      <c r="N381" s="10"/>
      <c r="O381" s="25" t="s">
        <v>92</v>
      </c>
      <c r="P381" s="9" t="str">
        <f t="shared" si="72"/>
        <v>Approve&lt;br&gt;(Approve)</v>
      </c>
      <c r="Q381" s="18" t="str">
        <f>IF(O381&lt;&gt;"", VLOOKUP(O381, [1]Label!$A:$B, 2, FALSE), "")</f>
        <v>Approve</v>
      </c>
      <c r="R381" s="10" t="s">
        <v>36</v>
      </c>
      <c r="S381" s="9" t="s">
        <v>41</v>
      </c>
      <c r="T381" s="9"/>
      <c r="U381" s="9"/>
      <c r="V381" s="10"/>
      <c r="W381" s="10"/>
      <c r="X381" s="10" t="s">
        <v>101</v>
      </c>
      <c r="Y381" s="10"/>
      <c r="Z381" s="8"/>
      <c r="AA381" s="8"/>
      <c r="AB381" s="8"/>
      <c r="AC381" s="8"/>
      <c r="AD381" s="8"/>
      <c r="AE381" s="8"/>
      <c r="AF381" s="51"/>
    </row>
    <row r="382" spans="1:32" s="20" customFormat="1" ht="17.45" customHeight="1">
      <c r="A382" s="17" t="s">
        <v>531</v>
      </c>
      <c r="B382" s="70" t="str">
        <f>VLOOKUP(A382,[1]screen!$G:$J,2,FALSE)</f>
        <v>E평가 상태 보기</v>
      </c>
      <c r="C382" s="18" t="str">
        <f>IF(B382&lt;&gt;"",D382&amp;"("&amp;B382&amp;")","")</f>
        <v>View Status of Valuation(E평가 상태 보기)</v>
      </c>
      <c r="D382" s="70" t="str">
        <f>IF(B382&lt;&gt;"", VLOOKUP(B382,[1]screen!$A:$E,2,FALSE), "" )</f>
        <v>View Status of Valuation</v>
      </c>
      <c r="E382" s="19"/>
      <c r="F382" s="18" t="str">
        <f t="shared" si="67"/>
        <v/>
      </c>
      <c r="G382" s="18" t="str">
        <f>IF(E382&lt;&gt;"",VLOOKUP(E382,[1]Label!$A:$B,2,FALSE),"")</f>
        <v/>
      </c>
      <c r="H382" s="19"/>
      <c r="I382" s="18" t="str">
        <f t="shared" si="68"/>
        <v/>
      </c>
      <c r="J382" s="18" t="str">
        <f>IF(H382&lt;&gt;"", VLOOKUP(H382,[1]Label!$A:$E,2,FALSE),"")</f>
        <v/>
      </c>
      <c r="K382" s="27"/>
      <c r="L382" s="18" t="str">
        <f t="shared" si="69"/>
        <v/>
      </c>
      <c r="M382" s="18" t="str">
        <f>IF(K382&lt;&gt;"",VLOOKUP(K382,[1]Label!$A:$B,2,FALSE),"")</f>
        <v/>
      </c>
      <c r="N382" s="19" t="s">
        <v>19</v>
      </c>
      <c r="O382" s="23" t="s">
        <v>285</v>
      </c>
      <c r="P382" s="18" t="str">
        <f t="shared" si="72"/>
        <v>Application No&lt;br&gt;(신청 번호)</v>
      </c>
      <c r="Q382" s="18" t="str">
        <f>IF(O382&lt;&gt;"", VLOOKUP(O382, [1]Label!$A:$B, 2, FALSE), "")</f>
        <v>Application No</v>
      </c>
      <c r="R382" s="19" t="s">
        <v>37</v>
      </c>
      <c r="S382" s="18"/>
      <c r="T382" s="18"/>
      <c r="U382" s="18"/>
      <c r="V382" s="19"/>
      <c r="W382" s="19"/>
      <c r="X382" s="19"/>
      <c r="Y382" s="19"/>
      <c r="Z382" s="17"/>
      <c r="AA382" s="17"/>
      <c r="AB382" s="17"/>
      <c r="AC382" s="21"/>
      <c r="AD382" s="21"/>
      <c r="AE382" s="21"/>
      <c r="AF382" s="50"/>
    </row>
    <row r="383" spans="1:32" s="20" customFormat="1" ht="17.45" customHeight="1">
      <c r="A383" s="17" t="s">
        <v>531</v>
      </c>
      <c r="B383" s="70" t="str">
        <f>VLOOKUP(A383,[1]screen!$G:$J,2,FALSE)</f>
        <v>E평가 상태 보기</v>
      </c>
      <c r="C383" s="18" t="str">
        <f>IF(B383&lt;&gt;"",D383&amp;"("&amp;B383&amp;")","")</f>
        <v>View Status of Valuation(E평가 상태 보기)</v>
      </c>
      <c r="D383" s="70" t="str">
        <f>IF(B383&lt;&gt;"", VLOOKUP(B383,[1]screen!$A:$E,2,FALSE), "" )</f>
        <v>View Status of Valuation</v>
      </c>
      <c r="E383" s="19"/>
      <c r="F383" s="18" t="str">
        <f t="shared" si="67"/>
        <v/>
      </c>
      <c r="G383" s="18" t="str">
        <f>IF(E383&lt;&gt;"",VLOOKUP(E383,[1]Label!$A:$B,2,FALSE),"")</f>
        <v/>
      </c>
      <c r="H383" s="19"/>
      <c r="I383" s="18" t="str">
        <f t="shared" si="68"/>
        <v/>
      </c>
      <c r="J383" s="18" t="str">
        <f>IF(H383&lt;&gt;"", VLOOKUP(H383,[1]Label!$A:$E,2,FALSE),"")</f>
        <v/>
      </c>
      <c r="K383" s="27"/>
      <c r="L383" s="18" t="str">
        <f t="shared" si="69"/>
        <v/>
      </c>
      <c r="M383" s="18" t="str">
        <f>IF(K383&lt;&gt;"",VLOOKUP(K383,[1]Label!$A:$B,2,FALSE),"")</f>
        <v/>
      </c>
      <c r="N383" s="19" t="s">
        <v>19</v>
      </c>
      <c r="O383" s="23" t="s">
        <v>267</v>
      </c>
      <c r="P383" s="18" t="str">
        <f t="shared" si="72"/>
        <v>Asset Name&lt;br&gt;(자산 이름)</v>
      </c>
      <c r="Q383" s="18" t="str">
        <f>IF(O383&lt;&gt;"", VLOOKUP(O383, [1]Label!$A:$B, 2, FALSE), "")</f>
        <v>Asset Name</v>
      </c>
      <c r="R383" s="19" t="s">
        <v>37</v>
      </c>
      <c r="S383" s="18"/>
      <c r="T383" s="18"/>
      <c r="U383" s="18"/>
      <c r="V383" s="19"/>
      <c r="W383" s="19"/>
      <c r="X383" s="19"/>
      <c r="Y383" s="19"/>
      <c r="Z383" s="17"/>
      <c r="AA383" s="17"/>
      <c r="AB383" s="17"/>
      <c r="AC383" s="21"/>
      <c r="AD383" s="21"/>
      <c r="AE383" s="21"/>
      <c r="AF383" s="50"/>
    </row>
    <row r="384" spans="1:32" s="20" customFormat="1" ht="17.45" customHeight="1">
      <c r="A384" s="17" t="s">
        <v>531</v>
      </c>
      <c r="B384" s="70" t="str">
        <f>VLOOKUP(A384,[1]screen!$G:$J,2,FALSE)</f>
        <v>E평가 상태 보기</v>
      </c>
      <c r="C384" s="18" t="str">
        <f>IF(B384&lt;&gt;"",D384&amp;"("&amp;B384&amp;")","")</f>
        <v>View Status of Valuation(E평가 상태 보기)</v>
      </c>
      <c r="D384" s="70" t="str">
        <f>IF(B384&lt;&gt;"", VLOOKUP(B384,[1]screen!$A:$E,2,FALSE), "" )</f>
        <v>View Status of Valuation</v>
      </c>
      <c r="E384" s="19"/>
      <c r="F384" s="18" t="str">
        <f t="shared" si="67"/>
        <v/>
      </c>
      <c r="G384" s="18" t="str">
        <f>IF(E384&lt;&gt;"",VLOOKUP(E384,[1]Label!$A:$B,2,FALSE),"")</f>
        <v/>
      </c>
      <c r="H384" s="19"/>
      <c r="I384" s="18" t="str">
        <f t="shared" si="68"/>
        <v/>
      </c>
      <c r="J384" s="18" t="str">
        <f>IF(H384&lt;&gt;"", VLOOKUP(H384,[1]Label!$A:$E,2,FALSE),"")</f>
        <v/>
      </c>
      <c r="K384" s="27"/>
      <c r="L384" s="18" t="str">
        <f t="shared" si="69"/>
        <v/>
      </c>
      <c r="M384" s="18" t="str">
        <f>IF(K384&lt;&gt;"",VLOOKUP(K384,[1]Label!$A:$B,2,FALSE),"")</f>
        <v/>
      </c>
      <c r="N384" s="19" t="s">
        <v>19</v>
      </c>
      <c r="O384" s="23" t="s">
        <v>286</v>
      </c>
      <c r="P384" s="18" t="str">
        <f t="shared" si="72"/>
        <v>Processing Status&lt;br&gt;(처리 상태)</v>
      </c>
      <c r="Q384" s="18" t="str">
        <f>IF(O384&lt;&gt;"", VLOOKUP(O384, [1]Label!$A:$B, 2, FALSE), "")</f>
        <v>Processing Status</v>
      </c>
      <c r="R384" s="19" t="s">
        <v>37</v>
      </c>
      <c r="S384" s="18"/>
      <c r="T384" s="18"/>
      <c r="U384" s="18"/>
      <c r="V384" s="19"/>
      <c r="W384" s="19"/>
      <c r="X384" s="19"/>
      <c r="Y384" s="19"/>
      <c r="Z384" s="17"/>
      <c r="AA384" s="17"/>
      <c r="AB384" s="17"/>
      <c r="AC384" s="21"/>
      <c r="AD384" s="21"/>
      <c r="AE384" s="21"/>
      <c r="AF384" s="50"/>
    </row>
    <row r="385" spans="1:32" s="20" customFormat="1" ht="17.45" customHeight="1">
      <c r="A385" s="17" t="s">
        <v>531</v>
      </c>
      <c r="B385" s="70" t="str">
        <f>VLOOKUP(A385,[1]screen!$G:$J,2,FALSE)</f>
        <v>E평가 상태 보기</v>
      </c>
      <c r="C385" s="18" t="str">
        <f>IF(B385&lt;&gt;"",D385&amp;"("&amp;B385&amp;")","")</f>
        <v>View Status of Valuation(E평가 상태 보기)</v>
      </c>
      <c r="D385" s="70" t="str">
        <f>IF(B385&lt;&gt;"", VLOOKUP(B385,[1]screen!$A:$E,2,FALSE), "" )</f>
        <v>View Status of Valuation</v>
      </c>
      <c r="E385" s="19"/>
      <c r="F385" s="18" t="str">
        <f t="shared" si="67"/>
        <v/>
      </c>
      <c r="G385" s="18" t="str">
        <f>IF(E385&lt;&gt;"",VLOOKUP(E385,[1]Label!$A:$B,2,FALSE),"")</f>
        <v/>
      </c>
      <c r="H385" s="19"/>
      <c r="I385" s="18" t="str">
        <f t="shared" si="68"/>
        <v/>
      </c>
      <c r="J385" s="18" t="str">
        <f>IF(H385&lt;&gt;"", VLOOKUP(H385,[1]Label!$A:$E,2,FALSE),"")</f>
        <v/>
      </c>
      <c r="K385" s="27"/>
      <c r="L385" s="18" t="str">
        <f t="shared" si="69"/>
        <v/>
      </c>
      <c r="M385" s="18" t="str">
        <f>IF(K385&lt;&gt;"",VLOOKUP(K385,[1]Label!$A:$B,2,FALSE),"")</f>
        <v/>
      </c>
      <c r="N385" s="19" t="s">
        <v>19</v>
      </c>
      <c r="O385" s="23" t="s">
        <v>99</v>
      </c>
      <c r="P385" s="18" t="e">
        <f t="shared" si="72"/>
        <v>#N/A</v>
      </c>
      <c r="Q385" s="18" t="e">
        <f>IF(O385&lt;&gt;"", VLOOKUP(O385, [1]Label!$A:$B, 2, FALSE), "")</f>
        <v>#N/A</v>
      </c>
      <c r="R385" s="19" t="s">
        <v>71</v>
      </c>
      <c r="S385" s="18" t="s">
        <v>72</v>
      </c>
      <c r="T385" s="18"/>
      <c r="U385" s="18"/>
      <c r="V385" s="19"/>
      <c r="W385" s="19"/>
      <c r="X385" s="19"/>
      <c r="Y385" s="19"/>
      <c r="Z385" s="17"/>
      <c r="AA385" s="17"/>
      <c r="AB385" s="17"/>
      <c r="AC385" s="21" t="s">
        <v>100</v>
      </c>
      <c r="AD385" s="21" t="s">
        <v>100</v>
      </c>
      <c r="AE385" s="21" t="s">
        <v>100</v>
      </c>
      <c r="AF385" s="50"/>
    </row>
    <row r="386" spans="1:32" s="11" customFormat="1" ht="18.600000000000001" customHeight="1">
      <c r="A386" s="8" t="s">
        <v>531</v>
      </c>
      <c r="B386" s="70" t="str">
        <f>VLOOKUP(A386,[1]screen!$G:$J,2,FALSE)</f>
        <v>E평가 상태 보기</v>
      </c>
      <c r="C386" s="9" t="str">
        <f t="shared" ref="C386:C392" si="73">IF(B386&lt;&gt;"",D386&amp;"("&amp;B386&amp;")","")</f>
        <v>View Status of Valuation(E평가 상태 보기)</v>
      </c>
      <c r="D386" s="70" t="str">
        <f>IF(B386&lt;&gt;"", VLOOKUP(B386,[1]screen!$A:$E,2,FALSE), "" )</f>
        <v>View Status of Valuation</v>
      </c>
      <c r="E386" s="10"/>
      <c r="F386" s="9" t="str">
        <f t="shared" si="67"/>
        <v/>
      </c>
      <c r="G386" s="18" t="str">
        <f>IF(E386&lt;&gt;"",VLOOKUP(E386,[1]Label!$A:$B,2,FALSE),"")</f>
        <v/>
      </c>
      <c r="H386" s="10"/>
      <c r="I386" s="9" t="str">
        <f t="shared" si="68"/>
        <v/>
      </c>
      <c r="J386" s="18" t="str">
        <f>IF(H386&lt;&gt;"", VLOOKUP(H386,[1]Label!$A:$E,2,FALSE),"")</f>
        <v/>
      </c>
      <c r="K386" s="28"/>
      <c r="L386" s="9" t="str">
        <f t="shared" si="69"/>
        <v/>
      </c>
      <c r="M386" s="18" t="str">
        <f>IF(K386&lt;&gt;"",VLOOKUP(K386,[1]Label!$A:$B,2,FALSE),"")</f>
        <v/>
      </c>
      <c r="N386" s="10"/>
      <c r="O386" s="24" t="s">
        <v>47</v>
      </c>
      <c r="P386" s="9" t="str">
        <f t="shared" si="72"/>
        <v>Reset&lt;br&gt;(초기화)</v>
      </c>
      <c r="Q386" s="18" t="str">
        <f>IF(O386&lt;&gt;"", VLOOKUP(O386, [1]Label!$A:$B, 2, FALSE), "")</f>
        <v>Reset</v>
      </c>
      <c r="R386" s="10" t="s">
        <v>36</v>
      </c>
      <c r="S386" s="9" t="s">
        <v>41</v>
      </c>
      <c r="T386" s="8" t="s">
        <v>48</v>
      </c>
      <c r="U386" s="9"/>
      <c r="V386" s="10"/>
      <c r="W386" s="10"/>
      <c r="X386" s="10"/>
      <c r="Y386" s="10"/>
      <c r="Z386" s="8"/>
      <c r="AA386" s="8"/>
      <c r="AB386" s="8"/>
      <c r="AC386" s="8" t="s">
        <v>45</v>
      </c>
      <c r="AD386" s="8" t="s">
        <v>45</v>
      </c>
      <c r="AE386" s="8" t="s">
        <v>45</v>
      </c>
      <c r="AF386" s="51"/>
    </row>
    <row r="387" spans="1:32" s="11" customFormat="1" ht="18.600000000000001" customHeight="1">
      <c r="A387" s="8" t="s">
        <v>531</v>
      </c>
      <c r="B387" s="70" t="str">
        <f>VLOOKUP(A387,[1]screen!$G:$J,2,FALSE)</f>
        <v>E평가 상태 보기</v>
      </c>
      <c r="C387" s="9" t="str">
        <f t="shared" si="73"/>
        <v>View Status of Valuation(E평가 상태 보기)</v>
      </c>
      <c r="D387" s="70" t="str">
        <f>IF(B387&lt;&gt;"", VLOOKUP(B387,[1]screen!$A:$E,2,FALSE), "" )</f>
        <v>View Status of Valuation</v>
      </c>
      <c r="E387" s="10"/>
      <c r="F387" s="9" t="str">
        <f t="shared" si="67"/>
        <v/>
      </c>
      <c r="G387" s="18" t="str">
        <f>IF(E387&lt;&gt;"",VLOOKUP(E387,[1]Label!$A:$B,2,FALSE),"")</f>
        <v/>
      </c>
      <c r="H387" s="10"/>
      <c r="I387" s="9" t="str">
        <f t="shared" si="68"/>
        <v/>
      </c>
      <c r="J387" s="18" t="str">
        <f>IF(H387&lt;&gt;"", VLOOKUP(H387,[1]Label!$A:$E,2,FALSE),"")</f>
        <v/>
      </c>
      <c r="K387" s="28"/>
      <c r="L387" s="9" t="str">
        <f t="shared" si="69"/>
        <v/>
      </c>
      <c r="M387" s="18" t="str">
        <f>IF(K387&lt;&gt;"",VLOOKUP(K387,[1]Label!$A:$B,2,FALSE),"")</f>
        <v/>
      </c>
      <c r="N387" s="10"/>
      <c r="O387" s="25" t="s">
        <v>39</v>
      </c>
      <c r="P387" s="9" t="str">
        <f t="shared" si="72"/>
        <v>Search&lt;br&gt;(조회)</v>
      </c>
      <c r="Q387" s="18" t="str">
        <f>IF(O387&lt;&gt;"", VLOOKUP(O387, [1]Label!$A:$B, 2, FALSE), "")</f>
        <v>Search</v>
      </c>
      <c r="R387" s="10" t="s">
        <v>36</v>
      </c>
      <c r="S387" s="9"/>
      <c r="T387" s="9" t="s">
        <v>8</v>
      </c>
      <c r="U387" s="9"/>
      <c r="V387" s="10"/>
      <c r="W387" s="10"/>
      <c r="X387" s="10"/>
      <c r="Y387" s="10"/>
      <c r="Z387" s="8"/>
      <c r="AA387" s="8"/>
      <c r="AB387" s="8"/>
      <c r="AC387" s="8"/>
      <c r="AD387" s="8"/>
      <c r="AE387" s="8"/>
      <c r="AF387" s="51"/>
    </row>
    <row r="388" spans="1:32" s="16" customFormat="1" ht="18.600000000000001" customHeight="1">
      <c r="A388" s="12" t="s">
        <v>531</v>
      </c>
      <c r="B388" s="70" t="str">
        <f>VLOOKUP(A388,[1]screen!$G:$J,2,FALSE)</f>
        <v>E평가 상태 보기</v>
      </c>
      <c r="C388" s="13" t="str">
        <f t="shared" si="73"/>
        <v>View Status of Valuation(E평가 상태 보기)</v>
      </c>
      <c r="D388" s="70" t="str">
        <f>IF(B388&lt;&gt;"", VLOOKUP(B388,[1]screen!$A:$E,2,FALSE), "" )</f>
        <v>View Status of Valuation</v>
      </c>
      <c r="E388" s="14"/>
      <c r="F388" s="13" t="str">
        <f t="shared" si="67"/>
        <v/>
      </c>
      <c r="G388" s="18" t="str">
        <f>IF(E388&lt;&gt;"",VLOOKUP(E388,[1]Label!$A:$B,2,FALSE),"")</f>
        <v/>
      </c>
      <c r="H388" s="14"/>
      <c r="I388" s="13" t="str">
        <f t="shared" si="68"/>
        <v/>
      </c>
      <c r="J388" s="18" t="str">
        <f>IF(H388&lt;&gt;"", VLOOKUP(H388,[1]Label!$A:$E,2,FALSE),"")</f>
        <v/>
      </c>
      <c r="K388" s="29"/>
      <c r="L388" s="13" t="str">
        <f t="shared" si="69"/>
        <v/>
      </c>
      <c r="M388" s="18" t="str">
        <f>IF(K388&lt;&gt;"",VLOOKUP(K388,[1]Label!$A:$B,2,FALSE),"")</f>
        <v/>
      </c>
      <c r="N388" s="14"/>
      <c r="O388" s="31"/>
      <c r="P388" s="13"/>
      <c r="Q388" s="18" t="str">
        <f>IF(O388&lt;&gt;"", VLOOKUP(O388, [1]Label!$A:$B, 2, FALSE), "")</f>
        <v/>
      </c>
      <c r="R388" s="14" t="s">
        <v>35</v>
      </c>
      <c r="S388" s="13" t="s">
        <v>44</v>
      </c>
      <c r="T388" s="13"/>
      <c r="U388" s="13"/>
      <c r="V388" s="14"/>
      <c r="W388" s="14"/>
      <c r="X388" s="14"/>
      <c r="Y388" s="14"/>
      <c r="Z388" s="12"/>
      <c r="AA388" s="12"/>
      <c r="AB388" s="12"/>
      <c r="AC388" s="12"/>
      <c r="AD388" s="12"/>
      <c r="AE388" s="12"/>
      <c r="AF388" s="52"/>
    </row>
    <row r="389" spans="1:32" s="37" customFormat="1" ht="17.45" customHeight="1">
      <c r="A389" s="32" t="s">
        <v>531</v>
      </c>
      <c r="B389" s="70" t="str">
        <f>VLOOKUP(A389,[1]screen!$G:$J,2,FALSE)</f>
        <v>E평가 상태 보기</v>
      </c>
      <c r="C389" s="33" t="str">
        <f t="shared" si="73"/>
        <v>View Status of Valuation(E평가 상태 보기)</v>
      </c>
      <c r="D389" s="70" t="str">
        <f>IF(B389&lt;&gt;"", VLOOKUP(B389,[1]screen!$A:$E,2,FALSE), "" )</f>
        <v>View Status of Valuation</v>
      </c>
      <c r="E389" s="35"/>
      <c r="F389" s="33" t="str">
        <f t="shared" si="67"/>
        <v/>
      </c>
      <c r="G389" s="18" t="str">
        <f>IF(E389&lt;&gt;"",VLOOKUP(E389,[1]Label!$A:$B,2,FALSE),"")</f>
        <v/>
      </c>
      <c r="H389" s="35"/>
      <c r="I389" s="33" t="str">
        <f t="shared" si="68"/>
        <v/>
      </c>
      <c r="J389" s="18" t="str">
        <f>IF(H389&lt;&gt;"", VLOOKUP(H389,[1]Label!$A:$E,2,FALSE),"")</f>
        <v/>
      </c>
      <c r="K389" s="34"/>
      <c r="L389" s="33" t="str">
        <f t="shared" si="69"/>
        <v/>
      </c>
      <c r="M389" s="18" t="str">
        <f>IF(K389&lt;&gt;"",VLOOKUP(K389,[1]Label!$A:$B,2,FALSE),"")</f>
        <v/>
      </c>
      <c r="N389" s="35" t="s">
        <v>13</v>
      </c>
      <c r="O389" s="23" t="s">
        <v>285</v>
      </c>
      <c r="P389" s="33" t="str">
        <f t="shared" ref="P389:P392" si="74">IF(O389&lt;&gt;"",Q389&amp;"&lt;br&gt;("&amp;O389&amp;")","")</f>
        <v>Application No&lt;br&gt;(신청 번호)</v>
      </c>
      <c r="Q389" s="18" t="str">
        <f>IF(O389&lt;&gt;"", VLOOKUP(O389, [1]Label!$A:$B, 2, FALSE), "")</f>
        <v>Application No</v>
      </c>
      <c r="R389" s="35" t="s">
        <v>35</v>
      </c>
      <c r="S389" s="33"/>
      <c r="T389" s="33"/>
      <c r="U389" s="33"/>
      <c r="V389" s="35"/>
      <c r="W389" s="35"/>
      <c r="X389" s="35"/>
      <c r="Y389" s="35"/>
      <c r="Z389" s="44"/>
      <c r="AA389" s="44"/>
      <c r="AB389" s="44"/>
      <c r="AC389" s="44" t="s">
        <v>110</v>
      </c>
      <c r="AD389" s="44" t="s">
        <v>110</v>
      </c>
      <c r="AE389" s="44" t="s">
        <v>110</v>
      </c>
      <c r="AF389" s="53"/>
    </row>
    <row r="390" spans="1:32" s="37" customFormat="1" ht="17.45" customHeight="1">
      <c r="A390" s="32" t="s">
        <v>531</v>
      </c>
      <c r="B390" s="70" t="str">
        <f>VLOOKUP(A390,[1]screen!$G:$J,2,FALSE)</f>
        <v>E평가 상태 보기</v>
      </c>
      <c r="C390" s="33" t="str">
        <f t="shared" si="73"/>
        <v>View Status of Valuation(E평가 상태 보기)</v>
      </c>
      <c r="D390" s="70" t="str">
        <f>IF(B390&lt;&gt;"", VLOOKUP(B390,[1]screen!$A:$E,2,FALSE), "" )</f>
        <v>View Status of Valuation</v>
      </c>
      <c r="E390" s="35"/>
      <c r="F390" s="33" t="str">
        <f t="shared" si="67"/>
        <v/>
      </c>
      <c r="G390" s="18" t="str">
        <f>IF(E390&lt;&gt;"",VLOOKUP(E390,[1]Label!$A:$B,2,FALSE),"")</f>
        <v/>
      </c>
      <c r="H390" s="35"/>
      <c r="I390" s="33" t="str">
        <f t="shared" si="68"/>
        <v/>
      </c>
      <c r="J390" s="18" t="str">
        <f>IF(H390&lt;&gt;"", VLOOKUP(H390,[1]Label!$A:$E,2,FALSE),"")</f>
        <v/>
      </c>
      <c r="K390" s="34"/>
      <c r="L390" s="33" t="str">
        <f t="shared" si="69"/>
        <v/>
      </c>
      <c r="M390" s="18" t="str">
        <f>IF(K390&lt;&gt;"",VLOOKUP(K390,[1]Label!$A:$B,2,FALSE),"")</f>
        <v/>
      </c>
      <c r="N390" s="35" t="s">
        <v>13</v>
      </c>
      <c r="O390" s="36" t="s">
        <v>40</v>
      </c>
      <c r="P390" s="33" t="str">
        <f t="shared" si="74"/>
        <v>TIN&lt;br&gt;(TIN)</v>
      </c>
      <c r="Q390" s="18" t="str">
        <f>IF(O390&lt;&gt;"", VLOOKUP(O390, [1]Label!$A:$B, 2, FALSE), "")</f>
        <v>TIN</v>
      </c>
      <c r="R390" s="35" t="s">
        <v>35</v>
      </c>
      <c r="S390" s="33"/>
      <c r="T390" s="33"/>
      <c r="U390" s="33"/>
      <c r="V390" s="35"/>
      <c r="W390" s="35"/>
      <c r="X390" s="35"/>
      <c r="Y390" s="35"/>
      <c r="Z390" s="44"/>
      <c r="AA390" s="44"/>
      <c r="AB390" s="44"/>
      <c r="AC390" s="44" t="s">
        <v>111</v>
      </c>
      <c r="AD390" s="44" t="s">
        <v>111</v>
      </c>
      <c r="AE390" s="44" t="s">
        <v>111</v>
      </c>
      <c r="AF390" s="53"/>
    </row>
    <row r="391" spans="1:32" s="37" customFormat="1" ht="17.45" customHeight="1">
      <c r="A391" s="32" t="s">
        <v>531</v>
      </c>
      <c r="B391" s="70" t="str">
        <f>VLOOKUP(A391,[1]screen!$G:$J,2,FALSE)</f>
        <v>E평가 상태 보기</v>
      </c>
      <c r="C391" s="33" t="str">
        <f t="shared" si="73"/>
        <v>View Status of Valuation(E평가 상태 보기)</v>
      </c>
      <c r="D391" s="70" t="str">
        <f>IF(B391&lt;&gt;"", VLOOKUP(B391,[1]screen!$A:$E,2,FALSE), "" )</f>
        <v>View Status of Valuation</v>
      </c>
      <c r="E391" s="35"/>
      <c r="F391" s="33" t="str">
        <f t="shared" si="67"/>
        <v/>
      </c>
      <c r="G391" s="18" t="str">
        <f>IF(E391&lt;&gt;"",VLOOKUP(E391,[1]Label!$A:$B,2,FALSE),"")</f>
        <v/>
      </c>
      <c r="H391" s="35"/>
      <c r="I391" s="33" t="str">
        <f t="shared" si="68"/>
        <v/>
      </c>
      <c r="J391" s="18" t="str">
        <f>IF(H391&lt;&gt;"", VLOOKUP(H391,[1]Label!$A:$E,2,FALSE),"")</f>
        <v/>
      </c>
      <c r="K391" s="34"/>
      <c r="L391" s="33" t="str">
        <f t="shared" si="69"/>
        <v/>
      </c>
      <c r="M391" s="18" t="str">
        <f>IF(K391&lt;&gt;"",VLOOKUP(K391,[1]Label!$A:$B,2,FALSE),"")</f>
        <v/>
      </c>
      <c r="N391" s="35" t="s">
        <v>13</v>
      </c>
      <c r="O391" s="36" t="s">
        <v>283</v>
      </c>
      <c r="P391" s="33" t="str">
        <f t="shared" si="74"/>
        <v>Taxpayer's Name&lt;br&gt;(납세자 이름)</v>
      </c>
      <c r="Q391" s="18" t="str">
        <f>IF(O391&lt;&gt;"", VLOOKUP(O391, [1]Label!$A:$B, 2, FALSE), "")</f>
        <v>Taxpayer's Name</v>
      </c>
      <c r="R391" s="35" t="s">
        <v>35</v>
      </c>
      <c r="S391" s="33"/>
      <c r="T391" s="33"/>
      <c r="U391" s="33"/>
      <c r="V391" s="35"/>
      <c r="W391" s="35"/>
      <c r="X391" s="35"/>
      <c r="Y391" s="35"/>
      <c r="Z391" s="32"/>
      <c r="AA391" s="32"/>
      <c r="AB391" s="32"/>
      <c r="AC391" s="44" t="s">
        <v>112</v>
      </c>
      <c r="AD391" s="44" t="s">
        <v>112</v>
      </c>
      <c r="AE391" s="44" t="s">
        <v>112</v>
      </c>
      <c r="AF391" s="53"/>
    </row>
    <row r="392" spans="1:32" s="37" customFormat="1" ht="18.600000000000001" customHeight="1">
      <c r="A392" s="32" t="s">
        <v>531</v>
      </c>
      <c r="B392" s="70" t="str">
        <f>VLOOKUP(A392,[1]screen!$G:$J,2,FALSE)</f>
        <v>E평가 상태 보기</v>
      </c>
      <c r="C392" s="33" t="str">
        <f t="shared" si="73"/>
        <v>View Status of Valuation(E평가 상태 보기)</v>
      </c>
      <c r="D392" s="70" t="str">
        <f>IF(B392&lt;&gt;"", VLOOKUP(B392,[1]screen!$A:$E,2,FALSE), "" )</f>
        <v>View Status of Valuation</v>
      </c>
      <c r="E392" s="35"/>
      <c r="F392" s="33" t="str">
        <f t="shared" si="67"/>
        <v/>
      </c>
      <c r="G392" s="18" t="str">
        <f>IF(E392&lt;&gt;"",VLOOKUP(E392,[1]Label!$A:$B,2,FALSE),"")</f>
        <v/>
      </c>
      <c r="H392" s="35"/>
      <c r="I392" s="33" t="str">
        <f t="shared" si="68"/>
        <v/>
      </c>
      <c r="J392" s="18" t="str">
        <f>IF(H392&lt;&gt;"", VLOOKUP(H392,[1]Label!$A:$E,2,FALSE),"")</f>
        <v/>
      </c>
      <c r="K392" s="34"/>
      <c r="L392" s="33" t="str">
        <f t="shared" si="69"/>
        <v/>
      </c>
      <c r="M392" s="18" t="str">
        <f>IF(K392&lt;&gt;"",VLOOKUP(K392,[1]Label!$A:$B,2,FALSE),"")</f>
        <v/>
      </c>
      <c r="N392" s="35" t="s">
        <v>13</v>
      </c>
      <c r="O392" s="23" t="s">
        <v>267</v>
      </c>
      <c r="P392" s="33" t="str">
        <f t="shared" si="74"/>
        <v>Asset Name&lt;br&gt;(자산 이름)</v>
      </c>
      <c r="Q392" s="18" t="str">
        <f>IF(O392&lt;&gt;"", VLOOKUP(O392, [1]Label!$A:$B, 2, FALSE), "")</f>
        <v>Asset Name</v>
      </c>
      <c r="R392" s="35" t="s">
        <v>35</v>
      </c>
      <c r="S392" s="33"/>
      <c r="T392" s="33"/>
      <c r="U392" s="33"/>
      <c r="V392" s="35"/>
      <c r="W392" s="35"/>
      <c r="X392" s="35"/>
      <c r="Y392" s="35"/>
      <c r="Z392" s="32"/>
      <c r="AA392" s="32"/>
      <c r="AB392" s="32"/>
      <c r="AC392" s="32" t="s">
        <v>113</v>
      </c>
      <c r="AD392" s="32" t="s">
        <v>113</v>
      </c>
      <c r="AE392" s="32" t="s">
        <v>113</v>
      </c>
      <c r="AF392" s="54"/>
    </row>
    <row r="393" spans="1:32" s="37" customFormat="1" ht="18.600000000000001" customHeight="1">
      <c r="A393" s="32" t="s">
        <v>531</v>
      </c>
      <c r="B393" s="70" t="str">
        <f>VLOOKUP(A393,[1]screen!$G:$J,2,FALSE)</f>
        <v>E평가 상태 보기</v>
      </c>
      <c r="C393" s="33" t="str">
        <f>IF(B393&lt;&gt;"",D393&amp;"("&amp;B393&amp;")","")</f>
        <v>View Status of Valuation(E평가 상태 보기)</v>
      </c>
      <c r="D393" s="70" t="str">
        <f>IF(B393&lt;&gt;"", VLOOKUP(B393,[1]screen!$A:$E,2,FALSE), "" )</f>
        <v>View Status of Valuation</v>
      </c>
      <c r="E393" s="35"/>
      <c r="F393" s="33" t="str">
        <f>IF(E393&lt;&gt;"",G393&amp;"("&amp;E393&amp;")","")</f>
        <v/>
      </c>
      <c r="G393" s="18" t="str">
        <f>IF(E393&lt;&gt;"",VLOOKUP(E393,[1]Label!$A:$B,2,FALSE),"")</f>
        <v/>
      </c>
      <c r="H393" s="35"/>
      <c r="I393" s="33" t="str">
        <f>IF(H393&lt;&gt;"",J393&amp;"("&amp;H393&amp;")","")</f>
        <v/>
      </c>
      <c r="J393" s="18" t="str">
        <f>IF(H393&lt;&gt;"", VLOOKUP(H393,[1]Label!$A:$E,2,FALSE),"")</f>
        <v/>
      </c>
      <c r="K393" s="34"/>
      <c r="L393" s="33" t="str">
        <f>IF(K393&lt;&gt;"",M393&amp;"("&amp;K393&amp;")","")</f>
        <v/>
      </c>
      <c r="M393" s="18" t="str">
        <f>IF(K393&lt;&gt;"",VLOOKUP(K393,[1]Label!$A:$B,2,FALSE),"")</f>
        <v/>
      </c>
      <c r="N393" s="35" t="s">
        <v>13</v>
      </c>
      <c r="O393" s="36" t="s">
        <v>246</v>
      </c>
      <c r="P393" s="33" t="str">
        <f>IF(O393&lt;&gt;"",Q393&amp;"&lt;br&gt;("&amp;O393&amp;")","")</f>
        <v>Valuer&lt;br&gt;(평가자)</v>
      </c>
      <c r="Q393" s="18" t="str">
        <f>IF(O393&lt;&gt;"", VLOOKUP(O393, [1]Label!$A:$B, 2, FALSE), "")</f>
        <v>Valuer</v>
      </c>
      <c r="R393" s="35" t="s">
        <v>35</v>
      </c>
      <c r="S393" s="33"/>
      <c r="T393" s="33"/>
      <c r="U393" s="33"/>
      <c r="V393" s="35"/>
      <c r="W393" s="35"/>
      <c r="X393" s="35"/>
      <c r="Y393" s="35"/>
      <c r="Z393" s="32"/>
      <c r="AA393" s="32"/>
      <c r="AB393" s="32"/>
      <c r="AC393" s="45" t="s">
        <v>114</v>
      </c>
      <c r="AD393" s="45" t="s">
        <v>114</v>
      </c>
      <c r="AE393" s="45" t="s">
        <v>114</v>
      </c>
      <c r="AF393" s="55"/>
    </row>
    <row r="394" spans="1:32" s="37" customFormat="1" ht="18.600000000000001" customHeight="1">
      <c r="A394" s="32" t="s">
        <v>531</v>
      </c>
      <c r="B394" s="70" t="str">
        <f>VLOOKUP(A394,[1]screen!$G:$J,2,FALSE)</f>
        <v>E평가 상태 보기</v>
      </c>
      <c r="C394" s="33" t="str">
        <f>IF(B394&lt;&gt;"",D394&amp;"("&amp;B394&amp;")","")</f>
        <v>View Status of Valuation(E평가 상태 보기)</v>
      </c>
      <c r="D394" s="70" t="str">
        <f>IF(B394&lt;&gt;"", VLOOKUP(B394,[1]screen!$A:$E,2,FALSE), "" )</f>
        <v>View Status of Valuation</v>
      </c>
      <c r="E394" s="35"/>
      <c r="F394" s="33" t="str">
        <f>IF(E394&lt;&gt;"",G394&amp;"("&amp;E394&amp;")","")</f>
        <v/>
      </c>
      <c r="G394" s="18" t="str">
        <f>IF(E394&lt;&gt;"",VLOOKUP(E394,[1]Label!$A:$B,2,FALSE),"")</f>
        <v/>
      </c>
      <c r="H394" s="35"/>
      <c r="I394" s="33" t="str">
        <f>IF(H394&lt;&gt;"",J394&amp;"("&amp;H394&amp;")","")</f>
        <v/>
      </c>
      <c r="J394" s="18" t="str">
        <f>IF(H394&lt;&gt;"", VLOOKUP(H394,[1]Label!$A:$E,2,FALSE),"")</f>
        <v/>
      </c>
      <c r="K394" s="34"/>
      <c r="L394" s="33" t="str">
        <f>IF(K394&lt;&gt;"",M394&amp;"("&amp;K394&amp;")","")</f>
        <v/>
      </c>
      <c r="M394" s="18" t="str">
        <f>IF(K394&lt;&gt;"",VLOOKUP(K394,[1]Label!$A:$B,2,FALSE),"")</f>
        <v/>
      </c>
      <c r="N394" s="35" t="s">
        <v>13</v>
      </c>
      <c r="O394" s="36" t="s">
        <v>99</v>
      </c>
      <c r="P394" s="33" t="e">
        <f>IF(O394&lt;&gt;"",Q394&amp;"&lt;br&gt;("&amp;O394&amp;")","")</f>
        <v>#N/A</v>
      </c>
      <c r="Q394" s="18" t="e">
        <f>IF(O394&lt;&gt;"", VLOOKUP(O394, [1]Label!$A:$B, 2, FALSE), "")</f>
        <v>#N/A</v>
      </c>
      <c r="R394" s="35" t="s">
        <v>35</v>
      </c>
      <c r="S394" s="33"/>
      <c r="T394" s="33"/>
      <c r="U394" s="33"/>
      <c r="V394" s="35"/>
      <c r="W394" s="35"/>
      <c r="X394" s="35"/>
      <c r="Y394" s="35"/>
      <c r="Z394" s="32"/>
      <c r="AA394" s="32"/>
      <c r="AB394" s="32"/>
      <c r="AC394" s="45" t="s">
        <v>115</v>
      </c>
      <c r="AD394" s="45" t="s">
        <v>115</v>
      </c>
      <c r="AE394" s="45" t="s">
        <v>115</v>
      </c>
      <c r="AF394" s="55"/>
    </row>
    <row r="395" spans="1:32" s="37" customFormat="1" ht="18.600000000000001" customHeight="1">
      <c r="A395" s="32" t="s">
        <v>531</v>
      </c>
      <c r="B395" s="70" t="str">
        <f>VLOOKUP(A395,[1]screen!$G:$J,2,FALSE)</f>
        <v>E평가 상태 보기</v>
      </c>
      <c r="C395" s="33" t="str">
        <f t="shared" ref="C395:C430" si="75">IF(B395&lt;&gt;"",D395&amp;"("&amp;B395&amp;")","")</f>
        <v>View Status of Valuation(E평가 상태 보기)</v>
      </c>
      <c r="D395" s="70" t="str">
        <f>IF(B395&lt;&gt;"", VLOOKUP(B395,[1]screen!$A:$E,2,FALSE), "" )</f>
        <v>View Status of Valuation</v>
      </c>
      <c r="E395" s="35"/>
      <c r="F395" s="33" t="str">
        <f t="shared" ref="F395:F447" si="76">IF(E395&lt;&gt;"",G395&amp;"("&amp;E395&amp;")","")</f>
        <v/>
      </c>
      <c r="G395" s="18" t="str">
        <f>IF(E395&lt;&gt;"",VLOOKUP(E395,[1]Label!$A:$B,2,FALSE),"")</f>
        <v/>
      </c>
      <c r="H395" s="35"/>
      <c r="I395" s="33" t="str">
        <f t="shared" ref="I395:I449" si="77">IF(H395&lt;&gt;"",J395&amp;"("&amp;H395&amp;")","")</f>
        <v/>
      </c>
      <c r="J395" s="18" t="str">
        <f>IF(H395&lt;&gt;"", VLOOKUP(H395,[1]Label!$A:$E,2,FALSE),"")</f>
        <v/>
      </c>
      <c r="K395" s="34"/>
      <c r="L395" s="33" t="str">
        <f t="shared" ref="L395:L449" si="78">IF(K395&lt;&gt;"",M395&amp;"("&amp;K395&amp;")","")</f>
        <v/>
      </c>
      <c r="M395" s="18" t="str">
        <f>IF(K395&lt;&gt;"",VLOOKUP(K395,[1]Label!$A:$B,2,FALSE),"")</f>
        <v/>
      </c>
      <c r="N395" s="35" t="s">
        <v>13</v>
      </c>
      <c r="O395" s="36" t="s">
        <v>245</v>
      </c>
      <c r="P395" s="33" t="e">
        <f t="shared" ref="P395" si="79">IF(O395&lt;&gt;"",Q395&amp;"&lt;br&gt;("&amp;O395&amp;")","")</f>
        <v>#N/A</v>
      </c>
      <c r="Q395" s="18" t="e">
        <f>IF(O395&lt;&gt;"", VLOOKUP(O395, [1]Label!$A:$B, 2, FALSE), "")</f>
        <v>#N/A</v>
      </c>
      <c r="R395" s="35" t="s">
        <v>35</v>
      </c>
      <c r="S395" s="33"/>
      <c r="T395" s="33"/>
      <c r="U395" s="33"/>
      <c r="V395" s="35"/>
      <c r="W395" s="35"/>
      <c r="X395" s="35"/>
      <c r="Y395" s="35"/>
      <c r="Z395" s="32"/>
      <c r="AA395" s="32"/>
      <c r="AB395" s="32"/>
      <c r="AC395" s="32" t="s">
        <v>115</v>
      </c>
      <c r="AD395" s="32" t="s">
        <v>115</v>
      </c>
      <c r="AE395" s="32" t="s">
        <v>115</v>
      </c>
      <c r="AF395" s="54"/>
    </row>
    <row r="396" spans="1:32" s="16" customFormat="1" ht="18.600000000000001" customHeight="1">
      <c r="A396" s="12" t="s">
        <v>531</v>
      </c>
      <c r="B396" s="70" t="str">
        <f>VLOOKUP(A396,[1]screen!$G:$J,2,FALSE)</f>
        <v>E평가 상태 보기</v>
      </c>
      <c r="C396" s="13" t="str">
        <f t="shared" si="75"/>
        <v>View Status of Valuation(E평가 상태 보기)</v>
      </c>
      <c r="D396" s="70" t="str">
        <f>IF(B396&lt;&gt;"", VLOOKUP(B396,[1]screen!$A:$E,2,FALSE), "" )</f>
        <v>View Status of Valuation</v>
      </c>
      <c r="E396" s="14"/>
      <c r="F396" s="13" t="str">
        <f t="shared" si="76"/>
        <v/>
      </c>
      <c r="G396" s="18" t="str">
        <f>IF(E396&lt;&gt;"",VLOOKUP(E396,[1]Label!$A:$B,2,FALSE),"")</f>
        <v/>
      </c>
      <c r="H396" s="14"/>
      <c r="I396" s="13" t="str">
        <f t="shared" si="77"/>
        <v/>
      </c>
      <c r="J396" s="18" t="str">
        <f>IF(H396&lt;&gt;"", VLOOKUP(H396,[1]Label!$A:$E,2,FALSE),"")</f>
        <v/>
      </c>
      <c r="K396" s="29"/>
      <c r="L396" s="13" t="str">
        <f t="shared" si="78"/>
        <v/>
      </c>
      <c r="M396" s="18" t="str">
        <f>IF(K396&lt;&gt;"",VLOOKUP(K396,[1]Label!$A:$B,2,FALSE),"")</f>
        <v/>
      </c>
      <c r="N396" s="14"/>
      <c r="O396" s="31"/>
      <c r="P396" s="13"/>
      <c r="Q396" s="18" t="str">
        <f>IF(O396&lt;&gt;"", VLOOKUP(O396, [1]Label!$A:$B, 2, FALSE), "")</f>
        <v/>
      </c>
      <c r="R396" s="14" t="s">
        <v>35</v>
      </c>
      <c r="S396" s="13" t="s">
        <v>44</v>
      </c>
      <c r="T396" s="13"/>
      <c r="U396" s="13"/>
      <c r="V396" s="14"/>
      <c r="W396" s="14"/>
      <c r="X396" s="14"/>
      <c r="Y396" s="14"/>
      <c r="Z396" s="12"/>
      <c r="AA396" s="12"/>
      <c r="AB396" s="12"/>
      <c r="AC396" s="12"/>
      <c r="AD396" s="12"/>
      <c r="AE396" s="12"/>
      <c r="AF396" s="52"/>
    </row>
    <row r="397" spans="1:32" s="37" customFormat="1" ht="17.45" customHeight="1">
      <c r="A397" s="32" t="s">
        <v>531</v>
      </c>
      <c r="B397" s="70" t="str">
        <f>VLOOKUP(A397,[1]screen!$G:$J,2,FALSE)</f>
        <v>E평가 상태 보기</v>
      </c>
      <c r="C397" s="33" t="str">
        <f t="shared" si="75"/>
        <v>View Status of Valuation(E평가 상태 보기)</v>
      </c>
      <c r="D397" s="70" t="str">
        <f>IF(B397&lt;&gt;"", VLOOKUP(B397,[1]screen!$A:$E,2,FALSE), "" )</f>
        <v>View Status of Valuation</v>
      </c>
      <c r="E397" s="35"/>
      <c r="F397" s="33" t="str">
        <f t="shared" si="76"/>
        <v/>
      </c>
      <c r="G397" s="18" t="str">
        <f>IF(E397&lt;&gt;"",VLOOKUP(E397,[1]Label!$A:$B,2,FALSE),"")</f>
        <v/>
      </c>
      <c r="H397" s="35" t="s">
        <v>490</v>
      </c>
      <c r="I397" s="33" t="str">
        <f t="shared" si="77"/>
        <v>Taxpayer Information(납세자 정보)</v>
      </c>
      <c r="J397" s="18" t="str">
        <f>IF(H397&lt;&gt;"", VLOOKUP(H397,[1]Label!$A:$E,2,FALSE),"")</f>
        <v>Taxpayer Information</v>
      </c>
      <c r="K397" s="34"/>
      <c r="L397" s="33" t="str">
        <f t="shared" si="78"/>
        <v/>
      </c>
      <c r="M397" s="18" t="str">
        <f>IF(K397&lt;&gt;"",VLOOKUP(K397,[1]Label!$A:$B,2,FALSE),"")</f>
        <v/>
      </c>
      <c r="N397" s="35" t="s">
        <v>19</v>
      </c>
      <c r="O397" s="36" t="s">
        <v>40</v>
      </c>
      <c r="P397" s="33" t="str">
        <f t="shared" ref="P397:P404" si="80">IF(O397&lt;&gt;"",Q397&amp;"&lt;br&gt;("&amp;O397&amp;")","")</f>
        <v>TIN&lt;br&gt;(TIN)</v>
      </c>
      <c r="Q397" s="18" t="str">
        <f>IF(O397&lt;&gt;"", VLOOKUP(O397, [1]Label!$A:$B, 2, FALSE), "")</f>
        <v>TIN</v>
      </c>
      <c r="R397" s="35" t="s">
        <v>35</v>
      </c>
      <c r="S397" s="33"/>
      <c r="T397" s="33"/>
      <c r="U397" s="33"/>
      <c r="V397" s="35"/>
      <c r="W397" s="35"/>
      <c r="X397" s="35"/>
      <c r="Y397" s="35"/>
      <c r="Z397" s="44"/>
      <c r="AA397" s="44"/>
      <c r="AB397" s="44"/>
      <c r="AC397" s="44" t="s">
        <v>116</v>
      </c>
      <c r="AD397" s="44" t="s">
        <v>116</v>
      </c>
      <c r="AE397" s="44" t="s">
        <v>116</v>
      </c>
      <c r="AF397" s="53"/>
    </row>
    <row r="398" spans="1:32" s="37" customFormat="1" ht="17.45" customHeight="1">
      <c r="A398" s="32" t="s">
        <v>531</v>
      </c>
      <c r="B398" s="70" t="str">
        <f>VLOOKUP(A398,[1]screen!$G:$J,2,FALSE)</f>
        <v>E평가 상태 보기</v>
      </c>
      <c r="C398" s="33" t="str">
        <f t="shared" si="75"/>
        <v>View Status of Valuation(E평가 상태 보기)</v>
      </c>
      <c r="D398" s="70" t="str">
        <f>IF(B398&lt;&gt;"", VLOOKUP(B398,[1]screen!$A:$E,2,FALSE), "" )</f>
        <v>View Status of Valuation</v>
      </c>
      <c r="E398" s="35"/>
      <c r="F398" s="33" t="str">
        <f t="shared" si="76"/>
        <v/>
      </c>
      <c r="G398" s="18" t="str">
        <f>IF(E398&lt;&gt;"",VLOOKUP(E398,[1]Label!$A:$B,2,FALSE),"")</f>
        <v/>
      </c>
      <c r="H398" s="35" t="s">
        <v>490</v>
      </c>
      <c r="I398" s="33" t="str">
        <f t="shared" si="77"/>
        <v>Taxpayer Information(납세자 정보)</v>
      </c>
      <c r="J398" s="18" t="str">
        <f>IF(H398&lt;&gt;"", VLOOKUP(H398,[1]Label!$A:$E,2,FALSE),"")</f>
        <v>Taxpayer Information</v>
      </c>
      <c r="K398" s="34"/>
      <c r="L398" s="33" t="str">
        <f t="shared" si="78"/>
        <v/>
      </c>
      <c r="M398" s="18" t="str">
        <f>IF(K398&lt;&gt;"",VLOOKUP(K398,[1]Label!$A:$B,2,FALSE),"")</f>
        <v/>
      </c>
      <c r="N398" s="35" t="s">
        <v>19</v>
      </c>
      <c r="O398" s="36" t="s">
        <v>283</v>
      </c>
      <c r="P398" s="33" t="str">
        <f t="shared" si="80"/>
        <v>Taxpayer's Name&lt;br&gt;(납세자 이름)</v>
      </c>
      <c r="Q398" s="18" t="str">
        <f>IF(O398&lt;&gt;"", VLOOKUP(O398, [1]Label!$A:$B, 2, FALSE), "")</f>
        <v>Taxpayer's Name</v>
      </c>
      <c r="R398" s="35" t="s">
        <v>35</v>
      </c>
      <c r="S398" s="33"/>
      <c r="T398" s="33"/>
      <c r="U398" s="33"/>
      <c r="V398" s="35"/>
      <c r="W398" s="35"/>
      <c r="X398" s="35"/>
      <c r="Y398" s="35"/>
      <c r="Z398" s="44"/>
      <c r="AA398" s="44"/>
      <c r="AB398" s="44"/>
      <c r="AC398" s="44" t="s">
        <v>117</v>
      </c>
      <c r="AD398" s="44" t="s">
        <v>117</v>
      </c>
      <c r="AE398" s="44" t="s">
        <v>117</v>
      </c>
      <c r="AF398" s="53"/>
    </row>
    <row r="399" spans="1:32" s="37" customFormat="1" ht="17.45" customHeight="1">
      <c r="A399" s="32" t="s">
        <v>531</v>
      </c>
      <c r="B399" s="70" t="str">
        <f>VLOOKUP(A399,[1]screen!$G:$J,2,FALSE)</f>
        <v>E평가 상태 보기</v>
      </c>
      <c r="C399" s="33" t="str">
        <f t="shared" si="75"/>
        <v>View Status of Valuation(E평가 상태 보기)</v>
      </c>
      <c r="D399" s="70" t="str">
        <f>IF(B399&lt;&gt;"", VLOOKUP(B399,[1]screen!$A:$E,2,FALSE), "" )</f>
        <v>View Status of Valuation</v>
      </c>
      <c r="E399" s="35"/>
      <c r="F399" s="33" t="str">
        <f t="shared" si="76"/>
        <v/>
      </c>
      <c r="G399" s="18" t="str">
        <f>IF(E399&lt;&gt;"",VLOOKUP(E399,[1]Label!$A:$B,2,FALSE),"")</f>
        <v/>
      </c>
      <c r="H399" s="35" t="s">
        <v>490</v>
      </c>
      <c r="I399" s="33" t="str">
        <f t="shared" si="77"/>
        <v>Taxpayer Information(납세자 정보)</v>
      </c>
      <c r="J399" s="18" t="str">
        <f>IF(H399&lt;&gt;"", VLOOKUP(H399,[1]Label!$A:$E,2,FALSE),"")</f>
        <v>Taxpayer Information</v>
      </c>
      <c r="K399" s="34"/>
      <c r="L399" s="33" t="str">
        <f t="shared" si="78"/>
        <v/>
      </c>
      <c r="M399" s="18" t="str">
        <f>IF(K399&lt;&gt;"",VLOOKUP(K399,[1]Label!$A:$B,2,FALSE),"")</f>
        <v/>
      </c>
      <c r="N399" s="35" t="s">
        <v>19</v>
      </c>
      <c r="O399" s="36" t="s">
        <v>284</v>
      </c>
      <c r="P399" s="33" t="str">
        <f t="shared" si="80"/>
        <v>Trading Name&lt;br&gt;(상호명)</v>
      </c>
      <c r="Q399" s="18" t="str">
        <f>IF(O399&lt;&gt;"", VLOOKUP(O399, [1]Label!$A:$B, 2, FALSE), "")</f>
        <v>Trading Name</v>
      </c>
      <c r="R399" s="35" t="s">
        <v>35</v>
      </c>
      <c r="S399" s="33"/>
      <c r="T399" s="33"/>
      <c r="U399" s="33"/>
      <c r="V399" s="35"/>
      <c r="W399" s="35"/>
      <c r="X399" s="35"/>
      <c r="Y399" s="35"/>
      <c r="Z399" s="32"/>
      <c r="AA399" s="32"/>
      <c r="AB399" s="32"/>
      <c r="AC399" s="44"/>
      <c r="AD399" s="44"/>
      <c r="AE399" s="44"/>
      <c r="AF399" s="53"/>
    </row>
    <row r="400" spans="1:32" s="37" customFormat="1" ht="18.600000000000001" customHeight="1">
      <c r="A400" s="32" t="s">
        <v>531</v>
      </c>
      <c r="B400" s="70" t="str">
        <f>VLOOKUP(A400,[1]screen!$G:$J,2,FALSE)</f>
        <v>E평가 상태 보기</v>
      </c>
      <c r="C400" s="33" t="str">
        <f t="shared" si="75"/>
        <v>View Status of Valuation(E평가 상태 보기)</v>
      </c>
      <c r="D400" s="70" t="str">
        <f>IF(B400&lt;&gt;"", VLOOKUP(B400,[1]screen!$A:$E,2,FALSE), "" )</f>
        <v>View Status of Valuation</v>
      </c>
      <c r="E400" s="35"/>
      <c r="F400" s="33" t="str">
        <f t="shared" si="76"/>
        <v/>
      </c>
      <c r="G400" s="18" t="str">
        <f>IF(E400&lt;&gt;"",VLOOKUP(E400,[1]Label!$A:$B,2,FALSE),"")</f>
        <v/>
      </c>
      <c r="H400" s="35" t="s">
        <v>490</v>
      </c>
      <c r="I400" s="33" t="str">
        <f t="shared" si="77"/>
        <v>Taxpayer Information(납세자 정보)</v>
      </c>
      <c r="J400" s="18" t="str">
        <f>IF(H400&lt;&gt;"", VLOOKUP(H400,[1]Label!$A:$E,2,FALSE),"")</f>
        <v>Taxpayer Information</v>
      </c>
      <c r="K400" s="34"/>
      <c r="L400" s="33" t="str">
        <f t="shared" si="78"/>
        <v/>
      </c>
      <c r="M400" s="18" t="str">
        <f>IF(K400&lt;&gt;"",VLOOKUP(K400,[1]Label!$A:$B,2,FALSE),"")</f>
        <v/>
      </c>
      <c r="N400" s="35" t="s">
        <v>19</v>
      </c>
      <c r="O400" s="36" t="s">
        <v>282</v>
      </c>
      <c r="P400" s="33" t="str">
        <f t="shared" si="80"/>
        <v>Tax Region&lt;br&gt;(세무 관할 지역)</v>
      </c>
      <c r="Q400" s="18" t="str">
        <f>IF(O400&lt;&gt;"", VLOOKUP(O400, [1]Label!$A:$B, 2, FALSE), "")</f>
        <v>Tax Region</v>
      </c>
      <c r="R400" s="35" t="s">
        <v>35</v>
      </c>
      <c r="S400" s="33"/>
      <c r="T400" s="33"/>
      <c r="U400" s="33"/>
      <c r="V400" s="35"/>
      <c r="W400" s="35"/>
      <c r="X400" s="35"/>
      <c r="Y400" s="35"/>
      <c r="Z400" s="32"/>
      <c r="AA400" s="32"/>
      <c r="AB400" s="32"/>
      <c r="AC400" s="44" t="s">
        <v>118</v>
      </c>
      <c r="AD400" s="44" t="s">
        <v>118</v>
      </c>
      <c r="AE400" s="44" t="s">
        <v>118</v>
      </c>
      <c r="AF400" s="53"/>
    </row>
    <row r="401" spans="1:32" s="37" customFormat="1" ht="17.45" customHeight="1">
      <c r="A401" s="32" t="s">
        <v>531</v>
      </c>
      <c r="B401" s="70" t="str">
        <f>VLOOKUP(A401,[1]screen!$G:$J,2,FALSE)</f>
        <v>E평가 상태 보기</v>
      </c>
      <c r="C401" s="33" t="str">
        <f t="shared" si="75"/>
        <v>View Status of Valuation(E평가 상태 보기)</v>
      </c>
      <c r="D401" s="70" t="str">
        <f>IF(B401&lt;&gt;"", VLOOKUP(B401,[1]screen!$A:$E,2,FALSE), "" )</f>
        <v>View Status of Valuation</v>
      </c>
      <c r="E401" s="35"/>
      <c r="F401" s="33" t="str">
        <f t="shared" si="76"/>
        <v/>
      </c>
      <c r="G401" s="18" t="str">
        <f>IF(E401&lt;&gt;"",VLOOKUP(E401,[1]Label!$A:$B,2,FALSE),"")</f>
        <v/>
      </c>
      <c r="H401" s="35" t="s">
        <v>490</v>
      </c>
      <c r="I401" s="33" t="str">
        <f t="shared" si="77"/>
        <v>Taxpayer Information(납세자 정보)</v>
      </c>
      <c r="J401" s="18" t="str">
        <f>IF(H401&lt;&gt;"", VLOOKUP(H401,[1]Label!$A:$E,2,FALSE),"")</f>
        <v>Taxpayer Information</v>
      </c>
      <c r="K401" s="34"/>
      <c r="L401" s="33" t="str">
        <f t="shared" si="78"/>
        <v/>
      </c>
      <c r="M401" s="18" t="str">
        <f>IF(K401&lt;&gt;"",VLOOKUP(K401,[1]Label!$A:$B,2,FALSE),"")</f>
        <v/>
      </c>
      <c r="N401" s="35" t="s">
        <v>19</v>
      </c>
      <c r="O401" s="36" t="s">
        <v>491</v>
      </c>
      <c r="P401" s="33" t="str">
        <f t="shared" si="80"/>
        <v>Email&lt;br&gt;(이메일)</v>
      </c>
      <c r="Q401" s="18" t="str">
        <f>IF(O401&lt;&gt;"", VLOOKUP(O401, [1]Label!$A:$B, 2, FALSE), "")</f>
        <v>Email</v>
      </c>
      <c r="R401" s="35" t="s">
        <v>35</v>
      </c>
      <c r="S401" s="33"/>
      <c r="T401" s="33"/>
      <c r="U401" s="33"/>
      <c r="V401" s="35"/>
      <c r="W401" s="35"/>
      <c r="X401" s="35"/>
      <c r="Y401" s="35"/>
      <c r="Z401" s="32"/>
      <c r="AA401" s="32"/>
      <c r="AB401" s="32"/>
      <c r="AC401" s="32"/>
      <c r="AD401" s="32"/>
      <c r="AE401" s="32"/>
      <c r="AF401" s="54"/>
    </row>
    <row r="402" spans="1:32" s="37" customFormat="1" ht="18.600000000000001" customHeight="1">
      <c r="A402" s="32" t="s">
        <v>531</v>
      </c>
      <c r="B402" s="70" t="str">
        <f>VLOOKUP(A402,[1]screen!$G:$J,2,FALSE)</f>
        <v>E평가 상태 보기</v>
      </c>
      <c r="C402" s="33" t="str">
        <f t="shared" si="75"/>
        <v>View Status of Valuation(E평가 상태 보기)</v>
      </c>
      <c r="D402" s="70" t="str">
        <f>IF(B402&lt;&gt;"", VLOOKUP(B402,[1]screen!$A:$E,2,FALSE), "" )</f>
        <v>View Status of Valuation</v>
      </c>
      <c r="E402" s="35"/>
      <c r="F402" s="33" t="str">
        <f t="shared" si="76"/>
        <v/>
      </c>
      <c r="G402" s="18" t="str">
        <f>IF(E402&lt;&gt;"",VLOOKUP(E402,[1]Label!$A:$B,2,FALSE),"")</f>
        <v/>
      </c>
      <c r="H402" s="35" t="s">
        <v>490</v>
      </c>
      <c r="I402" s="33" t="str">
        <f t="shared" si="77"/>
        <v>Taxpayer Information(납세자 정보)</v>
      </c>
      <c r="J402" s="18" t="str">
        <f>IF(H402&lt;&gt;"", VLOOKUP(H402,[1]Label!$A:$E,2,FALSE),"")</f>
        <v>Taxpayer Information</v>
      </c>
      <c r="K402" s="34"/>
      <c r="L402" s="33" t="str">
        <f t="shared" si="78"/>
        <v/>
      </c>
      <c r="M402" s="18" t="str">
        <f>IF(K402&lt;&gt;"",VLOOKUP(K402,[1]Label!$A:$B,2,FALSE),"")</f>
        <v/>
      </c>
      <c r="N402" s="35" t="s">
        <v>19</v>
      </c>
      <c r="O402" s="36" t="s">
        <v>281</v>
      </c>
      <c r="P402" s="33" t="str">
        <f t="shared" si="80"/>
        <v>Phone Number&lt;br&gt;(전화번호)</v>
      </c>
      <c r="Q402" s="18" t="str">
        <f>IF(O402&lt;&gt;"", VLOOKUP(O402, [1]Label!$A:$B, 2, FALSE), "")</f>
        <v>Phone Number</v>
      </c>
      <c r="R402" s="35" t="s">
        <v>35</v>
      </c>
      <c r="S402" s="33"/>
      <c r="T402" s="33"/>
      <c r="U402" s="33"/>
      <c r="V402" s="35"/>
      <c r="W402" s="35"/>
      <c r="X402" s="35"/>
      <c r="Y402" s="35"/>
      <c r="Z402" s="32"/>
      <c r="AA402" s="32"/>
      <c r="AB402" s="32"/>
      <c r="AC402" s="45" t="s">
        <v>119</v>
      </c>
      <c r="AD402" s="45" t="s">
        <v>119</v>
      </c>
      <c r="AE402" s="45" t="s">
        <v>119</v>
      </c>
      <c r="AF402" s="55"/>
    </row>
    <row r="403" spans="1:32" s="37" customFormat="1" ht="18.600000000000001" customHeight="1">
      <c r="A403" s="32" t="s">
        <v>531</v>
      </c>
      <c r="B403" s="70" t="str">
        <f>VLOOKUP(A403,[1]screen!$G:$J,2,FALSE)</f>
        <v>E평가 상태 보기</v>
      </c>
      <c r="C403" s="33" t="str">
        <f t="shared" si="75"/>
        <v>View Status of Valuation(E평가 상태 보기)</v>
      </c>
      <c r="D403" s="70" t="str">
        <f>IF(B403&lt;&gt;"", VLOOKUP(B403,[1]screen!$A:$E,2,FALSE), "" )</f>
        <v>View Status of Valuation</v>
      </c>
      <c r="E403" s="35"/>
      <c r="F403" s="33" t="str">
        <f t="shared" si="76"/>
        <v/>
      </c>
      <c r="G403" s="18" t="str">
        <f>IF(E403&lt;&gt;"",VLOOKUP(E403,[1]Label!$A:$B,2,FALSE),"")</f>
        <v/>
      </c>
      <c r="H403" s="35" t="s">
        <v>490</v>
      </c>
      <c r="I403" s="33" t="str">
        <f t="shared" si="77"/>
        <v>Taxpayer Information(납세자 정보)</v>
      </c>
      <c r="J403" s="18" t="str">
        <f>IF(H403&lt;&gt;"", VLOOKUP(H403,[1]Label!$A:$E,2,FALSE),"")</f>
        <v>Taxpayer Information</v>
      </c>
      <c r="K403" s="34"/>
      <c r="L403" s="33" t="str">
        <f t="shared" si="78"/>
        <v/>
      </c>
      <c r="M403" s="18" t="str">
        <f>IF(K403&lt;&gt;"",VLOOKUP(K403,[1]Label!$A:$B,2,FALSE),"")</f>
        <v/>
      </c>
      <c r="N403" s="35" t="s">
        <v>19</v>
      </c>
      <c r="O403" s="36" t="s">
        <v>263</v>
      </c>
      <c r="P403" s="33" t="str">
        <f t="shared" si="80"/>
        <v>Postal Address&lt;br&gt;(우편 주소)</v>
      </c>
      <c r="Q403" s="18" t="str">
        <f>IF(O403&lt;&gt;"", VLOOKUP(O403, [1]Label!$A:$B, 2, FALSE), "")</f>
        <v>Postal Address</v>
      </c>
      <c r="R403" s="35" t="s">
        <v>35</v>
      </c>
      <c r="S403" s="33"/>
      <c r="T403" s="33"/>
      <c r="U403" s="33"/>
      <c r="V403" s="35" t="s">
        <v>53</v>
      </c>
      <c r="W403" s="35"/>
      <c r="X403" s="35"/>
      <c r="Y403" s="35"/>
      <c r="Z403" s="32"/>
      <c r="AA403" s="32"/>
      <c r="AB403" s="32"/>
      <c r="AC403" s="45" t="s">
        <v>120</v>
      </c>
      <c r="AD403" s="45" t="s">
        <v>120</v>
      </c>
      <c r="AE403" s="45" t="s">
        <v>120</v>
      </c>
      <c r="AF403" s="55"/>
    </row>
    <row r="404" spans="1:32" s="37" customFormat="1" ht="18.600000000000001" customHeight="1">
      <c r="A404" s="32" t="s">
        <v>531</v>
      </c>
      <c r="B404" s="70" t="str">
        <f>VLOOKUP(A404,[1]screen!$G:$J,2,FALSE)</f>
        <v>E평가 상태 보기</v>
      </c>
      <c r="C404" s="33" t="str">
        <f t="shared" si="75"/>
        <v>View Status of Valuation(E평가 상태 보기)</v>
      </c>
      <c r="D404" s="70" t="str">
        <f>IF(B404&lt;&gt;"", VLOOKUP(B404,[1]screen!$A:$E,2,FALSE), "" )</f>
        <v>View Status of Valuation</v>
      </c>
      <c r="E404" s="35"/>
      <c r="F404" s="33" t="str">
        <f t="shared" si="76"/>
        <v/>
      </c>
      <c r="G404" s="18" t="str">
        <f>IF(E404&lt;&gt;"",VLOOKUP(E404,[1]Label!$A:$B,2,FALSE),"")</f>
        <v/>
      </c>
      <c r="H404" s="35" t="s">
        <v>490</v>
      </c>
      <c r="I404" s="33" t="str">
        <f t="shared" si="77"/>
        <v>Taxpayer Information(납세자 정보)</v>
      </c>
      <c r="J404" s="18" t="str">
        <f>IF(H404&lt;&gt;"", VLOOKUP(H404,[1]Label!$A:$E,2,FALSE),"")</f>
        <v>Taxpayer Information</v>
      </c>
      <c r="K404" s="34"/>
      <c r="L404" s="33" t="str">
        <f t="shared" si="78"/>
        <v/>
      </c>
      <c r="M404" s="18" t="str">
        <f>IF(K404&lt;&gt;"",VLOOKUP(K404,[1]Label!$A:$B,2,FALSE),"")</f>
        <v/>
      </c>
      <c r="N404" s="35" t="s">
        <v>19</v>
      </c>
      <c r="O404" s="36" t="s">
        <v>264</v>
      </c>
      <c r="P404" s="33" t="str">
        <f t="shared" si="80"/>
        <v>Physical Address&lt;br&gt;(실제 주소)</v>
      </c>
      <c r="Q404" s="18" t="str">
        <f>IF(O404&lt;&gt;"", VLOOKUP(O404, [1]Label!$A:$B, 2, FALSE), "")</f>
        <v>Physical Address</v>
      </c>
      <c r="R404" s="35" t="s">
        <v>35</v>
      </c>
      <c r="S404" s="33"/>
      <c r="T404" s="33"/>
      <c r="U404" s="33"/>
      <c r="V404" s="35" t="s">
        <v>53</v>
      </c>
      <c r="W404" s="35"/>
      <c r="X404" s="35"/>
      <c r="Y404" s="35"/>
      <c r="Z404" s="32"/>
      <c r="AA404" s="32"/>
      <c r="AB404" s="32"/>
      <c r="AC404" s="32" t="s">
        <v>121</v>
      </c>
      <c r="AD404" s="32" t="s">
        <v>121</v>
      </c>
      <c r="AE404" s="32" t="s">
        <v>121</v>
      </c>
      <c r="AF404" s="54"/>
    </row>
    <row r="405" spans="1:32" s="37" customFormat="1" ht="18.600000000000001" customHeight="1">
      <c r="A405" s="32" t="s">
        <v>531</v>
      </c>
      <c r="B405" s="70" t="str">
        <f>VLOOKUP(A405,[1]screen!$G:$J,2,FALSE)</f>
        <v>E평가 상태 보기</v>
      </c>
      <c r="C405" s="33" t="str">
        <f t="shared" si="75"/>
        <v>View Status of Valuation(E평가 상태 보기)</v>
      </c>
      <c r="D405" s="70" t="str">
        <f>IF(B405&lt;&gt;"", VLOOKUP(B405,[1]screen!$A:$E,2,FALSE), "" )</f>
        <v>View Status of Valuation</v>
      </c>
      <c r="E405" s="35"/>
      <c r="F405" s="33" t="str">
        <f t="shared" si="76"/>
        <v/>
      </c>
      <c r="G405" s="18" t="str">
        <f>IF(E405&lt;&gt;"",VLOOKUP(E405,[1]Label!$A:$B,2,FALSE),"")</f>
        <v/>
      </c>
      <c r="H405" s="35" t="s">
        <v>490</v>
      </c>
      <c r="I405" s="33" t="str">
        <f t="shared" si="77"/>
        <v>Taxpayer Information(납세자 정보)</v>
      </c>
      <c r="J405" s="18" t="str">
        <f>IF(H405&lt;&gt;"", VLOOKUP(H405,[1]Label!$A:$E,2,FALSE),"")</f>
        <v>Taxpayer Information</v>
      </c>
      <c r="K405" s="34"/>
      <c r="L405" s="33" t="str">
        <f t="shared" si="78"/>
        <v/>
      </c>
      <c r="M405" s="18" t="str">
        <f>IF(K405&lt;&gt;"",VLOOKUP(K405,[1]Label!$A:$B,2,FALSE),"")</f>
        <v/>
      </c>
      <c r="N405" s="35"/>
      <c r="O405" s="36"/>
      <c r="P405" s="33"/>
      <c r="Q405" s="18" t="str">
        <f>IF(O405&lt;&gt;"", VLOOKUP(O405, [1]Label!$A:$B, 2, FALSE), "")</f>
        <v/>
      </c>
      <c r="R405" s="35" t="s">
        <v>35</v>
      </c>
      <c r="S405" s="33" t="s">
        <v>44</v>
      </c>
      <c r="T405" s="33"/>
      <c r="U405" s="33"/>
      <c r="V405" s="35"/>
      <c r="W405" s="35"/>
      <c r="X405" s="35"/>
      <c r="Y405" s="35"/>
      <c r="Z405" s="32"/>
      <c r="AA405" s="32"/>
      <c r="AB405" s="32"/>
    </row>
    <row r="406" spans="1:32" s="16" customFormat="1" ht="17.45" customHeight="1">
      <c r="A406" s="32" t="s">
        <v>531</v>
      </c>
      <c r="B406" s="70" t="str">
        <f>VLOOKUP(A406,[1]screen!$G:$J,2,FALSE)</f>
        <v>E평가 상태 보기</v>
      </c>
      <c r="C406" s="13" t="str">
        <f t="shared" si="75"/>
        <v>View Status of Valuation(E평가 상태 보기)</v>
      </c>
      <c r="D406" s="70" t="str">
        <f>IF(B406&lt;&gt;"", VLOOKUP(B406,[1]screen!$A:$E,2,FALSE), "" )</f>
        <v>View Status of Valuation</v>
      </c>
      <c r="E406" s="14"/>
      <c r="F406" s="13" t="str">
        <f t="shared" si="76"/>
        <v/>
      </c>
      <c r="G406" s="18" t="str">
        <f>IF(E406&lt;&gt;"",VLOOKUP(E406,[1]Label!$A:$B,2,FALSE),"")</f>
        <v/>
      </c>
      <c r="H406" s="14" t="s">
        <v>254</v>
      </c>
      <c r="I406" s="13" t="str">
        <f t="shared" si="77"/>
        <v>List of Taxpayer Assets(납세자 자산 목록)</v>
      </c>
      <c r="J406" s="18" t="str">
        <f>IF(H406&lt;&gt;"", VLOOKUP(H406,[1]Label!$A:$E,2,FALSE),"")</f>
        <v>List of Taxpayer Assets</v>
      </c>
      <c r="K406" s="29"/>
      <c r="L406" s="13" t="str">
        <f t="shared" si="78"/>
        <v/>
      </c>
      <c r="M406" s="18" t="str">
        <f>IF(K406&lt;&gt;"",VLOOKUP(K406,[1]Label!$A:$B,2,FALSE),"")</f>
        <v/>
      </c>
      <c r="N406" s="14" t="s">
        <v>65</v>
      </c>
      <c r="O406" s="31" t="s">
        <v>265</v>
      </c>
      <c r="P406" s="13" t="str">
        <f t="shared" ref="P406:P410" si="81">IF(O406&lt;&gt;"",Q406&amp;"&lt;br&gt;("&amp;O406&amp;")","")</f>
        <v>Asset Category&lt;br&gt;(자산 분류)</v>
      </c>
      <c r="Q406" s="18" t="str">
        <f>IF(O406&lt;&gt;"", VLOOKUP(O406, [1]Label!$A:$B, 2, FALSE), "")</f>
        <v>Asset Category</v>
      </c>
      <c r="R406" s="14" t="s">
        <v>35</v>
      </c>
      <c r="S406" s="13"/>
      <c r="T406" s="13"/>
      <c r="U406" s="13"/>
      <c r="V406" s="14"/>
      <c r="W406" s="14"/>
      <c r="X406" s="14"/>
      <c r="Y406" s="14"/>
      <c r="Z406" s="15"/>
      <c r="AA406" s="15"/>
      <c r="AB406" s="15"/>
      <c r="AC406" s="15" t="s">
        <v>161</v>
      </c>
      <c r="AD406" s="15" t="s">
        <v>161</v>
      </c>
      <c r="AE406" s="15" t="s">
        <v>161</v>
      </c>
      <c r="AF406" s="56"/>
    </row>
    <row r="407" spans="1:32" s="16" customFormat="1" ht="17.45" customHeight="1">
      <c r="A407" s="32" t="s">
        <v>531</v>
      </c>
      <c r="B407" s="70" t="str">
        <f>VLOOKUP(A407,[1]screen!$G:$J,2,FALSE)</f>
        <v>E평가 상태 보기</v>
      </c>
      <c r="C407" s="13" t="str">
        <f t="shared" si="75"/>
        <v>View Status of Valuation(E평가 상태 보기)</v>
      </c>
      <c r="D407" s="70" t="str">
        <f>IF(B407&lt;&gt;"", VLOOKUP(B407,[1]screen!$A:$E,2,FALSE), "" )</f>
        <v>View Status of Valuation</v>
      </c>
      <c r="E407" s="14"/>
      <c r="F407" s="13" t="str">
        <f t="shared" si="76"/>
        <v/>
      </c>
      <c r="G407" s="18" t="str">
        <f>IF(E407&lt;&gt;"",VLOOKUP(E407,[1]Label!$A:$B,2,FALSE),"")</f>
        <v/>
      </c>
      <c r="H407" s="14" t="s">
        <v>254</v>
      </c>
      <c r="I407" s="13" t="str">
        <f t="shared" si="77"/>
        <v>List of Taxpayer Assets(납세자 자산 목록)</v>
      </c>
      <c r="J407" s="18" t="str">
        <f>IF(H407&lt;&gt;"", VLOOKUP(H407,[1]Label!$A:$E,2,FALSE),"")</f>
        <v>List of Taxpayer Assets</v>
      </c>
      <c r="K407" s="29"/>
      <c r="L407" s="13" t="str">
        <f t="shared" si="78"/>
        <v/>
      </c>
      <c r="M407" s="18" t="str">
        <f>IF(K407&lt;&gt;"",VLOOKUP(K407,[1]Label!$A:$B,2,FALSE),"")</f>
        <v/>
      </c>
      <c r="N407" s="14" t="s">
        <v>65</v>
      </c>
      <c r="O407" s="36" t="s">
        <v>266</v>
      </c>
      <c r="P407" s="13" t="str">
        <f t="shared" si="81"/>
        <v>Asset Type&lt;br&gt;(자산 유형)</v>
      </c>
      <c r="Q407" s="18" t="str">
        <f>IF(O407&lt;&gt;"", VLOOKUP(O407, [1]Label!$A:$B, 2, FALSE), "")</f>
        <v>Asset Type</v>
      </c>
      <c r="R407" s="14" t="s">
        <v>35</v>
      </c>
      <c r="S407" s="13"/>
      <c r="T407" s="13"/>
      <c r="U407" s="13"/>
      <c r="V407" s="14"/>
      <c r="W407" s="14"/>
      <c r="X407" s="14"/>
      <c r="Y407" s="14"/>
      <c r="Z407" s="15"/>
      <c r="AA407" s="15"/>
      <c r="AB407" s="15"/>
      <c r="AC407" s="15" t="s">
        <v>162</v>
      </c>
      <c r="AD407" s="15" t="s">
        <v>162</v>
      </c>
      <c r="AE407" s="15" t="s">
        <v>162</v>
      </c>
      <c r="AF407" s="56"/>
    </row>
    <row r="408" spans="1:32" s="16" customFormat="1" ht="17.45" customHeight="1">
      <c r="A408" s="32" t="s">
        <v>531</v>
      </c>
      <c r="B408" s="70" t="str">
        <f>VLOOKUP(A408,[1]screen!$G:$J,2,FALSE)</f>
        <v>E평가 상태 보기</v>
      </c>
      <c r="C408" s="13" t="str">
        <f t="shared" si="75"/>
        <v>View Status of Valuation(E평가 상태 보기)</v>
      </c>
      <c r="D408" s="70" t="str">
        <f>IF(B408&lt;&gt;"", VLOOKUP(B408,[1]screen!$A:$E,2,FALSE), "" )</f>
        <v>View Status of Valuation</v>
      </c>
      <c r="E408" s="14"/>
      <c r="F408" s="13" t="str">
        <f t="shared" si="76"/>
        <v/>
      </c>
      <c r="G408" s="18" t="str">
        <f>IF(E408&lt;&gt;"",VLOOKUP(E408,[1]Label!$A:$B,2,FALSE),"")</f>
        <v/>
      </c>
      <c r="H408" s="14" t="s">
        <v>254</v>
      </c>
      <c r="I408" s="13" t="str">
        <f t="shared" si="77"/>
        <v>List of Taxpayer Assets(납세자 자산 목록)</v>
      </c>
      <c r="J408" s="18" t="str">
        <f>IF(H408&lt;&gt;"", VLOOKUP(H408,[1]Label!$A:$E,2,FALSE),"")</f>
        <v>List of Taxpayer Assets</v>
      </c>
      <c r="K408" s="29"/>
      <c r="L408" s="13" t="str">
        <f t="shared" si="78"/>
        <v/>
      </c>
      <c r="M408" s="18" t="str">
        <f>IF(K408&lt;&gt;"",VLOOKUP(K408,[1]Label!$A:$B,2,FALSE),"")</f>
        <v/>
      </c>
      <c r="N408" s="14" t="s">
        <v>65</v>
      </c>
      <c r="O408" s="23" t="s">
        <v>267</v>
      </c>
      <c r="P408" s="13" t="str">
        <f t="shared" si="81"/>
        <v>Asset Name&lt;br&gt;(자산 이름)</v>
      </c>
      <c r="Q408" s="18" t="str">
        <f>IF(O408&lt;&gt;"", VLOOKUP(O408, [1]Label!$A:$B, 2, FALSE), "")</f>
        <v>Asset Name</v>
      </c>
      <c r="R408" s="14" t="s">
        <v>35</v>
      </c>
      <c r="S408" s="13"/>
      <c r="T408" s="13"/>
      <c r="U408" s="13"/>
      <c r="V408" s="14"/>
      <c r="W408" s="14"/>
      <c r="X408" s="14"/>
      <c r="Y408" s="14"/>
      <c r="Z408" s="15"/>
      <c r="AA408" s="15"/>
      <c r="AB408" s="15"/>
      <c r="AC408" s="15" t="s">
        <v>163</v>
      </c>
      <c r="AD408" s="15" t="s">
        <v>163</v>
      </c>
      <c r="AE408" s="15" t="s">
        <v>163</v>
      </c>
      <c r="AF408" s="56"/>
    </row>
    <row r="409" spans="1:32" s="16" customFormat="1" ht="17.45" customHeight="1">
      <c r="A409" s="32" t="s">
        <v>531</v>
      </c>
      <c r="B409" s="70" t="str">
        <f>VLOOKUP(A409,[1]screen!$G:$J,2,FALSE)</f>
        <v>E평가 상태 보기</v>
      </c>
      <c r="C409" s="13" t="str">
        <f t="shared" si="75"/>
        <v>View Status of Valuation(E평가 상태 보기)</v>
      </c>
      <c r="D409" s="70" t="str">
        <f>IF(B409&lt;&gt;"", VLOOKUP(B409,[1]screen!$A:$E,2,FALSE), "" )</f>
        <v>View Status of Valuation</v>
      </c>
      <c r="E409" s="14"/>
      <c r="F409" s="13" t="str">
        <f t="shared" si="76"/>
        <v/>
      </c>
      <c r="G409" s="18" t="str">
        <f>IF(E409&lt;&gt;"",VLOOKUP(E409,[1]Label!$A:$B,2,FALSE),"")</f>
        <v/>
      </c>
      <c r="H409" s="14" t="s">
        <v>254</v>
      </c>
      <c r="I409" s="13" t="str">
        <f t="shared" si="77"/>
        <v>List of Taxpayer Assets(납세자 자산 목록)</v>
      </c>
      <c r="J409" s="18" t="str">
        <f>IF(H409&lt;&gt;"", VLOOKUP(H409,[1]Label!$A:$E,2,FALSE),"")</f>
        <v>List of Taxpayer Assets</v>
      </c>
      <c r="K409" s="29"/>
      <c r="L409" s="13" t="str">
        <f t="shared" si="78"/>
        <v/>
      </c>
      <c r="M409" s="18" t="str">
        <f>IF(K409&lt;&gt;"",VLOOKUP(K409,[1]Label!$A:$B,2,FALSE),"")</f>
        <v/>
      </c>
      <c r="N409" s="14" t="s">
        <v>65</v>
      </c>
      <c r="O409" s="31" t="s">
        <v>271</v>
      </c>
      <c r="P409" s="13" t="str">
        <f t="shared" si="81"/>
        <v>Location&lt;br&gt;(위치)</v>
      </c>
      <c r="Q409" s="18" t="str">
        <f>IF(O409&lt;&gt;"", VLOOKUP(O409, [1]Label!$A:$B, 2, FALSE), "")</f>
        <v>Location</v>
      </c>
      <c r="R409" s="14" t="s">
        <v>35</v>
      </c>
      <c r="S409" s="13"/>
      <c r="T409" s="13"/>
      <c r="U409" s="13"/>
      <c r="V409" s="14"/>
      <c r="W409" s="14"/>
      <c r="X409" s="14"/>
      <c r="Y409" s="14"/>
      <c r="Z409" s="15"/>
      <c r="AA409" s="15"/>
      <c r="AB409" s="15"/>
      <c r="AC409" s="15"/>
      <c r="AD409" s="15"/>
      <c r="AE409" s="15"/>
      <c r="AF409" s="56"/>
    </row>
    <row r="410" spans="1:32" s="16" customFormat="1" ht="17.45" customHeight="1">
      <c r="A410" s="32" t="s">
        <v>531</v>
      </c>
      <c r="B410" s="70" t="str">
        <f>VLOOKUP(A410,[1]screen!$G:$J,2,FALSE)</f>
        <v>E평가 상태 보기</v>
      </c>
      <c r="C410" s="13" t="str">
        <f t="shared" si="75"/>
        <v>View Status of Valuation(E평가 상태 보기)</v>
      </c>
      <c r="D410" s="70" t="str">
        <f>IF(B410&lt;&gt;"", VLOOKUP(B410,[1]screen!$A:$E,2,FALSE), "" )</f>
        <v>View Status of Valuation</v>
      </c>
      <c r="E410" s="14"/>
      <c r="F410" s="13" t="str">
        <f t="shared" si="76"/>
        <v/>
      </c>
      <c r="G410" s="18" t="str">
        <f>IF(E410&lt;&gt;"",VLOOKUP(E410,[1]Label!$A:$B,2,FALSE),"")</f>
        <v/>
      </c>
      <c r="H410" s="14" t="s">
        <v>254</v>
      </c>
      <c r="I410" s="13" t="str">
        <f t="shared" si="77"/>
        <v>List of Taxpayer Assets(납세자 자산 목록)</v>
      </c>
      <c r="J410" s="18" t="str">
        <f>IF(H410&lt;&gt;"", VLOOKUP(H410,[1]Label!$A:$E,2,FALSE),"")</f>
        <v>List of Taxpayer Assets</v>
      </c>
      <c r="K410" s="29"/>
      <c r="L410" s="13" t="str">
        <f t="shared" si="78"/>
        <v/>
      </c>
      <c r="M410" s="18" t="str">
        <f>IF(K410&lt;&gt;"",VLOOKUP(K410,[1]Label!$A:$B,2,FALSE),"")</f>
        <v/>
      </c>
      <c r="N410" s="14" t="s">
        <v>65</v>
      </c>
      <c r="O410" s="31" t="s">
        <v>246</v>
      </c>
      <c r="P410" s="13" t="str">
        <f t="shared" si="81"/>
        <v>Valuer&lt;br&gt;(평가자)</v>
      </c>
      <c r="Q410" s="18" t="str">
        <f>IF(O410&lt;&gt;"", VLOOKUP(O410, [1]Label!$A:$B, 2, FALSE), "")</f>
        <v>Valuer</v>
      </c>
      <c r="R410" s="14" t="s">
        <v>35</v>
      </c>
      <c r="S410" s="13"/>
      <c r="T410" s="13"/>
      <c r="U410" s="13"/>
      <c r="V410" s="14"/>
      <c r="W410" s="14"/>
      <c r="X410" s="14"/>
      <c r="Y410" s="14"/>
      <c r="Z410" s="15"/>
      <c r="AA410" s="15"/>
      <c r="AB410" s="15"/>
      <c r="AC410" s="15" t="s">
        <v>164</v>
      </c>
      <c r="AD410" s="15" t="s">
        <v>164</v>
      </c>
      <c r="AE410" s="15" t="s">
        <v>164</v>
      </c>
      <c r="AF410" s="56"/>
    </row>
    <row r="411" spans="1:32" s="16" customFormat="1" ht="18.600000000000001" customHeight="1">
      <c r="A411" s="32" t="s">
        <v>531</v>
      </c>
      <c r="B411" s="70" t="str">
        <f>VLOOKUP(A411,[1]screen!$G:$J,2,FALSE)</f>
        <v>E평가 상태 보기</v>
      </c>
      <c r="C411" s="13" t="str">
        <f t="shared" si="75"/>
        <v>View Status of Valuation(E평가 상태 보기)</v>
      </c>
      <c r="D411" s="70" t="str">
        <f>IF(B411&lt;&gt;"", VLOOKUP(B411,[1]screen!$A:$E,2,FALSE), "" )</f>
        <v>View Status of Valuation</v>
      </c>
      <c r="E411" s="14"/>
      <c r="F411" s="13" t="str">
        <f t="shared" si="76"/>
        <v/>
      </c>
      <c r="G411" s="18" t="str">
        <f>IF(E411&lt;&gt;"",VLOOKUP(E411,[1]Label!$A:$B,2,FALSE),"")</f>
        <v/>
      </c>
      <c r="H411" s="14" t="s">
        <v>254</v>
      </c>
      <c r="I411" s="13" t="str">
        <f t="shared" si="77"/>
        <v>List of Taxpayer Assets(납세자 자산 목록)</v>
      </c>
      <c r="J411" s="18" t="str">
        <f>IF(H411&lt;&gt;"", VLOOKUP(H411,[1]Label!$A:$E,2,FALSE),"")</f>
        <v>List of Taxpayer Assets</v>
      </c>
      <c r="K411" s="29"/>
      <c r="L411" s="13" t="str">
        <f t="shared" si="78"/>
        <v/>
      </c>
      <c r="M411" s="18" t="str">
        <f>IF(K411&lt;&gt;"",VLOOKUP(K411,[1]Label!$A:$B,2,FALSE),"")</f>
        <v/>
      </c>
      <c r="N411" s="14"/>
      <c r="O411" s="31"/>
      <c r="P411" s="13"/>
      <c r="Q411" s="18" t="str">
        <f>IF(O411&lt;&gt;"", VLOOKUP(O411, [1]Label!$A:$B, 2, FALSE), "")</f>
        <v/>
      </c>
      <c r="R411" s="14" t="s">
        <v>35</v>
      </c>
      <c r="S411" s="13" t="s">
        <v>44</v>
      </c>
      <c r="T411" s="13"/>
      <c r="U411" s="13"/>
      <c r="V411" s="14"/>
      <c r="W411" s="14"/>
      <c r="X411" s="14"/>
      <c r="Y411" s="14"/>
      <c r="Z411" s="12"/>
      <c r="AA411" s="12"/>
      <c r="AB411" s="12"/>
      <c r="AC411" s="12"/>
      <c r="AD411" s="12"/>
      <c r="AE411" s="12"/>
      <c r="AF411" s="52"/>
    </row>
    <row r="412" spans="1:32" s="37" customFormat="1" ht="17.45" customHeight="1">
      <c r="A412" s="32" t="s">
        <v>531</v>
      </c>
      <c r="B412" s="70" t="str">
        <f>VLOOKUP(A412,[1]screen!$G:$J,2,FALSE)</f>
        <v>E평가 상태 보기</v>
      </c>
      <c r="C412" s="33" t="str">
        <f t="shared" si="75"/>
        <v>View Status of Valuation(E평가 상태 보기)</v>
      </c>
      <c r="D412" s="70" t="str">
        <f>IF(B412&lt;&gt;"", VLOOKUP(B412,[1]screen!$A:$E,2,FALSE), "" )</f>
        <v>View Status of Valuation</v>
      </c>
      <c r="E412" s="35"/>
      <c r="F412" s="33" t="str">
        <f t="shared" si="76"/>
        <v/>
      </c>
      <c r="G412" s="18" t="str">
        <f>IF(E412&lt;&gt;"",VLOOKUP(E412,[1]Label!$A:$B,2,FALSE),"")</f>
        <v/>
      </c>
      <c r="H412" s="35" t="s">
        <v>259</v>
      </c>
      <c r="I412" s="33" t="str">
        <f t="shared" si="77"/>
        <v>Asset Information(자산 정보)</v>
      </c>
      <c r="J412" s="18" t="str">
        <f>IF(H412&lt;&gt;"", VLOOKUP(H412,[1]Label!$A:$E,2,FALSE),"")</f>
        <v>Asset Information</v>
      </c>
      <c r="K412" s="34"/>
      <c r="L412" s="33" t="str">
        <f t="shared" si="78"/>
        <v/>
      </c>
      <c r="M412" s="18" t="str">
        <f>IF(K412&lt;&gt;"",VLOOKUP(K412,[1]Label!$A:$B,2,FALSE),"")</f>
        <v/>
      </c>
      <c r="N412" s="35" t="s">
        <v>19</v>
      </c>
      <c r="O412" s="36" t="s">
        <v>261</v>
      </c>
      <c r="P412" s="33" t="str">
        <f t="shared" ref="P412:P430" si="82">IF(O412&lt;&gt;"",Q412&amp;"&lt;br&gt;("&amp;O412&amp;")","")</f>
        <v>Asset No.&lt;br&gt;(자산 번호)</v>
      </c>
      <c r="Q412" s="18" t="str">
        <f>IF(O412&lt;&gt;"", VLOOKUP(O412, [1]Label!$A:$B, 2, FALSE), "")</f>
        <v>Asset No.</v>
      </c>
      <c r="R412" s="35" t="s">
        <v>35</v>
      </c>
      <c r="S412" s="33"/>
      <c r="T412" s="33"/>
      <c r="U412" s="33"/>
      <c r="V412" s="35"/>
      <c r="W412" s="35"/>
      <c r="X412" s="35"/>
      <c r="Y412" s="35"/>
      <c r="Z412" s="44"/>
      <c r="AA412" s="44"/>
      <c r="AB412" s="44"/>
      <c r="AC412" s="44" t="s">
        <v>171</v>
      </c>
      <c r="AD412" s="44" t="s">
        <v>171</v>
      </c>
      <c r="AE412" s="44" t="s">
        <v>171</v>
      </c>
      <c r="AF412" s="53"/>
    </row>
    <row r="413" spans="1:32" s="37" customFormat="1" ht="17.45" customHeight="1">
      <c r="A413" s="32" t="s">
        <v>531</v>
      </c>
      <c r="B413" s="70" t="str">
        <f>VLOOKUP(A413,[1]screen!$G:$J,2,FALSE)</f>
        <v>E평가 상태 보기</v>
      </c>
      <c r="C413" s="33" t="str">
        <f t="shared" si="75"/>
        <v>View Status of Valuation(E평가 상태 보기)</v>
      </c>
      <c r="D413" s="70" t="str">
        <f>IF(B413&lt;&gt;"", VLOOKUP(B413,[1]screen!$A:$E,2,FALSE), "" )</f>
        <v>View Status of Valuation</v>
      </c>
      <c r="E413" s="35"/>
      <c r="F413" s="33" t="str">
        <f t="shared" si="76"/>
        <v/>
      </c>
      <c r="G413" s="18" t="str">
        <f>IF(E413&lt;&gt;"",VLOOKUP(E413,[1]Label!$A:$B,2,FALSE),"")</f>
        <v/>
      </c>
      <c r="H413" s="35" t="s">
        <v>259</v>
      </c>
      <c r="I413" s="33" t="str">
        <f t="shared" si="77"/>
        <v>Asset Information(자산 정보)</v>
      </c>
      <c r="J413" s="18" t="str">
        <f>IF(H413&lt;&gt;"", VLOOKUP(H413,[1]Label!$A:$E,2,FALSE),"")</f>
        <v>Asset Information</v>
      </c>
      <c r="K413" s="34"/>
      <c r="L413" s="33" t="str">
        <f t="shared" si="78"/>
        <v/>
      </c>
      <c r="M413" s="18" t="str">
        <f>IF(K413&lt;&gt;"",VLOOKUP(K413,[1]Label!$A:$B,2,FALSE),"")</f>
        <v/>
      </c>
      <c r="N413" s="35" t="s">
        <v>19</v>
      </c>
      <c r="O413" s="36" t="s">
        <v>266</v>
      </c>
      <c r="P413" s="33" t="str">
        <f t="shared" si="82"/>
        <v>Asset Type&lt;br&gt;(자산 유형)</v>
      </c>
      <c r="Q413" s="18" t="str">
        <f>IF(O413&lt;&gt;"", VLOOKUP(O413, [1]Label!$A:$B, 2, FALSE), "")</f>
        <v>Asset Type</v>
      </c>
      <c r="R413" s="35" t="s">
        <v>35</v>
      </c>
      <c r="S413" s="33"/>
      <c r="T413" s="33"/>
      <c r="U413" s="33"/>
      <c r="V413" s="35"/>
      <c r="W413" s="35"/>
      <c r="X413" s="35"/>
      <c r="Y413" s="35"/>
      <c r="Z413" s="44"/>
      <c r="AA413" s="44"/>
      <c r="AB413" s="44"/>
      <c r="AC413" s="44" t="s">
        <v>172</v>
      </c>
      <c r="AD413" s="44" t="s">
        <v>172</v>
      </c>
      <c r="AE413" s="44" t="s">
        <v>172</v>
      </c>
      <c r="AF413" s="53"/>
    </row>
    <row r="414" spans="1:32" s="37" customFormat="1" ht="17.45" customHeight="1">
      <c r="A414" s="32" t="s">
        <v>531</v>
      </c>
      <c r="B414" s="70" t="str">
        <f>VLOOKUP(A414,[1]screen!$G:$J,2,FALSE)</f>
        <v>E평가 상태 보기</v>
      </c>
      <c r="C414" s="33" t="str">
        <f t="shared" si="75"/>
        <v>View Status of Valuation(E평가 상태 보기)</v>
      </c>
      <c r="D414" s="70" t="str">
        <f>IF(B414&lt;&gt;"", VLOOKUP(B414,[1]screen!$A:$E,2,FALSE), "" )</f>
        <v>View Status of Valuation</v>
      </c>
      <c r="E414" s="35"/>
      <c r="F414" s="33" t="str">
        <f t="shared" si="76"/>
        <v/>
      </c>
      <c r="G414" s="18" t="str">
        <f>IF(E414&lt;&gt;"",VLOOKUP(E414,[1]Label!$A:$B,2,FALSE),"")</f>
        <v/>
      </c>
      <c r="H414" s="35" t="s">
        <v>259</v>
      </c>
      <c r="I414" s="33" t="str">
        <f t="shared" si="77"/>
        <v>Asset Information(자산 정보)</v>
      </c>
      <c r="J414" s="18" t="str">
        <f>IF(H414&lt;&gt;"", VLOOKUP(H414,[1]Label!$A:$E,2,FALSE),"")</f>
        <v>Asset Information</v>
      </c>
      <c r="K414" s="34"/>
      <c r="L414" s="33" t="str">
        <f t="shared" si="78"/>
        <v/>
      </c>
      <c r="M414" s="18" t="str">
        <f>IF(K414&lt;&gt;"",VLOOKUP(K414,[1]Label!$A:$B,2,FALSE),"")</f>
        <v/>
      </c>
      <c r="N414" s="35" t="s">
        <v>19</v>
      </c>
      <c r="O414" s="23" t="s">
        <v>267</v>
      </c>
      <c r="P414" s="33" t="str">
        <f t="shared" si="82"/>
        <v>Asset Name&lt;br&gt;(자산 이름)</v>
      </c>
      <c r="Q414" s="18" t="str">
        <f>IF(O414&lt;&gt;"", VLOOKUP(O414, [1]Label!$A:$B, 2, FALSE), "")</f>
        <v>Asset Name</v>
      </c>
      <c r="R414" s="35" t="s">
        <v>35</v>
      </c>
      <c r="S414" s="33"/>
      <c r="T414" s="33"/>
      <c r="U414" s="33"/>
      <c r="V414" s="35"/>
      <c r="W414" s="35"/>
      <c r="X414" s="35"/>
      <c r="Y414" s="35"/>
      <c r="Z414" s="44"/>
      <c r="AA414" s="44"/>
      <c r="AB414" s="44"/>
      <c r="AC414" s="44" t="s">
        <v>173</v>
      </c>
      <c r="AD414" s="44" t="s">
        <v>173</v>
      </c>
      <c r="AE414" s="44" t="s">
        <v>173</v>
      </c>
      <c r="AF414" s="53"/>
    </row>
    <row r="415" spans="1:32" s="37" customFormat="1" ht="17.45" customHeight="1">
      <c r="A415" s="32" t="s">
        <v>531</v>
      </c>
      <c r="B415" s="70" t="str">
        <f>VLOOKUP(A415,[1]screen!$G:$J,2,FALSE)</f>
        <v>E평가 상태 보기</v>
      </c>
      <c r="C415" s="33" t="str">
        <f t="shared" si="75"/>
        <v>View Status of Valuation(E평가 상태 보기)</v>
      </c>
      <c r="D415" s="70" t="str">
        <f>IF(B415&lt;&gt;"", VLOOKUP(B415,[1]screen!$A:$E,2,FALSE), "" )</f>
        <v>View Status of Valuation</v>
      </c>
      <c r="E415" s="35"/>
      <c r="F415" s="33" t="str">
        <f t="shared" si="76"/>
        <v/>
      </c>
      <c r="G415" s="18" t="str">
        <f>IF(E415&lt;&gt;"",VLOOKUP(E415,[1]Label!$A:$B,2,FALSE),"")</f>
        <v/>
      </c>
      <c r="H415" s="35" t="s">
        <v>259</v>
      </c>
      <c r="I415" s="33" t="str">
        <f t="shared" si="77"/>
        <v>Asset Information(자산 정보)</v>
      </c>
      <c r="J415" s="18" t="str">
        <f>IF(H415&lt;&gt;"", VLOOKUP(H415,[1]Label!$A:$E,2,FALSE),"")</f>
        <v>Asset Information</v>
      </c>
      <c r="K415" s="34"/>
      <c r="L415" s="33" t="str">
        <f t="shared" si="78"/>
        <v/>
      </c>
      <c r="M415" s="18" t="str">
        <f>IF(K415&lt;&gt;"",VLOOKUP(K415,[1]Label!$A:$B,2,FALSE),"")</f>
        <v/>
      </c>
      <c r="N415" s="35" t="s">
        <v>19</v>
      </c>
      <c r="O415" s="36" t="s">
        <v>262</v>
      </c>
      <c r="P415" s="33" t="str">
        <f t="shared" si="82"/>
        <v>Asset Status&lt;br&gt;(자산 상태)</v>
      </c>
      <c r="Q415" s="18" t="str">
        <f>IF(O415&lt;&gt;"", VLOOKUP(O415, [1]Label!$A:$B, 2, FALSE), "")</f>
        <v>Asset Status</v>
      </c>
      <c r="R415" s="35" t="s">
        <v>35</v>
      </c>
      <c r="S415" s="33"/>
      <c r="T415" s="33"/>
      <c r="U415" s="33"/>
      <c r="V415" s="35"/>
      <c r="W415" s="35"/>
      <c r="X415" s="35"/>
      <c r="Y415" s="35"/>
      <c r="Z415" s="44"/>
      <c r="AA415" s="44"/>
      <c r="AB415" s="44"/>
      <c r="AC415" s="44" t="s">
        <v>125</v>
      </c>
      <c r="AD415" s="44" t="s">
        <v>125</v>
      </c>
      <c r="AE415" s="44" t="s">
        <v>125</v>
      </c>
      <c r="AF415" s="53"/>
    </row>
    <row r="416" spans="1:32" s="37" customFormat="1" ht="17.45" customHeight="1">
      <c r="A416" s="32" t="s">
        <v>531</v>
      </c>
      <c r="B416" s="70" t="str">
        <f>VLOOKUP(A416,[1]screen!$G:$J,2,FALSE)</f>
        <v>E평가 상태 보기</v>
      </c>
      <c r="C416" s="33" t="str">
        <f t="shared" si="75"/>
        <v>View Status of Valuation(E평가 상태 보기)</v>
      </c>
      <c r="D416" s="70" t="str">
        <f>IF(B416&lt;&gt;"", VLOOKUP(B416,[1]screen!$A:$E,2,FALSE), "" )</f>
        <v>View Status of Valuation</v>
      </c>
      <c r="E416" s="35"/>
      <c r="F416" s="33" t="str">
        <f t="shared" si="76"/>
        <v/>
      </c>
      <c r="G416" s="18" t="str">
        <f>IF(E416&lt;&gt;"",VLOOKUP(E416,[1]Label!$A:$B,2,FALSE),"")</f>
        <v/>
      </c>
      <c r="H416" s="35" t="s">
        <v>259</v>
      </c>
      <c r="I416" s="33" t="str">
        <f t="shared" si="77"/>
        <v>Asset Information(자산 정보)</v>
      </c>
      <c r="J416" s="18" t="str">
        <f>IF(H416&lt;&gt;"", VLOOKUP(H416,[1]Label!$A:$E,2,FALSE),"")</f>
        <v>Asset Information</v>
      </c>
      <c r="K416" s="34"/>
      <c r="L416" s="33" t="str">
        <f t="shared" si="78"/>
        <v/>
      </c>
      <c r="M416" s="18" t="str">
        <f>IF(K416&lt;&gt;"",VLOOKUP(K416,[1]Label!$A:$B,2,FALSE),"")</f>
        <v/>
      </c>
      <c r="N416" s="35" t="s">
        <v>19</v>
      </c>
      <c r="O416" s="36" t="s">
        <v>237</v>
      </c>
      <c r="P416" s="33" t="str">
        <f t="shared" si="82"/>
        <v>Asset Location&lt;br&gt;(자산 위치)</v>
      </c>
      <c r="Q416" s="18" t="str">
        <f>IF(O416&lt;&gt;"", VLOOKUP(O416, [1]Label!$A:$B, 2, FALSE), "")</f>
        <v>Asset Location</v>
      </c>
      <c r="R416" s="35" t="s">
        <v>35</v>
      </c>
      <c r="S416" s="33"/>
      <c r="T416" s="33"/>
      <c r="U416" s="33"/>
      <c r="V416" s="35" t="s">
        <v>53</v>
      </c>
      <c r="W416" s="35"/>
      <c r="X416" s="35"/>
      <c r="Y416" s="35"/>
      <c r="Z416" s="44"/>
      <c r="AA416" s="44"/>
      <c r="AB416" s="44"/>
      <c r="AC416" s="44"/>
      <c r="AD416" s="44"/>
      <c r="AE416" s="44"/>
      <c r="AF416" s="53"/>
    </row>
    <row r="417" spans="1:32" s="37" customFormat="1" ht="17.45" customHeight="1">
      <c r="A417" s="32" t="s">
        <v>531</v>
      </c>
      <c r="B417" s="70" t="str">
        <f>VLOOKUP(A417,[1]screen!$G:$J,2,FALSE)</f>
        <v>E평가 상태 보기</v>
      </c>
      <c r="C417" s="33" t="str">
        <f t="shared" si="75"/>
        <v>View Status of Valuation(E평가 상태 보기)</v>
      </c>
      <c r="D417" s="70" t="str">
        <f>IF(B417&lt;&gt;"", VLOOKUP(B417,[1]screen!$A:$E,2,FALSE), "" )</f>
        <v>View Status of Valuation</v>
      </c>
      <c r="E417" s="35"/>
      <c r="F417" s="33" t="str">
        <f t="shared" si="76"/>
        <v/>
      </c>
      <c r="G417" s="18" t="str">
        <f>IF(E417&lt;&gt;"",VLOOKUP(E417,[1]Label!$A:$B,2,FALSE),"")</f>
        <v/>
      </c>
      <c r="H417" s="35" t="s">
        <v>259</v>
      </c>
      <c r="I417" s="33" t="str">
        <f t="shared" si="77"/>
        <v>Asset Information(자산 정보)</v>
      </c>
      <c r="J417" s="18" t="str">
        <f>IF(H417&lt;&gt;"", VLOOKUP(H417,[1]Label!$A:$E,2,FALSE),"")</f>
        <v>Asset Information</v>
      </c>
      <c r="K417" s="34"/>
      <c r="L417" s="33" t="str">
        <f t="shared" si="78"/>
        <v/>
      </c>
      <c r="M417" s="18" t="str">
        <f>IF(K417&lt;&gt;"",VLOOKUP(K417,[1]Label!$A:$B,2,FALSE),"")</f>
        <v/>
      </c>
      <c r="N417" s="35"/>
      <c r="O417" s="36"/>
      <c r="P417" s="33" t="str">
        <f t="shared" si="82"/>
        <v/>
      </c>
      <c r="Q417" s="18" t="str">
        <f>IF(O417&lt;&gt;"", VLOOKUP(O417, [1]Label!$A:$B, 2, FALSE), "")</f>
        <v/>
      </c>
      <c r="R417" s="35" t="s">
        <v>35</v>
      </c>
      <c r="S417" s="33" t="s">
        <v>44</v>
      </c>
      <c r="T417" s="33"/>
      <c r="U417" s="33"/>
      <c r="V417" s="35"/>
      <c r="W417" s="35"/>
      <c r="X417" s="35"/>
      <c r="Y417" s="35"/>
      <c r="Z417" s="44"/>
      <c r="AA417" s="44"/>
      <c r="AB417" s="44"/>
      <c r="AC417" s="33"/>
      <c r="AD417" s="33"/>
      <c r="AE417" s="33"/>
    </row>
    <row r="418" spans="1:32" s="37" customFormat="1" ht="17.45" customHeight="1">
      <c r="A418" s="32" t="s">
        <v>531</v>
      </c>
      <c r="B418" s="70" t="str">
        <f>VLOOKUP(A418,[1]screen!$G:$J,2,FALSE)</f>
        <v>E평가 상태 보기</v>
      </c>
      <c r="C418" s="33" t="str">
        <f t="shared" si="75"/>
        <v>View Status of Valuation(E평가 상태 보기)</v>
      </c>
      <c r="D418" s="70" t="str">
        <f>IF(B418&lt;&gt;"", VLOOKUP(B418,[1]screen!$A:$E,2,FALSE), "" )</f>
        <v>View Status of Valuation</v>
      </c>
      <c r="E418" s="35"/>
      <c r="F418" s="33" t="str">
        <f t="shared" si="76"/>
        <v/>
      </c>
      <c r="G418" s="18" t="str">
        <f>IF(E418&lt;&gt;"",VLOOKUP(E418,[1]Label!$A:$B,2,FALSE),"")</f>
        <v/>
      </c>
      <c r="H418" s="35" t="s">
        <v>260</v>
      </c>
      <c r="I418" s="33" t="str">
        <f t="shared" si="77"/>
        <v>Machine Electronic(전자 장비)</v>
      </c>
      <c r="J418" s="18" t="str">
        <f>IF(H418&lt;&gt;"", VLOOKUP(H418,[1]Label!$A:$E,2,FALSE),"")</f>
        <v>Machine Electronic</v>
      </c>
      <c r="K418" s="34"/>
      <c r="L418" s="33" t="str">
        <f t="shared" si="78"/>
        <v/>
      </c>
      <c r="M418" s="18" t="str">
        <f>IF(K418&lt;&gt;"",VLOOKUP(K418,[1]Label!$A:$B,2,FALSE),"")</f>
        <v/>
      </c>
      <c r="N418" s="35" t="s">
        <v>19</v>
      </c>
      <c r="O418" s="36" t="s">
        <v>273</v>
      </c>
      <c r="P418" s="33" t="str">
        <f t="shared" si="82"/>
        <v>Brand Name&lt;br&gt;(브랜드명)</v>
      </c>
      <c r="Q418" s="18" t="str">
        <f>IF(O418&lt;&gt;"", VLOOKUP(O418, [1]Label!$A:$B, 2, FALSE), "")</f>
        <v>Brand Name</v>
      </c>
      <c r="R418" s="35" t="s">
        <v>35</v>
      </c>
      <c r="S418" s="33"/>
      <c r="T418" s="33"/>
      <c r="U418" s="33"/>
      <c r="W418" s="35"/>
      <c r="X418" s="35"/>
      <c r="Y418" s="35"/>
      <c r="Z418" s="44"/>
      <c r="AA418" s="44"/>
      <c r="AB418" s="44"/>
      <c r="AC418" s="44" t="s">
        <v>179</v>
      </c>
      <c r="AD418" s="44" t="s">
        <v>179</v>
      </c>
      <c r="AE418" s="44" t="s">
        <v>179</v>
      </c>
      <c r="AF418" s="53"/>
    </row>
    <row r="419" spans="1:32" s="37" customFormat="1" ht="17.45" customHeight="1">
      <c r="A419" s="32" t="s">
        <v>531</v>
      </c>
      <c r="B419" s="70" t="str">
        <f>VLOOKUP(A419,[1]screen!$G:$J,2,FALSE)</f>
        <v>E평가 상태 보기</v>
      </c>
      <c r="C419" s="33" t="str">
        <f t="shared" si="75"/>
        <v>View Status of Valuation(E평가 상태 보기)</v>
      </c>
      <c r="D419" s="70" t="str">
        <f>IF(B419&lt;&gt;"", VLOOKUP(B419,[1]screen!$A:$E,2,FALSE), "" )</f>
        <v>View Status of Valuation</v>
      </c>
      <c r="E419" s="35"/>
      <c r="F419" s="33" t="str">
        <f t="shared" si="76"/>
        <v/>
      </c>
      <c r="G419" s="18" t="str">
        <f>IF(E419&lt;&gt;"",VLOOKUP(E419,[1]Label!$A:$B,2,FALSE),"")</f>
        <v/>
      </c>
      <c r="H419" s="35" t="s">
        <v>260</v>
      </c>
      <c r="I419" s="33" t="str">
        <f t="shared" si="77"/>
        <v>Machine Electronic(전자 장비)</v>
      </c>
      <c r="J419" s="18" t="str">
        <f>IF(H419&lt;&gt;"", VLOOKUP(H419,[1]Label!$A:$E,2,FALSE),"")</f>
        <v>Machine Electronic</v>
      </c>
      <c r="K419" s="34"/>
      <c r="L419" s="33" t="str">
        <f t="shared" si="78"/>
        <v/>
      </c>
      <c r="M419" s="18" t="str">
        <f>IF(K419&lt;&gt;"",VLOOKUP(K419,[1]Label!$A:$B,2,FALSE),"")</f>
        <v/>
      </c>
      <c r="N419" s="35" t="s">
        <v>19</v>
      </c>
      <c r="O419" s="36" t="s">
        <v>272</v>
      </c>
      <c r="P419" s="33" t="str">
        <f t="shared" si="82"/>
        <v>Model Name&lt;br&gt;(모델명)</v>
      </c>
      <c r="Q419" s="18" t="str">
        <f>IF(O419&lt;&gt;"", VLOOKUP(O419, [1]Label!$A:$B, 2, FALSE), "")</f>
        <v>Model Name</v>
      </c>
      <c r="R419" s="35" t="s">
        <v>35</v>
      </c>
      <c r="S419" s="33" t="s">
        <v>44</v>
      </c>
      <c r="T419" s="33"/>
      <c r="U419" s="33"/>
      <c r="V419" s="35"/>
      <c r="W419" s="35"/>
      <c r="X419" s="35"/>
      <c r="Y419" s="35"/>
      <c r="Z419" s="44"/>
      <c r="AA419" s="44"/>
      <c r="AB419" s="44"/>
      <c r="AC419" s="44" t="s">
        <v>180</v>
      </c>
      <c r="AD419" s="44" t="s">
        <v>180</v>
      </c>
      <c r="AE419" s="44" t="s">
        <v>180</v>
      </c>
      <c r="AF419" s="53"/>
    </row>
    <row r="420" spans="1:32" s="37" customFormat="1" ht="17.45" customHeight="1">
      <c r="A420" s="32" t="s">
        <v>531</v>
      </c>
      <c r="B420" s="70" t="str">
        <f>VLOOKUP(A420,[1]screen!$G:$J,2,FALSE)</f>
        <v>E평가 상태 보기</v>
      </c>
      <c r="C420" s="33" t="str">
        <f t="shared" si="75"/>
        <v>View Status of Valuation(E평가 상태 보기)</v>
      </c>
      <c r="D420" s="70" t="str">
        <f>IF(B420&lt;&gt;"", VLOOKUP(B420,[1]screen!$A:$E,2,FALSE), "" )</f>
        <v>View Status of Valuation</v>
      </c>
      <c r="E420" s="35"/>
      <c r="F420" s="33" t="str">
        <f t="shared" si="76"/>
        <v/>
      </c>
      <c r="G420" s="18" t="str">
        <f>IF(E420&lt;&gt;"",VLOOKUP(E420,[1]Label!$A:$B,2,FALSE),"")</f>
        <v/>
      </c>
      <c r="H420" s="35" t="s">
        <v>260</v>
      </c>
      <c r="I420" s="33" t="str">
        <f t="shared" si="77"/>
        <v>Machine Electronic(전자 장비)</v>
      </c>
      <c r="J420" s="18" t="str">
        <f>IF(H420&lt;&gt;"", VLOOKUP(H420,[1]Label!$A:$E,2,FALSE),"")</f>
        <v>Machine Electronic</v>
      </c>
      <c r="K420" s="34"/>
      <c r="L420" s="33" t="str">
        <f t="shared" si="78"/>
        <v/>
      </c>
      <c r="M420" s="18" t="str">
        <f>IF(K420&lt;&gt;"",VLOOKUP(K420,[1]Label!$A:$B,2,FALSE),"")</f>
        <v/>
      </c>
      <c r="N420" s="35" t="s">
        <v>19</v>
      </c>
      <c r="O420" s="36" t="s">
        <v>274</v>
      </c>
      <c r="P420" s="33" t="str">
        <f t="shared" si="82"/>
        <v>Product Serial Number&lt;br&gt;(제품 일련번호)</v>
      </c>
      <c r="Q420" s="18" t="str">
        <f>IF(O420&lt;&gt;"", VLOOKUP(O420, [1]Label!$A:$B, 2, FALSE), "")</f>
        <v>Product Serial Number</v>
      </c>
      <c r="R420" s="35" t="s">
        <v>35</v>
      </c>
      <c r="S420" s="33"/>
      <c r="T420" s="33"/>
      <c r="U420" s="33"/>
      <c r="V420" s="35"/>
      <c r="W420" s="35"/>
      <c r="X420" s="35"/>
      <c r="Y420" s="35"/>
      <c r="Z420" s="44"/>
      <c r="AA420" s="44"/>
      <c r="AB420" s="44"/>
      <c r="AC420" s="44" t="s">
        <v>181</v>
      </c>
      <c r="AD420" s="44" t="s">
        <v>181</v>
      </c>
      <c r="AE420" s="44" t="s">
        <v>181</v>
      </c>
      <c r="AF420" s="53"/>
    </row>
    <row r="421" spans="1:32" s="37" customFormat="1" ht="17.45" customHeight="1">
      <c r="A421" s="32" t="s">
        <v>531</v>
      </c>
      <c r="B421" s="70" t="str">
        <f>VLOOKUP(A421,[1]screen!$G:$J,2,FALSE)</f>
        <v>E평가 상태 보기</v>
      </c>
      <c r="C421" s="33" t="str">
        <f t="shared" si="75"/>
        <v>View Status of Valuation(E평가 상태 보기)</v>
      </c>
      <c r="D421" s="70" t="str">
        <f>IF(B421&lt;&gt;"", VLOOKUP(B421,[1]screen!$A:$E,2,FALSE), "" )</f>
        <v>View Status of Valuation</v>
      </c>
      <c r="E421" s="35"/>
      <c r="F421" s="33" t="str">
        <f t="shared" si="76"/>
        <v/>
      </c>
      <c r="G421" s="18" t="str">
        <f>IF(E421&lt;&gt;"",VLOOKUP(E421,[1]Label!$A:$B,2,FALSE),"")</f>
        <v/>
      </c>
      <c r="H421" s="35" t="s">
        <v>260</v>
      </c>
      <c r="I421" s="33" t="str">
        <f t="shared" si="77"/>
        <v>Machine Electronic(전자 장비)</v>
      </c>
      <c r="J421" s="18" t="str">
        <f>IF(H421&lt;&gt;"", VLOOKUP(H421,[1]Label!$A:$E,2,FALSE),"")</f>
        <v>Machine Electronic</v>
      </c>
      <c r="K421" s="34"/>
      <c r="L421" s="33" t="str">
        <f t="shared" si="78"/>
        <v/>
      </c>
      <c r="M421" s="18" t="str">
        <f>IF(K421&lt;&gt;"",VLOOKUP(K421,[1]Label!$A:$B,2,FALSE),"")</f>
        <v/>
      </c>
      <c r="N421" s="35" t="s">
        <v>19</v>
      </c>
      <c r="O421" s="36" t="s">
        <v>275</v>
      </c>
      <c r="P421" s="33" t="str">
        <f t="shared" si="82"/>
        <v>Condition Type&lt;br&gt;(상태 유형)</v>
      </c>
      <c r="Q421" s="18" t="str">
        <f>IF(O421&lt;&gt;"", VLOOKUP(O421, [1]Label!$A:$B, 2, FALSE), "")</f>
        <v>Condition Type</v>
      </c>
      <c r="R421" s="35" t="s">
        <v>35</v>
      </c>
      <c r="S421" s="33"/>
      <c r="T421" s="33"/>
      <c r="U421" s="33"/>
      <c r="V421" s="35"/>
      <c r="W421" s="35"/>
      <c r="X421" s="35"/>
      <c r="Y421" s="35"/>
      <c r="Z421" s="44"/>
      <c r="AA421" s="44"/>
      <c r="AB421" s="44"/>
      <c r="AC421" s="44" t="s">
        <v>63</v>
      </c>
      <c r="AD421" s="44" t="s">
        <v>63</v>
      </c>
      <c r="AE421" s="44" t="s">
        <v>63</v>
      </c>
      <c r="AF421" s="53"/>
    </row>
    <row r="422" spans="1:32" s="37" customFormat="1" ht="17.45" customHeight="1">
      <c r="A422" s="32" t="s">
        <v>531</v>
      </c>
      <c r="B422" s="70" t="str">
        <f>VLOOKUP(A422,[1]screen!$G:$J,2,FALSE)</f>
        <v>E평가 상태 보기</v>
      </c>
      <c r="C422" s="33" t="str">
        <f t="shared" si="75"/>
        <v>View Status of Valuation(E평가 상태 보기)</v>
      </c>
      <c r="D422" s="70" t="str">
        <f>IF(B422&lt;&gt;"", VLOOKUP(B422,[1]screen!$A:$E,2,FALSE), "" )</f>
        <v>View Status of Valuation</v>
      </c>
      <c r="E422" s="35"/>
      <c r="F422" s="33" t="str">
        <f t="shared" si="76"/>
        <v/>
      </c>
      <c r="G422" s="18" t="str">
        <f>IF(E422&lt;&gt;"",VLOOKUP(E422,[1]Label!$A:$B,2,FALSE),"")</f>
        <v/>
      </c>
      <c r="H422" s="35" t="s">
        <v>260</v>
      </c>
      <c r="I422" s="33" t="str">
        <f t="shared" si="77"/>
        <v>Machine Electronic(전자 장비)</v>
      </c>
      <c r="J422" s="18" t="str">
        <f>IF(H422&lt;&gt;"", VLOOKUP(H422,[1]Label!$A:$E,2,FALSE),"")</f>
        <v>Machine Electronic</v>
      </c>
      <c r="K422" s="34"/>
      <c r="L422" s="33" t="str">
        <f t="shared" si="78"/>
        <v/>
      </c>
      <c r="M422" s="18" t="str">
        <f>IF(K422&lt;&gt;"",VLOOKUP(K422,[1]Label!$A:$B,2,FALSE),"")</f>
        <v/>
      </c>
      <c r="N422" s="35" t="s">
        <v>19</v>
      </c>
      <c r="O422" s="36" t="s">
        <v>276</v>
      </c>
      <c r="P422" s="33" t="str">
        <f t="shared" si="82"/>
        <v>Specification Contents&lt;br&gt;(사양 내용)</v>
      </c>
      <c r="Q422" s="18" t="str">
        <f>IF(O422&lt;&gt;"", VLOOKUP(O422, [1]Label!$A:$B, 2, FALSE), "")</f>
        <v>Specification Contents</v>
      </c>
      <c r="R422" s="35" t="s">
        <v>35</v>
      </c>
      <c r="S422" s="33"/>
      <c r="T422" s="33"/>
      <c r="U422" s="33"/>
      <c r="V422" s="35" t="s">
        <v>53</v>
      </c>
      <c r="W422" s="35"/>
      <c r="X422" s="35"/>
      <c r="Y422" s="35"/>
      <c r="Z422" s="44"/>
      <c r="AA422" s="44"/>
      <c r="AB422" s="44"/>
      <c r="AC422" s="44" t="s">
        <v>182</v>
      </c>
      <c r="AD422" s="44" t="s">
        <v>182</v>
      </c>
      <c r="AE422" s="44" t="s">
        <v>182</v>
      </c>
      <c r="AF422" s="53"/>
    </row>
    <row r="423" spans="1:32" s="37" customFormat="1" ht="17.45" customHeight="1">
      <c r="A423" s="32" t="s">
        <v>531</v>
      </c>
      <c r="B423" s="70" t="str">
        <f>VLOOKUP(A423,[1]screen!$G:$J,2,FALSE)</f>
        <v>E평가 상태 보기</v>
      </c>
      <c r="C423" s="33" t="str">
        <f t="shared" si="75"/>
        <v>View Status of Valuation(E평가 상태 보기)</v>
      </c>
      <c r="D423" s="70" t="str">
        <f>IF(B423&lt;&gt;"", VLOOKUP(B423,[1]screen!$A:$E,2,FALSE), "" )</f>
        <v>View Status of Valuation</v>
      </c>
      <c r="E423" s="35"/>
      <c r="F423" s="33" t="str">
        <f t="shared" si="76"/>
        <v/>
      </c>
      <c r="G423" s="18" t="str">
        <f>IF(E423&lt;&gt;"",VLOOKUP(E423,[1]Label!$A:$B,2,FALSE),"")</f>
        <v/>
      </c>
      <c r="H423" s="35" t="s">
        <v>260</v>
      </c>
      <c r="I423" s="33" t="str">
        <f t="shared" si="77"/>
        <v>Machine Electronic(전자 장비)</v>
      </c>
      <c r="J423" s="18" t="str">
        <f>IF(H423&lt;&gt;"", VLOOKUP(H423,[1]Label!$A:$E,2,FALSE),"")</f>
        <v>Machine Electronic</v>
      </c>
      <c r="K423" s="34"/>
      <c r="L423" s="33" t="str">
        <f t="shared" si="78"/>
        <v/>
      </c>
      <c r="M423" s="18" t="str">
        <f>IF(K423&lt;&gt;"",VLOOKUP(K423,[1]Label!$A:$B,2,FALSE),"")</f>
        <v/>
      </c>
      <c r="N423" s="35"/>
      <c r="O423" s="36"/>
      <c r="P423" s="33" t="str">
        <f t="shared" si="82"/>
        <v/>
      </c>
      <c r="Q423" s="18" t="str">
        <f>IF(O423&lt;&gt;"", VLOOKUP(O423, [1]Label!$A:$B, 2, FALSE), "")</f>
        <v/>
      </c>
      <c r="R423" s="35" t="s">
        <v>35</v>
      </c>
      <c r="S423" s="33" t="s">
        <v>44</v>
      </c>
      <c r="T423" s="33"/>
      <c r="U423" s="33"/>
      <c r="V423" s="35"/>
      <c r="W423" s="35"/>
      <c r="X423" s="35"/>
      <c r="Y423" s="35"/>
      <c r="Z423" s="44"/>
      <c r="AA423" s="44"/>
      <c r="AB423" s="44"/>
    </row>
    <row r="424" spans="1:32" s="16" customFormat="1" ht="17.45" customHeight="1">
      <c r="A424" s="12" t="s">
        <v>531</v>
      </c>
      <c r="B424" s="70" t="str">
        <f>VLOOKUP(A424,[1]screen!$G:$J,2,FALSE)</f>
        <v>E평가 상태 보기</v>
      </c>
      <c r="C424" s="13" t="str">
        <f t="shared" si="75"/>
        <v>View Status of Valuation(E평가 상태 보기)</v>
      </c>
      <c r="D424" s="70" t="str">
        <f>IF(B424&lt;&gt;"", VLOOKUP(B424,[1]screen!$A:$E,2,FALSE), "" )</f>
        <v>View Status of Valuation</v>
      </c>
      <c r="E424" s="14"/>
      <c r="F424" s="13" t="str">
        <f t="shared" si="76"/>
        <v/>
      </c>
      <c r="G424" s="18" t="str">
        <f>IF(E424&lt;&gt;"",VLOOKUP(E424,[1]Label!$A:$B,2,FALSE),"")</f>
        <v/>
      </c>
      <c r="H424" s="14" t="s">
        <v>257</v>
      </c>
      <c r="I424" s="13" t="str">
        <f t="shared" si="77"/>
        <v>Valuation Information(평가 정보)</v>
      </c>
      <c r="J424" s="18" t="str">
        <f>IF(H424&lt;&gt;"", VLOOKUP(H424,[1]Label!$A:$E,2,FALSE),"")</f>
        <v>Valuation Information</v>
      </c>
      <c r="K424" s="29"/>
      <c r="L424" s="13" t="str">
        <f t="shared" si="78"/>
        <v/>
      </c>
      <c r="M424" s="18" t="str">
        <f>IF(K424&lt;&gt;"",VLOOKUP(K424,[1]Label!$A:$B,2,FALSE),"")</f>
        <v/>
      </c>
      <c r="N424" s="41" t="s">
        <v>19</v>
      </c>
      <c r="O424" s="31" t="s">
        <v>240</v>
      </c>
      <c r="P424" s="13" t="str">
        <f t="shared" si="82"/>
        <v>Basis of Valuation&lt;br&gt;(평가 기준)</v>
      </c>
      <c r="Q424" s="18" t="str">
        <f>IF(O424&lt;&gt;"", VLOOKUP(O424, [1]Label!$A:$B, 2, FALSE), "")</f>
        <v>Basis of Valuation</v>
      </c>
      <c r="R424" s="14" t="s">
        <v>35</v>
      </c>
      <c r="S424" s="13"/>
      <c r="T424" s="13"/>
      <c r="U424" s="13"/>
      <c r="V424" s="14"/>
      <c r="W424" s="14"/>
      <c r="X424" s="14"/>
      <c r="Y424" s="14"/>
      <c r="Z424" s="15"/>
      <c r="AA424" s="15"/>
      <c r="AB424" s="15"/>
      <c r="AC424" s="15" t="s">
        <v>176</v>
      </c>
      <c r="AD424" s="15" t="s">
        <v>176</v>
      </c>
      <c r="AE424" s="15" t="s">
        <v>176</v>
      </c>
      <c r="AF424" s="56"/>
    </row>
    <row r="425" spans="1:32" s="16" customFormat="1" ht="17.45" customHeight="1">
      <c r="A425" s="12" t="s">
        <v>531</v>
      </c>
      <c r="B425" s="70" t="str">
        <f>VLOOKUP(A425,[1]screen!$G:$J,2,FALSE)</f>
        <v>E평가 상태 보기</v>
      </c>
      <c r="C425" s="13" t="str">
        <f t="shared" si="75"/>
        <v>View Status of Valuation(E평가 상태 보기)</v>
      </c>
      <c r="D425" s="70" t="str">
        <f>IF(B425&lt;&gt;"", VLOOKUP(B425,[1]screen!$A:$E,2,FALSE), "" )</f>
        <v>View Status of Valuation</v>
      </c>
      <c r="E425" s="14"/>
      <c r="F425" s="13" t="str">
        <f t="shared" si="76"/>
        <v/>
      </c>
      <c r="G425" s="18" t="str">
        <f>IF(E425&lt;&gt;"",VLOOKUP(E425,[1]Label!$A:$B,2,FALSE),"")</f>
        <v/>
      </c>
      <c r="H425" s="14" t="s">
        <v>257</v>
      </c>
      <c r="I425" s="13" t="str">
        <f t="shared" si="77"/>
        <v>Valuation Information(평가 정보)</v>
      </c>
      <c r="J425" s="18" t="str">
        <f>IF(H425&lt;&gt;"", VLOOKUP(H425,[1]Label!$A:$E,2,FALSE),"")</f>
        <v>Valuation Information</v>
      </c>
      <c r="K425" s="29"/>
      <c r="L425" s="13" t="str">
        <f t="shared" si="78"/>
        <v/>
      </c>
      <c r="M425" s="18" t="str">
        <f>IF(K425&lt;&gt;"",VLOOKUP(K425,[1]Label!$A:$B,2,FALSE),"")</f>
        <v/>
      </c>
      <c r="N425" s="41" t="s">
        <v>19</v>
      </c>
      <c r="O425" s="31" t="s">
        <v>236</v>
      </c>
      <c r="P425" s="13" t="str">
        <f t="shared" si="82"/>
        <v>Valuation Amount (TZS)&lt;br&gt;(평가 금액 (TZS))</v>
      </c>
      <c r="Q425" s="18" t="str">
        <f>IF(O425&lt;&gt;"", VLOOKUP(O425, [1]Label!$A:$B, 2, FALSE), "")</f>
        <v>Valuation Amount (TZS)</v>
      </c>
      <c r="R425" s="14" t="s">
        <v>35</v>
      </c>
      <c r="S425" s="13"/>
      <c r="T425" s="13"/>
      <c r="U425" s="13"/>
      <c r="V425" s="14"/>
      <c r="W425" s="14" t="s">
        <v>53</v>
      </c>
      <c r="X425" s="14"/>
      <c r="Y425" s="14"/>
      <c r="Z425" s="15"/>
      <c r="AA425" s="15"/>
      <c r="AB425" s="15"/>
      <c r="AC425" s="15" t="s">
        <v>177</v>
      </c>
      <c r="AD425" s="15" t="s">
        <v>177</v>
      </c>
      <c r="AE425" s="15" t="s">
        <v>177</v>
      </c>
      <c r="AF425" s="56"/>
    </row>
    <row r="426" spans="1:32" s="16" customFormat="1" ht="17.45" customHeight="1">
      <c r="A426" s="12" t="s">
        <v>531</v>
      </c>
      <c r="B426" s="70" t="str">
        <f>VLOOKUP(A426,[1]screen!$G:$J,2,FALSE)</f>
        <v>E평가 상태 보기</v>
      </c>
      <c r="C426" s="13" t="str">
        <f t="shared" si="75"/>
        <v>View Status of Valuation(E평가 상태 보기)</v>
      </c>
      <c r="D426" s="70" t="str">
        <f>IF(B426&lt;&gt;"", VLOOKUP(B426,[1]screen!$A:$E,2,FALSE), "" )</f>
        <v>View Status of Valuation</v>
      </c>
      <c r="E426" s="14"/>
      <c r="F426" s="13" t="str">
        <f t="shared" si="76"/>
        <v/>
      </c>
      <c r="G426" s="18" t="str">
        <f>IF(E426&lt;&gt;"",VLOOKUP(E426,[1]Label!$A:$B,2,FALSE),"")</f>
        <v/>
      </c>
      <c r="H426" s="14" t="s">
        <v>257</v>
      </c>
      <c r="I426" s="13" t="str">
        <f t="shared" si="77"/>
        <v>Valuation Information(평가 정보)</v>
      </c>
      <c r="J426" s="18" t="str">
        <f>IF(H426&lt;&gt;"", VLOOKUP(H426,[1]Label!$A:$E,2,FALSE),"")</f>
        <v>Valuation Information</v>
      </c>
      <c r="K426" s="29"/>
      <c r="L426" s="13" t="str">
        <f t="shared" si="78"/>
        <v/>
      </c>
      <c r="M426" s="18" t="str">
        <f>IF(K426&lt;&gt;"",VLOOKUP(K426,[1]Label!$A:$B,2,FALSE),"")</f>
        <v/>
      </c>
      <c r="N426" s="41" t="s">
        <v>19</v>
      </c>
      <c r="O426" s="31" t="s">
        <v>241</v>
      </c>
      <c r="P426" s="13" t="str">
        <f t="shared" si="82"/>
        <v>Asset Description&lt;br&gt;(자산 설명)</v>
      </c>
      <c r="Q426" s="18" t="str">
        <f>IF(O426&lt;&gt;"", VLOOKUP(O426, [1]Label!$A:$B, 2, FALSE), "")</f>
        <v>Asset Description</v>
      </c>
      <c r="R426" s="14" t="s">
        <v>35</v>
      </c>
      <c r="S426" s="13"/>
      <c r="T426" s="13"/>
      <c r="U426" s="13"/>
      <c r="V426" s="14" t="s">
        <v>53</v>
      </c>
      <c r="W426" s="14"/>
      <c r="X426" s="14"/>
      <c r="Y426" s="14"/>
      <c r="Z426" s="15"/>
      <c r="AA426" s="15"/>
      <c r="AB426" s="15"/>
      <c r="AC426" s="15" t="s">
        <v>178</v>
      </c>
      <c r="AD426" s="15" t="s">
        <v>178</v>
      </c>
      <c r="AE426" s="15" t="s">
        <v>178</v>
      </c>
      <c r="AF426" s="56"/>
    </row>
    <row r="427" spans="1:32" s="11" customFormat="1" ht="18.600000000000001" customHeight="1">
      <c r="A427" s="8" t="s">
        <v>531</v>
      </c>
      <c r="B427" s="70" t="str">
        <f>VLOOKUP(A427,[1]screen!$G:$J,2,FALSE)</f>
        <v>E평가 상태 보기</v>
      </c>
      <c r="C427" s="9" t="str">
        <f t="shared" si="75"/>
        <v>View Status of Valuation(E평가 상태 보기)</v>
      </c>
      <c r="D427" s="70" t="str">
        <f>IF(B427&lt;&gt;"", VLOOKUP(B427,[1]screen!$A:$E,2,FALSE), "" )</f>
        <v>View Status of Valuation</v>
      </c>
      <c r="E427" s="10"/>
      <c r="F427" s="9" t="str">
        <f t="shared" si="76"/>
        <v/>
      </c>
      <c r="G427" s="18" t="str">
        <f>IF(E427&lt;&gt;"",VLOOKUP(E427,[1]Label!$A:$B,2,FALSE),"")</f>
        <v/>
      </c>
      <c r="H427" s="10"/>
      <c r="I427" s="9" t="str">
        <f t="shared" si="77"/>
        <v/>
      </c>
      <c r="J427" s="18" t="str">
        <f>IF(H427&lt;&gt;"", VLOOKUP(H427,[1]Label!$A:$E,2,FALSE),"")</f>
        <v/>
      </c>
      <c r="K427" s="28"/>
      <c r="L427" s="9" t="str">
        <f t="shared" si="78"/>
        <v/>
      </c>
      <c r="M427" s="18" t="str">
        <f>IF(K427&lt;&gt;"",VLOOKUP(K427,[1]Label!$A:$B,2,FALSE),"")</f>
        <v/>
      </c>
      <c r="N427" s="10"/>
      <c r="O427" s="24" t="s">
        <v>247</v>
      </c>
      <c r="P427" s="9" t="str">
        <f t="shared" si="82"/>
        <v>Save&lt;br&gt;(저장)</v>
      </c>
      <c r="Q427" s="18" t="str">
        <f>IF(O427&lt;&gt;"", VLOOKUP(O427, [1]Label!$A:$B, 2, FALSE), "")</f>
        <v>Save</v>
      </c>
      <c r="R427" s="10" t="s">
        <v>36</v>
      </c>
      <c r="S427" s="9" t="s">
        <v>41</v>
      </c>
      <c r="T427" s="8"/>
      <c r="U427" s="9"/>
      <c r="V427" s="10"/>
      <c r="W427" s="10"/>
      <c r="X427" s="10" t="s">
        <v>101</v>
      </c>
      <c r="Y427" s="10"/>
      <c r="Z427" s="8"/>
      <c r="AA427" s="8"/>
      <c r="AB427" s="8"/>
      <c r="AC427" s="8"/>
      <c r="AD427" s="8"/>
      <c r="AE427" s="8"/>
      <c r="AF427" s="51"/>
    </row>
    <row r="428" spans="1:32" s="11" customFormat="1" ht="18.600000000000001" customHeight="1">
      <c r="A428" s="8" t="s">
        <v>531</v>
      </c>
      <c r="B428" s="70" t="str">
        <f>VLOOKUP(A428,[1]screen!$G:$J,2,FALSE)</f>
        <v>E평가 상태 보기</v>
      </c>
      <c r="C428" s="9" t="str">
        <f t="shared" si="75"/>
        <v>View Status of Valuation(E평가 상태 보기)</v>
      </c>
      <c r="D428" s="70" t="str">
        <f>IF(B428&lt;&gt;"", VLOOKUP(B428,[1]screen!$A:$E,2,FALSE), "" )</f>
        <v>View Status of Valuation</v>
      </c>
      <c r="E428" s="10"/>
      <c r="F428" s="9" t="str">
        <f t="shared" si="76"/>
        <v/>
      </c>
      <c r="G428" s="18" t="str">
        <f>IF(E428&lt;&gt;"",VLOOKUP(E428,[1]Label!$A:$B,2,FALSE),"")</f>
        <v/>
      </c>
      <c r="H428" s="10"/>
      <c r="I428" s="9" t="str">
        <f t="shared" si="77"/>
        <v/>
      </c>
      <c r="J428" s="18" t="str">
        <f>IF(H428&lt;&gt;"", VLOOKUP(H428,[1]Label!$A:$E,2,FALSE),"")</f>
        <v/>
      </c>
      <c r="K428" s="28"/>
      <c r="L428" s="9" t="str">
        <f t="shared" si="78"/>
        <v/>
      </c>
      <c r="M428" s="18" t="str">
        <f>IF(K428&lt;&gt;"",VLOOKUP(K428,[1]Label!$A:$B,2,FALSE),"")</f>
        <v/>
      </c>
      <c r="N428" s="10"/>
      <c r="O428" s="25" t="s">
        <v>242</v>
      </c>
      <c r="P428" s="9" t="str">
        <f t="shared" si="82"/>
        <v>Approval history&lt;br&gt;(승인 이력)</v>
      </c>
      <c r="Q428" s="18" t="str">
        <f>IF(O428&lt;&gt;"", VLOOKUP(O428, [1]Label!$A:$B, 2, FALSE), "")</f>
        <v>Approval history</v>
      </c>
      <c r="R428" s="10" t="s">
        <v>36</v>
      </c>
      <c r="S428" s="9" t="s">
        <v>41</v>
      </c>
      <c r="T428" s="9"/>
      <c r="U428" s="9"/>
      <c r="V428" s="10"/>
      <c r="W428" s="10"/>
      <c r="X428" s="10" t="s">
        <v>101</v>
      </c>
      <c r="Y428" s="10"/>
      <c r="Z428" s="8"/>
      <c r="AA428" s="8"/>
      <c r="AB428" s="8"/>
      <c r="AC428" s="8"/>
      <c r="AD428" s="8"/>
      <c r="AE428" s="8"/>
      <c r="AF428" s="51"/>
    </row>
    <row r="429" spans="1:32" s="11" customFormat="1" ht="18.600000000000001" customHeight="1">
      <c r="A429" s="8" t="s">
        <v>531</v>
      </c>
      <c r="B429" s="70" t="str">
        <f>VLOOKUP(A429,[1]screen!$G:$J,2,FALSE)</f>
        <v>E평가 상태 보기</v>
      </c>
      <c r="C429" s="9" t="str">
        <f t="shared" si="75"/>
        <v>View Status of Valuation(E평가 상태 보기)</v>
      </c>
      <c r="D429" s="70" t="str">
        <f>IF(B429&lt;&gt;"", VLOOKUP(B429,[1]screen!$A:$E,2,FALSE), "" )</f>
        <v>View Status of Valuation</v>
      </c>
      <c r="E429" s="10"/>
      <c r="F429" s="9" t="str">
        <f t="shared" si="76"/>
        <v/>
      </c>
      <c r="G429" s="18" t="str">
        <f>IF(E429&lt;&gt;"",VLOOKUP(E429,[1]Label!$A:$B,2,FALSE),"")</f>
        <v/>
      </c>
      <c r="H429" s="10"/>
      <c r="I429" s="9" t="str">
        <f t="shared" si="77"/>
        <v/>
      </c>
      <c r="J429" s="18" t="str">
        <f>IF(H429&lt;&gt;"", VLOOKUP(H429,[1]Label!$A:$E,2,FALSE),"")</f>
        <v/>
      </c>
      <c r="K429" s="28"/>
      <c r="L429" s="9" t="str">
        <f t="shared" si="78"/>
        <v/>
      </c>
      <c r="M429" s="18" t="str">
        <f>IF(K429&lt;&gt;"",VLOOKUP(K429,[1]Label!$A:$B,2,FALSE),"")</f>
        <v/>
      </c>
      <c r="N429" s="10"/>
      <c r="O429" s="24" t="s">
        <v>243</v>
      </c>
      <c r="P429" s="9" t="str">
        <f t="shared" si="82"/>
        <v>Request approval&lt;br&gt;(승인 요청)</v>
      </c>
      <c r="Q429" s="18" t="str">
        <f>IF(O429&lt;&gt;"", VLOOKUP(O429, [1]Label!$A:$B, 2, FALSE), "")</f>
        <v>Request approval</v>
      </c>
      <c r="R429" s="10" t="s">
        <v>36</v>
      </c>
      <c r="S429" s="9" t="s">
        <v>41</v>
      </c>
      <c r="T429" s="8"/>
      <c r="U429" s="9"/>
      <c r="V429" s="10"/>
      <c r="W429" s="10"/>
      <c r="X429" s="10" t="s">
        <v>101</v>
      </c>
      <c r="Y429" s="10"/>
      <c r="Z429" s="8"/>
      <c r="AA429" s="8"/>
      <c r="AB429" s="8"/>
      <c r="AC429" s="8"/>
      <c r="AD429" s="8"/>
      <c r="AE429" s="8"/>
      <c r="AF429" s="51"/>
    </row>
    <row r="430" spans="1:32" s="11" customFormat="1" ht="18.600000000000001" customHeight="1">
      <c r="A430" s="8" t="s">
        <v>531</v>
      </c>
      <c r="B430" s="70" t="str">
        <f>VLOOKUP(A430,[1]screen!$G:$J,2,FALSE)</f>
        <v>E평가 상태 보기</v>
      </c>
      <c r="C430" s="9" t="str">
        <f t="shared" si="75"/>
        <v>View Status of Valuation(E평가 상태 보기)</v>
      </c>
      <c r="D430" s="70" t="str">
        <f>IF(B430&lt;&gt;"", VLOOKUP(B430,[1]screen!$A:$E,2,FALSE), "" )</f>
        <v>View Status of Valuation</v>
      </c>
      <c r="E430" s="10"/>
      <c r="F430" s="9" t="str">
        <f t="shared" si="76"/>
        <v/>
      </c>
      <c r="G430" s="18" t="str">
        <f>IF(E430&lt;&gt;"",VLOOKUP(E430,[1]Label!$A:$B,2,FALSE),"")</f>
        <v/>
      </c>
      <c r="H430" s="10"/>
      <c r="I430" s="9" t="str">
        <f t="shared" si="77"/>
        <v/>
      </c>
      <c r="J430" s="18" t="str">
        <f>IF(H430&lt;&gt;"", VLOOKUP(H430,[1]Label!$A:$E,2,FALSE),"")</f>
        <v/>
      </c>
      <c r="K430" s="28"/>
      <c r="L430" s="9" t="str">
        <f t="shared" si="78"/>
        <v/>
      </c>
      <c r="M430" s="18" t="str">
        <f>IF(K430&lt;&gt;"",VLOOKUP(K430,[1]Label!$A:$B,2,FALSE),"")</f>
        <v/>
      </c>
      <c r="N430" s="10"/>
      <c r="O430" s="25" t="s">
        <v>92</v>
      </c>
      <c r="P430" s="9" t="str">
        <f t="shared" si="82"/>
        <v>Approve&lt;br&gt;(Approve)</v>
      </c>
      <c r="Q430" s="18" t="str">
        <f>IF(O430&lt;&gt;"", VLOOKUP(O430, [1]Label!$A:$B, 2, FALSE), "")</f>
        <v>Approve</v>
      </c>
      <c r="R430" s="10" t="s">
        <v>36</v>
      </c>
      <c r="S430" s="9" t="s">
        <v>41</v>
      </c>
      <c r="T430" s="9"/>
      <c r="U430" s="9"/>
      <c r="V430" s="10"/>
      <c r="W430" s="10"/>
      <c r="X430" s="10" t="s">
        <v>101</v>
      </c>
      <c r="Y430" s="10"/>
      <c r="Z430" s="8"/>
      <c r="AA430" s="8"/>
      <c r="AB430" s="8"/>
      <c r="AC430" s="8"/>
      <c r="AD430" s="8"/>
      <c r="AE430" s="8"/>
      <c r="AF430" s="51"/>
    </row>
    <row r="431" spans="1:32" s="7" customFormat="1" ht="17.45" customHeight="1">
      <c r="A431" s="39" t="s">
        <v>535</v>
      </c>
      <c r="B431" s="70" t="str">
        <f>VLOOKUP(A431,[1]screen!$G:$J,2,FALSE)</f>
        <v>부과자산 매각 통지 대상 조회</v>
      </c>
      <c r="C431" s="70" t="str">
        <f>IF(B431&lt;&gt;"",D431&amp;"("&amp;B431&amp;")","")</f>
        <v>Search Charged Asset Sale Notification Targets(부과자산 매각 통지 대상 조회)</v>
      </c>
      <c r="D431" s="70" t="str">
        <f>IF(B431&lt;&gt;"", VLOOKUP(B431,[1]screen!$A:$E,2,FALSE), "" )</f>
        <v>Search Charged Asset Sale Notification Targets</v>
      </c>
      <c r="E431" s="71"/>
      <c r="F431" s="70" t="str">
        <f t="shared" si="76"/>
        <v/>
      </c>
      <c r="G431" s="70" t="str">
        <f>IF(E431&lt;&gt;"",VLOOKUP(E431,[1]Label!$A:$B,2,FALSE),"")</f>
        <v/>
      </c>
      <c r="H431" s="71"/>
      <c r="I431" s="70" t="str">
        <f t="shared" si="77"/>
        <v/>
      </c>
      <c r="J431" s="70" t="str">
        <f>IF(H431&lt;&gt;"", VLOOKUP(H431,[1]Label!$A:$E,2,FALSE),"")</f>
        <v/>
      </c>
      <c r="K431" s="72"/>
      <c r="L431" s="70" t="str">
        <f t="shared" si="78"/>
        <v/>
      </c>
      <c r="M431" s="70" t="str">
        <f>IF(K431&lt;&gt;"",VLOOKUP(K431,[1]Label!$A:$B,2,FALSE),"")</f>
        <v/>
      </c>
      <c r="N431" s="71" t="s">
        <v>19</v>
      </c>
      <c r="O431" s="65" t="s">
        <v>58</v>
      </c>
      <c r="P431" s="40" t="str">
        <f>IF(O431&lt;&gt;"",Q431&amp;"&lt;br&gt;("&amp;O431&amp;")","")</f>
        <v>TIN&lt;br&gt;(TIN)</v>
      </c>
      <c r="Q431" s="40" t="str">
        <f>IF(O431&lt;&gt;"", VLOOKUP(O431, [1]Label!$A:$B, 2, FALSE), "")</f>
        <v>TIN</v>
      </c>
      <c r="R431" s="41" t="s">
        <v>37</v>
      </c>
      <c r="S431" s="40"/>
      <c r="T431" s="40"/>
      <c r="U431" s="40"/>
      <c r="V431" s="41"/>
      <c r="W431" s="41"/>
      <c r="X431" s="41"/>
      <c r="Y431" s="41"/>
      <c r="Z431" s="39"/>
      <c r="AA431" s="39"/>
      <c r="AB431" s="39"/>
      <c r="AC431" s="47" t="s">
        <v>156</v>
      </c>
      <c r="AD431" s="47" t="s">
        <v>156</v>
      </c>
      <c r="AE431" s="47" t="s">
        <v>156</v>
      </c>
      <c r="AF431" s="73"/>
    </row>
    <row r="432" spans="1:32" s="7" customFormat="1" ht="17.45" customHeight="1">
      <c r="A432" s="39" t="s">
        <v>535</v>
      </c>
      <c r="B432" s="70" t="str">
        <f>VLOOKUP(A432,[1]screen!$G:$J,2,FALSE)</f>
        <v>부과자산 매각 통지 대상 조회</v>
      </c>
      <c r="C432" s="70" t="str">
        <f>IF(B432&lt;&gt;"",D432&amp;"("&amp;B432&amp;")","")</f>
        <v>Search Charged Asset Sale Notification Targets(부과자산 매각 통지 대상 조회)</v>
      </c>
      <c r="D432" s="70" t="str">
        <f>IF(B432&lt;&gt;"", VLOOKUP(B432,[1]screen!$A:$E,2,FALSE), "" )</f>
        <v>Search Charged Asset Sale Notification Targets</v>
      </c>
      <c r="E432" s="71"/>
      <c r="F432" s="70" t="str">
        <f t="shared" si="76"/>
        <v/>
      </c>
      <c r="G432" s="70" t="str">
        <f>IF(E432&lt;&gt;"",VLOOKUP(E432,[1]Label!$A:$B,2,FALSE),"")</f>
        <v/>
      </c>
      <c r="H432" s="71"/>
      <c r="I432" s="70" t="str">
        <f t="shared" si="77"/>
        <v/>
      </c>
      <c r="J432" s="70" t="str">
        <f>IF(H432&lt;&gt;"", VLOOKUP(H432,[1]Label!$A:$E,2,FALSE),"")</f>
        <v/>
      </c>
      <c r="K432" s="72"/>
      <c r="L432" s="70" t="str">
        <f t="shared" si="78"/>
        <v/>
      </c>
      <c r="M432" s="70" t="str">
        <f>IF(K432&lt;&gt;"",VLOOKUP(K432,[1]Label!$A:$B,2,FALSE),"")</f>
        <v/>
      </c>
      <c r="N432" s="71" t="s">
        <v>19</v>
      </c>
      <c r="O432" s="65" t="s">
        <v>300</v>
      </c>
      <c r="P432" s="40" t="str">
        <f t="shared" ref="P432:P434" si="83">IF(O432&lt;&gt;"",Q432&amp;"&lt;br&gt;("&amp;O432&amp;")","")</f>
        <v>Region&lt;br&gt;(지역)</v>
      </c>
      <c r="Q432" s="40" t="str">
        <f>IF(O432&lt;&gt;"", VLOOKUP(O432, [1]Label!$A:$B, 2, FALSE), "")</f>
        <v>Region</v>
      </c>
      <c r="R432" s="41" t="s">
        <v>38</v>
      </c>
      <c r="S432" s="40"/>
      <c r="T432" s="40"/>
      <c r="U432" s="40"/>
      <c r="V432" s="41"/>
      <c r="W432" s="41"/>
      <c r="X432" s="41"/>
      <c r="Y432" s="41"/>
      <c r="Z432" s="47" t="s">
        <v>317</v>
      </c>
      <c r="AA432" s="47" t="s">
        <v>317</v>
      </c>
      <c r="AB432" s="47" t="s">
        <v>317</v>
      </c>
      <c r="AC432" s="47" t="s">
        <v>306</v>
      </c>
      <c r="AD432" s="47" t="s">
        <v>306</v>
      </c>
      <c r="AE432" s="47" t="s">
        <v>306</v>
      </c>
      <c r="AF432" s="73"/>
    </row>
    <row r="433" spans="1:32" s="11" customFormat="1" ht="18.600000000000001" customHeight="1">
      <c r="A433" s="39" t="s">
        <v>535</v>
      </c>
      <c r="B433" s="70" t="str">
        <f>VLOOKUP(A433,[1]screen!$G:$J,2,FALSE)</f>
        <v>부과자산 매각 통지 대상 조회</v>
      </c>
      <c r="C433" s="9" t="str">
        <f t="shared" ref="C433:C448" si="84">IF(B433&lt;&gt;"",D433&amp;"("&amp;B433&amp;")","")</f>
        <v>Search Charged Asset Sale Notification Targets(부과자산 매각 통지 대상 조회)</v>
      </c>
      <c r="D433" s="70" t="str">
        <f>IF(B433&lt;&gt;"", VLOOKUP(B433,[1]screen!$A:$E,2,FALSE), "" )</f>
        <v>Search Charged Asset Sale Notification Targets</v>
      </c>
      <c r="E433" s="10"/>
      <c r="F433" s="9" t="str">
        <f t="shared" si="76"/>
        <v/>
      </c>
      <c r="G433" s="9" t="str">
        <f>IF(E433&lt;&gt;"",VLOOKUP(E433,[1]Label!$A:$B,2,FALSE),"")</f>
        <v/>
      </c>
      <c r="H433" s="10"/>
      <c r="I433" s="9" t="str">
        <f t="shared" si="77"/>
        <v/>
      </c>
      <c r="J433" s="9" t="str">
        <f>IF(H433&lt;&gt;"", VLOOKUP(H433,[1]Label!$A:$E,2,FALSE),"")</f>
        <v/>
      </c>
      <c r="K433" s="28"/>
      <c r="L433" s="9" t="str">
        <f t="shared" si="78"/>
        <v/>
      </c>
      <c r="M433" s="9" t="str">
        <f>IF(K433&lt;&gt;"",VLOOKUP(K433,[1]Label!$A:$B,2,FALSE),"")</f>
        <v/>
      </c>
      <c r="N433" s="10"/>
      <c r="O433" s="24" t="s">
        <v>47</v>
      </c>
      <c r="P433" s="9" t="str">
        <f t="shared" si="83"/>
        <v>Reset&lt;br&gt;(초기화)</v>
      </c>
      <c r="Q433" s="9" t="str">
        <f>IF(O433&lt;&gt;"", VLOOKUP(O433, [1]Label!$A:$B, 2, FALSE), "")</f>
        <v>Reset</v>
      </c>
      <c r="R433" s="10" t="s">
        <v>36</v>
      </c>
      <c r="S433" s="9" t="s">
        <v>41</v>
      </c>
      <c r="T433" s="8" t="s">
        <v>48</v>
      </c>
      <c r="U433" s="9"/>
      <c r="V433" s="10"/>
      <c r="W433" s="10"/>
      <c r="X433" s="10"/>
      <c r="Y433" s="10"/>
      <c r="Z433" s="8"/>
      <c r="AA433" s="8"/>
      <c r="AB433" s="8"/>
      <c r="AC433" s="8" t="s">
        <v>45</v>
      </c>
      <c r="AD433" s="8" t="s">
        <v>45</v>
      </c>
      <c r="AE433" s="8" t="s">
        <v>45</v>
      </c>
      <c r="AF433" s="51"/>
    </row>
    <row r="434" spans="1:32" s="11" customFormat="1" ht="18.600000000000001" customHeight="1">
      <c r="A434" s="39" t="s">
        <v>535</v>
      </c>
      <c r="B434" s="70" t="str">
        <f>VLOOKUP(A434,[1]screen!$G:$J,2,FALSE)</f>
        <v>부과자산 매각 통지 대상 조회</v>
      </c>
      <c r="C434" s="9" t="str">
        <f t="shared" si="84"/>
        <v>Search Charged Asset Sale Notification Targets(부과자산 매각 통지 대상 조회)</v>
      </c>
      <c r="D434" s="70" t="str">
        <f>IF(B434&lt;&gt;"", VLOOKUP(B434,[1]screen!$A:$E,2,FALSE), "" )</f>
        <v>Search Charged Asset Sale Notification Targets</v>
      </c>
      <c r="E434" s="10"/>
      <c r="F434" s="9" t="str">
        <f t="shared" si="76"/>
        <v/>
      </c>
      <c r="G434" s="9" t="str">
        <f>IF(E434&lt;&gt;"",VLOOKUP(E434,[1]Label!$A:$B,2,FALSE),"")</f>
        <v/>
      </c>
      <c r="H434" s="10"/>
      <c r="I434" s="9" t="str">
        <f t="shared" si="77"/>
        <v/>
      </c>
      <c r="J434" s="9" t="str">
        <f>IF(H434&lt;&gt;"", VLOOKUP(H434,[1]Label!$A:$E,2,FALSE),"")</f>
        <v/>
      </c>
      <c r="K434" s="28"/>
      <c r="L434" s="9" t="str">
        <f t="shared" si="78"/>
        <v/>
      </c>
      <c r="M434" s="9" t="str">
        <f>IF(K434&lt;&gt;"",VLOOKUP(K434,[1]Label!$A:$B,2,FALSE),"")</f>
        <v/>
      </c>
      <c r="N434" s="10"/>
      <c r="O434" s="25" t="s">
        <v>39</v>
      </c>
      <c r="P434" s="9" t="str">
        <f t="shared" si="83"/>
        <v>Search&lt;br&gt;(조회)</v>
      </c>
      <c r="Q434" s="9" t="str">
        <f>IF(O434&lt;&gt;"", VLOOKUP(O434, [1]Label!$A:$B, 2, FALSE), "")</f>
        <v>Search</v>
      </c>
      <c r="R434" s="10" t="s">
        <v>36</v>
      </c>
      <c r="S434" s="9"/>
      <c r="T434" s="9" t="s">
        <v>8</v>
      </c>
      <c r="U434" s="9"/>
      <c r="V434" s="10"/>
      <c r="W434" s="10"/>
      <c r="X434" s="10"/>
      <c r="Y434" s="10"/>
      <c r="Z434" s="8"/>
      <c r="AA434" s="8"/>
      <c r="AB434" s="8"/>
      <c r="AC434" s="8"/>
      <c r="AD434" s="8"/>
      <c r="AE434" s="8"/>
      <c r="AF434" s="51"/>
    </row>
    <row r="435" spans="1:32" s="16" customFormat="1" ht="18.600000000000001" customHeight="1">
      <c r="A435" s="39" t="s">
        <v>535</v>
      </c>
      <c r="B435" s="70" t="str">
        <f>VLOOKUP(A435,[1]screen!$G:$J,2,FALSE)</f>
        <v>부과자산 매각 통지 대상 조회</v>
      </c>
      <c r="C435" s="13" t="str">
        <f t="shared" si="84"/>
        <v>Search Charged Asset Sale Notification Targets(부과자산 매각 통지 대상 조회)</v>
      </c>
      <c r="D435" s="70" t="str">
        <f>IF(B435&lt;&gt;"", VLOOKUP(B435,[1]screen!$A:$E,2,FALSE), "" )</f>
        <v>Search Charged Asset Sale Notification Targets</v>
      </c>
      <c r="E435" s="14"/>
      <c r="F435" s="13" t="str">
        <f t="shared" si="76"/>
        <v/>
      </c>
      <c r="G435" s="18" t="str">
        <f>IF(E435&lt;&gt;"",VLOOKUP(E435,[1]Label!$A:$B,2,FALSE),"")</f>
        <v/>
      </c>
      <c r="H435" s="14"/>
      <c r="I435" s="13" t="str">
        <f t="shared" si="77"/>
        <v/>
      </c>
      <c r="J435" s="18" t="str">
        <f>IF(H435&lt;&gt;"", VLOOKUP(H435,[1]Label!$A:$E,2,FALSE),"")</f>
        <v/>
      </c>
      <c r="K435" s="29"/>
      <c r="L435" s="13" t="str">
        <f t="shared" si="78"/>
        <v/>
      </c>
      <c r="M435" s="18" t="str">
        <f>IF(K435&lt;&gt;"",VLOOKUP(K435,[1]Label!$A:$B,2,FALSE),"")</f>
        <v/>
      </c>
      <c r="N435" s="14"/>
      <c r="O435" s="31"/>
      <c r="P435" s="13"/>
      <c r="Q435" s="18" t="str">
        <f>IF(O435&lt;&gt;"", VLOOKUP(O435, [1]Label!$A:$B, 2, FALSE), "")</f>
        <v/>
      </c>
      <c r="R435" s="14" t="s">
        <v>35</v>
      </c>
      <c r="S435" s="13" t="s">
        <v>44</v>
      </c>
      <c r="T435" s="13"/>
      <c r="U435" s="13"/>
      <c r="V435" s="14"/>
      <c r="W435" s="14"/>
      <c r="X435" s="14"/>
      <c r="Y435" s="14"/>
      <c r="Z435" s="12"/>
      <c r="AA435" s="12"/>
      <c r="AB435" s="12"/>
      <c r="AC435" s="12"/>
      <c r="AD435" s="12"/>
      <c r="AE435" s="12"/>
      <c r="AF435" s="52"/>
    </row>
    <row r="436" spans="1:32" s="16" customFormat="1" ht="18.600000000000001" customHeight="1">
      <c r="A436" s="39" t="s">
        <v>535</v>
      </c>
      <c r="B436" s="70" t="str">
        <f>VLOOKUP(A436,[1]screen!$G:$J,2,FALSE)</f>
        <v>부과자산 매각 통지 대상 조회</v>
      </c>
      <c r="C436" s="13" t="str">
        <f t="shared" si="84"/>
        <v>Search Charged Asset Sale Notification Targets(부과자산 매각 통지 대상 조회)</v>
      </c>
      <c r="D436" s="70" t="str">
        <f>IF(B436&lt;&gt;"", VLOOKUP(B436,[1]screen!$A:$E,2,FALSE), "" )</f>
        <v>Search Charged Asset Sale Notification Targets</v>
      </c>
      <c r="E436" s="14"/>
      <c r="F436" s="13"/>
      <c r="G436" s="18"/>
      <c r="H436" s="14"/>
      <c r="I436" s="13" t="str">
        <f t="shared" si="77"/>
        <v/>
      </c>
      <c r="J436" s="18" t="str">
        <f>IF(H436&lt;&gt;"", VLOOKUP(H436,[1]Label!$A:$E,2,FALSE),"")</f>
        <v/>
      </c>
      <c r="K436" s="29"/>
      <c r="L436" s="13" t="str">
        <f t="shared" si="78"/>
        <v/>
      </c>
      <c r="M436" s="18" t="str">
        <f>IF(K436&lt;&gt;"",VLOOKUP(K436,[1]Label!$A:$B,2,FALSE),"")</f>
        <v/>
      </c>
      <c r="N436" s="61" t="s">
        <v>13</v>
      </c>
      <c r="O436" s="31" t="s">
        <v>320</v>
      </c>
      <c r="P436" s="18" t="str">
        <f t="shared" ref="P436" si="85">IF(O436&lt;&gt;"",Q436&amp;"&lt;br&gt;("&amp;O436&amp;")","")</f>
        <v>Number&lt;br&gt;(번호)</v>
      </c>
      <c r="Q436" s="18" t="str">
        <f>IF(O436&lt;&gt;"", VLOOKUP(O436, [1]Label!$A:$B, 2, FALSE), "")</f>
        <v>Number</v>
      </c>
      <c r="R436" s="14" t="s">
        <v>35</v>
      </c>
      <c r="S436" s="13" t="s">
        <v>44</v>
      </c>
      <c r="T436" s="13"/>
      <c r="U436" s="13"/>
      <c r="V436" s="14"/>
      <c r="W436" s="14"/>
      <c r="X436" s="14"/>
      <c r="Y436" s="14"/>
      <c r="Z436" s="12"/>
      <c r="AA436" s="12"/>
      <c r="AB436" s="12"/>
      <c r="AC436" s="12" t="s">
        <v>333</v>
      </c>
      <c r="AD436" s="12" t="s">
        <v>333</v>
      </c>
      <c r="AE436" s="12" t="s">
        <v>333</v>
      </c>
      <c r="AF436" s="52"/>
    </row>
    <row r="437" spans="1:32" s="16" customFormat="1" ht="18.600000000000001" customHeight="1">
      <c r="A437" s="39" t="s">
        <v>535</v>
      </c>
      <c r="B437" s="70" t="str">
        <f>VLOOKUP(A437,[1]screen!$G:$J,2,FALSE)</f>
        <v>부과자산 매각 통지 대상 조회</v>
      </c>
      <c r="C437" s="13" t="str">
        <f>IF(B437&lt;&gt;"",D437&amp;"("&amp;B437&amp;")","")</f>
        <v>Search Charged Asset Sale Notification Targets(부과자산 매각 통지 대상 조회)</v>
      </c>
      <c r="D437" s="70" t="str">
        <f>IF(B437&lt;&gt;"", VLOOKUP(B437,[1]screen!$A:$E,2,FALSE), "" )</f>
        <v>Search Charged Asset Sale Notification Targets</v>
      </c>
      <c r="E437" s="14"/>
      <c r="F437" s="13" t="str">
        <f>IF(E437&lt;&gt;"",G437&amp;"("&amp;E437&amp;")","")</f>
        <v/>
      </c>
      <c r="G437" s="18" t="str">
        <f>IF(E437&lt;&gt;"",VLOOKUP(E437,[1]Label!$A:$B,2,FALSE),"")</f>
        <v/>
      </c>
      <c r="H437" s="14"/>
      <c r="I437" s="13" t="str">
        <f>IF(H437&lt;&gt;"",J437&amp;"("&amp;H437&amp;")","")</f>
        <v/>
      </c>
      <c r="J437" s="18" t="str">
        <f>IF(H437&lt;&gt;"", VLOOKUP(H437,[1]Label!$A:$E,2,FALSE),"")</f>
        <v/>
      </c>
      <c r="K437" s="29"/>
      <c r="L437" s="13" t="str">
        <f>IF(K437&lt;&gt;"",M437&amp;"("&amp;K437&amp;")","")</f>
        <v/>
      </c>
      <c r="M437" s="18" t="str">
        <f>IF(K437&lt;&gt;"",VLOOKUP(K437,[1]Label!$A:$B,2,FALSE),"")</f>
        <v/>
      </c>
      <c r="N437" s="61" t="s">
        <v>13</v>
      </c>
      <c r="O437" s="31" t="s">
        <v>282</v>
      </c>
      <c r="P437" s="33" t="str">
        <f>IF(O437&lt;&gt;"",Q437&amp;"&lt;br&gt;("&amp;O437&amp;")","")</f>
        <v>Tax Region&lt;br&gt;(세무 관할 지역)</v>
      </c>
      <c r="Q437" s="18" t="str">
        <f>IF(O437&lt;&gt;"", VLOOKUP(O437, [1]Label!$A:$B, 2, FALSE), "")</f>
        <v>Tax Region</v>
      </c>
      <c r="R437" s="14" t="s">
        <v>35</v>
      </c>
      <c r="S437" s="13" t="s">
        <v>44</v>
      </c>
      <c r="T437" s="13"/>
      <c r="U437" s="13"/>
      <c r="V437" s="14"/>
      <c r="W437" s="14"/>
      <c r="X437" s="14"/>
      <c r="Y437" s="14"/>
      <c r="Z437" s="12"/>
      <c r="AA437" s="12"/>
      <c r="AB437" s="12"/>
      <c r="AC437" s="12" t="s">
        <v>334</v>
      </c>
      <c r="AD437" s="12" t="s">
        <v>334</v>
      </c>
      <c r="AE437" s="12" t="s">
        <v>334</v>
      </c>
      <c r="AF437" s="52"/>
    </row>
    <row r="438" spans="1:32" s="16" customFormat="1" ht="18.600000000000001" customHeight="1">
      <c r="A438" s="39" t="s">
        <v>535</v>
      </c>
      <c r="B438" s="70" t="str">
        <f>VLOOKUP(A438,[1]screen!$G:$J,2,FALSE)</f>
        <v>부과자산 매각 통지 대상 조회</v>
      </c>
      <c r="C438" s="13" t="str">
        <f t="shared" ref="C438:C446" si="86">IF(B438&lt;&gt;"",D438&amp;"("&amp;B438&amp;")","")</f>
        <v>Search Charged Asset Sale Notification Targets(부과자산 매각 통지 대상 조회)</v>
      </c>
      <c r="D438" s="70" t="str">
        <f>IF(B438&lt;&gt;"", VLOOKUP(B438,[1]screen!$A:$E,2,FALSE), "" )</f>
        <v>Search Charged Asset Sale Notification Targets</v>
      </c>
      <c r="E438" s="14"/>
      <c r="F438" s="13"/>
      <c r="G438" s="18"/>
      <c r="H438" s="14"/>
      <c r="I438" s="13" t="str">
        <f t="shared" ref="I438:I446" si="87">IF(H438&lt;&gt;"",J438&amp;"("&amp;H438&amp;")","")</f>
        <v/>
      </c>
      <c r="J438" s="18" t="str">
        <f>IF(H438&lt;&gt;"", VLOOKUP(H438,[1]Label!$A:$E,2,FALSE),"")</f>
        <v/>
      </c>
      <c r="K438" s="29"/>
      <c r="L438" s="13" t="str">
        <f t="shared" ref="L438:L446" si="88">IF(K438&lt;&gt;"",M438&amp;"("&amp;K438&amp;")","")</f>
        <v/>
      </c>
      <c r="M438" s="18" t="str">
        <f>IF(K438&lt;&gt;"",VLOOKUP(K438,[1]Label!$A:$B,2,FALSE),"")</f>
        <v/>
      </c>
      <c r="N438" s="61" t="s">
        <v>13</v>
      </c>
      <c r="O438" s="31" t="s">
        <v>342</v>
      </c>
      <c r="P438" s="18" t="str">
        <f t="shared" ref="P438:P446" si="89">IF(O438&lt;&gt;"",Q438&amp;"&lt;br&gt;("&amp;O438&amp;")","")</f>
        <v>Taxpayer TIN&lt;br&gt;(납세자 식별번호)</v>
      </c>
      <c r="Q438" s="18" t="str">
        <f>IF(O438&lt;&gt;"", VLOOKUP(O438, [1]Label!$A:$B, 2, FALSE), "")</f>
        <v>Taxpayer TIN</v>
      </c>
      <c r="R438" s="14" t="s">
        <v>35</v>
      </c>
      <c r="S438" s="13" t="s">
        <v>44</v>
      </c>
      <c r="T438" s="13"/>
      <c r="U438" s="13"/>
      <c r="V438" s="14"/>
      <c r="W438" s="14"/>
      <c r="X438" s="14"/>
      <c r="Y438" s="14"/>
      <c r="Z438" s="12"/>
      <c r="AA438" s="12"/>
      <c r="AB438" s="12"/>
      <c r="AC438" s="12" t="s">
        <v>335</v>
      </c>
      <c r="AD438" s="12" t="s">
        <v>335</v>
      </c>
      <c r="AE438" s="12" t="s">
        <v>335</v>
      </c>
      <c r="AF438" s="52"/>
    </row>
    <row r="439" spans="1:32" s="16" customFormat="1" ht="18.600000000000001" customHeight="1">
      <c r="A439" s="39" t="s">
        <v>535</v>
      </c>
      <c r="B439" s="70" t="str">
        <f>VLOOKUP(A439,[1]screen!$G:$J,2,FALSE)</f>
        <v>부과자산 매각 통지 대상 조회</v>
      </c>
      <c r="C439" s="13" t="str">
        <f t="shared" si="86"/>
        <v>Search Charged Asset Sale Notification Targets(부과자산 매각 통지 대상 조회)</v>
      </c>
      <c r="D439" s="70" t="str">
        <f>IF(B439&lt;&gt;"", VLOOKUP(B439,[1]screen!$A:$E,2,FALSE), "" )</f>
        <v>Search Charged Asset Sale Notification Targets</v>
      </c>
      <c r="E439" s="14"/>
      <c r="F439" s="13"/>
      <c r="G439" s="18"/>
      <c r="H439" s="14"/>
      <c r="I439" s="13" t="str">
        <f t="shared" si="87"/>
        <v/>
      </c>
      <c r="J439" s="18" t="str">
        <f>IF(H439&lt;&gt;"", VLOOKUP(H439,[1]Label!$A:$E,2,FALSE),"")</f>
        <v/>
      </c>
      <c r="K439" s="29"/>
      <c r="L439" s="13" t="str">
        <f t="shared" si="88"/>
        <v/>
      </c>
      <c r="M439" s="18" t="str">
        <f>IF(K439&lt;&gt;"",VLOOKUP(K439,[1]Label!$A:$B,2,FALSE),"")</f>
        <v/>
      </c>
      <c r="N439" s="61" t="s">
        <v>13</v>
      </c>
      <c r="O439" s="31" t="s">
        <v>283</v>
      </c>
      <c r="P439" s="18" t="str">
        <f t="shared" si="89"/>
        <v>Taxpayer's Name&lt;br&gt;(납세자 이름)</v>
      </c>
      <c r="Q439" s="18" t="str">
        <f>IF(O439&lt;&gt;"", VLOOKUP(O439, [1]Label!$A:$B, 2, FALSE), "")</f>
        <v>Taxpayer's Name</v>
      </c>
      <c r="R439" s="14" t="s">
        <v>35</v>
      </c>
      <c r="S439" s="13" t="s">
        <v>44</v>
      </c>
      <c r="T439" s="13"/>
      <c r="U439" s="13"/>
      <c r="V439" s="14"/>
      <c r="W439" s="14"/>
      <c r="X439" s="14"/>
      <c r="Y439" s="14"/>
      <c r="Z439" s="12"/>
      <c r="AA439" s="12"/>
      <c r="AB439" s="12"/>
      <c r="AC439" s="12" t="s">
        <v>336</v>
      </c>
      <c r="AD439" s="12" t="s">
        <v>336</v>
      </c>
      <c r="AE439" s="12" t="s">
        <v>336</v>
      </c>
      <c r="AF439" s="52"/>
    </row>
    <row r="440" spans="1:32" s="16" customFormat="1" ht="18.600000000000001" customHeight="1">
      <c r="A440" s="39" t="s">
        <v>535</v>
      </c>
      <c r="B440" s="70" t="str">
        <f>VLOOKUP(A440,[1]screen!$G:$J,2,FALSE)</f>
        <v>부과자산 매각 통지 대상 조회</v>
      </c>
      <c r="C440" s="13" t="str">
        <f t="shared" si="86"/>
        <v>Search Charged Asset Sale Notification Targets(부과자산 매각 통지 대상 조회)</v>
      </c>
      <c r="D440" s="70" t="str">
        <f>IF(B440&lt;&gt;"", VLOOKUP(B440,[1]screen!$A:$E,2,FALSE), "" )</f>
        <v>Search Charged Asset Sale Notification Targets</v>
      </c>
      <c r="E440" s="14"/>
      <c r="F440" s="13"/>
      <c r="G440" s="18"/>
      <c r="H440" s="14"/>
      <c r="I440" s="13" t="str">
        <f t="shared" si="87"/>
        <v/>
      </c>
      <c r="J440" s="18" t="str">
        <f>IF(H440&lt;&gt;"", VLOOKUP(H440,[1]Label!$A:$E,2,FALSE),"")</f>
        <v/>
      </c>
      <c r="K440" s="29"/>
      <c r="L440" s="13" t="str">
        <f t="shared" si="88"/>
        <v/>
      </c>
      <c r="M440" s="18" t="str">
        <f>IF(K440&lt;&gt;"",VLOOKUP(K440,[1]Label!$A:$B,2,FALSE),"")</f>
        <v/>
      </c>
      <c r="N440" s="61" t="s">
        <v>13</v>
      </c>
      <c r="O440" s="31" t="s">
        <v>284</v>
      </c>
      <c r="P440" s="18" t="str">
        <f t="shared" si="89"/>
        <v>Trading Name&lt;br&gt;(상호명)</v>
      </c>
      <c r="Q440" s="18" t="str">
        <f>IF(O440&lt;&gt;"", VLOOKUP(O440, [1]Label!$A:$B, 2, FALSE), "")</f>
        <v>Trading Name</v>
      </c>
      <c r="R440" s="14" t="s">
        <v>35</v>
      </c>
      <c r="S440" s="13" t="s">
        <v>44</v>
      </c>
      <c r="T440" s="13"/>
      <c r="U440" s="13"/>
      <c r="V440" s="14"/>
      <c r="W440" s="14"/>
      <c r="X440" s="14"/>
      <c r="Y440" s="14"/>
      <c r="Z440" s="12"/>
      <c r="AA440" s="12"/>
      <c r="AB440" s="12"/>
      <c r="AC440" s="12"/>
      <c r="AD440" s="12"/>
      <c r="AE440" s="12"/>
      <c r="AF440" s="52"/>
    </row>
    <row r="441" spans="1:32" s="16" customFormat="1" ht="18.600000000000001" customHeight="1">
      <c r="A441" s="39" t="s">
        <v>535</v>
      </c>
      <c r="B441" s="70" t="str">
        <f>VLOOKUP(A441,[1]screen!$G:$J,2,FALSE)</f>
        <v>부과자산 매각 통지 대상 조회</v>
      </c>
      <c r="C441" s="13" t="str">
        <f t="shared" si="86"/>
        <v>Search Charged Asset Sale Notification Targets(부과자산 매각 통지 대상 조회)</v>
      </c>
      <c r="D441" s="70" t="str">
        <f>IF(B441&lt;&gt;"", VLOOKUP(B441,[1]screen!$A:$E,2,FALSE), "" )</f>
        <v>Search Charged Asset Sale Notification Targets</v>
      </c>
      <c r="E441" s="14"/>
      <c r="F441" s="13"/>
      <c r="G441" s="18"/>
      <c r="H441" s="14"/>
      <c r="I441" s="13" t="str">
        <f t="shared" si="87"/>
        <v/>
      </c>
      <c r="J441" s="18" t="str">
        <f>IF(H441&lt;&gt;"", VLOOKUP(H441,[1]Label!$A:$E,2,FALSE),"")</f>
        <v/>
      </c>
      <c r="K441" s="29"/>
      <c r="L441" s="13" t="str">
        <f t="shared" si="88"/>
        <v/>
      </c>
      <c r="M441" s="18" t="str">
        <f>IF(K441&lt;&gt;"",VLOOKUP(K441,[1]Label!$A:$B,2,FALSE),"")</f>
        <v/>
      </c>
      <c r="N441" s="61" t="s">
        <v>13</v>
      </c>
      <c r="O441" s="36" t="s">
        <v>491</v>
      </c>
      <c r="P441" s="18" t="str">
        <f t="shared" si="89"/>
        <v>Email&lt;br&gt;(이메일)</v>
      </c>
      <c r="Q441" s="18" t="str">
        <f>IF(O441&lt;&gt;"", VLOOKUP(O441, [1]Label!$A:$B, 2, FALSE), "")</f>
        <v>Email</v>
      </c>
      <c r="R441" s="14" t="s">
        <v>35</v>
      </c>
      <c r="S441" s="13" t="s">
        <v>44</v>
      </c>
      <c r="T441" s="13"/>
      <c r="U441" s="13"/>
      <c r="V441" s="14"/>
      <c r="W441" s="14"/>
      <c r="X441" s="14"/>
      <c r="Y441" s="14"/>
      <c r="Z441" s="12"/>
      <c r="AA441" s="12"/>
      <c r="AB441" s="12"/>
      <c r="AC441" s="12"/>
      <c r="AD441" s="12"/>
      <c r="AE441" s="12"/>
      <c r="AF441" s="52"/>
    </row>
    <row r="442" spans="1:32" s="16" customFormat="1" ht="18.600000000000001" customHeight="1">
      <c r="A442" s="39" t="s">
        <v>535</v>
      </c>
      <c r="B442" s="70" t="str">
        <f>VLOOKUP(A442,[1]screen!$G:$J,2,FALSE)</f>
        <v>부과자산 매각 통지 대상 조회</v>
      </c>
      <c r="C442" s="13" t="str">
        <f t="shared" si="86"/>
        <v>Search Charged Asset Sale Notification Targets(부과자산 매각 통지 대상 조회)</v>
      </c>
      <c r="D442" s="70" t="str">
        <f>IF(B442&lt;&gt;"", VLOOKUP(B442,[1]screen!$A:$E,2,FALSE), "" )</f>
        <v>Search Charged Asset Sale Notification Targets</v>
      </c>
      <c r="E442" s="14"/>
      <c r="F442" s="13"/>
      <c r="G442" s="18"/>
      <c r="H442" s="14"/>
      <c r="I442" s="13" t="str">
        <f t="shared" si="87"/>
        <v/>
      </c>
      <c r="J442" s="18" t="str">
        <f>IF(H442&lt;&gt;"", VLOOKUP(H442,[1]Label!$A:$E,2,FALSE),"")</f>
        <v/>
      </c>
      <c r="K442" s="29"/>
      <c r="L442" s="13" t="str">
        <f t="shared" si="88"/>
        <v/>
      </c>
      <c r="M442" s="18" t="str">
        <f>IF(K442&lt;&gt;"",VLOOKUP(K442,[1]Label!$A:$B,2,FALSE),"")</f>
        <v/>
      </c>
      <c r="N442" s="61" t="s">
        <v>13</v>
      </c>
      <c r="O442" s="31" t="s">
        <v>281</v>
      </c>
      <c r="P442" s="18" t="str">
        <f t="shared" si="89"/>
        <v>Phone Number&lt;br&gt;(전화번호)</v>
      </c>
      <c r="Q442" s="18" t="str">
        <f>IF(O442&lt;&gt;"", VLOOKUP(O442, [1]Label!$A:$B, 2, FALSE), "")</f>
        <v>Phone Number</v>
      </c>
      <c r="R442" s="14" t="s">
        <v>35</v>
      </c>
      <c r="S442" s="13" t="s">
        <v>44</v>
      </c>
      <c r="T442" s="13"/>
      <c r="U442" s="13"/>
      <c r="V442" s="14"/>
      <c r="W442" s="14"/>
      <c r="X442" s="14"/>
      <c r="Y442" s="14"/>
      <c r="Z442" s="12"/>
      <c r="AA442" s="12"/>
      <c r="AB442" s="12"/>
      <c r="AC442" s="12" t="s">
        <v>337</v>
      </c>
      <c r="AD442" s="12" t="s">
        <v>337</v>
      </c>
      <c r="AE442" s="12" t="s">
        <v>337</v>
      </c>
      <c r="AF442" s="52"/>
    </row>
    <row r="443" spans="1:32" s="16" customFormat="1" ht="18.600000000000001" customHeight="1">
      <c r="A443" s="39" t="s">
        <v>535</v>
      </c>
      <c r="B443" s="70" t="str">
        <f>VLOOKUP(A443,[1]screen!$G:$J,2,FALSE)</f>
        <v>부과자산 매각 통지 대상 조회</v>
      </c>
      <c r="C443" s="13" t="str">
        <f t="shared" si="86"/>
        <v>Search Charged Asset Sale Notification Targets(부과자산 매각 통지 대상 조회)</v>
      </c>
      <c r="D443" s="70" t="str">
        <f>IF(B443&lt;&gt;"", VLOOKUP(B443,[1]screen!$A:$E,2,FALSE), "" )</f>
        <v>Search Charged Asset Sale Notification Targets</v>
      </c>
      <c r="E443" s="14"/>
      <c r="F443" s="13"/>
      <c r="G443" s="18"/>
      <c r="H443" s="14"/>
      <c r="I443" s="13" t="str">
        <f t="shared" si="87"/>
        <v/>
      </c>
      <c r="J443" s="18" t="str">
        <f>IF(H443&lt;&gt;"", VLOOKUP(H443,[1]Label!$A:$E,2,FALSE),"")</f>
        <v/>
      </c>
      <c r="K443" s="29"/>
      <c r="L443" s="13" t="str">
        <f t="shared" si="88"/>
        <v/>
      </c>
      <c r="M443" s="18" t="str">
        <f>IF(K443&lt;&gt;"",VLOOKUP(K443,[1]Label!$A:$B,2,FALSE),"")</f>
        <v/>
      </c>
      <c r="N443" s="61" t="s">
        <v>13</v>
      </c>
      <c r="O443" s="31" t="s">
        <v>263</v>
      </c>
      <c r="P443" s="18" t="str">
        <f t="shared" si="89"/>
        <v>Postal Address&lt;br&gt;(우편 주소)</v>
      </c>
      <c r="Q443" s="18" t="str">
        <f>IF(O443&lt;&gt;"", VLOOKUP(O443, [1]Label!$A:$B, 2, FALSE), "")</f>
        <v>Postal Address</v>
      </c>
      <c r="R443" s="14" t="s">
        <v>35</v>
      </c>
      <c r="S443" s="13" t="s">
        <v>44</v>
      </c>
      <c r="T443" s="13"/>
      <c r="U443" s="13"/>
      <c r="V443" s="14"/>
      <c r="W443" s="14"/>
      <c r="X443" s="14"/>
      <c r="Y443" s="14"/>
      <c r="Z443" s="12"/>
      <c r="AA443" s="12"/>
      <c r="AB443" s="12"/>
      <c r="AC443" s="12" t="s">
        <v>338</v>
      </c>
      <c r="AD443" s="12" t="s">
        <v>338</v>
      </c>
      <c r="AE443" s="12" t="s">
        <v>338</v>
      </c>
      <c r="AF443" s="52"/>
    </row>
    <row r="444" spans="1:32" s="16" customFormat="1" ht="18.600000000000001" customHeight="1">
      <c r="A444" s="39" t="s">
        <v>535</v>
      </c>
      <c r="B444" s="70" t="str">
        <f>VLOOKUP(A444,[1]screen!$G:$J,2,FALSE)</f>
        <v>부과자산 매각 통지 대상 조회</v>
      </c>
      <c r="C444" s="13" t="str">
        <f t="shared" si="86"/>
        <v>Search Charged Asset Sale Notification Targets(부과자산 매각 통지 대상 조회)</v>
      </c>
      <c r="D444" s="70" t="str">
        <f>IF(B444&lt;&gt;"", VLOOKUP(B444,[1]screen!$A:$E,2,FALSE), "" )</f>
        <v>Search Charged Asset Sale Notification Targets</v>
      </c>
      <c r="E444" s="14"/>
      <c r="F444" s="13"/>
      <c r="G444" s="18"/>
      <c r="H444" s="14"/>
      <c r="I444" s="13" t="str">
        <f t="shared" si="87"/>
        <v/>
      </c>
      <c r="J444" s="18" t="str">
        <f>IF(H444&lt;&gt;"", VLOOKUP(H444,[1]Label!$A:$E,2,FALSE),"")</f>
        <v/>
      </c>
      <c r="K444" s="29"/>
      <c r="L444" s="13" t="str">
        <f t="shared" si="88"/>
        <v/>
      </c>
      <c r="M444" s="18" t="str">
        <f>IF(K444&lt;&gt;"",VLOOKUP(K444,[1]Label!$A:$B,2,FALSE),"")</f>
        <v/>
      </c>
      <c r="N444" s="61" t="s">
        <v>13</v>
      </c>
      <c r="O444" s="31" t="s">
        <v>264</v>
      </c>
      <c r="P444" s="18" t="str">
        <f t="shared" si="89"/>
        <v>Physical Address&lt;br&gt;(실제 주소)</v>
      </c>
      <c r="Q444" s="18" t="str">
        <f>IF(O444&lt;&gt;"", VLOOKUP(O444, [1]Label!$A:$B, 2, FALSE), "")</f>
        <v>Physical Address</v>
      </c>
      <c r="R444" s="14" t="s">
        <v>35</v>
      </c>
      <c r="S444" s="13" t="s">
        <v>44</v>
      </c>
      <c r="T444" s="13"/>
      <c r="U444" s="13"/>
      <c r="V444" s="14"/>
      <c r="W444" s="14"/>
      <c r="X444" s="14"/>
      <c r="Y444" s="14"/>
      <c r="Z444" s="12"/>
      <c r="AA444" s="12"/>
      <c r="AB444" s="12"/>
      <c r="AC444" s="12" t="s">
        <v>339</v>
      </c>
      <c r="AD444" s="12" t="s">
        <v>339</v>
      </c>
      <c r="AE444" s="12" t="s">
        <v>339</v>
      </c>
      <c r="AF444" s="52"/>
    </row>
    <row r="445" spans="1:32" s="11" customFormat="1" ht="18.600000000000001" customHeight="1">
      <c r="A445" s="39" t="s">
        <v>535</v>
      </c>
      <c r="B445" s="70" t="str">
        <f>VLOOKUP(A445,[1]screen!$G:$J,2,FALSE)</f>
        <v>부과자산 매각 통지 대상 조회</v>
      </c>
      <c r="C445" s="9" t="str">
        <f t="shared" si="86"/>
        <v>Search Charged Asset Sale Notification Targets(부과자산 매각 통지 대상 조회)</v>
      </c>
      <c r="D445" s="70" t="str">
        <f>IF(B445&lt;&gt;"", VLOOKUP(B445,[1]screen!$A:$E,2,FALSE), "" )</f>
        <v>Search Charged Asset Sale Notification Targets</v>
      </c>
      <c r="E445" s="10"/>
      <c r="F445" s="9" t="str">
        <f t="shared" ref="F445:F446" si="90">IF(E445&lt;&gt;"",G445&amp;"("&amp;E445&amp;")","")</f>
        <v/>
      </c>
      <c r="G445" s="18" t="str">
        <f>IF(E445&lt;&gt;"",VLOOKUP(E445,[1]Label!$A:$B,2,FALSE),"")</f>
        <v/>
      </c>
      <c r="H445" s="10"/>
      <c r="I445" s="9" t="str">
        <f t="shared" si="87"/>
        <v/>
      </c>
      <c r="J445" s="18" t="str">
        <f>IF(H445&lt;&gt;"", VLOOKUP(H445,[1]Label!$A:$E,2,FALSE),"")</f>
        <v/>
      </c>
      <c r="K445" s="28"/>
      <c r="L445" s="9" t="str">
        <f t="shared" si="88"/>
        <v/>
      </c>
      <c r="M445" s="18" t="str">
        <f>IF(K445&lt;&gt;"",VLOOKUP(K445,[1]Label!$A:$B,2,FALSE),"")</f>
        <v/>
      </c>
      <c r="N445" s="10"/>
      <c r="O445" s="25" t="s">
        <v>340</v>
      </c>
      <c r="P445" s="9" t="str">
        <f t="shared" si="89"/>
        <v>Cancel&lt;br&gt;(취소)</v>
      </c>
      <c r="Q445" s="18" t="str">
        <f>IF(O445&lt;&gt;"", VLOOKUP(O445, [1]Label!$A:$B, 2, FALSE), "")</f>
        <v>Cancel</v>
      </c>
      <c r="R445" s="10" t="s">
        <v>36</v>
      </c>
      <c r="S445" s="9" t="s">
        <v>41</v>
      </c>
      <c r="T445" s="9"/>
      <c r="U445" s="9"/>
      <c r="V445" s="10"/>
      <c r="W445" s="10"/>
      <c r="X445" s="10" t="s">
        <v>101</v>
      </c>
      <c r="Y445" s="10"/>
      <c r="Z445" s="8"/>
      <c r="AA445" s="8"/>
      <c r="AB445" s="8"/>
      <c r="AC445" s="8"/>
      <c r="AD445" s="8"/>
      <c r="AE445" s="8"/>
      <c r="AF445" s="51"/>
    </row>
    <row r="446" spans="1:32" s="11" customFormat="1" ht="18.600000000000001" customHeight="1">
      <c r="A446" s="39" t="s">
        <v>535</v>
      </c>
      <c r="B446" s="70" t="str">
        <f>VLOOKUP(A446,[1]screen!$G:$J,2,FALSE)</f>
        <v>부과자산 매각 통지 대상 조회</v>
      </c>
      <c r="C446" s="9" t="str">
        <f t="shared" si="86"/>
        <v>Search Charged Asset Sale Notification Targets(부과자산 매각 통지 대상 조회)</v>
      </c>
      <c r="D446" s="70" t="str">
        <f>IF(B446&lt;&gt;"", VLOOKUP(B446,[1]screen!$A:$E,2,FALSE), "" )</f>
        <v>Search Charged Asset Sale Notification Targets</v>
      </c>
      <c r="E446" s="10"/>
      <c r="F446" s="9" t="str">
        <f t="shared" si="90"/>
        <v/>
      </c>
      <c r="G446" s="18" t="str">
        <f>IF(E446&lt;&gt;"",VLOOKUP(E446,[1]Label!$A:$B,2,FALSE),"")</f>
        <v/>
      </c>
      <c r="H446" s="10"/>
      <c r="I446" s="9" t="str">
        <f t="shared" si="87"/>
        <v/>
      </c>
      <c r="J446" s="18" t="str">
        <f>IF(H446&lt;&gt;"", VLOOKUP(H446,[1]Label!$A:$E,2,FALSE),"")</f>
        <v/>
      </c>
      <c r="K446" s="28"/>
      <c r="L446" s="9" t="str">
        <f t="shared" si="88"/>
        <v/>
      </c>
      <c r="M446" s="18" t="str">
        <f>IF(K446&lt;&gt;"",VLOOKUP(K446,[1]Label!$A:$B,2,FALSE),"")</f>
        <v/>
      </c>
      <c r="N446" s="10"/>
      <c r="O446" s="24" t="s">
        <v>341</v>
      </c>
      <c r="P446" s="9" t="str">
        <f t="shared" si="89"/>
        <v>Select&lt;br&gt;(선택하다)</v>
      </c>
      <c r="Q446" s="18" t="str">
        <f>IF(O446&lt;&gt;"", VLOOKUP(O446, [1]Label!$A:$B, 2, FALSE), "")</f>
        <v>Select</v>
      </c>
      <c r="R446" s="10" t="s">
        <v>36</v>
      </c>
      <c r="S446" s="9" t="s">
        <v>41</v>
      </c>
      <c r="T446" s="8"/>
      <c r="U446" s="9"/>
      <c r="V446" s="10"/>
      <c r="W446" s="10"/>
      <c r="X446" s="10" t="s">
        <v>101</v>
      </c>
      <c r="Y446" s="10"/>
      <c r="Z446" s="8"/>
      <c r="AA446" s="8"/>
      <c r="AB446" s="8"/>
      <c r="AC446" s="8"/>
      <c r="AD446" s="8"/>
      <c r="AE446" s="8"/>
      <c r="AF446" s="51"/>
    </row>
    <row r="447" spans="1:32" s="7" customFormat="1" ht="18.600000000000001" customHeight="1">
      <c r="A447" s="39" t="s">
        <v>535</v>
      </c>
      <c r="B447" s="70" t="str">
        <f>VLOOKUP(A447,[1]screen!$G:$J,2,FALSE)</f>
        <v>부과자산 매각 통지 대상 조회</v>
      </c>
      <c r="C447" s="70" t="str">
        <f t="shared" si="84"/>
        <v>Search Charged Asset Sale Notification Targets(부과자산 매각 통지 대상 조회)</v>
      </c>
      <c r="D447" s="70" t="str">
        <f>IF(B447&lt;&gt;"", VLOOKUP(B447,[1]screen!$A:$E,2,FALSE), "" )</f>
        <v>Search Charged Asset Sale Notification Targets</v>
      </c>
      <c r="E447" s="71"/>
      <c r="F447" s="70" t="str">
        <f t="shared" si="76"/>
        <v/>
      </c>
      <c r="G447" s="70" t="str">
        <f>IF(E447&lt;&gt;"",VLOOKUP(E447,[1]Label!$A:$B,2,FALSE),"")</f>
        <v/>
      </c>
      <c r="H447" s="71"/>
      <c r="I447" s="70" t="str">
        <f t="shared" si="77"/>
        <v/>
      </c>
      <c r="J447" s="70" t="str">
        <f>IF(H447&lt;&gt;"", VLOOKUP(H447,[1]Label!$A:$E,2,FALSE),"")</f>
        <v/>
      </c>
      <c r="K447" s="72"/>
      <c r="L447" s="70" t="str">
        <f t="shared" si="78"/>
        <v/>
      </c>
      <c r="M447" s="70" t="str">
        <f>IF(K447&lt;&gt;"",VLOOKUP(K447,[1]Label!$A:$B,2,FALSE),"")</f>
        <v/>
      </c>
      <c r="N447" s="71"/>
      <c r="O447" s="75"/>
      <c r="P447" s="70"/>
      <c r="Q447" s="70" t="str">
        <f>IF(O447&lt;&gt;"", VLOOKUP(O447, [1]Label!$A:$B, 2, FALSE), "")</f>
        <v/>
      </c>
      <c r="R447" s="71" t="s">
        <v>35</v>
      </c>
      <c r="S447" s="70" t="s">
        <v>44</v>
      </c>
      <c r="T447" s="70"/>
      <c r="U447" s="70"/>
      <c r="V447" s="71"/>
      <c r="W447" s="71"/>
      <c r="X447" s="71"/>
      <c r="Y447" s="71"/>
      <c r="Z447" s="69"/>
      <c r="AA447" s="69"/>
      <c r="AB447" s="69"/>
      <c r="AC447" s="69"/>
      <c r="AD447" s="69"/>
      <c r="AE447" s="69"/>
      <c r="AF447" s="74"/>
    </row>
    <row r="448" spans="1:32" ht="17.45" customHeight="1">
      <c r="A448" s="39" t="s">
        <v>532</v>
      </c>
      <c r="B448" s="70" t="str">
        <f>VLOOKUP(A448,[1]screen!$G:$J,2,FALSE)</f>
        <v>부과자산 매각의사 통지</v>
      </c>
      <c r="C448" s="40" t="str">
        <f t="shared" si="84"/>
        <v>Notification of Intention to Sell the Charged Asset(부과자산 매각의사 통지)</v>
      </c>
      <c r="D448" s="70" t="str">
        <f>IF(B448&lt;&gt;"", VLOOKUP(B448,[1]screen!$A:$E,2,FALSE), "" )</f>
        <v>Notification of Intention to Sell the Charged Asset</v>
      </c>
      <c r="E448" s="41"/>
      <c r="F448" s="40"/>
      <c r="G448" s="40"/>
      <c r="H448" s="41"/>
      <c r="I448" s="40" t="str">
        <f t="shared" si="77"/>
        <v/>
      </c>
      <c r="J448" s="40" t="str">
        <f>IF(H448&lt;&gt;"", VLOOKUP(H448,[1]Label!$A:$E,2,FALSE),"")</f>
        <v/>
      </c>
      <c r="K448" s="42"/>
      <c r="L448" s="40" t="str">
        <f t="shared" si="78"/>
        <v/>
      </c>
      <c r="M448" s="40" t="str">
        <f>IF(K448&lt;&gt;"",VLOOKUP(K448,[1]Label!$A:$B,2,FALSE),"")</f>
        <v/>
      </c>
      <c r="N448" s="41" t="s">
        <v>19</v>
      </c>
      <c r="O448" s="65" t="s">
        <v>325</v>
      </c>
      <c r="P448" s="40" t="str">
        <f t="shared" ref="P448:P449" si="91">IF(O448&lt;&gt;"",Q448&amp;"&lt;br&gt;("&amp;O448&amp;")","")</f>
        <v>Processing date&lt;br&gt;(처리 일자)</v>
      </c>
      <c r="Q448" s="40" t="str">
        <f>IF(O448&lt;&gt;"", VLOOKUP(O448, [1]Label!$A:$B, 2, FALSE), "")</f>
        <v>Processing date</v>
      </c>
      <c r="R448" s="41" t="s">
        <v>71</v>
      </c>
      <c r="S448" s="40" t="s">
        <v>72</v>
      </c>
      <c r="T448" s="40"/>
      <c r="U448" s="40"/>
      <c r="V448" s="41"/>
      <c r="W448" s="41"/>
      <c r="X448" s="41"/>
      <c r="Y448" s="41"/>
      <c r="Z448" s="47"/>
      <c r="AA448" s="47"/>
      <c r="AB448" s="47"/>
      <c r="AC448" s="47" t="s">
        <v>308</v>
      </c>
      <c r="AD448" s="47" t="s">
        <v>308</v>
      </c>
      <c r="AE448" s="47" t="s">
        <v>308</v>
      </c>
      <c r="AF448" s="59"/>
    </row>
    <row r="449" spans="1:32" ht="17.45" customHeight="1">
      <c r="A449" s="39" t="s">
        <v>532</v>
      </c>
      <c r="B449" s="70" t="str">
        <f>VLOOKUP(A449,[1]screen!$G:$J,2,FALSE)</f>
        <v>부과자산 매각의사 통지</v>
      </c>
      <c r="C449" s="40" t="str">
        <f>IF(B449&lt;&gt;"",D449&amp;"("&amp;B449&amp;")","")</f>
        <v>Notification of Intention to Sell the Charged Asset(부과자산 매각의사 통지)</v>
      </c>
      <c r="D449" s="70" t="str">
        <f>IF(B449&lt;&gt;"", VLOOKUP(B449,[1]screen!$A:$E,2,FALSE), "" )</f>
        <v>Notification of Intention to Sell the Charged Asset</v>
      </c>
      <c r="E449" s="41"/>
      <c r="F449" s="40"/>
      <c r="G449" s="40"/>
      <c r="H449" s="41"/>
      <c r="I449" s="40" t="str">
        <f t="shared" si="77"/>
        <v/>
      </c>
      <c r="J449" s="40" t="str">
        <f>IF(H449&lt;&gt;"", VLOOKUP(H449,[1]Label!$A:$E,2,FALSE),"")</f>
        <v/>
      </c>
      <c r="K449" s="42"/>
      <c r="L449" s="40" t="str">
        <f t="shared" si="78"/>
        <v/>
      </c>
      <c r="M449" s="40" t="str">
        <f>IF(K449&lt;&gt;"",VLOOKUP(K449,[1]Label!$A:$B,2,FALSE),"")</f>
        <v/>
      </c>
      <c r="N449" s="41" t="s">
        <v>19</v>
      </c>
      <c r="O449" s="23" t="s">
        <v>286</v>
      </c>
      <c r="P449" s="40" t="str">
        <f t="shared" si="91"/>
        <v>Processing Status&lt;br&gt;(처리 상태)</v>
      </c>
      <c r="Q449" s="40" t="str">
        <f>IF(O449&lt;&gt;"", VLOOKUP(O449, [1]Label!$A:$B, 2, FALSE), "")</f>
        <v>Processing Status</v>
      </c>
      <c r="R449" s="19" t="s">
        <v>38</v>
      </c>
      <c r="S449" s="40"/>
      <c r="T449" s="40"/>
      <c r="U449" s="40"/>
      <c r="V449" s="41"/>
      <c r="W449" s="41"/>
      <c r="X449" s="41"/>
      <c r="Y449" s="41"/>
      <c r="Z449" s="47" t="s">
        <v>290</v>
      </c>
      <c r="AA449" s="47" t="s">
        <v>291</v>
      </c>
      <c r="AB449" s="47" t="s">
        <v>292</v>
      </c>
      <c r="AC449" s="47" t="s">
        <v>290</v>
      </c>
      <c r="AD449" s="47" t="s">
        <v>291</v>
      </c>
      <c r="AE449" s="47" t="s">
        <v>292</v>
      </c>
      <c r="AF449" s="59"/>
    </row>
    <row r="450" spans="1:32" ht="17.45" customHeight="1">
      <c r="A450" s="39" t="s">
        <v>532</v>
      </c>
      <c r="B450" s="70" t="str">
        <f>VLOOKUP(A450,[1]screen!$G:$J,2,FALSE)</f>
        <v>부과자산 매각의사 통지</v>
      </c>
      <c r="C450" s="40" t="str">
        <f>IF(B450&lt;&gt;"",D450&amp;"("&amp;B450&amp;")","")</f>
        <v>Notification of Intention to Sell the Charged Asset(부과자산 매각의사 통지)</v>
      </c>
      <c r="D450" s="70" t="str">
        <f>IF(B450&lt;&gt;"", VLOOKUP(B450,[1]screen!$A:$E,2,FALSE), "" )</f>
        <v>Notification of Intention to Sell the Charged Asset</v>
      </c>
      <c r="E450" s="41"/>
      <c r="F450" s="40" t="str">
        <f>IF(E450&lt;&gt;"",G450&amp;"("&amp;E450&amp;")","")</f>
        <v/>
      </c>
      <c r="G450" s="40" t="str">
        <f>IF(E450&lt;&gt;"",VLOOKUP(E450,[1]Label!$A:$B,2,FALSE),"")</f>
        <v/>
      </c>
      <c r="H450" s="41"/>
      <c r="I450" s="40" t="str">
        <f>IF(H450&lt;&gt;"",J450&amp;"("&amp;H450&amp;")","")</f>
        <v/>
      </c>
      <c r="J450" s="40" t="str">
        <f>IF(H450&lt;&gt;"", VLOOKUP(H450,[1]Label!$A:$E,2,FALSE),"")</f>
        <v/>
      </c>
      <c r="K450" s="42"/>
      <c r="L450" s="40" t="str">
        <f>IF(K450&lt;&gt;"",M450&amp;"("&amp;K450&amp;")","")</f>
        <v/>
      </c>
      <c r="M450" s="40" t="str">
        <f>IF(K450&lt;&gt;"",VLOOKUP(K450,[1]Label!$A:$B,2,FALSE),"")</f>
        <v/>
      </c>
      <c r="N450" s="41" t="s">
        <v>19</v>
      </c>
      <c r="O450" s="65" t="s">
        <v>58</v>
      </c>
      <c r="P450" s="40" t="str">
        <f>IF(O450&lt;&gt;"",Q450&amp;"&lt;br&gt;("&amp;O450&amp;")","")</f>
        <v>TIN&lt;br&gt;(TIN)</v>
      </c>
      <c r="Q450" s="40" t="str">
        <f>IF(O450&lt;&gt;"", VLOOKUP(O450, [1]Label!$A:$B, 2, FALSE), "")</f>
        <v>TIN</v>
      </c>
      <c r="R450" s="41" t="s">
        <v>37</v>
      </c>
      <c r="S450" s="40"/>
      <c r="T450" s="40"/>
      <c r="U450" s="40"/>
      <c r="V450" s="41"/>
      <c r="W450" s="41"/>
      <c r="X450" s="41"/>
      <c r="Y450" s="41"/>
      <c r="Z450" s="39"/>
      <c r="AA450" s="39"/>
      <c r="AB450" s="39"/>
      <c r="AC450" s="47" t="s">
        <v>156</v>
      </c>
      <c r="AD450" s="47" t="s">
        <v>156</v>
      </c>
      <c r="AE450" s="47" t="s">
        <v>156</v>
      </c>
      <c r="AF450" s="59"/>
    </row>
    <row r="451" spans="1:32" ht="17.45" customHeight="1">
      <c r="A451" s="39" t="s">
        <v>532</v>
      </c>
      <c r="B451" s="70" t="str">
        <f>VLOOKUP(A451,[1]screen!$G:$J,2,FALSE)</f>
        <v>부과자산 매각의사 통지</v>
      </c>
      <c r="C451" s="40" t="str">
        <f t="shared" ref="C451:C463" si="92">IF(B451&lt;&gt;"",D451&amp;"("&amp;B451&amp;")","")</f>
        <v>Notification of Intention to Sell the Charged Asset(부과자산 매각의사 통지)</v>
      </c>
      <c r="D451" s="70" t="str">
        <f>IF(B451&lt;&gt;"", VLOOKUP(B451,[1]screen!$A:$E,2,FALSE), "" )</f>
        <v>Notification of Intention to Sell the Charged Asset</v>
      </c>
      <c r="E451" s="41"/>
      <c r="F451" s="40"/>
      <c r="G451" s="40"/>
      <c r="H451" s="41"/>
      <c r="I451" s="40" t="str">
        <f t="shared" ref="I451:I463" si="93">IF(H451&lt;&gt;"",J451&amp;"("&amp;H451&amp;")","")</f>
        <v/>
      </c>
      <c r="J451" s="40" t="str">
        <f>IF(H451&lt;&gt;"", VLOOKUP(H451,[1]Label!$A:$E,2,FALSE),"")</f>
        <v/>
      </c>
      <c r="K451" s="42"/>
      <c r="L451" s="40" t="str">
        <f t="shared" ref="L451:L463" si="94">IF(K451&lt;&gt;"",M451&amp;"("&amp;K451&amp;")","")</f>
        <v/>
      </c>
      <c r="M451" s="40" t="str">
        <f>IF(K451&lt;&gt;"",VLOOKUP(K451,[1]Label!$A:$B,2,FALSE),"")</f>
        <v/>
      </c>
      <c r="N451" s="41" t="s">
        <v>19</v>
      </c>
      <c r="O451" s="65" t="s">
        <v>300</v>
      </c>
      <c r="P451" s="40" t="str">
        <f t="shared" ref="P451:P454" si="95">IF(O451&lt;&gt;"",Q451&amp;"&lt;br&gt;("&amp;O451&amp;")","")</f>
        <v>Region&lt;br&gt;(지역)</v>
      </c>
      <c r="Q451" s="40" t="str">
        <f>IF(O451&lt;&gt;"", VLOOKUP(O451, [1]Label!$A:$B, 2, FALSE), "")</f>
        <v>Region</v>
      </c>
      <c r="R451" s="41" t="s">
        <v>38</v>
      </c>
      <c r="S451" s="40"/>
      <c r="T451" s="40"/>
      <c r="U451" s="40"/>
      <c r="V451" s="41"/>
      <c r="W451" s="41"/>
      <c r="X451" s="41"/>
      <c r="Y451" s="41"/>
      <c r="Z451" s="47" t="s">
        <v>317</v>
      </c>
      <c r="AA451" s="47" t="s">
        <v>317</v>
      </c>
      <c r="AB451" s="47" t="s">
        <v>317</v>
      </c>
      <c r="AC451" s="47" t="s">
        <v>306</v>
      </c>
      <c r="AD451" s="47" t="s">
        <v>306</v>
      </c>
      <c r="AE451" s="47" t="s">
        <v>306</v>
      </c>
      <c r="AF451" s="59"/>
    </row>
    <row r="452" spans="1:32" s="16" customFormat="1" ht="18.600000000000001" customHeight="1">
      <c r="A452" s="12" t="s">
        <v>532</v>
      </c>
      <c r="B452" s="70" t="str">
        <f>VLOOKUP(A452,[1]screen!$G:$J,2,FALSE)</f>
        <v>부과자산 매각의사 통지</v>
      </c>
      <c r="C452" s="13" t="str">
        <f t="shared" si="92"/>
        <v>Notification of Intention to Sell the Charged Asset(부과자산 매각의사 통지)</v>
      </c>
      <c r="D452" s="70" t="str">
        <f>IF(B452&lt;&gt;"", VLOOKUP(B452,[1]screen!$A:$E,2,FALSE), "" )</f>
        <v>Notification of Intention to Sell the Charged Asset</v>
      </c>
      <c r="E452" s="14"/>
      <c r="F452" s="13"/>
      <c r="G452" s="18"/>
      <c r="H452" s="14"/>
      <c r="I452" s="13" t="str">
        <f t="shared" si="93"/>
        <v/>
      </c>
      <c r="J452" s="18" t="str">
        <f>IF(H452&lt;&gt;"", VLOOKUP(H452,[1]Label!$A:$E,2,FALSE),"")</f>
        <v/>
      </c>
      <c r="K452" s="29"/>
      <c r="L452" s="13" t="str">
        <f t="shared" si="94"/>
        <v/>
      </c>
      <c r="M452" s="18" t="str">
        <f>IF(K452&lt;&gt;"",VLOOKUP(K452,[1]Label!$A:$B,2,FALSE),"")</f>
        <v/>
      </c>
      <c r="N452" s="41" t="s">
        <v>19</v>
      </c>
      <c r="O452" s="31" t="s">
        <v>285</v>
      </c>
      <c r="P452" s="18" t="str">
        <f t="shared" si="95"/>
        <v>Application No&lt;br&gt;(신청 번호)</v>
      </c>
      <c r="Q452" s="18" t="str">
        <f>IF(O452&lt;&gt;"", VLOOKUP(O452, [1]Label!$A:$B, 2, FALSE), "")</f>
        <v>Application No</v>
      </c>
      <c r="R452" s="41" t="s">
        <v>37</v>
      </c>
      <c r="S452" s="13"/>
      <c r="T452" s="13"/>
      <c r="U452" s="13"/>
      <c r="V452" s="14"/>
      <c r="W452" s="14"/>
      <c r="X452" s="14"/>
      <c r="Y452" s="14"/>
      <c r="Z452" s="12"/>
      <c r="AA452" s="12"/>
      <c r="AB452" s="12"/>
      <c r="AC452" s="12" t="s">
        <v>488</v>
      </c>
      <c r="AD452" s="12" t="s">
        <v>488</v>
      </c>
      <c r="AE452" s="12" t="s">
        <v>488</v>
      </c>
      <c r="AF452" s="52"/>
    </row>
    <row r="453" spans="1:32" s="11" customFormat="1" ht="18.600000000000001" customHeight="1">
      <c r="A453" s="12" t="s">
        <v>532</v>
      </c>
      <c r="B453" s="70" t="str">
        <f>VLOOKUP(A453,[1]screen!$G:$J,2,FALSE)</f>
        <v>부과자산 매각의사 통지</v>
      </c>
      <c r="C453" s="9" t="str">
        <f t="shared" si="92"/>
        <v>Notification of Intention to Sell the Charged Asset(부과자산 매각의사 통지)</v>
      </c>
      <c r="D453" s="70" t="str">
        <f>IF(B453&lt;&gt;"", VLOOKUP(B453,[1]screen!$A:$E,2,FALSE), "" )</f>
        <v>Notification of Intention to Sell the Charged Asset</v>
      </c>
      <c r="E453" s="10"/>
      <c r="F453" s="9" t="str">
        <f t="shared" ref="F453:F455" si="96">IF(E453&lt;&gt;"",G453&amp;"("&amp;E453&amp;")","")</f>
        <v/>
      </c>
      <c r="G453" s="18" t="str">
        <f>IF(E453&lt;&gt;"",VLOOKUP(E453,[1]Label!$A:$B,2,FALSE),"")</f>
        <v/>
      </c>
      <c r="H453" s="10"/>
      <c r="I453" s="9" t="str">
        <f t="shared" si="93"/>
        <v/>
      </c>
      <c r="J453" s="18" t="str">
        <f>IF(H453&lt;&gt;"", VLOOKUP(H453,[1]Label!$A:$E,2,FALSE),"")</f>
        <v/>
      </c>
      <c r="K453" s="28"/>
      <c r="L453" s="9" t="str">
        <f t="shared" si="94"/>
        <v/>
      </c>
      <c r="M453" s="18" t="str">
        <f>IF(K453&lt;&gt;"",VLOOKUP(K453,[1]Label!$A:$B,2,FALSE),"")</f>
        <v/>
      </c>
      <c r="N453" s="10"/>
      <c r="O453" s="24" t="s">
        <v>47</v>
      </c>
      <c r="P453" s="9" t="str">
        <f t="shared" si="95"/>
        <v>Reset&lt;br&gt;(초기화)</v>
      </c>
      <c r="Q453" s="18" t="str">
        <f>IF(O453&lt;&gt;"", VLOOKUP(O453, [1]Label!$A:$B, 2, FALSE), "")</f>
        <v>Reset</v>
      </c>
      <c r="R453" s="10" t="s">
        <v>36</v>
      </c>
      <c r="S453" s="9" t="s">
        <v>41</v>
      </c>
      <c r="T453" s="8" t="s">
        <v>48</v>
      </c>
      <c r="U453" s="9"/>
      <c r="V453" s="10"/>
      <c r="W453" s="10"/>
      <c r="X453" s="10"/>
      <c r="Y453" s="10"/>
      <c r="Z453" s="8"/>
      <c r="AA453" s="8"/>
      <c r="AB453" s="8"/>
      <c r="AC453" s="8" t="s">
        <v>45</v>
      </c>
      <c r="AD453" s="8" t="s">
        <v>45</v>
      </c>
      <c r="AE453" s="8" t="s">
        <v>45</v>
      </c>
      <c r="AF453" s="51"/>
    </row>
    <row r="454" spans="1:32" s="11" customFormat="1" ht="18.600000000000001" customHeight="1">
      <c r="A454" s="12" t="s">
        <v>532</v>
      </c>
      <c r="B454" s="70" t="str">
        <f>VLOOKUP(A454,[1]screen!$G:$J,2,FALSE)</f>
        <v>부과자산 매각의사 통지</v>
      </c>
      <c r="C454" s="9" t="str">
        <f t="shared" si="92"/>
        <v>Notification of Intention to Sell the Charged Asset(부과자산 매각의사 통지)</v>
      </c>
      <c r="D454" s="70" t="str">
        <f>IF(B454&lt;&gt;"", VLOOKUP(B454,[1]screen!$A:$E,2,FALSE), "" )</f>
        <v>Notification of Intention to Sell the Charged Asset</v>
      </c>
      <c r="E454" s="10"/>
      <c r="F454" s="9" t="str">
        <f t="shared" si="96"/>
        <v/>
      </c>
      <c r="G454" s="18" t="str">
        <f>IF(E454&lt;&gt;"",VLOOKUP(E454,[1]Label!$A:$B,2,FALSE),"")</f>
        <v/>
      </c>
      <c r="H454" s="10"/>
      <c r="I454" s="9" t="str">
        <f t="shared" si="93"/>
        <v/>
      </c>
      <c r="J454" s="18" t="str">
        <f>IF(H454&lt;&gt;"", VLOOKUP(H454,[1]Label!$A:$E,2,FALSE),"")</f>
        <v/>
      </c>
      <c r="K454" s="28"/>
      <c r="L454" s="9" t="str">
        <f t="shared" si="94"/>
        <v/>
      </c>
      <c r="M454" s="18" t="str">
        <f>IF(K454&lt;&gt;"",VLOOKUP(K454,[1]Label!$A:$B,2,FALSE),"")</f>
        <v/>
      </c>
      <c r="N454" s="10"/>
      <c r="O454" s="25" t="s">
        <v>39</v>
      </c>
      <c r="P454" s="9" t="str">
        <f t="shared" si="95"/>
        <v>Search&lt;br&gt;(조회)</v>
      </c>
      <c r="Q454" s="18" t="str">
        <f>IF(O454&lt;&gt;"", VLOOKUP(O454, [1]Label!$A:$B, 2, FALSE), "")</f>
        <v>Search</v>
      </c>
      <c r="R454" s="10" t="s">
        <v>36</v>
      </c>
      <c r="S454" s="9"/>
      <c r="T454" s="9" t="s">
        <v>8</v>
      </c>
      <c r="U454" s="9"/>
      <c r="V454" s="10"/>
      <c r="W454" s="10"/>
      <c r="X454" s="10"/>
      <c r="Y454" s="10"/>
      <c r="Z454" s="8"/>
      <c r="AA454" s="8"/>
      <c r="AB454" s="8"/>
      <c r="AC454" s="8"/>
      <c r="AD454" s="8"/>
      <c r="AE454" s="8"/>
      <c r="AF454" s="51"/>
    </row>
    <row r="455" spans="1:32" s="16" customFormat="1" ht="18.600000000000001" customHeight="1">
      <c r="A455" s="12" t="s">
        <v>532</v>
      </c>
      <c r="B455" s="70" t="str">
        <f>VLOOKUP(A455,[1]screen!$G:$J,2,FALSE)</f>
        <v>부과자산 매각의사 통지</v>
      </c>
      <c r="C455" s="13" t="str">
        <f t="shared" si="92"/>
        <v>Notification of Intention to Sell the Charged Asset(부과자산 매각의사 통지)</v>
      </c>
      <c r="D455" s="70" t="str">
        <f>IF(B455&lt;&gt;"", VLOOKUP(B455,[1]screen!$A:$E,2,FALSE), "" )</f>
        <v>Notification of Intention to Sell the Charged Asset</v>
      </c>
      <c r="E455" s="14"/>
      <c r="F455" s="13" t="str">
        <f t="shared" si="96"/>
        <v/>
      </c>
      <c r="G455" s="18" t="str">
        <f>IF(E455&lt;&gt;"",VLOOKUP(E455,[1]Label!$A:$B,2,FALSE),"")</f>
        <v/>
      </c>
      <c r="H455" s="14"/>
      <c r="I455" s="13" t="str">
        <f t="shared" si="93"/>
        <v/>
      </c>
      <c r="J455" s="18" t="str">
        <f>IF(H455&lt;&gt;"", VLOOKUP(H455,[1]Label!$A:$E,2,FALSE),"")</f>
        <v/>
      </c>
      <c r="K455" s="29"/>
      <c r="L455" s="13" t="str">
        <f t="shared" si="94"/>
        <v/>
      </c>
      <c r="M455" s="18" t="str">
        <f>IF(K455&lt;&gt;"",VLOOKUP(K455,[1]Label!$A:$B,2,FALSE),"")</f>
        <v/>
      </c>
      <c r="N455" s="14"/>
      <c r="O455" s="31"/>
      <c r="P455" s="13"/>
      <c r="Q455" s="18" t="str">
        <f>IF(O455&lt;&gt;"", VLOOKUP(O455, [1]Label!$A:$B, 2, FALSE), "")</f>
        <v/>
      </c>
      <c r="R455" s="14" t="s">
        <v>35</v>
      </c>
      <c r="S455" s="13" t="s">
        <v>44</v>
      </c>
      <c r="T455" s="13"/>
      <c r="U455" s="13"/>
      <c r="V455" s="14"/>
      <c r="W455" s="14"/>
      <c r="X455" s="14"/>
      <c r="Y455" s="14"/>
      <c r="Z455" s="12"/>
      <c r="AA455" s="12"/>
      <c r="AB455" s="12"/>
      <c r="AC455" s="12"/>
      <c r="AD455" s="12"/>
      <c r="AE455" s="12"/>
      <c r="AF455" s="52"/>
    </row>
    <row r="456" spans="1:32" s="16" customFormat="1" ht="18.600000000000001" customHeight="1">
      <c r="A456" s="12" t="s">
        <v>532</v>
      </c>
      <c r="B456" s="70" t="str">
        <f>VLOOKUP(A456,[1]screen!$G:$J,2,FALSE)</f>
        <v>부과자산 매각의사 통지</v>
      </c>
      <c r="C456" s="13" t="str">
        <f t="shared" si="92"/>
        <v>Notification of Intention to Sell the Charged Asset(부과자산 매각의사 통지)</v>
      </c>
      <c r="D456" s="70" t="str">
        <f>IF(B456&lt;&gt;"", VLOOKUP(B456,[1]screen!$A:$E,2,FALSE), "" )</f>
        <v>Notification of Intention to Sell the Charged Asset</v>
      </c>
      <c r="E456" s="14"/>
      <c r="F456" s="13"/>
      <c r="G456" s="18"/>
      <c r="H456" s="14"/>
      <c r="I456" s="13" t="str">
        <f t="shared" si="93"/>
        <v/>
      </c>
      <c r="J456" s="18" t="str">
        <f>IF(H456&lt;&gt;"", VLOOKUP(H456,[1]Label!$A:$E,2,FALSE),"")</f>
        <v/>
      </c>
      <c r="K456" s="29"/>
      <c r="L456" s="13" t="str">
        <f t="shared" si="94"/>
        <v/>
      </c>
      <c r="M456" s="18" t="str">
        <f>IF(K456&lt;&gt;"",VLOOKUP(K456,[1]Label!$A:$B,2,FALSE),"")</f>
        <v/>
      </c>
      <c r="N456" s="61" t="s">
        <v>13</v>
      </c>
      <c r="O456" s="31" t="s">
        <v>320</v>
      </c>
      <c r="P456" s="18" t="str">
        <f t="shared" ref="P456:P463" si="97">IF(O456&lt;&gt;"",Q456&amp;"&lt;br&gt;("&amp;O456&amp;")","")</f>
        <v>Number&lt;br&gt;(번호)</v>
      </c>
      <c r="Q456" s="18" t="str">
        <f>IF(O456&lt;&gt;"", VLOOKUP(O456, [1]Label!$A:$B, 2, FALSE), "")</f>
        <v>Number</v>
      </c>
      <c r="R456" s="14" t="s">
        <v>35</v>
      </c>
      <c r="S456" s="13" t="s">
        <v>44</v>
      </c>
      <c r="T456" s="13"/>
      <c r="U456" s="13"/>
      <c r="V456" s="14"/>
      <c r="W456" s="14"/>
      <c r="X456" s="14"/>
      <c r="Y456" s="14"/>
      <c r="Z456" s="12"/>
      <c r="AA456" s="12"/>
      <c r="AB456" s="12"/>
      <c r="AC456" s="12" t="s">
        <v>331</v>
      </c>
      <c r="AD456" s="12" t="s">
        <v>331</v>
      </c>
      <c r="AE456" s="12" t="s">
        <v>331</v>
      </c>
      <c r="AF456" s="52"/>
    </row>
    <row r="457" spans="1:32" s="84" customFormat="1" ht="18.600000000000001" customHeight="1">
      <c r="A457" s="78" t="s">
        <v>532</v>
      </c>
      <c r="B457" s="79" t="str">
        <f>VLOOKUP(A457,[1]screen!$G:$J,2,FALSE)</f>
        <v>부과자산 매각의사 통지</v>
      </c>
      <c r="C457" s="79" t="str">
        <f t="shared" si="92"/>
        <v>Notification of Intention to Sell the Charged Asset(부과자산 매각의사 통지)</v>
      </c>
      <c r="D457" s="79" t="str">
        <f>IF(B457&lt;&gt;"", VLOOKUP(B457,[1]screen!$A:$E,2,FALSE), "" )</f>
        <v>Notification of Intention to Sell the Charged Asset</v>
      </c>
      <c r="E457" s="80"/>
      <c r="F457" s="79"/>
      <c r="G457" s="79"/>
      <c r="H457" s="80"/>
      <c r="I457" s="79" t="str">
        <f t="shared" si="93"/>
        <v/>
      </c>
      <c r="J457" s="79" t="str">
        <f>IF(H457&lt;&gt;"", VLOOKUP(H457,[1]Label!$A:$E,2,FALSE),"")</f>
        <v/>
      </c>
      <c r="K457" s="81"/>
      <c r="L457" s="79" t="str">
        <f t="shared" si="94"/>
        <v/>
      </c>
      <c r="M457" s="79" t="str">
        <f>IF(K457&lt;&gt;"",VLOOKUP(K457,[1]Label!$A:$B,2,FALSE),"")</f>
        <v/>
      </c>
      <c r="N457" s="80" t="s">
        <v>13</v>
      </c>
      <c r="O457" s="96" t="s">
        <v>285</v>
      </c>
      <c r="P457" s="79" t="str">
        <f t="shared" si="97"/>
        <v>Application No&lt;br&gt;(신청 번호)</v>
      </c>
      <c r="Q457" s="79" t="str">
        <f>IF(O457&lt;&gt;"", VLOOKUP(O457, [1]Label!$A:$B, 2, FALSE), "")</f>
        <v>Application No</v>
      </c>
      <c r="R457" s="80" t="s">
        <v>35</v>
      </c>
      <c r="S457" s="79" t="s">
        <v>44</v>
      </c>
      <c r="T457" s="79"/>
      <c r="U457" s="79"/>
      <c r="V457" s="80"/>
      <c r="W457" s="80"/>
      <c r="X457" s="80"/>
      <c r="Y457" s="80"/>
      <c r="Z457" s="78"/>
      <c r="AA457" s="78"/>
      <c r="AB457" s="78"/>
      <c r="AC457" s="78" t="s">
        <v>489</v>
      </c>
      <c r="AD457" s="78" t="s">
        <v>489</v>
      </c>
      <c r="AE457" s="78" t="s">
        <v>489</v>
      </c>
      <c r="AF457" s="97"/>
    </row>
    <row r="458" spans="1:32" s="16" customFormat="1" ht="18.600000000000001" customHeight="1">
      <c r="A458" s="12" t="s">
        <v>532</v>
      </c>
      <c r="B458" s="70" t="str">
        <f>VLOOKUP(A458,[1]screen!$G:$J,2,FALSE)</f>
        <v>부과자산 매각의사 통지</v>
      </c>
      <c r="C458" s="13" t="str">
        <f>IF(B458&lt;&gt;"",D458&amp;"("&amp;B458&amp;")","")</f>
        <v>Notification of Intention to Sell the Charged Asset(부과자산 매각의사 통지)</v>
      </c>
      <c r="D458" s="70" t="str">
        <f>IF(B458&lt;&gt;"", VLOOKUP(B458,[1]screen!$A:$E,2,FALSE), "" )</f>
        <v>Notification of Intention to Sell the Charged Asset</v>
      </c>
      <c r="E458" s="14"/>
      <c r="F458" s="13" t="str">
        <f>IF(E458&lt;&gt;"",G458&amp;"("&amp;E458&amp;")","")</f>
        <v/>
      </c>
      <c r="G458" s="18" t="str">
        <f>IF(E458&lt;&gt;"",VLOOKUP(E458,[1]Label!$A:$B,2,FALSE),"")</f>
        <v/>
      </c>
      <c r="H458" s="14"/>
      <c r="I458" s="13" t="str">
        <f>IF(H458&lt;&gt;"",J458&amp;"("&amp;H458&amp;")","")</f>
        <v/>
      </c>
      <c r="J458" s="18" t="str">
        <f>IF(H458&lt;&gt;"", VLOOKUP(H458,[1]Label!$A:$E,2,FALSE),"")</f>
        <v/>
      </c>
      <c r="K458" s="29"/>
      <c r="L458" s="13" t="str">
        <f>IF(K458&lt;&gt;"",M458&amp;"("&amp;K458&amp;")","")</f>
        <v/>
      </c>
      <c r="M458" s="18" t="str">
        <f>IF(K458&lt;&gt;"",VLOOKUP(K458,[1]Label!$A:$B,2,FALSE),"")</f>
        <v/>
      </c>
      <c r="N458" s="61" t="s">
        <v>13</v>
      </c>
      <c r="O458" s="31" t="s">
        <v>300</v>
      </c>
      <c r="P458" s="33" t="str">
        <f>IF(O458&lt;&gt;"",Q458&amp;"&lt;br&gt;("&amp;O458&amp;")","")</f>
        <v>Region&lt;br&gt;(지역)</v>
      </c>
      <c r="Q458" s="18" t="str">
        <f>IF(O458&lt;&gt;"", VLOOKUP(O458, [1]Label!$A:$B, 2, FALSE), "")</f>
        <v>Region</v>
      </c>
      <c r="R458" s="14" t="s">
        <v>35</v>
      </c>
      <c r="S458" s="13" t="s">
        <v>44</v>
      </c>
      <c r="T458" s="13"/>
      <c r="U458" s="13"/>
      <c r="V458" s="14"/>
      <c r="W458" s="14"/>
      <c r="X458" s="14"/>
      <c r="Y458" s="14"/>
      <c r="Z458" s="12"/>
      <c r="AA458" s="12"/>
      <c r="AB458" s="12"/>
      <c r="AC458" s="12" t="s">
        <v>307</v>
      </c>
      <c r="AD458" s="12" t="s">
        <v>307</v>
      </c>
      <c r="AE458" s="12" t="s">
        <v>307</v>
      </c>
      <c r="AF458" s="52"/>
    </row>
    <row r="459" spans="1:32" s="16" customFormat="1" ht="18.600000000000001" customHeight="1">
      <c r="A459" s="12" t="s">
        <v>532</v>
      </c>
      <c r="B459" s="70" t="str">
        <f>VLOOKUP(A459,[1]screen!$G:$J,2,FALSE)</f>
        <v>부과자산 매각의사 통지</v>
      </c>
      <c r="C459" s="13" t="str">
        <f t="shared" si="92"/>
        <v>Notification of Intention to Sell the Charged Asset(부과자산 매각의사 통지)</v>
      </c>
      <c r="D459" s="70" t="str">
        <f>IF(B459&lt;&gt;"", VLOOKUP(B459,[1]screen!$A:$E,2,FALSE), "" )</f>
        <v>Notification of Intention to Sell the Charged Asset</v>
      </c>
      <c r="E459" s="14"/>
      <c r="F459" s="13"/>
      <c r="G459" s="18"/>
      <c r="H459" s="14"/>
      <c r="I459" s="13" t="str">
        <f t="shared" si="93"/>
        <v/>
      </c>
      <c r="J459" s="18" t="str">
        <f>IF(H459&lt;&gt;"", VLOOKUP(H459,[1]Label!$A:$E,2,FALSE),"")</f>
        <v/>
      </c>
      <c r="K459" s="29"/>
      <c r="L459" s="13" t="str">
        <f t="shared" si="94"/>
        <v/>
      </c>
      <c r="M459" s="18" t="str">
        <f>IF(K459&lt;&gt;"",VLOOKUP(K459,[1]Label!$A:$B,2,FALSE),"")</f>
        <v/>
      </c>
      <c r="N459" s="61" t="s">
        <v>13</v>
      </c>
      <c r="O459" s="31" t="s">
        <v>342</v>
      </c>
      <c r="P459" s="18" t="str">
        <f t="shared" si="97"/>
        <v>Taxpayer TIN&lt;br&gt;(납세자 식별번호)</v>
      </c>
      <c r="Q459" s="18" t="str">
        <f>IF(O459&lt;&gt;"", VLOOKUP(O459, [1]Label!$A:$B, 2, FALSE), "")</f>
        <v>Taxpayer TIN</v>
      </c>
      <c r="R459" s="14" t="s">
        <v>35</v>
      </c>
      <c r="S459" s="13" t="s">
        <v>44</v>
      </c>
      <c r="T459" s="13"/>
      <c r="U459" s="13"/>
      <c r="V459" s="14"/>
      <c r="W459" s="14"/>
      <c r="X459" s="14"/>
      <c r="Y459" s="14"/>
      <c r="Z459" s="12"/>
      <c r="AA459" s="12"/>
      <c r="AB459" s="12"/>
      <c r="AC459" s="12" t="s">
        <v>315</v>
      </c>
      <c r="AD459" s="12" t="s">
        <v>315</v>
      </c>
      <c r="AE459" s="12" t="s">
        <v>315</v>
      </c>
      <c r="AF459" s="52"/>
    </row>
    <row r="460" spans="1:32" s="16" customFormat="1" ht="18.600000000000001" customHeight="1">
      <c r="A460" s="12" t="s">
        <v>532</v>
      </c>
      <c r="B460" s="70" t="str">
        <f>VLOOKUP(A460,[1]screen!$G:$J,2,FALSE)</f>
        <v>부과자산 매각의사 통지</v>
      </c>
      <c r="C460" s="13" t="str">
        <f t="shared" si="92"/>
        <v>Notification of Intention to Sell the Charged Asset(부과자산 매각의사 통지)</v>
      </c>
      <c r="D460" s="70" t="str">
        <f>IF(B460&lt;&gt;"", VLOOKUP(B460,[1]screen!$A:$E,2,FALSE), "" )</f>
        <v>Notification of Intention to Sell the Charged Asset</v>
      </c>
      <c r="E460" s="14"/>
      <c r="F460" s="13"/>
      <c r="G460" s="18"/>
      <c r="H460" s="14"/>
      <c r="I460" s="13" t="str">
        <f t="shared" si="93"/>
        <v/>
      </c>
      <c r="J460" s="18" t="str">
        <f>IF(H460&lt;&gt;"", VLOOKUP(H460,[1]Label!$A:$E,2,FALSE),"")</f>
        <v/>
      </c>
      <c r="K460" s="29"/>
      <c r="L460" s="13" t="str">
        <f t="shared" si="94"/>
        <v/>
      </c>
      <c r="M460" s="18" t="str">
        <f>IF(K460&lt;&gt;"",VLOOKUP(K460,[1]Label!$A:$B,2,FALSE),"")</f>
        <v/>
      </c>
      <c r="N460" s="61" t="s">
        <v>13</v>
      </c>
      <c r="O460" s="31" t="s">
        <v>283</v>
      </c>
      <c r="P460" s="18" t="str">
        <f t="shared" si="97"/>
        <v>Taxpayer's Name&lt;br&gt;(납세자 이름)</v>
      </c>
      <c r="Q460" s="18" t="str">
        <f>IF(O460&lt;&gt;"", VLOOKUP(O460, [1]Label!$A:$B, 2, FALSE), "")</f>
        <v>Taxpayer's Name</v>
      </c>
      <c r="R460" s="14" t="s">
        <v>35</v>
      </c>
      <c r="S460" s="13" t="s">
        <v>44</v>
      </c>
      <c r="T460" s="13"/>
      <c r="U460" s="13"/>
      <c r="V460" s="14"/>
      <c r="W460" s="14"/>
      <c r="X460" s="14"/>
      <c r="Y460" s="14"/>
      <c r="Z460" s="12"/>
      <c r="AA460" s="12"/>
      <c r="AB460" s="12"/>
      <c r="AC460" s="12" t="s">
        <v>316</v>
      </c>
      <c r="AD460" s="12" t="s">
        <v>316</v>
      </c>
      <c r="AE460" s="12" t="s">
        <v>316</v>
      </c>
      <c r="AF460" s="52"/>
    </row>
    <row r="461" spans="1:32" s="16" customFormat="1" ht="18.600000000000001" customHeight="1">
      <c r="A461" s="12" t="s">
        <v>532</v>
      </c>
      <c r="B461" s="70" t="str">
        <f>VLOOKUP(A461,[1]screen!$G:$J,2,FALSE)</f>
        <v>부과자산 매각의사 통지</v>
      </c>
      <c r="C461" s="13" t="str">
        <f t="shared" si="92"/>
        <v>Notification of Intention to Sell the Charged Asset(부과자산 매각의사 통지)</v>
      </c>
      <c r="D461" s="70" t="str">
        <f>IF(B461&lt;&gt;"", VLOOKUP(B461,[1]screen!$A:$E,2,FALSE), "" )</f>
        <v>Notification of Intention to Sell the Charged Asset</v>
      </c>
      <c r="E461" s="14"/>
      <c r="F461" s="13"/>
      <c r="G461" s="18"/>
      <c r="H461" s="14"/>
      <c r="I461" s="13" t="str">
        <f t="shared" si="93"/>
        <v/>
      </c>
      <c r="J461" s="18" t="str">
        <f>IF(H461&lt;&gt;"", VLOOKUP(H461,[1]Label!$A:$E,2,FALSE),"")</f>
        <v/>
      </c>
      <c r="K461" s="29"/>
      <c r="L461" s="13" t="str">
        <f t="shared" si="94"/>
        <v/>
      </c>
      <c r="M461" s="18" t="str">
        <f>IF(K461&lt;&gt;"",VLOOKUP(K461,[1]Label!$A:$B,2,FALSE),"")</f>
        <v/>
      </c>
      <c r="N461" s="61" t="s">
        <v>13</v>
      </c>
      <c r="O461" s="31" t="s">
        <v>325</v>
      </c>
      <c r="P461" s="18" t="str">
        <f t="shared" si="97"/>
        <v>Processing date&lt;br&gt;(처리 일자)</v>
      </c>
      <c r="Q461" s="18" t="str">
        <f>IF(O461&lt;&gt;"", VLOOKUP(O461, [1]Label!$A:$B, 2, FALSE), "")</f>
        <v>Processing date</v>
      </c>
      <c r="R461" s="14" t="s">
        <v>35</v>
      </c>
      <c r="S461" s="13" t="s">
        <v>44</v>
      </c>
      <c r="T461" s="13"/>
      <c r="U461" s="13"/>
      <c r="V461" s="14"/>
      <c r="W461" s="14"/>
      <c r="X461" s="14"/>
      <c r="Y461" s="14"/>
      <c r="Z461" s="12"/>
      <c r="AA461" s="12"/>
      <c r="AB461" s="12"/>
      <c r="AC461" s="12" t="s">
        <v>309</v>
      </c>
      <c r="AD461" s="12" t="s">
        <v>309</v>
      </c>
      <c r="AE461" s="12" t="s">
        <v>309</v>
      </c>
      <c r="AF461" s="52"/>
    </row>
    <row r="462" spans="1:32" s="16" customFormat="1" ht="18.600000000000001" customHeight="1">
      <c r="A462" s="12" t="s">
        <v>532</v>
      </c>
      <c r="B462" s="70" t="str">
        <f>VLOOKUP(A462,[1]screen!$G:$J,2,FALSE)</f>
        <v>부과자산 매각의사 통지</v>
      </c>
      <c r="C462" s="13" t="str">
        <f t="shared" si="92"/>
        <v>Notification of Intention to Sell the Charged Asset(부과자산 매각의사 통지)</v>
      </c>
      <c r="D462" s="70" t="str">
        <f>IF(B462&lt;&gt;"", VLOOKUP(B462,[1]screen!$A:$E,2,FALSE), "" )</f>
        <v>Notification of Intention to Sell the Charged Asset</v>
      </c>
      <c r="E462" s="14"/>
      <c r="F462" s="13"/>
      <c r="G462" s="18"/>
      <c r="H462" s="14"/>
      <c r="I462" s="13" t="str">
        <f t="shared" si="93"/>
        <v/>
      </c>
      <c r="J462" s="18" t="str">
        <f>IF(H462&lt;&gt;"", VLOOKUP(H462,[1]Label!$A:$E,2,FALSE),"")</f>
        <v/>
      </c>
      <c r="K462" s="29"/>
      <c r="L462" s="13" t="str">
        <f t="shared" si="94"/>
        <v/>
      </c>
      <c r="M462" s="18" t="str">
        <f>IF(K462&lt;&gt;"",VLOOKUP(K462,[1]Label!$A:$B,2,FALSE),"")</f>
        <v/>
      </c>
      <c r="N462" s="61" t="s">
        <v>13</v>
      </c>
      <c r="O462" s="31" t="s">
        <v>286</v>
      </c>
      <c r="P462" s="18" t="str">
        <f t="shared" si="97"/>
        <v>Processing Status&lt;br&gt;(처리 상태)</v>
      </c>
      <c r="Q462" s="18" t="str">
        <f>IF(O462&lt;&gt;"", VLOOKUP(O462, [1]Label!$A:$B, 2, FALSE), "")</f>
        <v>Processing Status</v>
      </c>
      <c r="R462" s="14" t="s">
        <v>35</v>
      </c>
      <c r="S462" s="13" t="s">
        <v>44</v>
      </c>
      <c r="T462" s="13"/>
      <c r="U462" s="13"/>
      <c r="V462" s="14"/>
      <c r="W462" s="14"/>
      <c r="X462" s="14"/>
      <c r="Y462" s="14"/>
      <c r="Z462" s="12"/>
      <c r="AA462" s="12"/>
      <c r="AB462" s="12"/>
      <c r="AC462" s="12" t="s">
        <v>293</v>
      </c>
      <c r="AD462" s="12" t="s">
        <v>294</v>
      </c>
      <c r="AE462" s="12" t="s">
        <v>295</v>
      </c>
      <c r="AF462" s="52"/>
    </row>
    <row r="463" spans="1:32" s="16" customFormat="1" ht="18.600000000000001" customHeight="1">
      <c r="A463" s="12" t="s">
        <v>532</v>
      </c>
      <c r="B463" s="70" t="str">
        <f>VLOOKUP(A463,[1]screen!$G:$J,2,FALSE)</f>
        <v>부과자산 매각의사 통지</v>
      </c>
      <c r="C463" s="13" t="str">
        <f t="shared" si="92"/>
        <v>Notification of Intention to Sell the Charged Asset(부과자산 매각의사 통지)</v>
      </c>
      <c r="D463" s="70" t="str">
        <f>IF(B463&lt;&gt;"", VLOOKUP(B463,[1]screen!$A:$E,2,FALSE), "" )</f>
        <v>Notification of Intention to Sell the Charged Asset</v>
      </c>
      <c r="E463" s="14"/>
      <c r="F463" s="13"/>
      <c r="G463" s="18"/>
      <c r="H463" s="14"/>
      <c r="I463" s="13" t="str">
        <f t="shared" si="93"/>
        <v/>
      </c>
      <c r="J463" s="18" t="str">
        <f>IF(H463&lt;&gt;"", VLOOKUP(H463,[1]Label!$A:$E,2,FALSE),"")</f>
        <v/>
      </c>
      <c r="K463" s="29"/>
      <c r="L463" s="13" t="str">
        <f t="shared" si="94"/>
        <v/>
      </c>
      <c r="M463" s="18" t="str">
        <f>IF(K463&lt;&gt;"",VLOOKUP(K463,[1]Label!$A:$B,2,FALSE),"")</f>
        <v/>
      </c>
      <c r="N463" s="14"/>
      <c r="O463" s="31"/>
      <c r="P463" s="33" t="str">
        <f t="shared" si="97"/>
        <v/>
      </c>
      <c r="Q463" s="18" t="str">
        <f>IF(O463&lt;&gt;"", VLOOKUP(O463, [1]Label!$A:$B, 2, FALSE), "")</f>
        <v/>
      </c>
      <c r="R463" s="14" t="s">
        <v>35</v>
      </c>
      <c r="S463" s="13" t="s">
        <v>44</v>
      </c>
      <c r="T463" s="13"/>
      <c r="U463" s="13"/>
      <c r="V463" s="14"/>
      <c r="W463" s="14"/>
      <c r="X463" s="14"/>
      <c r="Y463" s="14"/>
      <c r="Z463" s="12"/>
      <c r="AA463" s="12"/>
      <c r="AB463" s="12"/>
      <c r="AC463" s="12"/>
      <c r="AD463" s="12"/>
      <c r="AE463" s="12"/>
      <c r="AF463" s="52"/>
    </row>
    <row r="464" spans="1:32" s="16" customFormat="1" ht="18.600000000000001" customHeight="1">
      <c r="A464" s="12" t="s">
        <v>532</v>
      </c>
      <c r="B464" s="70" t="str">
        <f>VLOOKUP(A464,[1]screen!$G:$J,2,FALSE)</f>
        <v>부과자산 매각의사 통지</v>
      </c>
      <c r="C464" s="13" t="str">
        <f t="shared" ref="C464" si="98">IF(B464&lt;&gt;"",D464&amp;"("&amp;B464&amp;")","")</f>
        <v>Notification of Intention to Sell the Charged Asset(부과자산 매각의사 통지)</v>
      </c>
      <c r="D464" s="70" t="str">
        <f>IF(B464&lt;&gt;"", VLOOKUP(B464,[1]screen!$A:$E,2,FALSE), "" )</f>
        <v>Notification of Intention to Sell the Charged Asset</v>
      </c>
      <c r="E464" s="14" t="s">
        <v>253</v>
      </c>
      <c r="F464" s="13" t="str">
        <f t="shared" ref="F464" si="99">IF(E464&lt;&gt;"",G464&amp;"("&amp;E464&amp;")","")</f>
        <v>detail(상세)</v>
      </c>
      <c r="G464" s="18" t="str">
        <f>IF(E464&lt;&gt;"",VLOOKUP(E464,[1]Label!$A:$B,2,FALSE),"")</f>
        <v>detail</v>
      </c>
      <c r="H464" s="14"/>
      <c r="I464" s="13" t="str">
        <f t="shared" ref="I464" si="100">IF(H464&lt;&gt;"",J464&amp;"("&amp;H464&amp;")","")</f>
        <v/>
      </c>
      <c r="J464" s="18" t="str">
        <f>IF(H464&lt;&gt;"", VLOOKUP(H464,[1]Label!$A:$E,2,FALSE),"")</f>
        <v/>
      </c>
      <c r="K464" s="29"/>
      <c r="L464" s="13" t="str">
        <f t="shared" ref="L464" si="101">IF(K464&lt;&gt;"",M464&amp;"("&amp;K464&amp;")","")</f>
        <v/>
      </c>
      <c r="M464" s="18" t="str">
        <f>IF(K464&lt;&gt;"",VLOOKUP(K464,[1]Label!$A:$B,2,FALSE),"")</f>
        <v/>
      </c>
      <c r="N464" s="35" t="s">
        <v>19</v>
      </c>
      <c r="O464" s="31" t="s">
        <v>285</v>
      </c>
      <c r="P464" s="33" t="str">
        <f t="shared" ref="P464" si="102">IF(O464&lt;&gt;"",Q464&amp;"&lt;br&gt;("&amp;O464&amp;")","")</f>
        <v>Application No&lt;br&gt;(신청 번호)</v>
      </c>
      <c r="Q464" s="18" t="str">
        <f>IF(O464&lt;&gt;"", VLOOKUP(O464, [1]Label!$A:$B, 2, FALSE), "")</f>
        <v>Application No</v>
      </c>
      <c r="R464" s="14" t="s">
        <v>35</v>
      </c>
      <c r="S464" s="13" t="s">
        <v>44</v>
      </c>
      <c r="T464" s="13"/>
      <c r="U464" s="13"/>
      <c r="V464" s="14"/>
      <c r="W464" s="14"/>
      <c r="X464" s="14"/>
      <c r="Y464" s="14"/>
      <c r="Z464" s="12"/>
      <c r="AA464" s="12"/>
      <c r="AB464" s="12"/>
      <c r="AC464" s="12" t="s">
        <v>314</v>
      </c>
      <c r="AD464" s="12" t="s">
        <v>314</v>
      </c>
      <c r="AE464" s="12" t="s">
        <v>314</v>
      </c>
      <c r="AF464" s="52"/>
    </row>
    <row r="465" spans="1:32" s="16" customFormat="1" ht="18.600000000000001" customHeight="1">
      <c r="A465" s="12" t="s">
        <v>532</v>
      </c>
      <c r="B465" s="70" t="str">
        <f>VLOOKUP(A465,[1]screen!$G:$J,2,FALSE)</f>
        <v>부과자산 매각의사 통지</v>
      </c>
      <c r="C465" s="13" t="str">
        <f>IF(B465&lt;&gt;"",D465&amp;"("&amp;B465&amp;")","")</f>
        <v>Notification of Intention to Sell the Charged Asset(부과자산 매각의사 통지)</v>
      </c>
      <c r="D465" s="70" t="str">
        <f>IF(B465&lt;&gt;"", VLOOKUP(B465,[1]screen!$A:$E,2,FALSE), "" )</f>
        <v>Notification of Intention to Sell the Charged Asset</v>
      </c>
      <c r="E465" s="14" t="s">
        <v>222</v>
      </c>
      <c r="F465" s="13" t="str">
        <f>IF(E465&lt;&gt;"",G465&amp;"("&amp;E465&amp;")","")</f>
        <v>detail(상세)</v>
      </c>
      <c r="G465" s="18" t="str">
        <f>IF(E465&lt;&gt;"",VLOOKUP(E465,[1]Label!$A:$B,2,FALSE),"")</f>
        <v>detail</v>
      </c>
      <c r="H465" s="14"/>
      <c r="I465" s="13" t="str">
        <f>IF(H465&lt;&gt;"",J465&amp;"("&amp;H465&amp;")","")</f>
        <v/>
      </c>
      <c r="J465" s="18" t="str">
        <f>IF(H465&lt;&gt;"", VLOOKUP(H465,[1]Label!$A:$E,2,FALSE),"")</f>
        <v/>
      </c>
      <c r="K465" s="29"/>
      <c r="L465" s="13" t="str">
        <f>IF(K465&lt;&gt;"",M465&amp;"("&amp;K465&amp;")","")</f>
        <v/>
      </c>
      <c r="M465" s="18" t="str">
        <f>IF(K465&lt;&gt;"",VLOOKUP(K465,[1]Label!$A:$B,2,FALSE),"")</f>
        <v/>
      </c>
      <c r="N465" s="35" t="s">
        <v>19</v>
      </c>
      <c r="O465" s="31" t="s">
        <v>300</v>
      </c>
      <c r="P465" s="33" t="str">
        <f>IF(O465&lt;&gt;"",Q465&amp;"&lt;br&gt;("&amp;O465&amp;")","")</f>
        <v>Region&lt;br&gt;(지역)</v>
      </c>
      <c r="Q465" s="18" t="str">
        <f>IF(O465&lt;&gt;"", VLOOKUP(O465, [1]Label!$A:$B, 2, FALSE), "")</f>
        <v>Region</v>
      </c>
      <c r="R465" s="14" t="s">
        <v>35</v>
      </c>
      <c r="S465" s="13" t="s">
        <v>44</v>
      </c>
      <c r="T465" s="13"/>
      <c r="U465" s="13"/>
      <c r="V465" s="14"/>
      <c r="W465" s="14"/>
      <c r="X465" s="14"/>
      <c r="Y465" s="14"/>
      <c r="Z465" s="12"/>
      <c r="AA465" s="12"/>
      <c r="AB465" s="12"/>
      <c r="AC465" s="12" t="s">
        <v>301</v>
      </c>
      <c r="AD465" s="12" t="s">
        <v>301</v>
      </c>
      <c r="AE465" s="12" t="s">
        <v>301</v>
      </c>
      <c r="AF465" s="52"/>
    </row>
    <row r="466" spans="1:32" s="16" customFormat="1" ht="18.600000000000001" customHeight="1">
      <c r="A466" s="12" t="s">
        <v>532</v>
      </c>
      <c r="B466" s="70" t="str">
        <f>VLOOKUP(A466,[1]screen!$G:$J,2,FALSE)</f>
        <v>부과자산 매각의사 통지</v>
      </c>
      <c r="C466" s="13" t="str">
        <f>IF(B466&lt;&gt;"",D466&amp;"("&amp;B466&amp;")","")</f>
        <v>Notification of Intention to Sell the Charged Asset(부과자산 매각의사 통지)</v>
      </c>
      <c r="D466" s="70" t="str">
        <f>IF(B466&lt;&gt;"", VLOOKUP(B466,[1]screen!$A:$E,2,FALSE), "" )</f>
        <v>Notification of Intention to Sell the Charged Asset</v>
      </c>
      <c r="E466" s="14" t="s">
        <v>222</v>
      </c>
      <c r="F466" s="13" t="str">
        <f>IF(E466&lt;&gt;"",G466&amp;"("&amp;E466&amp;")","")</f>
        <v>detail(상세)</v>
      </c>
      <c r="G466" s="18" t="str">
        <f>IF(E466&lt;&gt;"",VLOOKUP(E466,[1]Label!$A:$B,2,FALSE),"")</f>
        <v>detail</v>
      </c>
      <c r="H466" s="14"/>
      <c r="I466" s="13" t="str">
        <f>IF(H466&lt;&gt;"",J466&amp;"("&amp;H466&amp;")","")</f>
        <v/>
      </c>
      <c r="J466" s="18" t="str">
        <f>IF(H466&lt;&gt;"", VLOOKUP(H466,[1]Label!$A:$E,2,FALSE),"")</f>
        <v/>
      </c>
      <c r="K466" s="29"/>
      <c r="L466" s="13" t="str">
        <f>IF(K466&lt;&gt;"",M466&amp;"("&amp;K466&amp;")","")</f>
        <v/>
      </c>
      <c r="M466" s="18" t="str">
        <f>IF(K466&lt;&gt;"",VLOOKUP(K466,[1]Label!$A:$B,2,FALSE),"")</f>
        <v/>
      </c>
      <c r="N466" s="35" t="s">
        <v>19</v>
      </c>
      <c r="O466" s="31" t="s">
        <v>325</v>
      </c>
      <c r="P466" s="33" t="str">
        <f>IF(O466&lt;&gt;"",Q466&amp;"&lt;br&gt;("&amp;O466&amp;")","")</f>
        <v>Processing date&lt;br&gt;(처리 일자)</v>
      </c>
      <c r="Q466" s="18" t="str">
        <f>IF(O466&lt;&gt;"", VLOOKUP(O466, [1]Label!$A:$B, 2, FALSE), "")</f>
        <v>Processing date</v>
      </c>
      <c r="R466" s="14" t="s">
        <v>35</v>
      </c>
      <c r="S466" s="13" t="s">
        <v>44</v>
      </c>
      <c r="T466" s="13"/>
      <c r="U466" s="13"/>
      <c r="V466" s="14"/>
      <c r="W466" s="14"/>
      <c r="X466" s="14"/>
      <c r="Y466" s="14"/>
      <c r="Z466" s="12"/>
      <c r="AA466" s="12"/>
      <c r="AB466" s="12"/>
      <c r="AC466" s="12" t="s">
        <v>310</v>
      </c>
      <c r="AD466" s="12" t="s">
        <v>310</v>
      </c>
      <c r="AE466" s="12" t="s">
        <v>310</v>
      </c>
      <c r="AF466" s="52"/>
    </row>
    <row r="467" spans="1:32" s="16" customFormat="1" ht="18.600000000000001" customHeight="1">
      <c r="A467" s="12" t="s">
        <v>532</v>
      </c>
      <c r="B467" s="70" t="str">
        <f>VLOOKUP(A467,[1]screen!$G:$J,2,FALSE)</f>
        <v>부과자산 매각의사 통지</v>
      </c>
      <c r="C467" s="13" t="str">
        <f t="shared" ref="C467:C494" si="103">IF(B467&lt;&gt;"",D467&amp;"("&amp;B467&amp;")","")</f>
        <v>Notification of Intention to Sell the Charged Asset(부과자산 매각의사 통지)</v>
      </c>
      <c r="D467" s="70" t="str">
        <f>IF(B467&lt;&gt;"", VLOOKUP(B467,[1]screen!$A:$E,2,FALSE), "" )</f>
        <v>Notification of Intention to Sell the Charged Asset</v>
      </c>
      <c r="E467" s="14" t="s">
        <v>222</v>
      </c>
      <c r="F467" s="13" t="str">
        <f t="shared" ref="F467:F494" si="104">IF(E467&lt;&gt;"",G467&amp;"("&amp;E467&amp;")","")</f>
        <v>detail(상세)</v>
      </c>
      <c r="G467" s="18" t="str">
        <f>IF(E467&lt;&gt;"",VLOOKUP(E467,[1]Label!$A:$B,2,FALSE),"")</f>
        <v>detail</v>
      </c>
      <c r="H467" s="14"/>
      <c r="I467" s="13" t="str">
        <f t="shared" ref="I467:I494" si="105">IF(H467&lt;&gt;"",J467&amp;"("&amp;H467&amp;")","")</f>
        <v/>
      </c>
      <c r="J467" s="18" t="str">
        <f>IF(H467&lt;&gt;"", VLOOKUP(H467,[1]Label!$A:$E,2,FALSE),"")</f>
        <v/>
      </c>
      <c r="K467" s="29"/>
      <c r="L467" s="13" t="str">
        <f t="shared" ref="L467:L494" si="106">IF(K467&lt;&gt;"",M467&amp;"("&amp;K467&amp;")","")</f>
        <v/>
      </c>
      <c r="M467" s="18" t="str">
        <f>IF(K467&lt;&gt;"",VLOOKUP(K467,[1]Label!$A:$B,2,FALSE),"")</f>
        <v/>
      </c>
      <c r="N467" s="35" t="s">
        <v>19</v>
      </c>
      <c r="O467" s="23" t="s">
        <v>286</v>
      </c>
      <c r="P467" s="33" t="str">
        <f t="shared" ref="P467:P476" si="107">IF(O467&lt;&gt;"",Q467&amp;"&lt;br&gt;("&amp;O467&amp;")","")</f>
        <v>Processing Status&lt;br&gt;(처리 상태)</v>
      </c>
      <c r="Q467" s="18" t="str">
        <f>IF(O467&lt;&gt;"", VLOOKUP(O467, [1]Label!$A:$B, 2, FALSE), "")</f>
        <v>Processing Status</v>
      </c>
      <c r="R467" s="14" t="s">
        <v>35</v>
      </c>
      <c r="S467" s="13" t="s">
        <v>44</v>
      </c>
      <c r="T467" s="13"/>
      <c r="U467" s="13"/>
      <c r="V467" s="14"/>
      <c r="W467" s="14"/>
      <c r="X467" s="14"/>
      <c r="Y467" s="14"/>
      <c r="Z467" s="12"/>
      <c r="AA467" s="12"/>
      <c r="AB467" s="12"/>
      <c r="AC467" s="12" t="s">
        <v>313</v>
      </c>
      <c r="AD467" s="12" t="s">
        <v>311</v>
      </c>
      <c r="AE467" s="12" t="s">
        <v>312</v>
      </c>
      <c r="AF467" s="52"/>
    </row>
    <row r="468" spans="1:32" s="16" customFormat="1" ht="18.600000000000001" customHeight="1">
      <c r="A468" s="12" t="s">
        <v>532</v>
      </c>
      <c r="B468" s="70" t="str">
        <f>VLOOKUP(A468,[1]screen!$G:$J,2,FALSE)</f>
        <v>부과자산 매각의사 통지</v>
      </c>
      <c r="C468" s="13" t="str">
        <f t="shared" si="103"/>
        <v>Notification of Intention to Sell the Charged Asset(부과자산 매각의사 통지)</v>
      </c>
      <c r="D468" s="70" t="str">
        <f>IF(B468&lt;&gt;"", VLOOKUP(B468,[1]screen!$A:$E,2,FALSE), "" )</f>
        <v>Notification of Intention to Sell the Charged Asset</v>
      </c>
      <c r="E468" s="14" t="s">
        <v>222</v>
      </c>
      <c r="F468" s="13" t="str">
        <f t="shared" si="104"/>
        <v>detail(상세)</v>
      </c>
      <c r="G468" s="18" t="str">
        <f>IF(E468&lt;&gt;"",VLOOKUP(E468,[1]Label!$A:$B,2,FALSE),"")</f>
        <v>detail</v>
      </c>
      <c r="H468" s="14"/>
      <c r="I468" s="13" t="str">
        <f t="shared" si="105"/>
        <v/>
      </c>
      <c r="J468" s="18" t="str">
        <f>IF(H468&lt;&gt;"", VLOOKUP(H468,[1]Label!$A:$E,2,FALSE),"")</f>
        <v/>
      </c>
      <c r="K468" s="29"/>
      <c r="L468" s="13" t="str">
        <f t="shared" si="106"/>
        <v/>
      </c>
      <c r="M468" s="18" t="str">
        <f>IF(K468&lt;&gt;"",VLOOKUP(K468,[1]Label!$A:$B,2,FALSE),"")</f>
        <v/>
      </c>
      <c r="N468" s="61"/>
      <c r="O468" s="31"/>
      <c r="P468" s="33" t="str">
        <f t="shared" si="107"/>
        <v/>
      </c>
      <c r="Q468" s="18" t="str">
        <f>IF(O468&lt;&gt;"", VLOOKUP(O468, [1]Label!$A:$B, 2, FALSE), "")</f>
        <v/>
      </c>
      <c r="R468" s="14" t="s">
        <v>35</v>
      </c>
      <c r="S468" s="13" t="s">
        <v>44</v>
      </c>
      <c r="T468" s="13"/>
      <c r="U468" s="13"/>
      <c r="V468" s="14"/>
      <c r="W468" s="14"/>
      <c r="X468" s="14"/>
      <c r="Y468" s="14"/>
      <c r="Z468" s="12"/>
      <c r="AA468" s="12"/>
      <c r="AB468" s="12"/>
      <c r="AC468" s="12"/>
      <c r="AD468" s="12"/>
      <c r="AE468" s="12"/>
      <c r="AF468" s="52"/>
    </row>
    <row r="469" spans="1:32" s="37" customFormat="1" ht="17.45" customHeight="1">
      <c r="A469" s="12" t="s">
        <v>532</v>
      </c>
      <c r="B469" s="70" t="str">
        <f>VLOOKUP(A469,[1]screen!$G:$J,2,FALSE)</f>
        <v>부과자산 매각의사 통지</v>
      </c>
      <c r="C469" s="33" t="str">
        <f t="shared" si="103"/>
        <v>Notification of Intention to Sell the Charged Asset(부과자산 매각의사 통지)</v>
      </c>
      <c r="D469" s="70" t="str">
        <f>IF(B469&lt;&gt;"", VLOOKUP(B469,[1]screen!$A:$E,2,FALSE), "" )</f>
        <v>Notification of Intention to Sell the Charged Asset</v>
      </c>
      <c r="E469" s="14" t="s">
        <v>222</v>
      </c>
      <c r="F469" s="33" t="str">
        <f t="shared" si="104"/>
        <v>detail(상세)</v>
      </c>
      <c r="G469" s="18" t="str">
        <f>IF(E469&lt;&gt;"",VLOOKUP(E469,[1]Label!$A:$B,2,FALSE),"")</f>
        <v>detail</v>
      </c>
      <c r="H469" s="35" t="s">
        <v>490</v>
      </c>
      <c r="I469" s="33" t="str">
        <f t="shared" si="105"/>
        <v>Taxpayer Information(납세자 정보)</v>
      </c>
      <c r="J469" s="18" t="str">
        <f>IF(H469&lt;&gt;"", VLOOKUP(H469,[1]Label!$A:$E,2,FALSE),"")</f>
        <v>Taxpayer Information</v>
      </c>
      <c r="K469" s="34"/>
      <c r="L469" s="33" t="str">
        <f t="shared" si="106"/>
        <v/>
      </c>
      <c r="M469" s="18" t="str">
        <f>IF(K469&lt;&gt;"",VLOOKUP(K469,[1]Label!$A:$B,2,FALSE),"")</f>
        <v/>
      </c>
      <c r="N469" s="35" t="s">
        <v>19</v>
      </c>
      <c r="O469" s="36" t="s">
        <v>40</v>
      </c>
      <c r="P469" s="33" t="str">
        <f t="shared" si="107"/>
        <v>TIN&lt;br&gt;(TIN)</v>
      </c>
      <c r="Q469" s="18" t="str">
        <f>IF(O469&lt;&gt;"", VLOOKUP(O469, [1]Label!$A:$B, 2, FALSE), "")</f>
        <v>TIN</v>
      </c>
      <c r="R469" s="35" t="s">
        <v>35</v>
      </c>
      <c r="S469" s="33"/>
      <c r="T469" s="33"/>
      <c r="U469" s="33"/>
      <c r="V469" s="35"/>
      <c r="W469" s="35"/>
      <c r="X469" s="35"/>
      <c r="Y469" s="35"/>
      <c r="Z469" s="44"/>
      <c r="AA469" s="44"/>
      <c r="AB469" s="44"/>
      <c r="AC469" s="44" t="s">
        <v>78</v>
      </c>
      <c r="AD469" s="44" t="s">
        <v>78</v>
      </c>
      <c r="AE469" s="44" t="s">
        <v>78</v>
      </c>
      <c r="AF469" s="53"/>
    </row>
    <row r="470" spans="1:32" s="37" customFormat="1" ht="17.45" customHeight="1">
      <c r="A470" s="12" t="s">
        <v>532</v>
      </c>
      <c r="B470" s="70" t="str">
        <f>VLOOKUP(A470,[1]screen!$G:$J,2,FALSE)</f>
        <v>부과자산 매각의사 통지</v>
      </c>
      <c r="C470" s="33" t="str">
        <f t="shared" si="103"/>
        <v>Notification of Intention to Sell the Charged Asset(부과자산 매각의사 통지)</v>
      </c>
      <c r="D470" s="70" t="str">
        <f>IF(B470&lt;&gt;"", VLOOKUP(B470,[1]screen!$A:$E,2,FALSE), "" )</f>
        <v>Notification of Intention to Sell the Charged Asset</v>
      </c>
      <c r="E470" s="14" t="s">
        <v>222</v>
      </c>
      <c r="F470" s="33" t="str">
        <f t="shared" si="104"/>
        <v>detail(상세)</v>
      </c>
      <c r="G470" s="18" t="str">
        <f>IF(E470&lt;&gt;"",VLOOKUP(E470,[1]Label!$A:$B,2,FALSE),"")</f>
        <v>detail</v>
      </c>
      <c r="H470" s="35" t="s">
        <v>490</v>
      </c>
      <c r="I470" s="33" t="str">
        <f t="shared" si="105"/>
        <v>Taxpayer Information(납세자 정보)</v>
      </c>
      <c r="J470" s="18" t="str">
        <f>IF(H470&lt;&gt;"", VLOOKUP(H470,[1]Label!$A:$E,2,FALSE),"")</f>
        <v>Taxpayer Information</v>
      </c>
      <c r="K470" s="34"/>
      <c r="L470" s="33" t="str">
        <f t="shared" si="106"/>
        <v/>
      </c>
      <c r="M470" s="18" t="str">
        <f>IF(K470&lt;&gt;"",VLOOKUP(K470,[1]Label!$A:$B,2,FALSE),"")</f>
        <v/>
      </c>
      <c r="N470" s="35" t="s">
        <v>19</v>
      </c>
      <c r="O470" s="36" t="s">
        <v>283</v>
      </c>
      <c r="P470" s="33" t="str">
        <f t="shared" si="107"/>
        <v>Taxpayer's Name&lt;br&gt;(납세자 이름)</v>
      </c>
      <c r="Q470" s="18" t="str">
        <f>IF(O470&lt;&gt;"", VLOOKUP(O470, [1]Label!$A:$B, 2, FALSE), "")</f>
        <v>Taxpayer's Name</v>
      </c>
      <c r="R470" s="35" t="s">
        <v>35</v>
      </c>
      <c r="S470" s="33"/>
      <c r="T470" s="33"/>
      <c r="U470" s="33"/>
      <c r="V470" s="35"/>
      <c r="W470" s="35"/>
      <c r="X470" s="35"/>
      <c r="Y470" s="35"/>
      <c r="Z470" s="44"/>
      <c r="AA470" s="44"/>
      <c r="AB470" s="44"/>
      <c r="AC470" s="44" t="s">
        <v>152</v>
      </c>
      <c r="AD470" s="44" t="s">
        <v>152</v>
      </c>
      <c r="AE470" s="44" t="s">
        <v>152</v>
      </c>
      <c r="AF470" s="53"/>
    </row>
    <row r="471" spans="1:32" s="37" customFormat="1" ht="17.45" customHeight="1">
      <c r="A471" s="12" t="s">
        <v>532</v>
      </c>
      <c r="B471" s="70" t="str">
        <f>VLOOKUP(A471,[1]screen!$G:$J,2,FALSE)</f>
        <v>부과자산 매각의사 통지</v>
      </c>
      <c r="C471" s="33" t="str">
        <f t="shared" si="103"/>
        <v>Notification of Intention to Sell the Charged Asset(부과자산 매각의사 통지)</v>
      </c>
      <c r="D471" s="70" t="str">
        <f>IF(B471&lt;&gt;"", VLOOKUP(B471,[1]screen!$A:$E,2,FALSE), "" )</f>
        <v>Notification of Intention to Sell the Charged Asset</v>
      </c>
      <c r="E471" s="14" t="s">
        <v>222</v>
      </c>
      <c r="F471" s="33" t="str">
        <f t="shared" si="104"/>
        <v>detail(상세)</v>
      </c>
      <c r="G471" s="18" t="str">
        <f>IF(E471&lt;&gt;"",VLOOKUP(E471,[1]Label!$A:$B,2,FALSE),"")</f>
        <v>detail</v>
      </c>
      <c r="H471" s="35" t="s">
        <v>490</v>
      </c>
      <c r="I471" s="33" t="str">
        <f t="shared" si="105"/>
        <v>Taxpayer Information(납세자 정보)</v>
      </c>
      <c r="J471" s="18" t="str">
        <f>IF(H471&lt;&gt;"", VLOOKUP(H471,[1]Label!$A:$E,2,FALSE),"")</f>
        <v>Taxpayer Information</v>
      </c>
      <c r="K471" s="34"/>
      <c r="L471" s="33" t="str">
        <f t="shared" si="106"/>
        <v/>
      </c>
      <c r="M471" s="18" t="str">
        <f>IF(K471&lt;&gt;"",VLOOKUP(K471,[1]Label!$A:$B,2,FALSE),"")</f>
        <v/>
      </c>
      <c r="N471" s="35" t="s">
        <v>19</v>
      </c>
      <c r="O471" s="36" t="s">
        <v>284</v>
      </c>
      <c r="P471" s="33" t="str">
        <f t="shared" si="107"/>
        <v>Trading Name&lt;br&gt;(상호명)</v>
      </c>
      <c r="Q471" s="18" t="str">
        <f>IF(O471&lt;&gt;"", VLOOKUP(O471, [1]Label!$A:$B, 2, FALSE), "")</f>
        <v>Trading Name</v>
      </c>
      <c r="R471" s="35" t="s">
        <v>35</v>
      </c>
      <c r="S471" s="33"/>
      <c r="T471" s="33"/>
      <c r="U471" s="33"/>
      <c r="V471" s="35"/>
      <c r="W471" s="35"/>
      <c r="X471" s="35"/>
      <c r="Y471" s="35"/>
      <c r="Z471" s="32"/>
      <c r="AA471" s="32"/>
      <c r="AB471" s="32"/>
      <c r="AC471" s="44"/>
      <c r="AD471" s="44"/>
      <c r="AE471" s="44"/>
      <c r="AF471" s="53"/>
    </row>
    <row r="472" spans="1:32" s="37" customFormat="1" ht="18.600000000000001" customHeight="1">
      <c r="A472" s="12" t="s">
        <v>532</v>
      </c>
      <c r="B472" s="70" t="str">
        <f>VLOOKUP(A472,[1]screen!$G:$J,2,FALSE)</f>
        <v>부과자산 매각의사 통지</v>
      </c>
      <c r="C472" s="33" t="str">
        <f t="shared" si="103"/>
        <v>Notification of Intention to Sell the Charged Asset(부과자산 매각의사 통지)</v>
      </c>
      <c r="D472" s="70" t="str">
        <f>IF(B472&lt;&gt;"", VLOOKUP(B472,[1]screen!$A:$E,2,FALSE), "" )</f>
        <v>Notification of Intention to Sell the Charged Asset</v>
      </c>
      <c r="E472" s="14" t="s">
        <v>222</v>
      </c>
      <c r="F472" s="33" t="str">
        <f t="shared" si="104"/>
        <v>detail(상세)</v>
      </c>
      <c r="G472" s="18" t="str">
        <f>IF(E472&lt;&gt;"",VLOOKUP(E472,[1]Label!$A:$B,2,FALSE),"")</f>
        <v>detail</v>
      </c>
      <c r="H472" s="35" t="s">
        <v>490</v>
      </c>
      <c r="I472" s="33" t="str">
        <f t="shared" si="105"/>
        <v>Taxpayer Information(납세자 정보)</v>
      </c>
      <c r="J472" s="18" t="str">
        <f>IF(H472&lt;&gt;"", VLOOKUP(H472,[1]Label!$A:$E,2,FALSE),"")</f>
        <v>Taxpayer Information</v>
      </c>
      <c r="K472" s="34"/>
      <c r="L472" s="33" t="str">
        <f t="shared" si="106"/>
        <v/>
      </c>
      <c r="M472" s="18" t="str">
        <f>IF(K472&lt;&gt;"",VLOOKUP(K472,[1]Label!$A:$B,2,FALSE),"")</f>
        <v/>
      </c>
      <c r="N472" s="35" t="s">
        <v>19</v>
      </c>
      <c r="O472" s="36" t="s">
        <v>282</v>
      </c>
      <c r="P472" s="33" t="str">
        <f t="shared" si="107"/>
        <v>Tax Region&lt;br&gt;(세무 관할 지역)</v>
      </c>
      <c r="Q472" s="18" t="str">
        <f>IF(O472&lt;&gt;"", VLOOKUP(O472, [1]Label!$A:$B, 2, FALSE), "")</f>
        <v>Tax Region</v>
      </c>
      <c r="R472" s="35" t="s">
        <v>35</v>
      </c>
      <c r="S472" s="33"/>
      <c r="T472" s="33"/>
      <c r="U472" s="33"/>
      <c r="V472" s="35"/>
      <c r="W472" s="35"/>
      <c r="X472" s="35"/>
      <c r="Y472" s="35"/>
      <c r="Z472" s="32"/>
      <c r="AA472" s="32"/>
      <c r="AB472" s="32"/>
      <c r="AC472" s="32" t="s">
        <v>302</v>
      </c>
      <c r="AD472" s="32" t="s">
        <v>302</v>
      </c>
      <c r="AE472" s="32" t="s">
        <v>302</v>
      </c>
      <c r="AF472" s="54"/>
    </row>
    <row r="473" spans="1:32" s="37" customFormat="1" ht="18.600000000000001" customHeight="1">
      <c r="A473" s="12" t="s">
        <v>532</v>
      </c>
      <c r="B473" s="70" t="str">
        <f>VLOOKUP(A473,[1]screen!$G:$J,2,FALSE)</f>
        <v>부과자산 매각의사 통지</v>
      </c>
      <c r="C473" s="33" t="str">
        <f t="shared" si="103"/>
        <v>Notification of Intention to Sell the Charged Asset(부과자산 매각의사 통지)</v>
      </c>
      <c r="D473" s="70" t="str">
        <f>IF(B473&lt;&gt;"", VLOOKUP(B473,[1]screen!$A:$E,2,FALSE), "" )</f>
        <v>Notification of Intention to Sell the Charged Asset</v>
      </c>
      <c r="E473" s="14" t="s">
        <v>222</v>
      </c>
      <c r="F473" s="33" t="str">
        <f t="shared" si="104"/>
        <v>detail(상세)</v>
      </c>
      <c r="G473" s="18" t="str">
        <f>IF(E473&lt;&gt;"",VLOOKUP(E473,[1]Label!$A:$B,2,FALSE),"")</f>
        <v>detail</v>
      </c>
      <c r="H473" s="35" t="s">
        <v>490</v>
      </c>
      <c r="I473" s="33" t="str">
        <f t="shared" si="105"/>
        <v>Taxpayer Information(납세자 정보)</v>
      </c>
      <c r="J473" s="18" t="str">
        <f>IF(H473&lt;&gt;"", VLOOKUP(H473,[1]Label!$A:$E,2,FALSE),"")</f>
        <v>Taxpayer Information</v>
      </c>
      <c r="K473" s="34"/>
      <c r="L473" s="33" t="str">
        <f t="shared" si="106"/>
        <v/>
      </c>
      <c r="M473" s="18" t="str">
        <f>IF(K473&lt;&gt;"",VLOOKUP(K473,[1]Label!$A:$B,2,FALSE),"")</f>
        <v/>
      </c>
      <c r="N473" s="35" t="s">
        <v>19</v>
      </c>
      <c r="O473" s="36" t="s">
        <v>491</v>
      </c>
      <c r="P473" s="33" t="str">
        <f t="shared" si="107"/>
        <v>Email&lt;br&gt;(이메일)</v>
      </c>
      <c r="Q473" s="18" t="str">
        <f>IF(O473&lt;&gt;"", VLOOKUP(O473, [1]Label!$A:$B, 2, FALSE), "")</f>
        <v>Email</v>
      </c>
      <c r="R473" s="35" t="s">
        <v>35</v>
      </c>
      <c r="S473" s="33"/>
      <c r="T473" s="33"/>
      <c r="U473" s="33"/>
      <c r="V473" s="35"/>
      <c r="W473" s="35"/>
      <c r="X473" s="35"/>
      <c r="Y473" s="35"/>
      <c r="Z473" s="32"/>
      <c r="AA473" s="32"/>
      <c r="AB473" s="32"/>
      <c r="AC473" s="32"/>
      <c r="AD473" s="32"/>
      <c r="AE473" s="32"/>
      <c r="AF473" s="54"/>
    </row>
    <row r="474" spans="1:32" s="37" customFormat="1" ht="18.600000000000001" customHeight="1">
      <c r="A474" s="12" t="s">
        <v>532</v>
      </c>
      <c r="B474" s="70" t="str">
        <f>VLOOKUP(A474,[1]screen!$G:$J,2,FALSE)</f>
        <v>부과자산 매각의사 통지</v>
      </c>
      <c r="C474" s="33" t="str">
        <f t="shared" si="103"/>
        <v>Notification of Intention to Sell the Charged Asset(부과자산 매각의사 통지)</v>
      </c>
      <c r="D474" s="70" t="str">
        <f>IF(B474&lt;&gt;"", VLOOKUP(B474,[1]screen!$A:$E,2,FALSE), "" )</f>
        <v>Notification of Intention to Sell the Charged Asset</v>
      </c>
      <c r="E474" s="14" t="s">
        <v>222</v>
      </c>
      <c r="F474" s="33" t="str">
        <f t="shared" si="104"/>
        <v>detail(상세)</v>
      </c>
      <c r="G474" s="18" t="str">
        <f>IF(E474&lt;&gt;"",VLOOKUP(E474,[1]Label!$A:$B,2,FALSE),"")</f>
        <v>detail</v>
      </c>
      <c r="H474" s="35" t="s">
        <v>490</v>
      </c>
      <c r="I474" s="33" t="str">
        <f t="shared" si="105"/>
        <v>Taxpayer Information(납세자 정보)</v>
      </c>
      <c r="J474" s="18" t="str">
        <f>IF(H474&lt;&gt;"", VLOOKUP(H474,[1]Label!$A:$E,2,FALSE),"")</f>
        <v>Taxpayer Information</v>
      </c>
      <c r="K474" s="34"/>
      <c r="L474" s="33" t="str">
        <f t="shared" si="106"/>
        <v/>
      </c>
      <c r="M474" s="18" t="str">
        <f>IF(K474&lt;&gt;"",VLOOKUP(K474,[1]Label!$A:$B,2,FALSE),"")</f>
        <v/>
      </c>
      <c r="N474" s="35" t="s">
        <v>19</v>
      </c>
      <c r="O474" s="36" t="s">
        <v>281</v>
      </c>
      <c r="P474" s="33" t="str">
        <f t="shared" si="107"/>
        <v>Phone Number&lt;br&gt;(전화번호)</v>
      </c>
      <c r="Q474" s="18" t="str">
        <f>IF(O474&lt;&gt;"", VLOOKUP(O474, [1]Label!$A:$B, 2, FALSE), "")</f>
        <v>Phone Number</v>
      </c>
      <c r="R474" s="35" t="s">
        <v>35</v>
      </c>
      <c r="S474" s="33"/>
      <c r="T474" s="33"/>
      <c r="U474" s="33"/>
      <c r="V474" s="35"/>
      <c r="W474" s="35"/>
      <c r="X474" s="35"/>
      <c r="Y474" s="35"/>
      <c r="Z474" s="32"/>
      <c r="AA474" s="32"/>
      <c r="AB474" s="32"/>
      <c r="AC474" s="45" t="s">
        <v>158</v>
      </c>
      <c r="AD474" s="45" t="s">
        <v>158</v>
      </c>
      <c r="AE474" s="45" t="s">
        <v>158</v>
      </c>
      <c r="AF474" s="55"/>
    </row>
    <row r="475" spans="1:32" s="37" customFormat="1" ht="18.600000000000001" customHeight="1">
      <c r="A475" s="12" t="s">
        <v>532</v>
      </c>
      <c r="B475" s="70" t="str">
        <f>VLOOKUP(A475,[1]screen!$G:$J,2,FALSE)</f>
        <v>부과자산 매각의사 통지</v>
      </c>
      <c r="C475" s="33" t="str">
        <f t="shared" si="103"/>
        <v>Notification of Intention to Sell the Charged Asset(부과자산 매각의사 통지)</v>
      </c>
      <c r="D475" s="70" t="str">
        <f>IF(B475&lt;&gt;"", VLOOKUP(B475,[1]screen!$A:$E,2,FALSE), "" )</f>
        <v>Notification of Intention to Sell the Charged Asset</v>
      </c>
      <c r="E475" s="14" t="s">
        <v>222</v>
      </c>
      <c r="F475" s="33" t="str">
        <f t="shared" si="104"/>
        <v>detail(상세)</v>
      </c>
      <c r="G475" s="18" t="str">
        <f>IF(E475&lt;&gt;"",VLOOKUP(E475,[1]Label!$A:$B,2,FALSE),"")</f>
        <v>detail</v>
      </c>
      <c r="H475" s="35" t="s">
        <v>490</v>
      </c>
      <c r="I475" s="33" t="str">
        <f t="shared" si="105"/>
        <v>Taxpayer Information(납세자 정보)</v>
      </c>
      <c r="J475" s="18" t="str">
        <f>IF(H475&lt;&gt;"", VLOOKUP(H475,[1]Label!$A:$E,2,FALSE),"")</f>
        <v>Taxpayer Information</v>
      </c>
      <c r="K475" s="34"/>
      <c r="L475" s="33" t="str">
        <f t="shared" si="106"/>
        <v/>
      </c>
      <c r="M475" s="18" t="str">
        <f>IF(K475&lt;&gt;"",VLOOKUP(K475,[1]Label!$A:$B,2,FALSE),"")</f>
        <v/>
      </c>
      <c r="N475" s="35" t="s">
        <v>19</v>
      </c>
      <c r="O475" s="36" t="s">
        <v>263</v>
      </c>
      <c r="P475" s="33" t="str">
        <f t="shared" si="107"/>
        <v>Postal Address&lt;br&gt;(우편 주소)</v>
      </c>
      <c r="Q475" s="18" t="str">
        <f>IF(O475&lt;&gt;"", VLOOKUP(O475, [1]Label!$A:$B, 2, FALSE), "")</f>
        <v>Postal Address</v>
      </c>
      <c r="R475" s="35" t="s">
        <v>35</v>
      </c>
      <c r="S475" s="33"/>
      <c r="T475" s="33"/>
      <c r="U475" s="33"/>
      <c r="V475" s="35" t="s">
        <v>53</v>
      </c>
      <c r="W475" s="35"/>
      <c r="X475" s="35"/>
      <c r="Y475" s="35"/>
      <c r="Z475" s="32"/>
      <c r="AA475" s="32"/>
      <c r="AB475" s="32"/>
      <c r="AC475" s="32" t="s">
        <v>159</v>
      </c>
      <c r="AD475" s="32" t="s">
        <v>159</v>
      </c>
      <c r="AE475" s="32" t="s">
        <v>159</v>
      </c>
      <c r="AF475" s="54"/>
    </row>
    <row r="476" spans="1:32" s="37" customFormat="1" ht="18.600000000000001" customHeight="1">
      <c r="A476" s="12" t="s">
        <v>532</v>
      </c>
      <c r="B476" s="70" t="str">
        <f>VLOOKUP(A476,[1]screen!$G:$J,2,FALSE)</f>
        <v>부과자산 매각의사 통지</v>
      </c>
      <c r="C476" s="33" t="str">
        <f t="shared" si="103"/>
        <v>Notification of Intention to Sell the Charged Asset(부과자산 매각의사 통지)</v>
      </c>
      <c r="D476" s="70" t="str">
        <f>IF(B476&lt;&gt;"", VLOOKUP(B476,[1]screen!$A:$E,2,FALSE), "" )</f>
        <v>Notification of Intention to Sell the Charged Asset</v>
      </c>
      <c r="E476" s="14" t="s">
        <v>222</v>
      </c>
      <c r="F476" s="33" t="str">
        <f t="shared" si="104"/>
        <v>detail(상세)</v>
      </c>
      <c r="G476" s="18" t="str">
        <f>IF(E476&lt;&gt;"",VLOOKUP(E476,[1]Label!$A:$B,2,FALSE),"")</f>
        <v>detail</v>
      </c>
      <c r="H476" s="35" t="s">
        <v>490</v>
      </c>
      <c r="I476" s="33" t="str">
        <f t="shared" si="105"/>
        <v>Taxpayer Information(납세자 정보)</v>
      </c>
      <c r="J476" s="18" t="str">
        <f>IF(H476&lt;&gt;"", VLOOKUP(H476,[1]Label!$A:$E,2,FALSE),"")</f>
        <v>Taxpayer Information</v>
      </c>
      <c r="K476" s="34"/>
      <c r="L476" s="33" t="str">
        <f t="shared" si="106"/>
        <v/>
      </c>
      <c r="M476" s="18" t="str">
        <f>IF(K476&lt;&gt;"",VLOOKUP(K476,[1]Label!$A:$B,2,FALSE),"")</f>
        <v/>
      </c>
      <c r="N476" s="35" t="s">
        <v>19</v>
      </c>
      <c r="O476" s="36" t="s">
        <v>264</v>
      </c>
      <c r="P476" s="33" t="str">
        <f t="shared" si="107"/>
        <v>Physical Address&lt;br&gt;(실제 주소)</v>
      </c>
      <c r="Q476" s="18" t="str">
        <f>IF(O476&lt;&gt;"", VLOOKUP(O476, [1]Label!$A:$B, 2, FALSE), "")</f>
        <v>Physical Address</v>
      </c>
      <c r="R476" s="35" t="s">
        <v>35</v>
      </c>
      <c r="S476" s="33"/>
      <c r="T476" s="33"/>
      <c r="U476" s="33"/>
      <c r="V476" s="35" t="s">
        <v>53</v>
      </c>
      <c r="W476" s="35"/>
      <c r="X476" s="35"/>
      <c r="Y476" s="35"/>
      <c r="Z476" s="32"/>
      <c r="AA476" s="32"/>
      <c r="AB476" s="32"/>
      <c r="AC476" s="32" t="s">
        <v>160</v>
      </c>
      <c r="AD476" s="32" t="s">
        <v>160</v>
      </c>
      <c r="AE476" s="32" t="s">
        <v>160</v>
      </c>
      <c r="AF476" s="54"/>
    </row>
    <row r="477" spans="1:32" s="37" customFormat="1" ht="18.600000000000001" customHeight="1">
      <c r="A477" s="12" t="s">
        <v>532</v>
      </c>
      <c r="B477" s="70" t="str">
        <f>VLOOKUP(A477,[1]screen!$G:$J,2,FALSE)</f>
        <v>부과자산 매각의사 통지</v>
      </c>
      <c r="C477" s="33" t="str">
        <f t="shared" si="103"/>
        <v>Notification of Intention to Sell the Charged Asset(부과자산 매각의사 통지)</v>
      </c>
      <c r="D477" s="70" t="str">
        <f>IF(B477&lt;&gt;"", VLOOKUP(B477,[1]screen!$A:$E,2,FALSE), "" )</f>
        <v>Notification of Intention to Sell the Charged Asset</v>
      </c>
      <c r="E477" s="14" t="s">
        <v>222</v>
      </c>
      <c r="F477" s="33" t="str">
        <f t="shared" si="104"/>
        <v>detail(상세)</v>
      </c>
      <c r="G477" s="18" t="str">
        <f>IF(E477&lt;&gt;"",VLOOKUP(E477,[1]Label!$A:$B,2,FALSE),"")</f>
        <v>detail</v>
      </c>
      <c r="H477" s="35" t="s">
        <v>490</v>
      </c>
      <c r="I477" s="33" t="str">
        <f t="shared" si="105"/>
        <v>Taxpayer Information(납세자 정보)</v>
      </c>
      <c r="J477" s="18" t="str">
        <f>IF(H477&lt;&gt;"", VLOOKUP(H477,[1]Label!$A:$E,2,FALSE),"")</f>
        <v>Taxpayer Information</v>
      </c>
      <c r="K477" s="34"/>
      <c r="L477" s="33" t="str">
        <f t="shared" si="106"/>
        <v/>
      </c>
      <c r="M477" s="18" t="str">
        <f>IF(K477&lt;&gt;"",VLOOKUP(K477,[1]Label!$A:$B,2,FALSE),"")</f>
        <v/>
      </c>
      <c r="N477" s="35"/>
      <c r="O477" s="36"/>
      <c r="P477" s="33"/>
      <c r="Q477" s="18" t="str">
        <f>IF(O477&lt;&gt;"", VLOOKUP(O477, [1]Label!$A:$B, 2, FALSE), "")</f>
        <v/>
      </c>
      <c r="R477" s="35" t="s">
        <v>35</v>
      </c>
      <c r="S477" s="33" t="s">
        <v>44</v>
      </c>
      <c r="T477" s="33"/>
      <c r="U477" s="33"/>
      <c r="V477" s="35"/>
      <c r="W477" s="35"/>
      <c r="X477" s="35"/>
      <c r="Y477" s="35"/>
      <c r="Z477" s="32"/>
      <c r="AA477" s="32"/>
      <c r="AB477" s="32"/>
      <c r="AC477" s="32"/>
      <c r="AD477" s="32"/>
      <c r="AE477" s="32"/>
      <c r="AF477" s="54"/>
    </row>
    <row r="478" spans="1:32" s="11" customFormat="1" ht="18.600000000000001" customHeight="1">
      <c r="A478" s="12" t="s">
        <v>532</v>
      </c>
      <c r="B478" s="40" t="str">
        <f>VLOOKUP(A478,[1]screen!$G:$J,2,FALSE)</f>
        <v>부과자산 매각의사 통지</v>
      </c>
      <c r="C478" s="40" t="str">
        <f t="shared" si="103"/>
        <v>Notification of Intention to Sell the Charged Asset(부과자산 매각의사 통지)</v>
      </c>
      <c r="D478" s="40" t="str">
        <f>IF(B478&lt;&gt;"", VLOOKUP(B478,[1]screen!$A:$E,2,FALSE), "" )</f>
        <v>Notification of Intention to Sell the Charged Asset</v>
      </c>
      <c r="E478" s="14" t="s">
        <v>222</v>
      </c>
      <c r="F478" s="40" t="str">
        <f t="shared" si="104"/>
        <v>detail(상세)</v>
      </c>
      <c r="G478" s="40" t="str">
        <f>IF(E478&lt;&gt;"",VLOOKUP(E478,[1]Label!$A:$B,2,FALSE),"")</f>
        <v>detail</v>
      </c>
      <c r="H478" s="41" t="s">
        <v>492</v>
      </c>
      <c r="I478" s="40" t="str">
        <f t="shared" si="105"/>
        <v>Outstanding Liability(미납 세액)</v>
      </c>
      <c r="J478" s="40" t="str">
        <f>IF(H478&lt;&gt;"", VLOOKUP(H478,[1]Label!$A:$E,2,FALSE),"")</f>
        <v>Outstanding Liability</v>
      </c>
      <c r="K478" s="28"/>
      <c r="L478" s="9" t="str">
        <f>IF(K478&lt;&gt;"",M478&amp;"("&amp;K478&amp;")","")</f>
        <v/>
      </c>
      <c r="M478" s="18" t="str">
        <f>IF(K478&lt;&gt;"",VLOOKUP(K478,[1]Label!$A:$B,2,FALSE),"")</f>
        <v/>
      </c>
      <c r="N478" s="10"/>
      <c r="O478" s="98" t="s">
        <v>493</v>
      </c>
      <c r="P478" s="9" t="str">
        <f>IF(O478&lt;&gt;"",Q478&amp;"&lt;br&gt;("&amp;O478&amp;")","")</f>
        <v>Outstanding Liability Info&lt;br&gt;(미납 세액 정보)</v>
      </c>
      <c r="Q478" s="40" t="str">
        <f>IF(O478&lt;&gt;"", VLOOKUP(O478, [1]Label!$A:$B, 2, FALSE), "")</f>
        <v>Outstanding Liability Info</v>
      </c>
      <c r="R478" s="10" t="s">
        <v>36</v>
      </c>
      <c r="S478" s="9" t="s">
        <v>41</v>
      </c>
      <c r="T478" s="9" t="s">
        <v>8</v>
      </c>
      <c r="U478" s="9"/>
      <c r="V478" s="10"/>
      <c r="W478" s="10"/>
      <c r="X478" s="10"/>
      <c r="Y478" s="10"/>
      <c r="Z478" s="8" t="s">
        <v>494</v>
      </c>
      <c r="AA478" s="8" t="s">
        <v>494</v>
      </c>
      <c r="AB478" s="8" t="s">
        <v>494</v>
      </c>
      <c r="AC478" s="8"/>
      <c r="AD478" s="8"/>
      <c r="AE478" s="8"/>
    </row>
    <row r="479" spans="1:32" ht="18.600000000000001" customHeight="1">
      <c r="A479" s="12" t="s">
        <v>532</v>
      </c>
      <c r="B479" s="40" t="str">
        <f>VLOOKUP(A479,[1]screen!$G:$J,2,FALSE)</f>
        <v>부과자산 매각의사 통지</v>
      </c>
      <c r="C479" s="40" t="str">
        <f t="shared" si="103"/>
        <v>Notification of Intention to Sell the Charged Asset(부과자산 매각의사 통지)</v>
      </c>
      <c r="D479" s="40" t="str">
        <f>IF(B479&lt;&gt;"", VLOOKUP(B479,[1]screen!$A:$E,2,FALSE), "" )</f>
        <v>Notification of Intention to Sell the Charged Asset</v>
      </c>
      <c r="E479" s="14" t="s">
        <v>222</v>
      </c>
      <c r="F479" s="40" t="str">
        <f t="shared" si="104"/>
        <v>detail(상세)</v>
      </c>
      <c r="G479" s="40" t="str">
        <f>IF(E479&lt;&gt;"",VLOOKUP(E479,[1]Label!$A:$B,2,FALSE),"")</f>
        <v>detail</v>
      </c>
      <c r="H479" s="41" t="s">
        <v>492</v>
      </c>
      <c r="I479" s="40" t="str">
        <f t="shared" si="105"/>
        <v>Outstanding Liability(미납 세액)</v>
      </c>
      <c r="J479" s="40" t="str">
        <f>IF(H479&lt;&gt;"", VLOOKUP(H479,[1]Label!$A:$E,2,FALSE),"")</f>
        <v>Outstanding Liability</v>
      </c>
      <c r="K479" s="42"/>
      <c r="L479" s="40" t="str">
        <f t="shared" ref="L479:L485" si="108">IF(K479&lt;&gt;"",M479&amp;"("&amp;K479&amp;")","")</f>
        <v/>
      </c>
      <c r="M479" s="18" t="str">
        <f>IF(K479&lt;&gt;"",VLOOKUP(K479,[1]Label!$A:$B,2,FALSE),"")</f>
        <v/>
      </c>
      <c r="N479" s="41" t="s">
        <v>495</v>
      </c>
      <c r="O479" s="43" t="s">
        <v>496</v>
      </c>
      <c r="P479" s="40" t="str">
        <f t="shared" ref="P479:P493" si="109">IF(O479&lt;&gt;"",Q479&amp;"&lt;br&gt;("&amp;O479&amp;")","")</f>
        <v>Debit Amount&lt;br&gt;(부과 금액)</v>
      </c>
      <c r="Q479" s="40" t="str">
        <f>IF(O479&lt;&gt;"", VLOOKUP(O479, [1]Label!$A:$B, 2, FALSE), "")</f>
        <v>Debit Amount</v>
      </c>
      <c r="R479" s="41" t="s">
        <v>35</v>
      </c>
      <c r="S479" s="40"/>
      <c r="T479" s="40"/>
      <c r="U479" s="40"/>
      <c r="V479" s="41"/>
      <c r="W479" s="41"/>
      <c r="X479" s="41"/>
      <c r="Y479" s="41"/>
      <c r="Z479" s="39"/>
      <c r="AA479" s="39"/>
      <c r="AB479" s="39"/>
      <c r="AC479" s="99">
        <v>150847300</v>
      </c>
      <c r="AD479" s="99">
        <v>150847300</v>
      </c>
      <c r="AE479" s="99">
        <v>150847300</v>
      </c>
    </row>
    <row r="480" spans="1:32" ht="18.600000000000001" customHeight="1">
      <c r="A480" s="12" t="s">
        <v>532</v>
      </c>
      <c r="B480" s="40" t="str">
        <f>VLOOKUP(A480,[1]screen!$G:$J,2,FALSE)</f>
        <v>부과자산 매각의사 통지</v>
      </c>
      <c r="C480" s="40" t="str">
        <f t="shared" si="103"/>
        <v>Notification of Intention to Sell the Charged Asset(부과자산 매각의사 통지)</v>
      </c>
      <c r="D480" s="40" t="str">
        <f>IF(B480&lt;&gt;"", VLOOKUP(B480,[1]screen!$A:$E,2,FALSE), "" )</f>
        <v>Notification of Intention to Sell the Charged Asset</v>
      </c>
      <c r="E480" s="14" t="s">
        <v>222</v>
      </c>
      <c r="F480" s="40" t="str">
        <f t="shared" si="104"/>
        <v>detail(상세)</v>
      </c>
      <c r="G480" s="40" t="str">
        <f>IF(E480&lt;&gt;"",VLOOKUP(E480,[1]Label!$A:$B,2,FALSE),"")</f>
        <v>detail</v>
      </c>
      <c r="H480" s="41" t="s">
        <v>492</v>
      </c>
      <c r="I480" s="40" t="str">
        <f t="shared" si="105"/>
        <v>Outstanding Liability(미납 세액)</v>
      </c>
      <c r="J480" s="40" t="str">
        <f>IF(H480&lt;&gt;"", VLOOKUP(H480,[1]Label!$A:$E,2,FALSE),"")</f>
        <v>Outstanding Liability</v>
      </c>
      <c r="K480" s="42"/>
      <c r="L480" s="40" t="str">
        <f t="shared" si="108"/>
        <v/>
      </c>
      <c r="M480" s="18" t="str">
        <f>IF(K480&lt;&gt;"",VLOOKUP(K480,[1]Label!$A:$B,2,FALSE),"")</f>
        <v/>
      </c>
      <c r="N480" s="41" t="s">
        <v>495</v>
      </c>
      <c r="O480" s="43" t="s">
        <v>497</v>
      </c>
      <c r="P480" s="40" t="str">
        <f t="shared" si="109"/>
        <v>Payment&lt;br&gt;(납부)</v>
      </c>
      <c r="Q480" s="40" t="str">
        <f>IF(O480&lt;&gt;"", VLOOKUP(O480, [1]Label!$A:$B, 2, FALSE), "")</f>
        <v>Payment</v>
      </c>
      <c r="R480" s="41" t="s">
        <v>35</v>
      </c>
      <c r="S480" s="40"/>
      <c r="T480" s="40"/>
      <c r="U480" s="40"/>
      <c r="V480" s="41"/>
      <c r="W480" s="41"/>
      <c r="X480" s="41"/>
      <c r="Y480" s="41"/>
      <c r="Z480" s="39"/>
      <c r="AA480" s="39"/>
      <c r="AB480" s="39"/>
      <c r="AC480" s="99">
        <v>65827180</v>
      </c>
      <c r="AD480" s="99">
        <v>65827180</v>
      </c>
      <c r="AE480" s="99">
        <v>65827180</v>
      </c>
    </row>
    <row r="481" spans="1:32" ht="18.600000000000001" customHeight="1">
      <c r="A481" s="12" t="s">
        <v>532</v>
      </c>
      <c r="B481" s="40" t="str">
        <f>VLOOKUP(A481,[1]screen!$G:$J,2,FALSE)</f>
        <v>부과자산 매각의사 통지</v>
      </c>
      <c r="C481" s="40" t="str">
        <f t="shared" si="103"/>
        <v>Notification of Intention to Sell the Charged Asset(부과자산 매각의사 통지)</v>
      </c>
      <c r="D481" s="40" t="str">
        <f>IF(B481&lt;&gt;"", VLOOKUP(B481,[1]screen!$A:$E,2,FALSE), "" )</f>
        <v>Notification of Intention to Sell the Charged Asset</v>
      </c>
      <c r="E481" s="14" t="s">
        <v>222</v>
      </c>
      <c r="F481" s="40" t="str">
        <f t="shared" si="104"/>
        <v>detail(상세)</v>
      </c>
      <c r="G481" s="40" t="str">
        <f>IF(E481&lt;&gt;"",VLOOKUP(E481,[1]Label!$A:$B,2,FALSE),"")</f>
        <v>detail</v>
      </c>
      <c r="H481" s="41" t="s">
        <v>492</v>
      </c>
      <c r="I481" s="40" t="str">
        <f t="shared" si="105"/>
        <v>Outstanding Liability(미납 세액)</v>
      </c>
      <c r="J481" s="40" t="str">
        <f>IF(H481&lt;&gt;"", VLOOKUP(H481,[1]Label!$A:$E,2,FALSE),"")</f>
        <v>Outstanding Liability</v>
      </c>
      <c r="K481" s="42"/>
      <c r="L481" s="40" t="str">
        <f t="shared" si="108"/>
        <v/>
      </c>
      <c r="M481" s="18" t="str">
        <f>IF(K481&lt;&gt;"",VLOOKUP(K481,[1]Label!$A:$B,2,FALSE),"")</f>
        <v/>
      </c>
      <c r="N481" s="41" t="s">
        <v>495</v>
      </c>
      <c r="O481" s="43" t="s">
        <v>498</v>
      </c>
      <c r="P481" s="40" t="str">
        <f t="shared" si="109"/>
        <v>Discharge&lt;br&gt;(소멸)</v>
      </c>
      <c r="Q481" s="40" t="str">
        <f>IF(O481&lt;&gt;"", VLOOKUP(O481, [1]Label!$A:$B, 2, FALSE), "")</f>
        <v>Discharge</v>
      </c>
      <c r="R481" s="41" t="s">
        <v>35</v>
      </c>
      <c r="S481" s="40"/>
      <c r="T481" s="40"/>
      <c r="U481" s="40"/>
      <c r="V481" s="41"/>
      <c r="W481" s="41"/>
      <c r="X481" s="41"/>
      <c r="Y481" s="41"/>
      <c r="Z481" s="39"/>
      <c r="AA481" s="39"/>
      <c r="AB481" s="39"/>
      <c r="AC481" s="39">
        <v>0</v>
      </c>
      <c r="AD481" s="39">
        <v>0</v>
      </c>
      <c r="AE481" s="39">
        <v>0</v>
      </c>
    </row>
    <row r="482" spans="1:32" ht="18.600000000000001" customHeight="1">
      <c r="A482" s="12" t="s">
        <v>532</v>
      </c>
      <c r="B482" s="40" t="str">
        <f>VLOOKUP(A482,[1]screen!$G:$J,2,FALSE)</f>
        <v>부과자산 매각의사 통지</v>
      </c>
      <c r="C482" s="40" t="str">
        <f t="shared" si="103"/>
        <v>Notification of Intention to Sell the Charged Asset(부과자산 매각의사 통지)</v>
      </c>
      <c r="D482" s="40" t="str">
        <f>IF(B482&lt;&gt;"", VLOOKUP(B482,[1]screen!$A:$E,2,FALSE), "" )</f>
        <v>Notification of Intention to Sell the Charged Asset</v>
      </c>
      <c r="E482" s="14" t="s">
        <v>222</v>
      </c>
      <c r="F482" s="40" t="str">
        <f t="shared" si="104"/>
        <v>detail(상세)</v>
      </c>
      <c r="G482" s="40" t="str">
        <f>IF(E482&lt;&gt;"",VLOOKUP(E482,[1]Label!$A:$B,2,FALSE),"")</f>
        <v>detail</v>
      </c>
      <c r="H482" s="41" t="s">
        <v>492</v>
      </c>
      <c r="I482" s="40" t="str">
        <f t="shared" si="105"/>
        <v>Outstanding Liability(미납 세액)</v>
      </c>
      <c r="J482" s="40" t="str">
        <f>IF(H482&lt;&gt;"", VLOOKUP(H482,[1]Label!$A:$E,2,FALSE),"")</f>
        <v>Outstanding Liability</v>
      </c>
      <c r="K482" s="42"/>
      <c r="L482" s="40" t="str">
        <f t="shared" si="108"/>
        <v/>
      </c>
      <c r="M482" s="18" t="str">
        <f>IF(K482&lt;&gt;"",VLOOKUP(K482,[1]Label!$A:$B,2,FALSE),"")</f>
        <v/>
      </c>
      <c r="N482" s="41" t="s">
        <v>495</v>
      </c>
      <c r="O482" s="43" t="s">
        <v>499</v>
      </c>
      <c r="P482" s="40" t="str">
        <f t="shared" si="109"/>
        <v>Balance&lt;br&gt;(잔액)</v>
      </c>
      <c r="Q482" s="40" t="str">
        <f>IF(O482&lt;&gt;"", VLOOKUP(O482, [1]Label!$A:$B, 2, FALSE), "")</f>
        <v>Balance</v>
      </c>
      <c r="R482" s="41" t="s">
        <v>35</v>
      </c>
      <c r="S482" s="40"/>
      <c r="T482" s="40"/>
      <c r="U482" s="40"/>
      <c r="V482" s="41"/>
      <c r="W482" s="41"/>
      <c r="X482" s="41"/>
      <c r="Y482" s="41"/>
      <c r="Z482" s="39"/>
      <c r="AA482" s="39"/>
      <c r="AB482" s="39"/>
      <c r="AC482" s="99">
        <v>85020120</v>
      </c>
      <c r="AD482" s="99">
        <v>85020120</v>
      </c>
      <c r="AE482" s="99">
        <v>85020120</v>
      </c>
    </row>
    <row r="483" spans="1:32" ht="18.600000000000001" customHeight="1">
      <c r="A483" s="12" t="s">
        <v>532</v>
      </c>
      <c r="B483" s="40" t="str">
        <f>VLOOKUP(A483,[1]screen!$G:$J,2,FALSE)</f>
        <v>부과자산 매각의사 통지</v>
      </c>
      <c r="C483" s="40" t="str">
        <f t="shared" si="103"/>
        <v>Notification of Intention to Sell the Charged Asset(부과자산 매각의사 통지)</v>
      </c>
      <c r="D483" s="40" t="str">
        <f>IF(B483&lt;&gt;"", VLOOKUP(B483,[1]screen!$A:$E,2,FALSE), "" )</f>
        <v>Notification of Intention to Sell the Charged Asset</v>
      </c>
      <c r="E483" s="14" t="s">
        <v>222</v>
      </c>
      <c r="F483" s="40" t="str">
        <f t="shared" si="104"/>
        <v>detail(상세)</v>
      </c>
      <c r="G483" s="40" t="str">
        <f>IF(E483&lt;&gt;"",VLOOKUP(E483,[1]Label!$A:$B,2,FALSE),"")</f>
        <v>detail</v>
      </c>
      <c r="H483" s="41" t="s">
        <v>492</v>
      </c>
      <c r="I483" s="40" t="str">
        <f t="shared" si="105"/>
        <v>Outstanding Liability(미납 세액)</v>
      </c>
      <c r="J483" s="40" t="str">
        <f>IF(H483&lt;&gt;"", VLOOKUP(H483,[1]Label!$A:$E,2,FALSE),"")</f>
        <v>Outstanding Liability</v>
      </c>
      <c r="K483" s="42"/>
      <c r="L483" s="40" t="str">
        <f t="shared" si="108"/>
        <v/>
      </c>
      <c r="M483" s="18" t="str">
        <f>IF(K483&lt;&gt;"",VLOOKUP(K483,[1]Label!$A:$B,2,FALSE),"")</f>
        <v/>
      </c>
      <c r="N483" s="41" t="s">
        <v>495</v>
      </c>
      <c r="O483" s="43" t="s">
        <v>500</v>
      </c>
      <c r="P483" s="40" t="str">
        <f t="shared" si="109"/>
        <v>Interest&lt;br&gt;(이자)</v>
      </c>
      <c r="Q483" s="40" t="str">
        <f>IF(O483&lt;&gt;"", VLOOKUP(O483, [1]Label!$A:$B, 2, FALSE), "")</f>
        <v>Interest</v>
      </c>
      <c r="R483" s="41" t="s">
        <v>35</v>
      </c>
      <c r="S483" s="40"/>
      <c r="T483" s="40"/>
      <c r="U483" s="40"/>
      <c r="V483" s="41"/>
      <c r="W483" s="41"/>
      <c r="X483" s="41"/>
      <c r="Y483" s="41"/>
      <c r="Z483" s="39"/>
      <c r="AA483" s="39"/>
      <c r="AB483" s="39"/>
      <c r="AC483" s="99">
        <v>4511227</v>
      </c>
      <c r="AD483" s="99">
        <v>4511227</v>
      </c>
      <c r="AE483" s="99">
        <v>4511227</v>
      </c>
    </row>
    <row r="484" spans="1:32" ht="18.600000000000001" customHeight="1">
      <c r="A484" s="12" t="s">
        <v>532</v>
      </c>
      <c r="B484" s="40" t="str">
        <f>VLOOKUP(A484,[1]screen!$G:$J,2,FALSE)</f>
        <v>부과자산 매각의사 통지</v>
      </c>
      <c r="C484" s="40" t="str">
        <f t="shared" si="103"/>
        <v>Notification of Intention to Sell the Charged Asset(부과자산 매각의사 통지)</v>
      </c>
      <c r="D484" s="40" t="str">
        <f>IF(B484&lt;&gt;"", VLOOKUP(B484,[1]screen!$A:$E,2,FALSE), "" )</f>
        <v>Notification of Intention to Sell the Charged Asset</v>
      </c>
      <c r="E484" s="14" t="s">
        <v>222</v>
      </c>
      <c r="F484" s="40" t="str">
        <f t="shared" si="104"/>
        <v>detail(상세)</v>
      </c>
      <c r="G484" s="40" t="str">
        <f>IF(E484&lt;&gt;"",VLOOKUP(E484,[1]Label!$A:$B,2,FALSE),"")</f>
        <v>detail</v>
      </c>
      <c r="H484" s="41" t="s">
        <v>492</v>
      </c>
      <c r="I484" s="40" t="str">
        <f t="shared" si="105"/>
        <v>Outstanding Liability(미납 세액)</v>
      </c>
      <c r="J484" s="40" t="str">
        <f>IF(H484&lt;&gt;"", VLOOKUP(H484,[1]Label!$A:$E,2,FALSE),"")</f>
        <v>Outstanding Liability</v>
      </c>
      <c r="K484" s="42"/>
      <c r="L484" s="40" t="str">
        <f t="shared" si="108"/>
        <v/>
      </c>
      <c r="M484" s="18" t="str">
        <f>IF(K484&lt;&gt;"",VLOOKUP(K484,[1]Label!$A:$B,2,FALSE),"")</f>
        <v/>
      </c>
      <c r="N484" s="41" t="s">
        <v>495</v>
      </c>
      <c r="O484" s="43" t="s">
        <v>501</v>
      </c>
      <c r="P484" s="40" t="str">
        <f t="shared" si="109"/>
        <v>Total&lt;br&gt;(합계)</v>
      </c>
      <c r="Q484" s="40" t="str">
        <f>IF(O484&lt;&gt;"", VLOOKUP(O484, [1]Label!$A:$B, 2, FALSE), "")</f>
        <v>Total</v>
      </c>
      <c r="R484" s="41" t="s">
        <v>35</v>
      </c>
      <c r="S484" s="40"/>
      <c r="T484" s="40"/>
      <c r="U484" s="40"/>
      <c r="V484" s="41"/>
      <c r="W484" s="41"/>
      <c r="X484" s="41"/>
      <c r="Y484" s="41"/>
      <c r="Z484" s="39"/>
      <c r="AA484" s="39"/>
      <c r="AB484" s="39"/>
      <c r="AC484" s="99">
        <v>89531347</v>
      </c>
      <c r="AD484" s="99">
        <v>89531347</v>
      </c>
      <c r="AE484" s="99">
        <v>89531347</v>
      </c>
    </row>
    <row r="485" spans="1:32" ht="18.600000000000001" customHeight="1">
      <c r="A485" s="12" t="s">
        <v>532</v>
      </c>
      <c r="B485" s="40" t="str">
        <f>VLOOKUP(A485,[1]screen!$G:$J,2,FALSE)</f>
        <v>부과자산 매각의사 통지</v>
      </c>
      <c r="C485" s="40" t="str">
        <f t="shared" si="103"/>
        <v>Notification of Intention to Sell the Charged Asset(부과자산 매각의사 통지)</v>
      </c>
      <c r="D485" s="40" t="str">
        <f>IF(B485&lt;&gt;"", VLOOKUP(B485,[1]screen!$A:$E,2,FALSE), "" )</f>
        <v>Notification of Intention to Sell the Charged Asset</v>
      </c>
      <c r="E485" s="14" t="s">
        <v>222</v>
      </c>
      <c r="F485" s="40" t="str">
        <f t="shared" si="104"/>
        <v>detail(상세)</v>
      </c>
      <c r="G485" s="40" t="str">
        <f>IF(E485&lt;&gt;"",VLOOKUP(E485,[1]Label!$A:$B,2,FALSE),"")</f>
        <v>detail</v>
      </c>
      <c r="H485" s="41" t="s">
        <v>492</v>
      </c>
      <c r="I485" s="40" t="str">
        <f t="shared" si="105"/>
        <v>Outstanding Liability(미납 세액)</v>
      </c>
      <c r="J485" s="40" t="str">
        <f>IF(H485&lt;&gt;"", VLOOKUP(H485,[1]Label!$A:$E,2,FALSE),"")</f>
        <v>Outstanding Liability</v>
      </c>
      <c r="K485" s="42"/>
      <c r="L485" s="40" t="str">
        <f t="shared" si="108"/>
        <v/>
      </c>
      <c r="M485" s="18" t="str">
        <f>IF(K485&lt;&gt;"",VLOOKUP(K485,[1]Label!$A:$B,2,FALSE),"")</f>
        <v/>
      </c>
      <c r="N485" s="41"/>
      <c r="O485" s="43"/>
      <c r="P485" s="40" t="str">
        <f t="shared" si="109"/>
        <v/>
      </c>
      <c r="Q485" s="40" t="str">
        <f>IF(O485&lt;&gt;"", VLOOKUP(O485, [1]Label!$A:$B, 2, FALSE), "")</f>
        <v/>
      </c>
      <c r="R485" s="41" t="s">
        <v>35</v>
      </c>
      <c r="S485" s="40" t="s">
        <v>44</v>
      </c>
      <c r="T485" s="40"/>
      <c r="U485" s="40"/>
      <c r="V485" s="41"/>
      <c r="W485" s="41"/>
      <c r="X485" s="41"/>
      <c r="Y485" s="41"/>
      <c r="Z485" s="39"/>
      <c r="AA485" s="39"/>
      <c r="AB485" s="39"/>
      <c r="AC485" s="39"/>
      <c r="AD485" s="39"/>
      <c r="AE485" s="39"/>
    </row>
    <row r="486" spans="1:32" s="16" customFormat="1" ht="17.45" customHeight="1">
      <c r="A486" s="12" t="s">
        <v>532</v>
      </c>
      <c r="B486" s="70" t="str">
        <f>VLOOKUP(A486,[1]screen!$G:$J,2,FALSE)</f>
        <v>부과자산 매각의사 통지</v>
      </c>
      <c r="C486" s="13" t="str">
        <f t="shared" si="103"/>
        <v>Notification of Intention to Sell the Charged Asset(부과자산 매각의사 통지)</v>
      </c>
      <c r="D486" s="70" t="str">
        <f>IF(B486&lt;&gt;"", VLOOKUP(B486,[1]screen!$A:$E,2,FALSE), "" )</f>
        <v>Notification of Intention to Sell the Charged Asset</v>
      </c>
      <c r="E486" s="14" t="s">
        <v>222</v>
      </c>
      <c r="F486" s="13" t="str">
        <f t="shared" si="104"/>
        <v>detail(상세)</v>
      </c>
      <c r="G486" s="18" t="str">
        <f>IF(E486&lt;&gt;"",VLOOKUP(E486,[1]Label!$A:$B,2,FALSE),"")</f>
        <v>detail</v>
      </c>
      <c r="H486" s="14" t="s">
        <v>279</v>
      </c>
      <c r="I486" s="13" t="str">
        <f t="shared" si="105"/>
        <v>List of Assets(자산 목록)</v>
      </c>
      <c r="J486" s="18" t="str">
        <f>IF(H486&lt;&gt;"", VLOOKUP(H486,[1]Label!$A:$E,2,FALSE),"")</f>
        <v>List of Assets</v>
      </c>
      <c r="K486" s="29"/>
      <c r="L486" s="13" t="str">
        <f t="shared" si="106"/>
        <v/>
      </c>
      <c r="M486" s="18" t="str">
        <f>IF(K486&lt;&gt;"",VLOOKUP(K486,[1]Label!$A:$B,2,FALSE),"")</f>
        <v/>
      </c>
      <c r="N486" s="14" t="s">
        <v>65</v>
      </c>
      <c r="O486" s="31" t="s">
        <v>320</v>
      </c>
      <c r="P486" s="13" t="str">
        <f t="shared" si="109"/>
        <v>Number&lt;br&gt;(번호)</v>
      </c>
      <c r="Q486" s="18" t="str">
        <f>IF(O486&lt;&gt;"", VLOOKUP(O486, [1]Label!$A:$B, 2, FALSE), "")</f>
        <v>Number</v>
      </c>
      <c r="R486" s="14" t="s">
        <v>35</v>
      </c>
      <c r="S486" s="13"/>
      <c r="T486" s="13"/>
      <c r="U486" s="13"/>
      <c r="V486" s="14"/>
      <c r="W486" s="14"/>
      <c r="X486" s="14"/>
      <c r="Y486" s="14"/>
      <c r="Z486" s="15"/>
      <c r="AA486" s="15"/>
      <c r="AB486" s="15"/>
      <c r="AC486" s="12" t="s">
        <v>331</v>
      </c>
      <c r="AD486" s="12" t="s">
        <v>331</v>
      </c>
      <c r="AE486" s="12" t="s">
        <v>331</v>
      </c>
      <c r="AF486" s="56"/>
    </row>
    <row r="487" spans="1:32" s="16" customFormat="1" ht="17.45" customHeight="1">
      <c r="A487" s="12" t="s">
        <v>532</v>
      </c>
      <c r="B487" s="70" t="str">
        <f>VLOOKUP(A487,[1]screen!$G:$J,2,FALSE)</f>
        <v>부과자산 매각의사 통지</v>
      </c>
      <c r="C487" s="13" t="str">
        <f t="shared" si="103"/>
        <v>Notification of Intention to Sell the Charged Asset(부과자산 매각의사 통지)</v>
      </c>
      <c r="D487" s="70" t="str">
        <f>IF(B487&lt;&gt;"", VLOOKUP(B487,[1]screen!$A:$E,2,FALSE), "" )</f>
        <v>Notification of Intention to Sell the Charged Asset</v>
      </c>
      <c r="E487" s="14" t="s">
        <v>222</v>
      </c>
      <c r="F487" s="13" t="str">
        <f t="shared" si="104"/>
        <v>detail(상세)</v>
      </c>
      <c r="G487" s="18" t="str">
        <f>IF(E487&lt;&gt;"",VLOOKUP(E487,[1]Label!$A:$B,2,FALSE),"")</f>
        <v>detail</v>
      </c>
      <c r="H487" s="14" t="s">
        <v>279</v>
      </c>
      <c r="I487" s="13" t="str">
        <f t="shared" si="105"/>
        <v>List of Assets(자산 목록)</v>
      </c>
      <c r="J487" s="18" t="str">
        <f>IF(H487&lt;&gt;"", VLOOKUP(H487,[1]Label!$A:$E,2,FALSE),"")</f>
        <v>List of Assets</v>
      </c>
      <c r="K487" s="29"/>
      <c r="L487" s="13" t="str">
        <f t="shared" si="106"/>
        <v/>
      </c>
      <c r="M487" s="18" t="str">
        <f>IF(K487&lt;&gt;"",VLOOKUP(K487,[1]Label!$A:$B,2,FALSE),"")</f>
        <v/>
      </c>
      <c r="N487" s="14" t="s">
        <v>65</v>
      </c>
      <c r="O487" s="31" t="s">
        <v>261</v>
      </c>
      <c r="P487" s="13" t="str">
        <f t="shared" si="109"/>
        <v>Asset No.&lt;br&gt;(자산 번호)</v>
      </c>
      <c r="Q487" s="18" t="str">
        <f>IF(O487&lt;&gt;"", VLOOKUP(O487, [1]Label!$A:$B, 2, FALSE), "")</f>
        <v>Asset No.</v>
      </c>
      <c r="R487" s="14" t="s">
        <v>35</v>
      </c>
      <c r="S487" s="13" t="s">
        <v>521</v>
      </c>
      <c r="T487" s="13"/>
      <c r="U487" s="13"/>
      <c r="V487" s="14"/>
      <c r="W487" s="14"/>
      <c r="X487" s="14"/>
      <c r="Y487" s="14"/>
      <c r="Z487" s="15" t="s">
        <v>515</v>
      </c>
      <c r="AA487" s="15" t="s">
        <v>515</v>
      </c>
      <c r="AB487" s="15" t="s">
        <v>515</v>
      </c>
      <c r="AC487" s="15" t="s">
        <v>187</v>
      </c>
      <c r="AD487" s="15" t="s">
        <v>187</v>
      </c>
      <c r="AE487" s="15" t="s">
        <v>187</v>
      </c>
      <c r="AF487" s="56"/>
    </row>
    <row r="488" spans="1:32" s="16" customFormat="1" ht="17.45" customHeight="1">
      <c r="A488" s="12" t="s">
        <v>532</v>
      </c>
      <c r="B488" s="70" t="str">
        <f>VLOOKUP(A488,[1]screen!$G:$J,2,FALSE)</f>
        <v>부과자산 매각의사 통지</v>
      </c>
      <c r="C488" s="13" t="str">
        <f t="shared" si="103"/>
        <v>Notification of Intention to Sell the Charged Asset(부과자산 매각의사 통지)</v>
      </c>
      <c r="D488" s="70" t="str">
        <f>IF(B488&lt;&gt;"", VLOOKUP(B488,[1]screen!$A:$E,2,FALSE), "" )</f>
        <v>Notification of Intention to Sell the Charged Asset</v>
      </c>
      <c r="E488" s="14" t="s">
        <v>222</v>
      </c>
      <c r="F488" s="13" t="str">
        <f t="shared" si="104"/>
        <v>detail(상세)</v>
      </c>
      <c r="G488" s="18" t="str">
        <f>IF(E488&lt;&gt;"",VLOOKUP(E488,[1]Label!$A:$B,2,FALSE),"")</f>
        <v>detail</v>
      </c>
      <c r="H488" s="14" t="s">
        <v>279</v>
      </c>
      <c r="I488" s="13" t="str">
        <f t="shared" si="105"/>
        <v>List of Assets(자산 목록)</v>
      </c>
      <c r="J488" s="18" t="str">
        <f>IF(H488&lt;&gt;"", VLOOKUP(H488,[1]Label!$A:$E,2,FALSE),"")</f>
        <v>List of Assets</v>
      </c>
      <c r="K488" s="29"/>
      <c r="L488" s="13" t="str">
        <f t="shared" si="106"/>
        <v/>
      </c>
      <c r="M488" s="18" t="str">
        <f>IF(K488&lt;&gt;"",VLOOKUP(K488,[1]Label!$A:$B,2,FALSE),"")</f>
        <v/>
      </c>
      <c r="N488" s="14" t="s">
        <v>65</v>
      </c>
      <c r="O488" s="31" t="s">
        <v>265</v>
      </c>
      <c r="P488" s="13" t="str">
        <f t="shared" si="109"/>
        <v>Asset Category&lt;br&gt;(자산 분류)</v>
      </c>
      <c r="Q488" s="18" t="str">
        <f>IF(O488&lt;&gt;"", VLOOKUP(O488, [1]Label!$A:$B, 2, FALSE), "")</f>
        <v>Asset Category</v>
      </c>
      <c r="R488" s="14" t="s">
        <v>35</v>
      </c>
      <c r="S488" s="13"/>
      <c r="T488" s="13"/>
      <c r="U488" s="13"/>
      <c r="V488" s="14"/>
      <c r="W488" s="14"/>
      <c r="X488" s="14"/>
      <c r="Y488" s="14"/>
      <c r="Z488" s="15"/>
      <c r="AA488" s="15"/>
      <c r="AB488" s="15"/>
      <c r="AC488" s="77" t="s">
        <v>367</v>
      </c>
      <c r="AD488" s="77" t="s">
        <v>368</v>
      </c>
      <c r="AE488" s="77" t="s">
        <v>369</v>
      </c>
      <c r="AF488" s="56"/>
    </row>
    <row r="489" spans="1:32" s="16" customFormat="1" ht="17.45" customHeight="1">
      <c r="A489" s="12" t="s">
        <v>532</v>
      </c>
      <c r="B489" s="70" t="str">
        <f>VLOOKUP(A489,[1]screen!$G:$J,2,FALSE)</f>
        <v>부과자산 매각의사 통지</v>
      </c>
      <c r="C489" s="13" t="str">
        <f t="shared" si="103"/>
        <v>Notification of Intention to Sell the Charged Asset(부과자산 매각의사 통지)</v>
      </c>
      <c r="D489" s="70" t="str">
        <f>IF(B489&lt;&gt;"", VLOOKUP(B489,[1]screen!$A:$E,2,FALSE), "" )</f>
        <v>Notification of Intention to Sell the Charged Asset</v>
      </c>
      <c r="E489" s="14" t="s">
        <v>222</v>
      </c>
      <c r="F489" s="13" t="str">
        <f t="shared" si="104"/>
        <v>detail(상세)</v>
      </c>
      <c r="G489" s="18" t="str">
        <f>IF(E489&lt;&gt;"",VLOOKUP(E489,[1]Label!$A:$B,2,FALSE),"")</f>
        <v>detail</v>
      </c>
      <c r="H489" s="14" t="s">
        <v>279</v>
      </c>
      <c r="I489" s="13" t="str">
        <f t="shared" si="105"/>
        <v>List of Assets(자산 목록)</v>
      </c>
      <c r="J489" s="18" t="str">
        <f>IF(H489&lt;&gt;"", VLOOKUP(H489,[1]Label!$A:$E,2,FALSE),"")</f>
        <v>List of Assets</v>
      </c>
      <c r="K489" s="29"/>
      <c r="L489" s="13" t="str">
        <f t="shared" si="106"/>
        <v/>
      </c>
      <c r="M489" s="18" t="str">
        <f>IF(K489&lt;&gt;"",VLOOKUP(K489,[1]Label!$A:$B,2,FALSE),"")</f>
        <v/>
      </c>
      <c r="N489" s="14" t="s">
        <v>65</v>
      </c>
      <c r="O489" s="31" t="s">
        <v>266</v>
      </c>
      <c r="P489" s="13" t="str">
        <f t="shared" si="109"/>
        <v>Asset Type&lt;br&gt;(자산 유형)</v>
      </c>
      <c r="Q489" s="18" t="str">
        <f>IF(O489&lt;&gt;"", VLOOKUP(O489, [1]Label!$A:$B, 2, FALSE), "")</f>
        <v>Asset Type</v>
      </c>
      <c r="R489" s="14" t="s">
        <v>35</v>
      </c>
      <c r="S489" s="13"/>
      <c r="T489" s="13"/>
      <c r="U489" s="13"/>
      <c r="V489" s="14"/>
      <c r="W489" s="14"/>
      <c r="X489" s="14"/>
      <c r="Y489" s="14"/>
      <c r="Z489" s="15"/>
      <c r="AA489" s="15"/>
      <c r="AB489" s="15"/>
      <c r="AC489" s="47" t="s">
        <v>375</v>
      </c>
      <c r="AD489" s="47" t="s">
        <v>376</v>
      </c>
      <c r="AE489" s="47" t="s">
        <v>377</v>
      </c>
      <c r="AF489" s="56"/>
    </row>
    <row r="490" spans="1:32" s="16" customFormat="1" ht="17.45" customHeight="1">
      <c r="A490" s="12" t="s">
        <v>532</v>
      </c>
      <c r="B490" s="70" t="str">
        <f>VLOOKUP(A490,[1]screen!$G:$J,2,FALSE)</f>
        <v>부과자산 매각의사 통지</v>
      </c>
      <c r="C490" s="13" t="str">
        <f t="shared" si="103"/>
        <v>Notification of Intention to Sell the Charged Asset(부과자산 매각의사 통지)</v>
      </c>
      <c r="D490" s="70" t="str">
        <f>IF(B490&lt;&gt;"", VLOOKUP(B490,[1]screen!$A:$E,2,FALSE), "" )</f>
        <v>Notification of Intention to Sell the Charged Asset</v>
      </c>
      <c r="E490" s="14" t="s">
        <v>222</v>
      </c>
      <c r="F490" s="13" t="str">
        <f t="shared" si="104"/>
        <v>detail(상세)</v>
      </c>
      <c r="G490" s="18" t="str">
        <f>IF(E490&lt;&gt;"",VLOOKUP(E490,[1]Label!$A:$B,2,FALSE),"")</f>
        <v>detail</v>
      </c>
      <c r="H490" s="14" t="s">
        <v>279</v>
      </c>
      <c r="I490" s="13" t="str">
        <f t="shared" si="105"/>
        <v>List of Assets(자산 목록)</v>
      </c>
      <c r="J490" s="18" t="str">
        <f>IF(H490&lt;&gt;"", VLOOKUP(H490,[1]Label!$A:$E,2,FALSE),"")</f>
        <v>List of Assets</v>
      </c>
      <c r="K490" s="29"/>
      <c r="L490" s="13" t="str">
        <f t="shared" si="106"/>
        <v/>
      </c>
      <c r="M490" s="18" t="str">
        <f>IF(K490&lt;&gt;"",VLOOKUP(K490,[1]Label!$A:$B,2,FALSE),"")</f>
        <v/>
      </c>
      <c r="N490" s="14" t="s">
        <v>65</v>
      </c>
      <c r="O490" s="31" t="s">
        <v>267</v>
      </c>
      <c r="P490" s="13" t="str">
        <f t="shared" si="109"/>
        <v>Asset Name&lt;br&gt;(자산 이름)</v>
      </c>
      <c r="Q490" s="18" t="str">
        <f>IF(O490&lt;&gt;"", VLOOKUP(O490, [1]Label!$A:$B, 2, FALSE), "")</f>
        <v>Asset Name</v>
      </c>
      <c r="R490" s="14" t="s">
        <v>35</v>
      </c>
      <c r="S490" s="13"/>
      <c r="T490" s="13"/>
      <c r="U490" s="13"/>
      <c r="V490" s="14"/>
      <c r="W490" s="14"/>
      <c r="X490" s="14"/>
      <c r="Y490" s="14"/>
      <c r="Z490" s="15"/>
      <c r="AA490" s="15"/>
      <c r="AB490" s="15"/>
      <c r="AC490" s="15" t="s">
        <v>188</v>
      </c>
      <c r="AD490" s="15" t="s">
        <v>188</v>
      </c>
      <c r="AE490" s="15" t="s">
        <v>188</v>
      </c>
      <c r="AF490" s="56"/>
    </row>
    <row r="491" spans="1:32" s="16" customFormat="1" ht="17.45" customHeight="1">
      <c r="A491" s="12" t="s">
        <v>532</v>
      </c>
      <c r="B491" s="70" t="str">
        <f>VLOOKUP(A491,[1]screen!$G:$J,2,FALSE)</f>
        <v>부과자산 매각의사 통지</v>
      </c>
      <c r="C491" s="13" t="str">
        <f t="shared" si="103"/>
        <v>Notification of Intention to Sell the Charged Asset(부과자산 매각의사 통지)</v>
      </c>
      <c r="D491" s="70" t="str">
        <f>IF(B491&lt;&gt;"", VLOOKUP(B491,[1]screen!$A:$E,2,FALSE), "" )</f>
        <v>Notification of Intention to Sell the Charged Asset</v>
      </c>
      <c r="E491" s="14" t="s">
        <v>222</v>
      </c>
      <c r="F491" s="13" t="str">
        <f t="shared" si="104"/>
        <v>detail(상세)</v>
      </c>
      <c r="G491" s="18" t="str">
        <f>IF(E491&lt;&gt;"",VLOOKUP(E491,[1]Label!$A:$B,2,FALSE),"")</f>
        <v>detail</v>
      </c>
      <c r="H491" s="14" t="s">
        <v>279</v>
      </c>
      <c r="I491" s="13" t="str">
        <f t="shared" si="105"/>
        <v>List of Assets(자산 목록)</v>
      </c>
      <c r="J491" s="18" t="str">
        <f>IF(H491&lt;&gt;"", VLOOKUP(H491,[1]Label!$A:$E,2,FALSE),"")</f>
        <v>List of Assets</v>
      </c>
      <c r="K491" s="29"/>
      <c r="L491" s="13" t="str">
        <f t="shared" si="106"/>
        <v/>
      </c>
      <c r="M491" s="18" t="str">
        <f>IF(K491&lt;&gt;"",VLOOKUP(K491,[1]Label!$A:$B,2,FALSE),"")</f>
        <v/>
      </c>
      <c r="N491" s="14" t="s">
        <v>65</v>
      </c>
      <c r="O491" s="31" t="s">
        <v>20</v>
      </c>
      <c r="P491" s="13" t="e">
        <f t="shared" si="109"/>
        <v>#N/A</v>
      </c>
      <c r="Q491" s="18" t="e">
        <f>IF(O491&lt;&gt;"", VLOOKUP(O491, [1]Label!$A:$B, 2, FALSE), "")</f>
        <v>#N/A</v>
      </c>
      <c r="R491" s="14" t="s">
        <v>35</v>
      </c>
      <c r="S491" s="13"/>
      <c r="T491" s="13"/>
      <c r="U491" s="13"/>
      <c r="V491" s="14"/>
      <c r="W491" s="14"/>
      <c r="X491" s="14"/>
      <c r="Y491" s="14"/>
      <c r="Z491" s="15"/>
      <c r="AA491" s="15"/>
      <c r="AB491" s="15"/>
      <c r="AC491" s="15" t="s">
        <v>303</v>
      </c>
      <c r="AD491" s="15" t="s">
        <v>304</v>
      </c>
      <c r="AE491" s="15" t="s">
        <v>305</v>
      </c>
      <c r="AF491" s="56"/>
    </row>
    <row r="492" spans="1:32" s="16" customFormat="1" ht="17.45" customHeight="1">
      <c r="A492" s="12" t="s">
        <v>532</v>
      </c>
      <c r="B492" s="70" t="str">
        <f>VLOOKUP(A492,[1]screen!$G:$J,2,FALSE)</f>
        <v>부과자산 매각의사 통지</v>
      </c>
      <c r="C492" s="13" t="str">
        <f t="shared" si="103"/>
        <v>Notification of Intention to Sell the Charged Asset(부과자산 매각의사 통지)</v>
      </c>
      <c r="D492" s="70" t="str">
        <f>IF(B492&lt;&gt;"", VLOOKUP(B492,[1]screen!$A:$E,2,FALSE), "" )</f>
        <v>Notification of Intention to Sell the Charged Asset</v>
      </c>
      <c r="E492" s="14" t="s">
        <v>222</v>
      </c>
      <c r="F492" s="13" t="str">
        <f t="shared" si="104"/>
        <v>detail(상세)</v>
      </c>
      <c r="G492" s="18" t="str">
        <f>IF(E492&lt;&gt;"",VLOOKUP(E492,[1]Label!$A:$B,2,FALSE),"")</f>
        <v>detail</v>
      </c>
      <c r="H492" s="14" t="s">
        <v>279</v>
      </c>
      <c r="I492" s="13" t="str">
        <f t="shared" si="105"/>
        <v>List of Assets(자산 목록)</v>
      </c>
      <c r="J492" s="18" t="str">
        <f>IF(H492&lt;&gt;"", VLOOKUP(H492,[1]Label!$A:$E,2,FALSE),"")</f>
        <v>List of Assets</v>
      </c>
      <c r="K492" s="29"/>
      <c r="L492" s="13" t="str">
        <f t="shared" si="106"/>
        <v/>
      </c>
      <c r="M492" s="18" t="str">
        <f>IF(K492&lt;&gt;"",VLOOKUP(K492,[1]Label!$A:$B,2,FALSE),"")</f>
        <v/>
      </c>
      <c r="N492" s="14" t="s">
        <v>65</v>
      </c>
      <c r="O492" s="31" t="s">
        <v>299</v>
      </c>
      <c r="P492" s="13" t="str">
        <f t="shared" si="109"/>
        <v>Registration Date&lt;br&gt;(등록 날짜)</v>
      </c>
      <c r="Q492" s="18" t="str">
        <f>IF(O492&lt;&gt;"", VLOOKUP(O492, [1]Label!$A:$B, 2, FALSE), "")</f>
        <v>Registration Date</v>
      </c>
      <c r="R492" s="14" t="s">
        <v>35</v>
      </c>
      <c r="S492" s="13"/>
      <c r="T492" s="13"/>
      <c r="U492" s="13"/>
      <c r="V492" s="14"/>
      <c r="W492" s="14"/>
      <c r="X492" s="14"/>
      <c r="Y492" s="14"/>
      <c r="Z492" s="15"/>
      <c r="AA492" s="15"/>
      <c r="AB492" s="15"/>
      <c r="AC492" s="15" t="s">
        <v>189</v>
      </c>
      <c r="AD492" s="15" t="s">
        <v>189</v>
      </c>
      <c r="AE492" s="15" t="s">
        <v>189</v>
      </c>
      <c r="AF492" s="56"/>
    </row>
    <row r="493" spans="1:32" s="16" customFormat="1" ht="17.45" customHeight="1">
      <c r="A493" s="12" t="s">
        <v>532</v>
      </c>
      <c r="B493" s="70" t="str">
        <f>VLOOKUP(A493,[1]screen!$G:$J,2,FALSE)</f>
        <v>부과자산 매각의사 통지</v>
      </c>
      <c r="C493" s="13" t="str">
        <f t="shared" si="103"/>
        <v>Notification of Intention to Sell the Charged Asset(부과자산 매각의사 통지)</v>
      </c>
      <c r="D493" s="70" t="str">
        <f>IF(B493&lt;&gt;"", VLOOKUP(B493,[1]screen!$A:$E,2,FALSE), "" )</f>
        <v>Notification of Intention to Sell the Charged Asset</v>
      </c>
      <c r="E493" s="14" t="s">
        <v>222</v>
      </c>
      <c r="F493" s="13" t="str">
        <f t="shared" si="104"/>
        <v>detail(상세)</v>
      </c>
      <c r="G493" s="18" t="str">
        <f>IF(E493&lt;&gt;"",VLOOKUP(E493,[1]Label!$A:$B,2,FALSE),"")</f>
        <v>detail</v>
      </c>
      <c r="H493" s="14" t="s">
        <v>279</v>
      </c>
      <c r="I493" s="13" t="str">
        <f t="shared" si="105"/>
        <v>List of Assets(자산 목록)</v>
      </c>
      <c r="J493" s="18" t="str">
        <f>IF(H493&lt;&gt;"", VLOOKUP(H493,[1]Label!$A:$E,2,FALSE),"")</f>
        <v>List of Assets</v>
      </c>
      <c r="K493" s="72"/>
      <c r="L493" s="13" t="str">
        <f t="shared" si="106"/>
        <v/>
      </c>
      <c r="M493" s="18" t="str">
        <f>IF(K493&lt;&gt;"",VLOOKUP(K493,[1]Label!$A:$B,2,FALSE),"")</f>
        <v/>
      </c>
      <c r="N493" s="14" t="s">
        <v>65</v>
      </c>
      <c r="O493" s="31" t="s">
        <v>236</v>
      </c>
      <c r="P493" s="13" t="str">
        <f t="shared" si="109"/>
        <v>Valuation Amount (TZS)&lt;br&gt;(평가 금액 (TZS))</v>
      </c>
      <c r="Q493" s="18" t="str">
        <f>IF(O493&lt;&gt;"", VLOOKUP(O493, [1]Label!$A:$B, 2, FALSE), "")</f>
        <v>Valuation Amount (TZS)</v>
      </c>
      <c r="R493" s="14" t="s">
        <v>35</v>
      </c>
      <c r="S493" s="13"/>
      <c r="T493" s="13"/>
      <c r="U493" s="13"/>
      <c r="V493" s="14"/>
      <c r="W493" s="14"/>
      <c r="X493" s="14"/>
      <c r="Y493" s="14"/>
      <c r="Z493" s="15"/>
      <c r="AA493" s="15"/>
      <c r="AB493" s="15"/>
      <c r="AC493" s="15" t="s">
        <v>396</v>
      </c>
      <c r="AD493" s="15" t="s">
        <v>396</v>
      </c>
      <c r="AE493" s="15" t="s">
        <v>396</v>
      </c>
      <c r="AF493" s="56"/>
    </row>
    <row r="494" spans="1:32" s="37" customFormat="1" ht="18.600000000000001" customHeight="1">
      <c r="A494" s="12" t="s">
        <v>532</v>
      </c>
      <c r="B494" s="70" t="str">
        <f>VLOOKUP(A494,[1]screen!$G:$J,2,FALSE)</f>
        <v>부과자산 매각의사 통지</v>
      </c>
      <c r="C494" s="33" t="str">
        <f t="shared" si="103"/>
        <v>Notification of Intention to Sell the Charged Asset(부과자산 매각의사 통지)</v>
      </c>
      <c r="D494" s="70" t="str">
        <f>IF(B494&lt;&gt;"", VLOOKUP(B494,[1]screen!$A:$E,2,FALSE), "" )</f>
        <v>Notification of Intention to Sell the Charged Asset</v>
      </c>
      <c r="E494" s="14" t="s">
        <v>222</v>
      </c>
      <c r="F494" s="33" t="str">
        <f t="shared" si="104"/>
        <v>detail(상세)</v>
      </c>
      <c r="G494" s="18" t="str">
        <f>IF(E494&lt;&gt;"",VLOOKUP(E494,[1]Label!$A:$B,2,FALSE),"")</f>
        <v>detail</v>
      </c>
      <c r="H494" s="14" t="s">
        <v>279</v>
      </c>
      <c r="I494" s="33" t="str">
        <f t="shared" si="105"/>
        <v>List of Assets(자산 목록)</v>
      </c>
      <c r="J494" s="18" t="str">
        <f>IF(H494&lt;&gt;"", VLOOKUP(H494,[1]Label!$A:$E,2,FALSE),"")</f>
        <v>List of Assets</v>
      </c>
      <c r="K494" s="34"/>
      <c r="L494" s="33" t="str">
        <f t="shared" si="106"/>
        <v/>
      </c>
      <c r="M494" s="18" t="str">
        <f>IF(K494&lt;&gt;"",VLOOKUP(K494,[1]Label!$A:$B,2,FALSE),"")</f>
        <v/>
      </c>
      <c r="N494" s="35"/>
      <c r="O494" s="36"/>
      <c r="P494" s="33"/>
      <c r="Q494" s="18" t="str">
        <f>IF(O494&lt;&gt;"", VLOOKUP(O494, [1]Label!$A:$B, 2, FALSE), "")</f>
        <v/>
      </c>
      <c r="R494" s="35" t="s">
        <v>35</v>
      </c>
      <c r="S494" s="33" t="s">
        <v>44</v>
      </c>
      <c r="T494" s="33"/>
      <c r="U494" s="33"/>
      <c r="V494" s="35"/>
      <c r="W494" s="35"/>
      <c r="X494" s="35"/>
      <c r="Y494" s="35"/>
      <c r="Z494" s="32"/>
      <c r="AA494" s="32"/>
      <c r="AB494" s="32"/>
      <c r="AC494" s="32"/>
      <c r="AD494" s="32"/>
      <c r="AE494" s="32"/>
      <c r="AF494" s="54"/>
    </row>
    <row r="495" spans="1:32" s="16" customFormat="1" ht="17.45" customHeight="1">
      <c r="A495" s="12" t="s">
        <v>532</v>
      </c>
      <c r="B495" s="70" t="str">
        <f>VLOOKUP(A495,[1]screen!$G:$J,2,FALSE)</f>
        <v>부과자산 매각의사 통지</v>
      </c>
      <c r="C495" s="13" t="str">
        <f>IF(B495&lt;&gt;"",D495&amp;"("&amp;B495&amp;")","")</f>
        <v>Notification of Intention to Sell the Charged Asset(부과자산 매각의사 통지)</v>
      </c>
      <c r="D495" s="70" t="str">
        <f>IF(B495&lt;&gt;"", VLOOKUP(B495,[1]screen!$A:$E,2,FALSE), "" )</f>
        <v>Notification of Intention to Sell the Charged Asset</v>
      </c>
      <c r="E495" s="14" t="s">
        <v>222</v>
      </c>
      <c r="F495" s="13" t="str">
        <f>IF(E495&lt;&gt;"",G495&amp;"("&amp;E495&amp;")","")</f>
        <v>detail(상세)</v>
      </c>
      <c r="G495" s="18" t="str">
        <f>IF(E495&lt;&gt;"",VLOOKUP(E495,[1]Label!$A:$B,2,FALSE),"")</f>
        <v>detail</v>
      </c>
      <c r="H495" s="14" t="s">
        <v>278</v>
      </c>
      <c r="I495" s="13" t="str">
        <f>IF(H495&lt;&gt;"",J495&amp;"("&amp;H495&amp;")","")</f>
        <v>Requirement(요구사항)</v>
      </c>
      <c r="J495" s="18" t="str">
        <f>IF(H495&lt;&gt;"", VLOOKUP(H495,[1]Label!$A:$E,2,FALSE),"")</f>
        <v>Requirement</v>
      </c>
      <c r="K495" s="29"/>
      <c r="L495" s="13" t="str">
        <f>IF(K495&lt;&gt;"",M495&amp;"("&amp;K495&amp;")","")</f>
        <v/>
      </c>
      <c r="M495" s="18" t="str">
        <f>IF(K495&lt;&gt;"",VLOOKUP(K495,[1]Label!$A:$B,2,FALSE),"")</f>
        <v/>
      </c>
      <c r="N495" s="41" t="s">
        <v>19</v>
      </c>
      <c r="O495" s="31" t="s">
        <v>277</v>
      </c>
      <c r="P495" s="13" t="str">
        <f>IF(O495&lt;&gt;"",Q495&amp;"&lt;br&gt;("&amp;O495&amp;")","")</f>
        <v>Remarks&lt;br&gt;(비고)</v>
      </c>
      <c r="Q495" s="18" t="str">
        <f>IF(O495&lt;&gt;"", VLOOKUP(O495, [1]Label!$A:$B, 2, FALSE), "")</f>
        <v>Remarks</v>
      </c>
      <c r="R495" s="14" t="s">
        <v>52</v>
      </c>
      <c r="S495" s="13"/>
      <c r="T495" s="13"/>
      <c r="U495" s="13"/>
      <c r="V495" s="14" t="s">
        <v>53</v>
      </c>
      <c r="W495" s="14"/>
      <c r="X495" s="14" t="s">
        <v>101</v>
      </c>
      <c r="Y495" s="14"/>
      <c r="Z495" s="15"/>
      <c r="AA495" s="15"/>
      <c r="AB495" s="15"/>
      <c r="AC495" s="15" t="s">
        <v>328</v>
      </c>
      <c r="AD495" s="15" t="s">
        <v>328</v>
      </c>
      <c r="AE495" s="15" t="s">
        <v>328</v>
      </c>
      <c r="AF495" s="56"/>
    </row>
    <row r="496" spans="1:32" ht="18.600000000000001" customHeight="1">
      <c r="A496" s="12" t="s">
        <v>532</v>
      </c>
      <c r="B496" s="70" t="str">
        <f>VLOOKUP(A496,[1]screen!$G:$J,2,FALSE)</f>
        <v>부과자산 매각의사 통지</v>
      </c>
      <c r="C496" s="40" t="str">
        <f>IF(B496&lt;&gt;"",D496&amp;"("&amp;B496&amp;")","")</f>
        <v>Notification of Intention to Sell the Charged Asset(부과자산 매각의사 통지)</v>
      </c>
      <c r="D496" s="70" t="str">
        <f>IF(B496&lt;&gt;"", VLOOKUP(B496,[1]screen!$A:$E,2,FALSE), "" )</f>
        <v>Notification of Intention to Sell the Charged Asset</v>
      </c>
      <c r="E496" s="14" t="s">
        <v>222</v>
      </c>
      <c r="F496" s="13" t="str">
        <f>IF(E496&lt;&gt;"",G496&amp;"("&amp;E496&amp;")","")</f>
        <v>detail(상세)</v>
      </c>
      <c r="G496" s="18" t="str">
        <f>IF(E496&lt;&gt;"",VLOOKUP(E496,[1]Label!$A:$B,2,FALSE),"")</f>
        <v>detail</v>
      </c>
      <c r="H496" s="14" t="s">
        <v>278</v>
      </c>
      <c r="I496" s="13" t="str">
        <f>IF(H496&lt;&gt;"",J496&amp;"("&amp;H496&amp;")","")</f>
        <v>Requirement(요구사항)</v>
      </c>
      <c r="J496" s="18" t="str">
        <f>IF(H496&lt;&gt;"", VLOOKUP(H496,[1]Label!$A:$E,2,FALSE),"")</f>
        <v>Requirement</v>
      </c>
      <c r="K496" s="42"/>
      <c r="L496" s="40" t="str">
        <f>IF(K496&lt;&gt;"",M496&amp;"("&amp;K496&amp;")","")</f>
        <v/>
      </c>
      <c r="M496" s="18" t="str">
        <f>IF(K496&lt;&gt;"",VLOOKUP(K496,[1]Label!$A:$B,2,FALSE),"")</f>
        <v/>
      </c>
      <c r="N496" s="41" t="s">
        <v>19</v>
      </c>
      <c r="O496" s="43" t="s">
        <v>43</v>
      </c>
      <c r="P496" s="40" t="str">
        <f>IF(O496&lt;&gt;"",Q496&amp;"&lt;br&gt;("&amp;O496&amp;")","")</f>
        <v>Attachments&lt;br&gt;(첨부파일)</v>
      </c>
      <c r="Q496" s="18" t="str">
        <f>IF(O496&lt;&gt;"", VLOOKUP(O496, [1]Label!$A:$B, 2, FALSE), "")</f>
        <v>Attachments</v>
      </c>
      <c r="R496" s="41" t="s">
        <v>35</v>
      </c>
      <c r="S496" s="40"/>
      <c r="T496" s="40"/>
      <c r="U496" s="40"/>
      <c r="V496" s="14" t="s">
        <v>53</v>
      </c>
      <c r="W496" s="41"/>
      <c r="X496" s="41"/>
      <c r="Y496" s="41"/>
      <c r="Z496" s="39"/>
      <c r="AA496" s="39"/>
      <c r="AB496" s="39"/>
      <c r="AC496" s="47" t="s">
        <v>197</v>
      </c>
      <c r="AD496" s="47" t="s">
        <v>197</v>
      </c>
      <c r="AE496" s="47" t="s">
        <v>197</v>
      </c>
      <c r="AF496" s="57"/>
    </row>
    <row r="497" spans="1:32" s="16" customFormat="1" ht="17.45" customHeight="1">
      <c r="A497" s="12" t="s">
        <v>532</v>
      </c>
      <c r="B497" s="70" t="str">
        <f>VLOOKUP(A497,[1]screen!$G:$J,2,FALSE)</f>
        <v>부과자산 매각의사 통지</v>
      </c>
      <c r="C497" s="13" t="str">
        <f>IF(B497&lt;&gt;"",D497&amp;"("&amp;B497&amp;")","")</f>
        <v>Notification of Intention to Sell the Charged Asset(부과자산 매각의사 통지)</v>
      </c>
      <c r="D497" s="70" t="str">
        <f>IF(B497&lt;&gt;"", VLOOKUP(B497,[1]screen!$A:$E,2,FALSE), "" )</f>
        <v>Notification of Intention to Sell the Charged Asset</v>
      </c>
      <c r="E497" s="14" t="s">
        <v>222</v>
      </c>
      <c r="F497" s="13" t="str">
        <f>IF(E497&lt;&gt;"",G497&amp;"("&amp;E497&amp;")","")</f>
        <v>detail(상세)</v>
      </c>
      <c r="G497" s="18" t="str">
        <f>IF(E497&lt;&gt;"",VLOOKUP(E497,[1]Label!$A:$B,2,FALSE),"")</f>
        <v>detail</v>
      </c>
      <c r="H497" s="14" t="s">
        <v>278</v>
      </c>
      <c r="I497" s="13" t="str">
        <f>IF(H497&lt;&gt;"",J497&amp;"("&amp;H497&amp;")","")</f>
        <v>Requirement(요구사항)</v>
      </c>
      <c r="J497" s="18" t="str">
        <f>IF(H497&lt;&gt;"", VLOOKUP(H497,[1]Label!$A:$E,2,FALSE),"")</f>
        <v>Requirement</v>
      </c>
      <c r="K497" s="29"/>
      <c r="L497" s="13" t="str">
        <f>IF(K497&lt;&gt;"",M497&amp;"("&amp;K497&amp;")","")</f>
        <v/>
      </c>
      <c r="M497" s="18" t="str">
        <f>IF(K497&lt;&gt;"",VLOOKUP(K497,[1]Label!$A:$B,2,FALSE),"")</f>
        <v/>
      </c>
      <c r="N497" s="14"/>
      <c r="O497" s="31"/>
      <c r="P497" s="13" t="str">
        <f>IF(O497&lt;&gt;"",Q497&amp;"&lt;br&gt;("&amp;O497&amp;")","")</f>
        <v/>
      </c>
      <c r="Q497" s="18" t="str">
        <f>IF(O497&lt;&gt;"", VLOOKUP(O497, [1]Label!$A:$B, 2, FALSE), "")</f>
        <v/>
      </c>
      <c r="R497" s="14" t="s">
        <v>35</v>
      </c>
      <c r="S497" s="13" t="s">
        <v>44</v>
      </c>
      <c r="T497" s="13"/>
      <c r="U497" s="13"/>
      <c r="V497" s="14"/>
      <c r="W497" s="14"/>
      <c r="X497" s="14"/>
      <c r="Y497" s="14"/>
      <c r="Z497" s="15"/>
      <c r="AA497" s="15"/>
      <c r="AB497" s="15"/>
      <c r="AC497" s="15"/>
      <c r="AD497" s="15"/>
      <c r="AE497" s="15"/>
      <c r="AF497" s="56"/>
    </row>
    <row r="498" spans="1:32" s="37" customFormat="1" ht="17.45" customHeight="1">
      <c r="A498" s="32" t="s">
        <v>532</v>
      </c>
      <c r="B498" s="70" t="str">
        <f>VLOOKUP(A498,[1]screen!$G:$J,2,FALSE)</f>
        <v>부과자산 매각의사 통지</v>
      </c>
      <c r="C498" s="33" t="str">
        <f t="shared" ref="C498:C507" si="110">IF(B498&lt;&gt;"",D498&amp;"("&amp;B498&amp;")","")</f>
        <v>Notification of Intention to Sell the Charged Asset(부과자산 매각의사 통지)</v>
      </c>
      <c r="D498" s="70" t="str">
        <f>IF(B498&lt;&gt;"", VLOOKUP(B498,[1]screen!$A:$E,2,FALSE), "" )</f>
        <v>Notification of Intention to Sell the Charged Asset</v>
      </c>
      <c r="E498" s="35" t="s">
        <v>222</v>
      </c>
      <c r="F498" s="33" t="str">
        <f t="shared" ref="F498:F505" si="111">IF(E498&lt;&gt;"",G498&amp;"("&amp;E498&amp;")","")</f>
        <v>detail(상세)</v>
      </c>
      <c r="G498" s="33" t="str">
        <f>IF(E498&lt;&gt;"",VLOOKUP(E498,[1]Label!$A:$B,2,FALSE),"")</f>
        <v>detail</v>
      </c>
      <c r="H498" s="35"/>
      <c r="I498" s="33" t="str">
        <f t="shared" ref="I498:I505" si="112">IF(H498&lt;&gt;"",J498&amp;"("&amp;H498&amp;")","")</f>
        <v/>
      </c>
      <c r="J498" s="33" t="str">
        <f>IF(H498&lt;&gt;"", VLOOKUP(H498,[1]Label!$A:$E,2,FALSE),"")</f>
        <v/>
      </c>
      <c r="K498" s="34" t="s">
        <v>319</v>
      </c>
      <c r="L498" s="33" t="str">
        <f t="shared" ref="L498:L505" si="113">IF(K498&lt;&gt;"",M498&amp;"("&amp;K498&amp;")","")</f>
        <v>Approval(승인)</v>
      </c>
      <c r="M498" s="33" t="str">
        <f>IF(K498&lt;&gt;"",VLOOKUP(K498,[1]Label!$A:$B,2,FALSE),"")</f>
        <v>Approval</v>
      </c>
      <c r="N498" s="35"/>
      <c r="O498" s="35" t="s">
        <v>318</v>
      </c>
      <c r="P498" s="33" t="str">
        <f t="shared" ref="P498:P508" si="114">IF(O498&lt;&gt;"",Q498&amp;"&lt;br&gt;("&amp;O498&amp;")","")</f>
        <v>Approval Processing Details&lt;br&gt;(승인 처리 세부 정보)</v>
      </c>
      <c r="Q498" s="33" t="str">
        <f>IF(O498&lt;&gt;"", VLOOKUP(O498, [1]Label!$A:$B, 2, FALSE), "")</f>
        <v>Approval Processing Details</v>
      </c>
      <c r="R498" s="35" t="s">
        <v>35</v>
      </c>
      <c r="S498" s="33" t="s">
        <v>44</v>
      </c>
      <c r="T498" s="33" t="s">
        <v>329</v>
      </c>
      <c r="U498" s="33"/>
      <c r="V498" s="35"/>
      <c r="W498" s="35"/>
      <c r="X498" s="35"/>
      <c r="Y498" s="35"/>
      <c r="Z498" s="44"/>
      <c r="AA498" s="44"/>
      <c r="AB498" s="44"/>
      <c r="AC498" s="44"/>
      <c r="AD498" s="44"/>
      <c r="AE498" s="44"/>
      <c r="AF498" s="53"/>
    </row>
    <row r="499" spans="1:32" s="16" customFormat="1" ht="17.45" customHeight="1">
      <c r="A499" s="12" t="s">
        <v>532</v>
      </c>
      <c r="B499" s="70" t="str">
        <f>VLOOKUP(A499,[1]screen!$G:$J,2,FALSE)</f>
        <v>부과자산 매각의사 통지</v>
      </c>
      <c r="C499" s="13" t="str">
        <f t="shared" si="110"/>
        <v>Notification of Intention to Sell the Charged Asset(부과자산 매각의사 통지)</v>
      </c>
      <c r="D499" s="70" t="str">
        <f>IF(B499&lt;&gt;"", VLOOKUP(B499,[1]screen!$A:$E,2,FALSE), "" )</f>
        <v>Notification of Intention to Sell the Charged Asset</v>
      </c>
      <c r="E499" s="14" t="s">
        <v>222</v>
      </c>
      <c r="F499" s="13" t="str">
        <f t="shared" si="111"/>
        <v>detail(상세)</v>
      </c>
      <c r="G499" s="18" t="str">
        <f>IF(E499&lt;&gt;"",VLOOKUP(E499,[1]Label!$A:$B,2,FALSE),"")</f>
        <v>detail</v>
      </c>
      <c r="H499" s="14"/>
      <c r="I499" s="13" t="str">
        <f t="shared" si="112"/>
        <v/>
      </c>
      <c r="J499" s="18" t="str">
        <f>IF(H499&lt;&gt;"", VLOOKUP(H499,[1]Label!$A:$E,2,FALSE),"")</f>
        <v/>
      </c>
      <c r="K499" s="29" t="s">
        <v>319</v>
      </c>
      <c r="L499" s="13" t="str">
        <f t="shared" si="113"/>
        <v>Approval(승인)</v>
      </c>
      <c r="M499" s="18" t="str">
        <f>IF(K499&lt;&gt;"",VLOOKUP(K499,[1]Label!$A:$B,2,FALSE),"")</f>
        <v>Approval</v>
      </c>
      <c r="N499" s="14" t="s">
        <v>65</v>
      </c>
      <c r="O499" s="31" t="s">
        <v>320</v>
      </c>
      <c r="P499" s="13" t="str">
        <f t="shared" si="114"/>
        <v>Number&lt;br&gt;(번호)</v>
      </c>
      <c r="Q499" s="18" t="str">
        <f>IF(O499&lt;&gt;"", VLOOKUP(O499, [1]Label!$A:$B, 2, FALSE), "")</f>
        <v>Number</v>
      </c>
      <c r="R499" s="14" t="s">
        <v>35</v>
      </c>
      <c r="S499" s="13"/>
      <c r="T499" s="13"/>
      <c r="U499" s="13"/>
      <c r="V499" s="14"/>
      <c r="W499" s="14"/>
      <c r="X499" s="14"/>
      <c r="Y499" s="14"/>
      <c r="Z499" s="15"/>
      <c r="AA499" s="15"/>
      <c r="AB499" s="15"/>
      <c r="AC499" s="15" t="s">
        <v>330</v>
      </c>
      <c r="AD499" s="15" t="s">
        <v>330</v>
      </c>
      <c r="AE499" s="15" t="s">
        <v>330</v>
      </c>
      <c r="AF499" s="56"/>
    </row>
    <row r="500" spans="1:32" s="16" customFormat="1" ht="17.45" customHeight="1">
      <c r="A500" s="12" t="s">
        <v>532</v>
      </c>
      <c r="B500" s="70" t="str">
        <f>VLOOKUP(A500,[1]screen!$G:$J,2,FALSE)</f>
        <v>부과자산 매각의사 통지</v>
      </c>
      <c r="C500" s="13" t="str">
        <f t="shared" si="110"/>
        <v>Notification of Intention to Sell the Charged Asset(부과자산 매각의사 통지)</v>
      </c>
      <c r="D500" s="70" t="str">
        <f>IF(B500&lt;&gt;"", VLOOKUP(B500,[1]screen!$A:$E,2,FALSE), "" )</f>
        <v>Notification of Intention to Sell the Charged Asset</v>
      </c>
      <c r="E500" s="14" t="s">
        <v>222</v>
      </c>
      <c r="F500" s="13" t="str">
        <f t="shared" si="111"/>
        <v>detail(상세)</v>
      </c>
      <c r="G500" s="18" t="str">
        <f>IF(E500&lt;&gt;"",VLOOKUP(E500,[1]Label!$A:$B,2,FALSE),"")</f>
        <v>detail</v>
      </c>
      <c r="H500" s="14"/>
      <c r="I500" s="13" t="str">
        <f t="shared" si="112"/>
        <v/>
      </c>
      <c r="J500" s="18" t="str">
        <f>IF(H500&lt;&gt;"", VLOOKUP(H500,[1]Label!$A:$E,2,FALSE),"")</f>
        <v/>
      </c>
      <c r="K500" s="29" t="s">
        <v>319</v>
      </c>
      <c r="L500" s="13" t="str">
        <f t="shared" si="113"/>
        <v>Approval(승인)</v>
      </c>
      <c r="M500" s="18" t="str">
        <f>IF(K500&lt;&gt;"",VLOOKUP(K500,[1]Label!$A:$B,2,FALSE),"")</f>
        <v>Approval</v>
      </c>
      <c r="N500" s="14" t="s">
        <v>65</v>
      </c>
      <c r="O500" s="31" t="s">
        <v>321</v>
      </c>
      <c r="P500" s="13" t="str">
        <f t="shared" si="114"/>
        <v>Tax Office&lt;br&gt;(세무서)</v>
      </c>
      <c r="Q500" s="18" t="str">
        <f>IF(O500&lt;&gt;"", VLOOKUP(O500, [1]Label!$A:$B, 2, FALSE), "")</f>
        <v>Tax Office</v>
      </c>
      <c r="R500" s="14" t="s">
        <v>35</v>
      </c>
      <c r="S500" s="13"/>
      <c r="T500" s="13"/>
      <c r="U500" s="13"/>
      <c r="V500" s="14"/>
      <c r="W500" s="14"/>
      <c r="X500" s="14"/>
      <c r="Y500" s="14"/>
      <c r="Z500" s="15"/>
      <c r="AA500" s="15"/>
      <c r="AB500" s="15"/>
      <c r="AC500" s="15"/>
      <c r="AD500" s="15"/>
      <c r="AE500" s="15"/>
      <c r="AF500" s="56"/>
    </row>
    <row r="501" spans="1:32" s="16" customFormat="1" ht="17.45" customHeight="1">
      <c r="A501" s="12" t="s">
        <v>532</v>
      </c>
      <c r="B501" s="70" t="str">
        <f>VLOOKUP(A501,[1]screen!$G:$J,2,FALSE)</f>
        <v>부과자산 매각의사 통지</v>
      </c>
      <c r="C501" s="13" t="str">
        <f t="shared" si="110"/>
        <v>Notification of Intention to Sell the Charged Asset(부과자산 매각의사 통지)</v>
      </c>
      <c r="D501" s="70" t="str">
        <f>IF(B501&lt;&gt;"", VLOOKUP(B501,[1]screen!$A:$E,2,FALSE), "" )</f>
        <v>Notification of Intention to Sell the Charged Asset</v>
      </c>
      <c r="E501" s="14" t="s">
        <v>222</v>
      </c>
      <c r="F501" s="13" t="str">
        <f t="shared" si="111"/>
        <v>detail(상세)</v>
      </c>
      <c r="G501" s="18" t="str">
        <f>IF(E501&lt;&gt;"",VLOOKUP(E501,[1]Label!$A:$B,2,FALSE),"")</f>
        <v>detail</v>
      </c>
      <c r="H501" s="14"/>
      <c r="I501" s="13" t="str">
        <f t="shared" si="112"/>
        <v/>
      </c>
      <c r="J501" s="18" t="str">
        <f>IF(H501&lt;&gt;"", VLOOKUP(H501,[1]Label!$A:$E,2,FALSE),"")</f>
        <v/>
      </c>
      <c r="K501" s="29" t="s">
        <v>319</v>
      </c>
      <c r="L501" s="13" t="str">
        <f t="shared" si="113"/>
        <v>Approval(승인)</v>
      </c>
      <c r="M501" s="18" t="str">
        <f>IF(K501&lt;&gt;"",VLOOKUP(K501,[1]Label!$A:$B,2,FALSE),"")</f>
        <v>Approval</v>
      </c>
      <c r="N501" s="14" t="s">
        <v>65</v>
      </c>
      <c r="O501" s="31" t="s">
        <v>322</v>
      </c>
      <c r="P501" s="13" t="str">
        <f t="shared" si="114"/>
        <v>Role&lt;br&gt;(역할)</v>
      </c>
      <c r="Q501" s="18" t="str">
        <f>IF(O501&lt;&gt;"", VLOOKUP(O501, [1]Label!$A:$B, 2, FALSE), "")</f>
        <v>Role</v>
      </c>
      <c r="R501" s="14" t="s">
        <v>35</v>
      </c>
      <c r="S501" s="13"/>
      <c r="T501" s="13"/>
      <c r="U501" s="13"/>
      <c r="V501" s="14"/>
      <c r="W501" s="14"/>
      <c r="X501" s="14"/>
      <c r="Y501" s="14"/>
      <c r="Z501" s="15"/>
      <c r="AA501" s="15"/>
      <c r="AB501" s="15"/>
      <c r="AC501" s="15" t="s">
        <v>326</v>
      </c>
      <c r="AD501" s="15" t="s">
        <v>326</v>
      </c>
      <c r="AE501" s="15" t="s">
        <v>326</v>
      </c>
      <c r="AF501" s="56"/>
    </row>
    <row r="502" spans="1:32" s="16" customFormat="1" ht="17.45" customHeight="1">
      <c r="A502" s="12" t="s">
        <v>532</v>
      </c>
      <c r="B502" s="70" t="str">
        <f>VLOOKUP(A502,[1]screen!$G:$J,2,FALSE)</f>
        <v>부과자산 매각의사 통지</v>
      </c>
      <c r="C502" s="13" t="str">
        <f t="shared" si="110"/>
        <v>Notification of Intention to Sell the Charged Asset(부과자산 매각의사 통지)</v>
      </c>
      <c r="D502" s="70" t="str">
        <f>IF(B502&lt;&gt;"", VLOOKUP(B502,[1]screen!$A:$E,2,FALSE), "" )</f>
        <v>Notification of Intention to Sell the Charged Asset</v>
      </c>
      <c r="E502" s="14" t="s">
        <v>222</v>
      </c>
      <c r="F502" s="13" t="str">
        <f t="shared" si="111"/>
        <v>detail(상세)</v>
      </c>
      <c r="G502" s="18" t="str">
        <f>IF(E502&lt;&gt;"",VLOOKUP(E502,[1]Label!$A:$B,2,FALSE),"")</f>
        <v>detail</v>
      </c>
      <c r="H502" s="14"/>
      <c r="I502" s="13" t="str">
        <f t="shared" si="112"/>
        <v/>
      </c>
      <c r="J502" s="18" t="str">
        <f>IF(H502&lt;&gt;"", VLOOKUP(H502,[1]Label!$A:$E,2,FALSE),"")</f>
        <v/>
      </c>
      <c r="K502" s="29" t="s">
        <v>319</v>
      </c>
      <c r="L502" s="13" t="str">
        <f t="shared" si="113"/>
        <v>Approval(승인)</v>
      </c>
      <c r="M502" s="18" t="str">
        <f>IF(K502&lt;&gt;"",VLOOKUP(K502,[1]Label!$A:$B,2,FALSE),"")</f>
        <v>Approval</v>
      </c>
      <c r="N502" s="14" t="s">
        <v>65</v>
      </c>
      <c r="O502" s="31" t="s">
        <v>323</v>
      </c>
      <c r="P502" s="13" t="str">
        <f t="shared" si="114"/>
        <v>Request Date&lt;br&gt;(요청 일자)</v>
      </c>
      <c r="Q502" s="18" t="str">
        <f>IF(O502&lt;&gt;"", VLOOKUP(O502, [1]Label!$A:$B, 2, FALSE), "")</f>
        <v>Request Date</v>
      </c>
      <c r="R502" s="14" t="s">
        <v>35</v>
      </c>
      <c r="S502" s="13"/>
      <c r="T502" s="13"/>
      <c r="U502" s="13"/>
      <c r="V502" s="14"/>
      <c r="W502" s="14"/>
      <c r="X502" s="14"/>
      <c r="Y502" s="14"/>
      <c r="Z502" s="15"/>
      <c r="AA502" s="15"/>
      <c r="AB502" s="15"/>
      <c r="AC502" s="15" t="s">
        <v>327</v>
      </c>
      <c r="AD502" s="15" t="s">
        <v>327</v>
      </c>
      <c r="AE502" s="15" t="s">
        <v>327</v>
      </c>
      <c r="AF502" s="56"/>
    </row>
    <row r="503" spans="1:32" s="16" customFormat="1" ht="17.45" customHeight="1">
      <c r="A503" s="12" t="s">
        <v>532</v>
      </c>
      <c r="B503" s="70" t="str">
        <f>VLOOKUP(A503,[1]screen!$G:$J,2,FALSE)</f>
        <v>부과자산 매각의사 통지</v>
      </c>
      <c r="C503" s="13" t="str">
        <f t="shared" si="110"/>
        <v>Notification of Intention to Sell the Charged Asset(부과자산 매각의사 통지)</v>
      </c>
      <c r="D503" s="70" t="str">
        <f>IF(B503&lt;&gt;"", VLOOKUP(B503,[1]screen!$A:$E,2,FALSE), "" )</f>
        <v>Notification of Intention to Sell the Charged Asset</v>
      </c>
      <c r="E503" s="14" t="s">
        <v>222</v>
      </c>
      <c r="F503" s="13" t="str">
        <f t="shared" si="111"/>
        <v>detail(상세)</v>
      </c>
      <c r="G503" s="18" t="str">
        <f>IF(E503&lt;&gt;"",VLOOKUP(E503,[1]Label!$A:$B,2,FALSE),"")</f>
        <v>detail</v>
      </c>
      <c r="H503" s="14"/>
      <c r="I503" s="13" t="str">
        <f t="shared" si="112"/>
        <v/>
      </c>
      <c r="J503" s="18" t="str">
        <f>IF(H503&lt;&gt;"", VLOOKUP(H503,[1]Label!$A:$E,2,FALSE),"")</f>
        <v/>
      </c>
      <c r="K503" s="29" t="s">
        <v>319</v>
      </c>
      <c r="L503" s="13" t="str">
        <f t="shared" si="113"/>
        <v>Approval(승인)</v>
      </c>
      <c r="M503" s="18" t="str">
        <f>IF(K503&lt;&gt;"",VLOOKUP(K503,[1]Label!$A:$B,2,FALSE),"")</f>
        <v>Approval</v>
      </c>
      <c r="N503" s="14" t="s">
        <v>65</v>
      </c>
      <c r="O503" s="31" t="s">
        <v>277</v>
      </c>
      <c r="P503" s="13" t="str">
        <f t="shared" si="114"/>
        <v>Remarks&lt;br&gt;(비고)</v>
      </c>
      <c r="Q503" s="18" t="str">
        <f>IF(O503&lt;&gt;"", VLOOKUP(O503, [1]Label!$A:$B, 2, FALSE), "")</f>
        <v>Remarks</v>
      </c>
      <c r="R503" s="14" t="s">
        <v>35</v>
      </c>
      <c r="S503" s="13"/>
      <c r="T503" s="13"/>
      <c r="U503" s="13"/>
      <c r="V503" s="14"/>
      <c r="W503" s="14"/>
      <c r="X503" s="14"/>
      <c r="Y503" s="14"/>
      <c r="Z503" s="15"/>
      <c r="AA503" s="15"/>
      <c r="AB503" s="15"/>
      <c r="AC503" s="15" t="s">
        <v>328</v>
      </c>
      <c r="AD503" s="15" t="s">
        <v>328</v>
      </c>
      <c r="AE503" s="15" t="s">
        <v>328</v>
      </c>
      <c r="AF503" s="56"/>
    </row>
    <row r="504" spans="1:32" s="16" customFormat="1" ht="17.45" customHeight="1">
      <c r="A504" s="12" t="s">
        <v>532</v>
      </c>
      <c r="B504" s="70" t="str">
        <f>VLOOKUP(A504,[1]screen!$G:$J,2,FALSE)</f>
        <v>부과자산 매각의사 통지</v>
      </c>
      <c r="C504" s="13" t="str">
        <f t="shared" si="110"/>
        <v>Notification of Intention to Sell the Charged Asset(부과자산 매각의사 통지)</v>
      </c>
      <c r="D504" s="70" t="str">
        <f>IF(B504&lt;&gt;"", VLOOKUP(B504,[1]screen!$A:$E,2,FALSE), "" )</f>
        <v>Notification of Intention to Sell the Charged Asset</v>
      </c>
      <c r="E504" s="14" t="s">
        <v>222</v>
      </c>
      <c r="F504" s="13" t="str">
        <f t="shared" si="111"/>
        <v>detail(상세)</v>
      </c>
      <c r="G504" s="18" t="str">
        <f>IF(E504&lt;&gt;"",VLOOKUP(E504,[1]Label!$A:$B,2,FALSE),"")</f>
        <v>detail</v>
      </c>
      <c r="H504" s="14"/>
      <c r="I504" s="13" t="str">
        <f t="shared" si="112"/>
        <v/>
      </c>
      <c r="J504" s="18" t="str">
        <f>IF(H504&lt;&gt;"", VLOOKUP(H504,[1]Label!$A:$E,2,FALSE),"")</f>
        <v/>
      </c>
      <c r="K504" s="29" t="s">
        <v>319</v>
      </c>
      <c r="L504" s="13" t="str">
        <f t="shared" si="113"/>
        <v>Approval(승인)</v>
      </c>
      <c r="M504" s="18" t="str">
        <f>IF(K504&lt;&gt;"",VLOOKUP(K504,[1]Label!$A:$B,2,FALSE),"")</f>
        <v>Approval</v>
      </c>
      <c r="N504" s="14" t="s">
        <v>65</v>
      </c>
      <c r="O504" s="31" t="s">
        <v>324</v>
      </c>
      <c r="P504" s="13" t="str">
        <f t="shared" si="114"/>
        <v>Action Status&lt;br&gt;(조치 상태)</v>
      </c>
      <c r="Q504" s="18" t="str">
        <f>IF(O504&lt;&gt;"", VLOOKUP(O504, [1]Label!$A:$B, 2, FALSE), "")</f>
        <v>Action Status</v>
      </c>
      <c r="R504" s="14" t="s">
        <v>35</v>
      </c>
      <c r="S504" s="13"/>
      <c r="T504" s="13"/>
      <c r="U504" s="13"/>
      <c r="V504" s="14"/>
      <c r="W504" s="14"/>
      <c r="X504" s="14"/>
      <c r="Y504" s="14"/>
      <c r="Z504" s="15"/>
      <c r="AA504" s="15"/>
      <c r="AB504" s="15"/>
      <c r="AC504" s="15"/>
      <c r="AD504" s="15"/>
      <c r="AE504" s="15"/>
      <c r="AF504" s="56"/>
    </row>
    <row r="505" spans="1:32" s="16" customFormat="1" ht="17.45" customHeight="1">
      <c r="A505" s="12" t="s">
        <v>532</v>
      </c>
      <c r="B505" s="70" t="str">
        <f>VLOOKUP(A505,[1]screen!$G:$J,2,FALSE)</f>
        <v>부과자산 매각의사 통지</v>
      </c>
      <c r="C505" s="13" t="str">
        <f t="shared" si="110"/>
        <v>Notification of Intention to Sell the Charged Asset(부과자산 매각의사 통지)</v>
      </c>
      <c r="D505" s="70" t="str">
        <f>IF(B505&lt;&gt;"", VLOOKUP(B505,[1]screen!$A:$E,2,FALSE), "" )</f>
        <v>Notification of Intention to Sell the Charged Asset</v>
      </c>
      <c r="E505" s="14" t="s">
        <v>222</v>
      </c>
      <c r="F505" s="13" t="str">
        <f t="shared" si="111"/>
        <v>detail(상세)</v>
      </c>
      <c r="G505" s="18" t="str">
        <f>IF(E505&lt;&gt;"",VLOOKUP(E505,[1]Label!$A:$B,2,FALSE),"")</f>
        <v>detail</v>
      </c>
      <c r="H505" s="14"/>
      <c r="I505" s="13" t="str">
        <f t="shared" si="112"/>
        <v/>
      </c>
      <c r="J505" s="18" t="str">
        <f>IF(H505&lt;&gt;"", VLOOKUP(H505,[1]Label!$A:$E,2,FALSE),"")</f>
        <v/>
      </c>
      <c r="K505" s="29" t="s">
        <v>319</v>
      </c>
      <c r="L505" s="13" t="str">
        <f t="shared" si="113"/>
        <v>Approval(승인)</v>
      </c>
      <c r="M505" s="18" t="str">
        <f>IF(K505&lt;&gt;"",VLOOKUP(K505,[1]Label!$A:$B,2,FALSE),"")</f>
        <v>Approval</v>
      </c>
      <c r="N505" s="14" t="s">
        <v>65</v>
      </c>
      <c r="O505" s="31" t="s">
        <v>43</v>
      </c>
      <c r="P505" s="13" t="str">
        <f t="shared" si="114"/>
        <v>Attachments&lt;br&gt;(첨부파일)</v>
      </c>
      <c r="Q505" s="18" t="str">
        <f>IF(O505&lt;&gt;"", VLOOKUP(O505, [1]Label!$A:$B, 2, FALSE), "")</f>
        <v>Attachments</v>
      </c>
      <c r="R505" s="14" t="s">
        <v>36</v>
      </c>
      <c r="S505" s="13"/>
      <c r="T505" s="13"/>
      <c r="U505" s="13"/>
      <c r="V505" s="14"/>
      <c r="W505" s="14"/>
      <c r="X505" s="14"/>
      <c r="Y505" s="14"/>
      <c r="Z505" s="15"/>
      <c r="AA505" s="15"/>
      <c r="AB505" s="15"/>
      <c r="AC505" s="15"/>
      <c r="AD505" s="15"/>
      <c r="AE505" s="15"/>
      <c r="AF505" s="56"/>
    </row>
    <row r="506" spans="1:32" s="37" customFormat="1" ht="17.45" customHeight="1">
      <c r="A506" s="32" t="s">
        <v>532</v>
      </c>
      <c r="B506" s="33" t="str">
        <f>VLOOKUP(A506,[1]screen!$G:$J,2,FALSE)</f>
        <v>부과자산 매각의사 통지</v>
      </c>
      <c r="C506" s="33" t="str">
        <f t="shared" si="110"/>
        <v>Notification of Intention to Sell the Charged Asset(부과자산 매각의사 통지)</v>
      </c>
      <c r="D506" s="33" t="str">
        <f>IF(B506&lt;&gt;"", VLOOKUP(B506,[1]screen!$A:$E,2,FALSE), "" )</f>
        <v>Notification of Intention to Sell the Charged Asset</v>
      </c>
      <c r="E506" s="35"/>
      <c r="F506" s="33"/>
      <c r="G506" s="33"/>
      <c r="H506" s="35"/>
      <c r="I506" s="33"/>
      <c r="J506" s="33"/>
      <c r="K506" s="34"/>
      <c r="L506" s="33"/>
      <c r="M506" s="33"/>
      <c r="N506" s="35"/>
      <c r="O506" s="36"/>
      <c r="P506" s="33" t="str">
        <f t="shared" si="114"/>
        <v/>
      </c>
      <c r="Q506" s="33" t="str">
        <f>IF(O506&lt;&gt;"", VLOOKUP(O506, [1]Label!$A:$B, 2, FALSE), "")</f>
        <v/>
      </c>
      <c r="R506" s="35" t="s">
        <v>35</v>
      </c>
      <c r="S506" s="33" t="s">
        <v>44</v>
      </c>
      <c r="T506" s="33"/>
      <c r="U506" s="33"/>
      <c r="V506" s="35"/>
      <c r="W506" s="35"/>
      <c r="X506" s="35"/>
      <c r="Y506" s="35"/>
      <c r="Z506" s="44"/>
      <c r="AA506" s="44"/>
      <c r="AB506" s="44"/>
      <c r="AC506" s="44"/>
      <c r="AD506" s="44"/>
      <c r="AE506" s="44"/>
      <c r="AF506" s="53"/>
    </row>
    <row r="507" spans="1:32" ht="17.45" customHeight="1">
      <c r="A507" s="39" t="s">
        <v>533</v>
      </c>
      <c r="B507" s="70" t="str">
        <f>VLOOKUP(A507,[1]screen!$G:$J,2,FALSE)</f>
        <v>공개 경매를 위한 자산 목록</v>
      </c>
      <c r="C507" s="40" t="str">
        <f t="shared" si="110"/>
        <v>List Assets for Public Auction(공개 경매를 위한 자산 목록)</v>
      </c>
      <c r="D507" s="70" t="str">
        <f>IF(B507&lt;&gt;"", VLOOKUP(B507,[1]screen!$A:$E,2,FALSE), "" )</f>
        <v>List Assets for Public Auction</v>
      </c>
      <c r="E507" s="41"/>
      <c r="F507" s="40"/>
      <c r="G507" s="40"/>
      <c r="H507" s="41"/>
      <c r="I507" s="40" t="str">
        <f t="shared" ref="I507:I508" si="115">IF(H507&lt;&gt;"",J507&amp;"("&amp;H507&amp;")","")</f>
        <v/>
      </c>
      <c r="J507" s="40" t="str">
        <f>IF(H507&lt;&gt;"", VLOOKUP(H507,[1]Label!$A:$E,2,FALSE),"")</f>
        <v/>
      </c>
      <c r="K507" s="42"/>
      <c r="L507" s="40" t="str">
        <f t="shared" ref="L507:L508" si="116">IF(K507&lt;&gt;"",M507&amp;"("&amp;K507&amp;")","")</f>
        <v/>
      </c>
      <c r="M507" s="40" t="str">
        <f>IF(K507&lt;&gt;"",VLOOKUP(K507,[1]Label!$A:$B,2,FALSE),"")</f>
        <v/>
      </c>
      <c r="N507" s="41" t="s">
        <v>19</v>
      </c>
      <c r="O507" s="65" t="s">
        <v>325</v>
      </c>
      <c r="P507" s="40" t="str">
        <f t="shared" si="114"/>
        <v>Processing date&lt;br&gt;(처리 일자)</v>
      </c>
      <c r="Q507" s="40" t="str">
        <f>IF(O507&lt;&gt;"", VLOOKUP(O507, [1]Label!$A:$B, 2, FALSE), "")</f>
        <v>Processing date</v>
      </c>
      <c r="R507" s="41" t="s">
        <v>71</v>
      </c>
      <c r="S507" s="40" t="s">
        <v>72</v>
      </c>
      <c r="T507" s="40"/>
      <c r="U507" s="40"/>
      <c r="V507" s="41"/>
      <c r="W507" s="41"/>
      <c r="X507" s="41"/>
      <c r="Y507" s="41"/>
      <c r="Z507" s="47"/>
      <c r="AA507" s="47"/>
      <c r="AB507" s="47"/>
      <c r="AC507" s="47" t="s">
        <v>308</v>
      </c>
      <c r="AD507" s="47" t="s">
        <v>308</v>
      </c>
      <c r="AE507" s="47" t="s">
        <v>308</v>
      </c>
      <c r="AF507" s="59"/>
    </row>
    <row r="508" spans="1:32" ht="17.45" customHeight="1">
      <c r="A508" s="39" t="s">
        <v>533</v>
      </c>
      <c r="B508" s="70" t="str">
        <f>VLOOKUP(A508,[1]screen!$G:$J,2,FALSE)</f>
        <v>공개 경매를 위한 자산 목록</v>
      </c>
      <c r="C508" s="40" t="str">
        <f>IF(B508&lt;&gt;"",D508&amp;"("&amp;B508&amp;")","")</f>
        <v>List Assets for Public Auction(공개 경매를 위한 자산 목록)</v>
      </c>
      <c r="D508" s="70" t="str">
        <f>IF(B508&lt;&gt;"", VLOOKUP(B508,[1]screen!$A:$E,2,FALSE), "" )</f>
        <v>List Assets for Public Auction</v>
      </c>
      <c r="E508" s="41"/>
      <c r="F508" s="40"/>
      <c r="G508" s="40"/>
      <c r="H508" s="41"/>
      <c r="I508" s="40" t="str">
        <f t="shared" si="115"/>
        <v/>
      </c>
      <c r="J508" s="40" t="str">
        <f>IF(H508&lt;&gt;"", VLOOKUP(H508,[1]Label!$A:$E,2,FALSE),"")</f>
        <v/>
      </c>
      <c r="K508" s="42"/>
      <c r="L508" s="40" t="str">
        <f t="shared" si="116"/>
        <v/>
      </c>
      <c r="M508" s="40" t="str">
        <f>IF(K508&lt;&gt;"",VLOOKUP(K508,[1]Label!$A:$B,2,FALSE),"")</f>
        <v/>
      </c>
      <c r="N508" s="41" t="s">
        <v>19</v>
      </c>
      <c r="O508" s="23" t="s">
        <v>286</v>
      </c>
      <c r="P508" s="40" t="str">
        <f t="shared" si="114"/>
        <v>Processing Status&lt;br&gt;(처리 상태)</v>
      </c>
      <c r="Q508" s="40" t="str">
        <f>IF(O508&lt;&gt;"", VLOOKUP(O508, [1]Label!$A:$B, 2, FALSE), "")</f>
        <v>Processing Status</v>
      </c>
      <c r="R508" s="19" t="s">
        <v>38</v>
      </c>
      <c r="S508" s="40"/>
      <c r="T508" s="40"/>
      <c r="U508" s="40"/>
      <c r="V508" s="41"/>
      <c r="W508" s="41"/>
      <c r="X508" s="41"/>
      <c r="Y508" s="41"/>
      <c r="Z508" s="47" t="s">
        <v>290</v>
      </c>
      <c r="AA508" s="47" t="s">
        <v>291</v>
      </c>
      <c r="AB508" s="47" t="s">
        <v>292</v>
      </c>
      <c r="AC508" s="47" t="s">
        <v>290</v>
      </c>
      <c r="AD508" s="47" t="s">
        <v>291</v>
      </c>
      <c r="AE508" s="47" t="s">
        <v>292</v>
      </c>
      <c r="AF508" s="59"/>
    </row>
    <row r="509" spans="1:32" ht="17.45" customHeight="1">
      <c r="A509" s="39" t="s">
        <v>533</v>
      </c>
      <c r="B509" s="70" t="str">
        <f>VLOOKUP(A509,[1]screen!$G:$J,2,FALSE)</f>
        <v>공개 경매를 위한 자산 목록</v>
      </c>
      <c r="C509" s="40" t="str">
        <f>IF(B509&lt;&gt;"",D509&amp;"("&amp;B509&amp;")","")</f>
        <v>List Assets for Public Auction(공개 경매를 위한 자산 목록)</v>
      </c>
      <c r="D509" s="70" t="str">
        <f>IF(B509&lt;&gt;"", VLOOKUP(B509,[1]screen!$A:$E,2,FALSE), "" )</f>
        <v>List Assets for Public Auction</v>
      </c>
      <c r="E509" s="41"/>
      <c r="F509" s="40" t="str">
        <f>IF(E509&lt;&gt;"",G509&amp;"("&amp;E509&amp;")","")</f>
        <v/>
      </c>
      <c r="G509" s="40" t="str">
        <f>IF(E509&lt;&gt;"",VLOOKUP(E509,[1]Label!$A:$B,2,FALSE),"")</f>
        <v/>
      </c>
      <c r="H509" s="41"/>
      <c r="I509" s="40" t="str">
        <f>IF(H509&lt;&gt;"",J509&amp;"("&amp;H509&amp;")","")</f>
        <v/>
      </c>
      <c r="J509" s="40" t="str">
        <f>IF(H509&lt;&gt;"", VLOOKUP(H509,[1]Label!$A:$E,2,FALSE),"")</f>
        <v/>
      </c>
      <c r="K509" s="42"/>
      <c r="L509" s="40" t="str">
        <f>IF(K509&lt;&gt;"",M509&amp;"("&amp;K509&amp;")","")</f>
        <v/>
      </c>
      <c r="M509" s="40" t="str">
        <f>IF(K509&lt;&gt;"",VLOOKUP(K509,[1]Label!$A:$B,2,FALSE),"")</f>
        <v/>
      </c>
      <c r="N509" s="41" t="s">
        <v>19</v>
      </c>
      <c r="O509" s="65" t="s">
        <v>342</v>
      </c>
      <c r="P509" s="40" t="str">
        <f>IF(O509&lt;&gt;"",Q509&amp;"&lt;br&gt;("&amp;O509&amp;")","")</f>
        <v>Taxpayer TIN&lt;br&gt;(납세자 식별번호)</v>
      </c>
      <c r="Q509" s="40" t="str">
        <f>IF(O509&lt;&gt;"", VLOOKUP(O509, [1]Label!$A:$B, 2, FALSE), "")</f>
        <v>Taxpayer TIN</v>
      </c>
      <c r="R509" s="41" t="s">
        <v>37</v>
      </c>
      <c r="S509" s="40"/>
      <c r="T509" s="40"/>
      <c r="U509" s="40"/>
      <c r="V509" s="41"/>
      <c r="W509" s="41"/>
      <c r="X509" s="41"/>
      <c r="Y509" s="41"/>
      <c r="Z509" s="39"/>
      <c r="AA509" s="39"/>
      <c r="AB509" s="39"/>
      <c r="AC509" s="47" t="s">
        <v>156</v>
      </c>
      <c r="AD509" s="47" t="s">
        <v>156</v>
      </c>
      <c r="AE509" s="47" t="s">
        <v>156</v>
      </c>
      <c r="AF509" s="59"/>
    </row>
    <row r="510" spans="1:32" ht="17.45" customHeight="1">
      <c r="A510" s="39" t="s">
        <v>533</v>
      </c>
      <c r="B510" s="70" t="str">
        <f>VLOOKUP(A510,[1]screen!$G:$J,2,FALSE)</f>
        <v>공개 경매를 위한 자산 목록</v>
      </c>
      <c r="C510" s="40" t="str">
        <f t="shared" ref="C510:C518" si="117">IF(B510&lt;&gt;"",D510&amp;"("&amp;B510&amp;")","")</f>
        <v>List Assets for Public Auction(공개 경매를 위한 자산 목록)</v>
      </c>
      <c r="D510" s="70" t="str">
        <f>IF(B510&lt;&gt;"", VLOOKUP(B510,[1]screen!$A:$E,2,FALSE), "" )</f>
        <v>List Assets for Public Auction</v>
      </c>
      <c r="E510" s="41"/>
      <c r="F510" s="40"/>
      <c r="G510" s="40"/>
      <c r="H510" s="41"/>
      <c r="I510" s="40" t="str">
        <f t="shared" ref="I510:I518" si="118">IF(H510&lt;&gt;"",J510&amp;"("&amp;H510&amp;")","")</f>
        <v/>
      </c>
      <c r="J510" s="40" t="str">
        <f>IF(H510&lt;&gt;"", VLOOKUP(H510,[1]Label!$A:$E,2,FALSE),"")</f>
        <v/>
      </c>
      <c r="K510" s="42"/>
      <c r="L510" s="40" t="str">
        <f t="shared" ref="L510:L518" si="119">IF(K510&lt;&gt;"",M510&amp;"("&amp;K510&amp;")","")</f>
        <v/>
      </c>
      <c r="M510" s="40" t="str">
        <f>IF(K510&lt;&gt;"",VLOOKUP(K510,[1]Label!$A:$B,2,FALSE),"")</f>
        <v/>
      </c>
      <c r="N510" s="41" t="s">
        <v>19</v>
      </c>
      <c r="O510" s="65" t="s">
        <v>300</v>
      </c>
      <c r="P510" s="40" t="str">
        <f t="shared" ref="P510:P514" si="120">IF(O510&lt;&gt;"",Q510&amp;"&lt;br&gt;("&amp;O510&amp;")","")</f>
        <v>Region&lt;br&gt;(지역)</v>
      </c>
      <c r="Q510" s="40" t="str">
        <f>IF(O510&lt;&gt;"", VLOOKUP(O510, [1]Label!$A:$B, 2, FALSE), "")</f>
        <v>Region</v>
      </c>
      <c r="R510" s="41" t="s">
        <v>38</v>
      </c>
      <c r="S510" s="40"/>
      <c r="T510" s="40"/>
      <c r="U510" s="40"/>
      <c r="V510" s="41"/>
      <c r="W510" s="41"/>
      <c r="X510" s="41"/>
      <c r="Y510" s="41"/>
      <c r="Z510" s="47" t="s">
        <v>317</v>
      </c>
      <c r="AA510" s="47" t="s">
        <v>317</v>
      </c>
      <c r="AB510" s="47" t="s">
        <v>317</v>
      </c>
      <c r="AC510" s="47" t="s">
        <v>306</v>
      </c>
      <c r="AD510" s="47" t="s">
        <v>306</v>
      </c>
      <c r="AE510" s="47" t="s">
        <v>306</v>
      </c>
      <c r="AF510" s="59"/>
    </row>
    <row r="511" spans="1:32" s="16" customFormat="1" ht="18.600000000000001" customHeight="1">
      <c r="A511" s="39" t="s">
        <v>533</v>
      </c>
      <c r="B511" s="70" t="str">
        <f>VLOOKUP(A511,[1]screen!$G:$J,2,FALSE)</f>
        <v>공개 경매를 위한 자산 목록</v>
      </c>
      <c r="C511" s="13" t="str">
        <f t="shared" si="117"/>
        <v>List Assets for Public Auction(공개 경매를 위한 자산 목록)</v>
      </c>
      <c r="D511" s="70" t="str">
        <f>IF(B511&lt;&gt;"", VLOOKUP(B511,[1]screen!$A:$E,2,FALSE), "" )</f>
        <v>List Assets for Public Auction</v>
      </c>
      <c r="E511" s="14"/>
      <c r="F511" s="13"/>
      <c r="G511" s="18"/>
      <c r="H511" s="14"/>
      <c r="I511" s="13" t="str">
        <f t="shared" si="118"/>
        <v/>
      </c>
      <c r="J511" s="18" t="str">
        <f>IF(H511&lt;&gt;"", VLOOKUP(H511,[1]Label!$A:$E,2,FALSE),"")</f>
        <v/>
      </c>
      <c r="K511" s="29"/>
      <c r="L511" s="13" t="str">
        <f t="shared" si="119"/>
        <v/>
      </c>
      <c r="M511" s="18" t="str">
        <f>IF(K511&lt;&gt;"",VLOOKUP(K511,[1]Label!$A:$B,2,FALSE),"")</f>
        <v/>
      </c>
      <c r="N511" s="41" t="s">
        <v>19</v>
      </c>
      <c r="O511" s="31" t="s">
        <v>285</v>
      </c>
      <c r="P511" s="18" t="str">
        <f t="shared" si="120"/>
        <v>Application No&lt;br&gt;(신청 번호)</v>
      </c>
      <c r="Q511" s="18" t="str">
        <f>IF(O511&lt;&gt;"", VLOOKUP(O511, [1]Label!$A:$B, 2, FALSE), "")</f>
        <v>Application No</v>
      </c>
      <c r="R511" s="41" t="s">
        <v>37</v>
      </c>
      <c r="S511" s="13"/>
      <c r="T511" s="13"/>
      <c r="U511" s="13"/>
      <c r="V511" s="14"/>
      <c r="W511" s="14"/>
      <c r="X511" s="14"/>
      <c r="Y511" s="14"/>
      <c r="Z511" s="12"/>
      <c r="AA511" s="12"/>
      <c r="AB511" s="12"/>
      <c r="AC511" s="12" t="s">
        <v>384</v>
      </c>
      <c r="AD511" s="12" t="s">
        <v>384</v>
      </c>
      <c r="AE511" s="12" t="s">
        <v>384</v>
      </c>
      <c r="AF511" s="52"/>
    </row>
    <row r="512" spans="1:32" s="16" customFormat="1" ht="18.600000000000001" customHeight="1">
      <c r="A512" s="39" t="s">
        <v>533</v>
      </c>
      <c r="B512" s="70" t="str">
        <f>VLOOKUP(A512,[1]screen!$G:$J,2,FALSE)</f>
        <v>공개 경매를 위한 자산 목록</v>
      </c>
      <c r="C512" s="13" t="str">
        <f t="shared" si="117"/>
        <v>List Assets for Public Auction(공개 경매를 위한 자산 목록)</v>
      </c>
      <c r="D512" s="70" t="str">
        <f>IF(B512&lt;&gt;"", VLOOKUP(B512,[1]screen!$A:$E,2,FALSE), "" )</f>
        <v>List Assets for Public Auction</v>
      </c>
      <c r="E512" s="14"/>
      <c r="F512" s="13"/>
      <c r="G512" s="18"/>
      <c r="H512" s="14"/>
      <c r="I512" s="13" t="str">
        <f t="shared" si="118"/>
        <v/>
      </c>
      <c r="J512" s="18" t="str">
        <f>IF(H512&lt;&gt;"", VLOOKUP(H512,[1]Label!$A:$E,2,FALSE),"")</f>
        <v/>
      </c>
      <c r="K512" s="29"/>
      <c r="L512" s="13" t="str">
        <f t="shared" si="119"/>
        <v/>
      </c>
      <c r="M512" s="18" t="str">
        <f>IF(K512&lt;&gt;"",VLOOKUP(K512,[1]Label!$A:$B,2,FALSE),"")</f>
        <v/>
      </c>
      <c r="N512" s="41" t="s">
        <v>19</v>
      </c>
      <c r="O512" s="31"/>
      <c r="P512" s="18" t="str">
        <f t="shared" si="120"/>
        <v/>
      </c>
      <c r="Q512" s="18" t="str">
        <f>IF(O512&lt;&gt;"", VLOOKUP(O512, [1]Label!$A:$B, 2, FALSE), "")</f>
        <v/>
      </c>
      <c r="R512" s="41" t="s">
        <v>35</v>
      </c>
      <c r="S512" s="13" t="s">
        <v>44</v>
      </c>
      <c r="T512" s="13"/>
      <c r="U512" s="13"/>
      <c r="V512" s="14"/>
      <c r="W512" s="14"/>
      <c r="X512" s="14"/>
      <c r="Y512" s="14"/>
      <c r="Z512" s="12"/>
      <c r="AA512" s="12"/>
      <c r="AB512" s="12"/>
      <c r="AC512" s="12"/>
      <c r="AD512" s="12"/>
      <c r="AE512" s="12"/>
      <c r="AF512" s="52"/>
    </row>
    <row r="513" spans="1:32" s="11" customFormat="1" ht="18.600000000000001" customHeight="1">
      <c r="A513" s="39" t="s">
        <v>533</v>
      </c>
      <c r="B513" s="70" t="str">
        <f>VLOOKUP(A513,[1]screen!$G:$J,2,FALSE)</f>
        <v>공개 경매를 위한 자산 목록</v>
      </c>
      <c r="C513" s="9" t="str">
        <f t="shared" si="117"/>
        <v>List Assets for Public Auction(공개 경매를 위한 자산 목록)</v>
      </c>
      <c r="D513" s="70" t="str">
        <f>IF(B513&lt;&gt;"", VLOOKUP(B513,[1]screen!$A:$E,2,FALSE), "" )</f>
        <v>List Assets for Public Auction</v>
      </c>
      <c r="E513" s="10"/>
      <c r="F513" s="9" t="str">
        <f t="shared" ref="F513:F515" si="121">IF(E513&lt;&gt;"",G513&amp;"("&amp;E513&amp;")","")</f>
        <v/>
      </c>
      <c r="G513" s="18" t="str">
        <f>IF(E513&lt;&gt;"",VLOOKUP(E513,[1]Label!$A:$B,2,FALSE),"")</f>
        <v/>
      </c>
      <c r="H513" s="10"/>
      <c r="I513" s="9" t="str">
        <f t="shared" si="118"/>
        <v/>
      </c>
      <c r="J513" s="18" t="str">
        <f>IF(H513&lt;&gt;"", VLOOKUP(H513,[1]Label!$A:$E,2,FALSE),"")</f>
        <v/>
      </c>
      <c r="K513" s="28"/>
      <c r="L513" s="9" t="str">
        <f t="shared" si="119"/>
        <v/>
      </c>
      <c r="M513" s="18" t="str">
        <f>IF(K513&lt;&gt;"",VLOOKUP(K513,[1]Label!$A:$B,2,FALSE),"")</f>
        <v/>
      </c>
      <c r="N513" s="10"/>
      <c r="O513" s="24" t="s">
        <v>47</v>
      </c>
      <c r="P513" s="9" t="str">
        <f t="shared" si="120"/>
        <v>Reset&lt;br&gt;(초기화)</v>
      </c>
      <c r="Q513" s="18" t="str">
        <f>IF(O513&lt;&gt;"", VLOOKUP(O513, [1]Label!$A:$B, 2, FALSE), "")</f>
        <v>Reset</v>
      </c>
      <c r="R513" s="10" t="s">
        <v>36</v>
      </c>
      <c r="S513" s="9" t="s">
        <v>41</v>
      </c>
      <c r="T513" s="8" t="s">
        <v>48</v>
      </c>
      <c r="U513" s="9"/>
      <c r="V513" s="10"/>
      <c r="W513" s="10"/>
      <c r="X513" s="10"/>
      <c r="Y513" s="10"/>
      <c r="Z513" s="8"/>
      <c r="AA513" s="8"/>
      <c r="AB513" s="8"/>
      <c r="AC513" s="8" t="s">
        <v>45</v>
      </c>
      <c r="AD513" s="8" t="s">
        <v>45</v>
      </c>
      <c r="AE513" s="8" t="s">
        <v>45</v>
      </c>
      <c r="AF513" s="51"/>
    </row>
    <row r="514" spans="1:32" s="11" customFormat="1" ht="18.600000000000001" customHeight="1">
      <c r="A514" s="39" t="s">
        <v>533</v>
      </c>
      <c r="B514" s="70" t="str">
        <f>VLOOKUP(A514,[1]screen!$G:$J,2,FALSE)</f>
        <v>공개 경매를 위한 자산 목록</v>
      </c>
      <c r="C514" s="9" t="str">
        <f t="shared" si="117"/>
        <v>List Assets for Public Auction(공개 경매를 위한 자산 목록)</v>
      </c>
      <c r="D514" s="70" t="str">
        <f>IF(B514&lt;&gt;"", VLOOKUP(B514,[1]screen!$A:$E,2,FALSE), "" )</f>
        <v>List Assets for Public Auction</v>
      </c>
      <c r="E514" s="10"/>
      <c r="F514" s="9" t="str">
        <f t="shared" si="121"/>
        <v/>
      </c>
      <c r="G514" s="18" t="str">
        <f>IF(E514&lt;&gt;"",VLOOKUP(E514,[1]Label!$A:$B,2,FALSE),"")</f>
        <v/>
      </c>
      <c r="H514" s="10"/>
      <c r="I514" s="9" t="str">
        <f t="shared" si="118"/>
        <v/>
      </c>
      <c r="J514" s="18" t="str">
        <f>IF(H514&lt;&gt;"", VLOOKUP(H514,[1]Label!$A:$E,2,FALSE),"")</f>
        <v/>
      </c>
      <c r="K514" s="28"/>
      <c r="L514" s="9" t="str">
        <f t="shared" si="119"/>
        <v/>
      </c>
      <c r="M514" s="18" t="str">
        <f>IF(K514&lt;&gt;"",VLOOKUP(K514,[1]Label!$A:$B,2,FALSE),"")</f>
        <v/>
      </c>
      <c r="N514" s="10"/>
      <c r="O514" s="25" t="s">
        <v>39</v>
      </c>
      <c r="P514" s="9" t="str">
        <f t="shared" si="120"/>
        <v>Search&lt;br&gt;(조회)</v>
      </c>
      <c r="Q514" s="18" t="str">
        <f>IF(O514&lt;&gt;"", VLOOKUP(O514, [1]Label!$A:$B, 2, FALSE), "")</f>
        <v>Search</v>
      </c>
      <c r="R514" s="10" t="s">
        <v>36</v>
      </c>
      <c r="S514" s="9"/>
      <c r="T514" s="9" t="s">
        <v>8</v>
      </c>
      <c r="U514" s="9"/>
      <c r="V514" s="10"/>
      <c r="W514" s="10"/>
      <c r="X514" s="10"/>
      <c r="Y514" s="10"/>
      <c r="Z514" s="8"/>
      <c r="AA514" s="8"/>
      <c r="AB514" s="8"/>
      <c r="AC514" s="8"/>
      <c r="AD514" s="8"/>
      <c r="AE514" s="8"/>
      <c r="AF514" s="51"/>
    </row>
    <row r="515" spans="1:32" s="16" customFormat="1" ht="18.600000000000001" customHeight="1">
      <c r="A515" s="39" t="s">
        <v>533</v>
      </c>
      <c r="B515" s="70" t="str">
        <f>VLOOKUP(A515,[1]screen!$G:$J,2,FALSE)</f>
        <v>공개 경매를 위한 자산 목록</v>
      </c>
      <c r="C515" s="13" t="str">
        <f t="shared" si="117"/>
        <v>List Assets for Public Auction(공개 경매를 위한 자산 목록)</v>
      </c>
      <c r="D515" s="70" t="str">
        <f>IF(B515&lt;&gt;"", VLOOKUP(B515,[1]screen!$A:$E,2,FALSE), "" )</f>
        <v>List Assets for Public Auction</v>
      </c>
      <c r="E515" s="14"/>
      <c r="F515" s="13" t="str">
        <f t="shared" si="121"/>
        <v/>
      </c>
      <c r="G515" s="18" t="str">
        <f>IF(E515&lt;&gt;"",VLOOKUP(E515,[1]Label!$A:$B,2,FALSE),"")</f>
        <v/>
      </c>
      <c r="H515" s="14"/>
      <c r="I515" s="13" t="str">
        <f t="shared" si="118"/>
        <v/>
      </c>
      <c r="J515" s="18" t="str">
        <f>IF(H515&lt;&gt;"", VLOOKUP(H515,[1]Label!$A:$E,2,FALSE),"")</f>
        <v/>
      </c>
      <c r="K515" s="29"/>
      <c r="L515" s="13" t="str">
        <f t="shared" si="119"/>
        <v/>
      </c>
      <c r="M515" s="18" t="str">
        <f>IF(K515&lt;&gt;"",VLOOKUP(K515,[1]Label!$A:$B,2,FALSE),"")</f>
        <v/>
      </c>
      <c r="N515" s="14"/>
      <c r="O515" s="31"/>
      <c r="P515" s="13"/>
      <c r="Q515" s="18" t="str">
        <f>IF(O515&lt;&gt;"", VLOOKUP(O515, [1]Label!$A:$B, 2, FALSE), "")</f>
        <v/>
      </c>
      <c r="R515" s="14" t="s">
        <v>35</v>
      </c>
      <c r="S515" s="13" t="s">
        <v>44</v>
      </c>
      <c r="T515" s="13"/>
      <c r="U515" s="13"/>
      <c r="V515" s="14"/>
      <c r="W515" s="14"/>
      <c r="X515" s="14"/>
      <c r="Y515" s="14"/>
      <c r="Z515" s="12"/>
      <c r="AA515" s="12"/>
      <c r="AB515" s="12"/>
      <c r="AC515" s="12"/>
      <c r="AD515" s="12"/>
      <c r="AE515" s="12"/>
      <c r="AF515" s="52"/>
    </row>
    <row r="516" spans="1:32" s="16" customFormat="1" ht="18.600000000000001" customHeight="1">
      <c r="A516" s="39" t="s">
        <v>533</v>
      </c>
      <c r="B516" s="70" t="str">
        <f>VLOOKUP(A516,[1]screen!$G:$J,2,FALSE)</f>
        <v>공개 경매를 위한 자산 목록</v>
      </c>
      <c r="C516" s="13" t="str">
        <f t="shared" si="117"/>
        <v>List Assets for Public Auction(공개 경매를 위한 자산 목록)</v>
      </c>
      <c r="D516" s="70" t="str">
        <f>IF(B516&lt;&gt;"", VLOOKUP(B516,[1]screen!$A:$E,2,FALSE), "" )</f>
        <v>List Assets for Public Auction</v>
      </c>
      <c r="E516" s="14"/>
      <c r="F516" s="13"/>
      <c r="G516" s="18"/>
      <c r="H516" s="14"/>
      <c r="I516" s="13" t="str">
        <f t="shared" si="118"/>
        <v/>
      </c>
      <c r="J516" s="18" t="str">
        <f>IF(H516&lt;&gt;"", VLOOKUP(H516,[1]Label!$A:$E,2,FALSE),"")</f>
        <v/>
      </c>
      <c r="K516" s="29"/>
      <c r="L516" s="13" t="str">
        <f t="shared" si="119"/>
        <v/>
      </c>
      <c r="M516" s="18" t="str">
        <f>IF(K516&lt;&gt;"",VLOOKUP(K516,[1]Label!$A:$B,2,FALSE),"")</f>
        <v/>
      </c>
      <c r="N516" s="61" t="s">
        <v>13</v>
      </c>
      <c r="O516" s="31" t="s">
        <v>320</v>
      </c>
      <c r="P516" s="18" t="str">
        <f t="shared" ref="P516:P518" si="122">IF(O516&lt;&gt;"",Q516&amp;"&lt;br&gt;("&amp;O516&amp;")","")</f>
        <v>Number&lt;br&gt;(번호)</v>
      </c>
      <c r="Q516" s="18" t="str">
        <f>IF(O516&lt;&gt;"", VLOOKUP(O516, [1]Label!$A:$B, 2, FALSE), "")</f>
        <v>Number</v>
      </c>
      <c r="R516" s="14" t="s">
        <v>35</v>
      </c>
      <c r="S516" s="13" t="s">
        <v>44</v>
      </c>
      <c r="T516" s="13"/>
      <c r="U516" s="13"/>
      <c r="V516" s="14"/>
      <c r="W516" s="14"/>
      <c r="X516" s="14"/>
      <c r="Y516" s="14"/>
      <c r="Z516" s="12"/>
      <c r="AA516" s="12"/>
      <c r="AB516" s="12"/>
      <c r="AC516" s="12" t="s">
        <v>331</v>
      </c>
      <c r="AD516" s="12" t="s">
        <v>331</v>
      </c>
      <c r="AE516" s="12" t="s">
        <v>331</v>
      </c>
      <c r="AF516" s="52"/>
    </row>
    <row r="517" spans="1:32" s="16" customFormat="1" ht="18.600000000000001" customHeight="1">
      <c r="A517" s="39" t="s">
        <v>533</v>
      </c>
      <c r="B517" s="70" t="str">
        <f>VLOOKUP(A517,[1]screen!$G:$J,2,FALSE)</f>
        <v>공개 경매를 위한 자산 목록</v>
      </c>
      <c r="C517" s="13" t="str">
        <f t="shared" si="117"/>
        <v>List Assets for Public Auction(공개 경매를 위한 자산 목록)</v>
      </c>
      <c r="D517" s="70" t="str">
        <f>IF(B517&lt;&gt;"", VLOOKUP(B517,[1]screen!$A:$E,2,FALSE), "" )</f>
        <v>List Assets for Public Auction</v>
      </c>
      <c r="E517" s="14"/>
      <c r="F517" s="13"/>
      <c r="G517" s="18"/>
      <c r="H517" s="14"/>
      <c r="I517" s="13" t="str">
        <f t="shared" si="118"/>
        <v/>
      </c>
      <c r="J517" s="18" t="str">
        <f>IF(H517&lt;&gt;"", VLOOKUP(H517,[1]Label!$A:$E,2,FALSE),"")</f>
        <v/>
      </c>
      <c r="K517" s="29"/>
      <c r="L517" s="13" t="str">
        <f t="shared" si="119"/>
        <v/>
      </c>
      <c r="M517" s="18" t="str">
        <f>IF(K517&lt;&gt;"",VLOOKUP(K517,[1]Label!$A:$B,2,FALSE),"")</f>
        <v/>
      </c>
      <c r="N517" s="61" t="s">
        <v>13</v>
      </c>
      <c r="O517" s="31" t="s">
        <v>285</v>
      </c>
      <c r="P517" s="18" t="str">
        <f t="shared" si="122"/>
        <v>Application No&lt;br&gt;(신청 번호)</v>
      </c>
      <c r="Q517" s="18" t="str">
        <f>IF(O517&lt;&gt;"", VLOOKUP(O517, [1]Label!$A:$B, 2, FALSE), "")</f>
        <v>Application No</v>
      </c>
      <c r="R517" s="14" t="s">
        <v>35</v>
      </c>
      <c r="S517" s="13" t="s">
        <v>44</v>
      </c>
      <c r="T517" s="13"/>
      <c r="U517" s="13"/>
      <c r="V517" s="14"/>
      <c r="W517" s="14"/>
      <c r="X517" s="14"/>
      <c r="Y517" s="14"/>
      <c r="Z517" s="12"/>
      <c r="AA517" s="12"/>
      <c r="AB517" s="12"/>
      <c r="AC517" s="12" t="s">
        <v>386</v>
      </c>
      <c r="AD517" s="12" t="s">
        <v>386</v>
      </c>
      <c r="AE517" s="12" t="s">
        <v>386</v>
      </c>
      <c r="AF517" s="52"/>
    </row>
    <row r="518" spans="1:32" s="16" customFormat="1" ht="18.600000000000001" customHeight="1">
      <c r="A518" s="39" t="s">
        <v>533</v>
      </c>
      <c r="B518" s="70" t="str">
        <f>VLOOKUP(A518,[1]screen!$G:$J,2,FALSE)</f>
        <v>공개 경매를 위한 자산 목록</v>
      </c>
      <c r="C518" s="13" t="str">
        <f t="shared" si="117"/>
        <v>List Assets for Public Auction(공개 경매를 위한 자산 목록)</v>
      </c>
      <c r="D518" s="70" t="str">
        <f>IF(B518&lt;&gt;"", VLOOKUP(B518,[1]screen!$A:$E,2,FALSE), "" )</f>
        <v>List Assets for Public Auction</v>
      </c>
      <c r="E518" s="14"/>
      <c r="F518" s="13" t="str">
        <f t="shared" ref="F518" si="123">IF(E518&lt;&gt;"",G518&amp;"("&amp;E518&amp;")","")</f>
        <v/>
      </c>
      <c r="G518" s="18" t="str">
        <f>IF(E518&lt;&gt;"",VLOOKUP(E518,[1]Label!$A:$B,2,FALSE),"")</f>
        <v/>
      </c>
      <c r="H518" s="14"/>
      <c r="I518" s="13" t="str">
        <f t="shared" si="118"/>
        <v/>
      </c>
      <c r="J518" s="18" t="str">
        <f>IF(H518&lt;&gt;"", VLOOKUP(H518,[1]Label!$A:$E,2,FALSE),"")</f>
        <v/>
      </c>
      <c r="K518" s="29"/>
      <c r="L518" s="13" t="str">
        <f t="shared" si="119"/>
        <v/>
      </c>
      <c r="M518" s="18" t="str">
        <f>IF(K518&lt;&gt;"",VLOOKUP(K518,[1]Label!$A:$B,2,FALSE),"")</f>
        <v/>
      </c>
      <c r="N518" s="61" t="s">
        <v>13</v>
      </c>
      <c r="O518" s="31" t="s">
        <v>387</v>
      </c>
      <c r="P518" s="33" t="str">
        <f t="shared" si="122"/>
        <v>Batch Number&lt;br&gt;(배치 번호)</v>
      </c>
      <c r="Q518" s="18" t="str">
        <f>IF(O518&lt;&gt;"", VLOOKUP(O518, [1]Label!$A:$B, 2, FALSE), "")</f>
        <v>Batch Number</v>
      </c>
      <c r="R518" s="14" t="s">
        <v>35</v>
      </c>
      <c r="S518" s="13" t="s">
        <v>44</v>
      </c>
      <c r="T518" s="13"/>
      <c r="U518" s="13"/>
      <c r="V518" s="14"/>
      <c r="W518" s="14"/>
      <c r="X518" s="14"/>
      <c r="Y518" s="14"/>
      <c r="Z518" s="12"/>
      <c r="AA518" s="12"/>
      <c r="AB518" s="12"/>
      <c r="AC518" s="12" t="s">
        <v>388</v>
      </c>
      <c r="AD518" s="12" t="s">
        <v>388</v>
      </c>
      <c r="AE518" s="12" t="s">
        <v>388</v>
      </c>
      <c r="AF518" s="52"/>
    </row>
    <row r="519" spans="1:32" s="16" customFormat="1" ht="18.600000000000001" customHeight="1">
      <c r="A519" s="39" t="s">
        <v>533</v>
      </c>
      <c r="B519" s="70" t="str">
        <f>VLOOKUP(A519,[1]screen!$G:$J,2,FALSE)</f>
        <v>공개 경매를 위한 자산 목록</v>
      </c>
      <c r="C519" s="13" t="str">
        <f>IF(B519&lt;&gt;"",D519&amp;"("&amp;B519&amp;")","")</f>
        <v>List Assets for Public Auction(공개 경매를 위한 자산 목록)</v>
      </c>
      <c r="D519" s="70" t="str">
        <f>IF(B519&lt;&gt;"", VLOOKUP(B519,[1]screen!$A:$E,2,FALSE), "" )</f>
        <v>List Assets for Public Auction</v>
      </c>
      <c r="E519" s="14"/>
      <c r="F519" s="13" t="str">
        <f>IF(E519&lt;&gt;"",G519&amp;"("&amp;E519&amp;")","")</f>
        <v/>
      </c>
      <c r="G519" s="18" t="str">
        <f>IF(E519&lt;&gt;"",VLOOKUP(E519,[1]Label!$A:$B,2,FALSE),"")</f>
        <v/>
      </c>
      <c r="H519" s="14"/>
      <c r="I519" s="13" t="str">
        <f>IF(H519&lt;&gt;"",J519&amp;"("&amp;H519&amp;")","")</f>
        <v/>
      </c>
      <c r="J519" s="18" t="str">
        <f>IF(H519&lt;&gt;"", VLOOKUP(H519,[1]Label!$A:$E,2,FALSE),"")</f>
        <v/>
      </c>
      <c r="K519" s="29"/>
      <c r="L519" s="13" t="str">
        <f>IF(K519&lt;&gt;"",M519&amp;"("&amp;K519&amp;")","")</f>
        <v/>
      </c>
      <c r="M519" s="18" t="str">
        <f>IF(K519&lt;&gt;"",VLOOKUP(K519,[1]Label!$A:$B,2,FALSE),"")</f>
        <v/>
      </c>
      <c r="N519" s="61" t="s">
        <v>13</v>
      </c>
      <c r="O519" s="31" t="s">
        <v>300</v>
      </c>
      <c r="P519" s="33" t="str">
        <f>IF(O519&lt;&gt;"",Q519&amp;"&lt;br&gt;("&amp;O519&amp;")","")</f>
        <v>Region&lt;br&gt;(지역)</v>
      </c>
      <c r="Q519" s="18" t="str">
        <f>IF(O519&lt;&gt;"", VLOOKUP(O519, [1]Label!$A:$B, 2, FALSE), "")</f>
        <v>Region</v>
      </c>
      <c r="R519" s="14" t="s">
        <v>35</v>
      </c>
      <c r="S519" s="13" t="s">
        <v>44</v>
      </c>
      <c r="T519" s="13"/>
      <c r="U519" s="13"/>
      <c r="V519" s="14"/>
      <c r="W519" s="14"/>
      <c r="X519" s="14"/>
      <c r="Y519" s="14"/>
      <c r="Z519" s="12"/>
      <c r="AA519" s="12"/>
      <c r="AB519" s="12"/>
      <c r="AC519" s="12" t="s">
        <v>307</v>
      </c>
      <c r="AD519" s="12" t="s">
        <v>307</v>
      </c>
      <c r="AE519" s="12" t="s">
        <v>307</v>
      </c>
      <c r="AF519" s="52"/>
    </row>
    <row r="520" spans="1:32" s="16" customFormat="1" ht="18.600000000000001" customHeight="1">
      <c r="A520" s="39" t="s">
        <v>533</v>
      </c>
      <c r="B520" s="70" t="str">
        <f>VLOOKUP(A520,[1]screen!$G:$J,2,FALSE)</f>
        <v>공개 경매를 위한 자산 목록</v>
      </c>
      <c r="C520" s="13" t="str">
        <f t="shared" ref="C520:C525" si="124">IF(B520&lt;&gt;"",D520&amp;"("&amp;B520&amp;")","")</f>
        <v>List Assets for Public Auction(공개 경매를 위한 자산 목록)</v>
      </c>
      <c r="D520" s="70" t="str">
        <f>IF(B520&lt;&gt;"", VLOOKUP(B520,[1]screen!$A:$E,2,FALSE), "" )</f>
        <v>List Assets for Public Auction</v>
      </c>
      <c r="E520" s="14"/>
      <c r="F520" s="13"/>
      <c r="G520" s="18"/>
      <c r="H520" s="14"/>
      <c r="I520" s="13" t="str">
        <f t="shared" ref="I520:I525" si="125">IF(H520&lt;&gt;"",J520&amp;"("&amp;H520&amp;")","")</f>
        <v/>
      </c>
      <c r="J520" s="18" t="str">
        <f>IF(H520&lt;&gt;"", VLOOKUP(H520,[1]Label!$A:$E,2,FALSE),"")</f>
        <v/>
      </c>
      <c r="K520" s="29"/>
      <c r="L520" s="13" t="str">
        <f t="shared" ref="L520:L525" si="126">IF(K520&lt;&gt;"",M520&amp;"("&amp;K520&amp;")","")</f>
        <v/>
      </c>
      <c r="M520" s="18" t="str">
        <f>IF(K520&lt;&gt;"",VLOOKUP(K520,[1]Label!$A:$B,2,FALSE),"")</f>
        <v/>
      </c>
      <c r="N520" s="61" t="s">
        <v>13</v>
      </c>
      <c r="O520" s="31" t="s">
        <v>342</v>
      </c>
      <c r="P520" s="18" t="str">
        <f t="shared" ref="P520:P525" si="127">IF(O520&lt;&gt;"",Q520&amp;"&lt;br&gt;("&amp;O520&amp;")","")</f>
        <v>Taxpayer TIN&lt;br&gt;(납세자 식별번호)</v>
      </c>
      <c r="Q520" s="18" t="str">
        <f>IF(O520&lt;&gt;"", VLOOKUP(O520, [1]Label!$A:$B, 2, FALSE), "")</f>
        <v>Taxpayer TIN</v>
      </c>
      <c r="R520" s="14" t="s">
        <v>35</v>
      </c>
      <c r="S520" s="13" t="s">
        <v>44</v>
      </c>
      <c r="T520" s="13"/>
      <c r="U520" s="13"/>
      <c r="V520" s="14"/>
      <c r="W520" s="14"/>
      <c r="X520" s="14"/>
      <c r="Y520" s="14"/>
      <c r="Z520" s="12"/>
      <c r="AA520" s="12"/>
      <c r="AB520" s="12"/>
      <c r="AC520" s="12" t="s">
        <v>315</v>
      </c>
      <c r="AD520" s="12" t="s">
        <v>315</v>
      </c>
      <c r="AE520" s="12" t="s">
        <v>315</v>
      </c>
      <c r="AF520" s="52"/>
    </row>
    <row r="521" spans="1:32" s="16" customFormat="1" ht="18.600000000000001" customHeight="1">
      <c r="A521" s="39" t="s">
        <v>533</v>
      </c>
      <c r="B521" s="70" t="str">
        <f>VLOOKUP(A521,[1]screen!$G:$J,2,FALSE)</f>
        <v>공개 경매를 위한 자산 목록</v>
      </c>
      <c r="C521" s="13" t="str">
        <f t="shared" si="124"/>
        <v>List Assets for Public Auction(공개 경매를 위한 자산 목록)</v>
      </c>
      <c r="D521" s="70" t="str">
        <f>IF(B521&lt;&gt;"", VLOOKUP(B521,[1]screen!$A:$E,2,FALSE), "" )</f>
        <v>List Assets for Public Auction</v>
      </c>
      <c r="E521" s="14"/>
      <c r="F521" s="13"/>
      <c r="G521" s="18"/>
      <c r="H521" s="14"/>
      <c r="I521" s="13" t="str">
        <f t="shared" si="125"/>
        <v/>
      </c>
      <c r="J521" s="18" t="str">
        <f>IF(H521&lt;&gt;"", VLOOKUP(H521,[1]Label!$A:$E,2,FALSE),"")</f>
        <v/>
      </c>
      <c r="K521" s="29"/>
      <c r="L521" s="13" t="str">
        <f t="shared" si="126"/>
        <v/>
      </c>
      <c r="M521" s="18" t="str">
        <f>IF(K521&lt;&gt;"",VLOOKUP(K521,[1]Label!$A:$B,2,FALSE),"")</f>
        <v/>
      </c>
      <c r="N521" s="61" t="s">
        <v>13</v>
      </c>
      <c r="O521" s="31" t="s">
        <v>283</v>
      </c>
      <c r="P521" s="18" t="str">
        <f t="shared" si="127"/>
        <v>Taxpayer's Name&lt;br&gt;(납세자 이름)</v>
      </c>
      <c r="Q521" s="18" t="str">
        <f>IF(O521&lt;&gt;"", VLOOKUP(O521, [1]Label!$A:$B, 2, FALSE), "")</f>
        <v>Taxpayer's Name</v>
      </c>
      <c r="R521" s="14" t="s">
        <v>35</v>
      </c>
      <c r="S521" s="13" t="s">
        <v>44</v>
      </c>
      <c r="T521" s="13"/>
      <c r="U521" s="13"/>
      <c r="V521" s="14"/>
      <c r="W521" s="14"/>
      <c r="X521" s="14"/>
      <c r="Y521" s="14"/>
      <c r="Z521" s="12"/>
      <c r="AA521" s="12"/>
      <c r="AB521" s="12"/>
      <c r="AC521" s="12" t="s">
        <v>316</v>
      </c>
      <c r="AD521" s="12" t="s">
        <v>316</v>
      </c>
      <c r="AE521" s="12" t="s">
        <v>316</v>
      </c>
      <c r="AF521" s="52"/>
    </row>
    <row r="522" spans="1:32" s="16" customFormat="1" ht="18.600000000000001" customHeight="1">
      <c r="A522" s="39" t="s">
        <v>533</v>
      </c>
      <c r="B522" s="70" t="str">
        <f>VLOOKUP(A522,[1]screen!$G:$J,2,FALSE)</f>
        <v>공개 경매를 위한 자산 목록</v>
      </c>
      <c r="C522" s="13" t="str">
        <f t="shared" si="124"/>
        <v>List Assets for Public Auction(공개 경매를 위한 자산 목록)</v>
      </c>
      <c r="D522" s="70" t="str">
        <f>IF(B522&lt;&gt;"", VLOOKUP(B522,[1]screen!$A:$E,2,FALSE), "" )</f>
        <v>List Assets for Public Auction</v>
      </c>
      <c r="E522" s="14"/>
      <c r="F522" s="13"/>
      <c r="G522" s="18"/>
      <c r="H522" s="14"/>
      <c r="I522" s="13" t="str">
        <f t="shared" si="125"/>
        <v/>
      </c>
      <c r="J522" s="18" t="str">
        <f>IF(H522&lt;&gt;"", VLOOKUP(H522,[1]Label!$A:$E,2,FALSE),"")</f>
        <v/>
      </c>
      <c r="K522" s="29"/>
      <c r="L522" s="13" t="str">
        <f t="shared" si="126"/>
        <v/>
      </c>
      <c r="M522" s="18" t="str">
        <f>IF(K522&lt;&gt;"",VLOOKUP(K522,[1]Label!$A:$B,2,FALSE),"")</f>
        <v/>
      </c>
      <c r="N522" s="61" t="s">
        <v>13</v>
      </c>
      <c r="O522" s="31" t="s">
        <v>325</v>
      </c>
      <c r="P522" s="18" t="str">
        <f t="shared" si="127"/>
        <v>Processing date&lt;br&gt;(처리 일자)</v>
      </c>
      <c r="Q522" s="18" t="str">
        <f>IF(O522&lt;&gt;"", VLOOKUP(O522, [1]Label!$A:$B, 2, FALSE), "")</f>
        <v>Processing date</v>
      </c>
      <c r="R522" s="14" t="s">
        <v>35</v>
      </c>
      <c r="S522" s="13" t="s">
        <v>44</v>
      </c>
      <c r="T522" s="13"/>
      <c r="U522" s="13"/>
      <c r="V522" s="14"/>
      <c r="W522" s="14"/>
      <c r="X522" s="14"/>
      <c r="Y522" s="14"/>
      <c r="Z522" s="12"/>
      <c r="AA522" s="12"/>
      <c r="AB522" s="12"/>
      <c r="AC522" s="12" t="s">
        <v>309</v>
      </c>
      <c r="AD522" s="12" t="s">
        <v>309</v>
      </c>
      <c r="AE522" s="12" t="s">
        <v>309</v>
      </c>
      <c r="AF522" s="52"/>
    </row>
    <row r="523" spans="1:32" s="16" customFormat="1" ht="18.600000000000001" customHeight="1">
      <c r="A523" s="39" t="s">
        <v>533</v>
      </c>
      <c r="B523" s="70" t="str">
        <f>VLOOKUP(A523,[1]screen!$G:$J,2,FALSE)</f>
        <v>공개 경매를 위한 자산 목록</v>
      </c>
      <c r="C523" s="13" t="str">
        <f t="shared" si="124"/>
        <v>List Assets for Public Auction(공개 경매를 위한 자산 목록)</v>
      </c>
      <c r="D523" s="70" t="str">
        <f>IF(B523&lt;&gt;"", VLOOKUP(B523,[1]screen!$A:$E,2,FALSE), "" )</f>
        <v>List Assets for Public Auction</v>
      </c>
      <c r="E523" s="14"/>
      <c r="F523" s="13"/>
      <c r="G523" s="18"/>
      <c r="H523" s="14"/>
      <c r="I523" s="13" t="str">
        <f t="shared" si="125"/>
        <v/>
      </c>
      <c r="J523" s="18" t="str">
        <f>IF(H523&lt;&gt;"", VLOOKUP(H523,[1]Label!$A:$E,2,FALSE),"")</f>
        <v/>
      </c>
      <c r="K523" s="29"/>
      <c r="L523" s="13" t="str">
        <f t="shared" si="126"/>
        <v/>
      </c>
      <c r="M523" s="18" t="str">
        <f>IF(K523&lt;&gt;"",VLOOKUP(K523,[1]Label!$A:$B,2,FALSE),"")</f>
        <v/>
      </c>
      <c r="N523" s="61" t="s">
        <v>13</v>
      </c>
      <c r="O523" s="31" t="s">
        <v>286</v>
      </c>
      <c r="P523" s="18" t="str">
        <f t="shared" si="127"/>
        <v>Processing Status&lt;br&gt;(처리 상태)</v>
      </c>
      <c r="Q523" s="18" t="str">
        <f>IF(O523&lt;&gt;"", VLOOKUP(O523, [1]Label!$A:$B, 2, FALSE), "")</f>
        <v>Processing Status</v>
      </c>
      <c r="R523" s="14" t="s">
        <v>35</v>
      </c>
      <c r="S523" s="13" t="s">
        <v>44</v>
      </c>
      <c r="T523" s="13"/>
      <c r="U523" s="13"/>
      <c r="V523" s="14"/>
      <c r="W523" s="14"/>
      <c r="X523" s="14"/>
      <c r="Y523" s="14"/>
      <c r="Z523" s="12"/>
      <c r="AA523" s="12"/>
      <c r="AB523" s="12"/>
      <c r="AC523" s="12" t="s">
        <v>293</v>
      </c>
      <c r="AD523" s="12" t="s">
        <v>294</v>
      </c>
      <c r="AE523" s="12" t="s">
        <v>295</v>
      </c>
      <c r="AF523" s="52"/>
    </row>
    <row r="524" spans="1:32" s="16" customFormat="1" ht="18.600000000000001" customHeight="1">
      <c r="A524" s="39" t="s">
        <v>533</v>
      </c>
      <c r="B524" s="70" t="str">
        <f>VLOOKUP(A524,[1]screen!$G:$J,2,FALSE)</f>
        <v>공개 경매를 위한 자산 목록</v>
      </c>
      <c r="C524" s="13" t="str">
        <f t="shared" si="124"/>
        <v>List Assets for Public Auction(공개 경매를 위한 자산 목록)</v>
      </c>
      <c r="D524" s="70" t="str">
        <f>IF(B524&lt;&gt;"", VLOOKUP(B524,[1]screen!$A:$E,2,FALSE), "" )</f>
        <v>List Assets for Public Auction</v>
      </c>
      <c r="E524" s="14"/>
      <c r="F524" s="13"/>
      <c r="G524" s="18"/>
      <c r="H524" s="14"/>
      <c r="I524" s="13" t="str">
        <f t="shared" si="125"/>
        <v/>
      </c>
      <c r="J524" s="18" t="str">
        <f>IF(H524&lt;&gt;"", VLOOKUP(H524,[1]Label!$A:$E,2,FALSE),"")</f>
        <v/>
      </c>
      <c r="K524" s="29"/>
      <c r="L524" s="13" t="str">
        <f t="shared" si="126"/>
        <v/>
      </c>
      <c r="M524" s="18" t="str">
        <f>IF(K524&lt;&gt;"",VLOOKUP(K524,[1]Label!$A:$B,2,FALSE),"")</f>
        <v/>
      </c>
      <c r="N524" s="14"/>
      <c r="O524" s="31"/>
      <c r="P524" s="33" t="str">
        <f t="shared" si="127"/>
        <v/>
      </c>
      <c r="Q524" s="18" t="str">
        <f>IF(O524&lt;&gt;"", VLOOKUP(O524, [1]Label!$A:$B, 2, FALSE), "")</f>
        <v/>
      </c>
      <c r="R524" s="14" t="s">
        <v>35</v>
      </c>
      <c r="S524" s="13" t="s">
        <v>44</v>
      </c>
      <c r="T524" s="13"/>
      <c r="U524" s="13"/>
      <c r="V524" s="14"/>
      <c r="W524" s="14"/>
      <c r="X524" s="14"/>
      <c r="Y524" s="14"/>
      <c r="Z524" s="12"/>
      <c r="AA524" s="12"/>
      <c r="AB524" s="12"/>
      <c r="AC524" s="12"/>
      <c r="AD524" s="12"/>
      <c r="AE524" s="12"/>
      <c r="AF524" s="52"/>
    </row>
    <row r="525" spans="1:32" s="16" customFormat="1" ht="18.600000000000001" customHeight="1">
      <c r="A525" s="39" t="s">
        <v>533</v>
      </c>
      <c r="B525" s="70" t="str">
        <f>VLOOKUP(A525,[1]screen!$G:$J,2,FALSE)</f>
        <v>공개 경매를 위한 자산 목록</v>
      </c>
      <c r="C525" s="13" t="str">
        <f t="shared" si="124"/>
        <v>List Assets for Public Auction(공개 경매를 위한 자산 목록)</v>
      </c>
      <c r="D525" s="70" t="str">
        <f>IF(B525&lt;&gt;"", VLOOKUP(B525,[1]screen!$A:$E,2,FALSE), "" )</f>
        <v>List Assets for Public Auction</v>
      </c>
      <c r="E525" s="14" t="s">
        <v>253</v>
      </c>
      <c r="F525" s="13" t="str">
        <f t="shared" ref="F525:F584" si="128">IF(E525&lt;&gt;"",G525&amp;"("&amp;E525&amp;")","")</f>
        <v>detail(상세)</v>
      </c>
      <c r="G525" s="18" t="str">
        <f>IF(E525&lt;&gt;"",VLOOKUP(E525,[1]Label!$A:$B,2,FALSE),"")</f>
        <v>detail</v>
      </c>
      <c r="H525" s="14"/>
      <c r="I525" s="13" t="str">
        <f t="shared" si="125"/>
        <v/>
      </c>
      <c r="J525" s="18" t="str">
        <f>IF(H525&lt;&gt;"", VLOOKUP(H525,[1]Label!$A:$E,2,FALSE),"")</f>
        <v/>
      </c>
      <c r="K525" s="29"/>
      <c r="L525" s="13" t="str">
        <f t="shared" si="126"/>
        <v/>
      </c>
      <c r="M525" s="18" t="str">
        <f>IF(K525&lt;&gt;"",VLOOKUP(K525,[1]Label!$A:$B,2,FALSE),"")</f>
        <v/>
      </c>
      <c r="N525" s="35" t="s">
        <v>19</v>
      </c>
      <c r="O525" s="31" t="s">
        <v>285</v>
      </c>
      <c r="P525" s="33" t="str">
        <f t="shared" si="127"/>
        <v>Application No&lt;br&gt;(신청 번호)</v>
      </c>
      <c r="Q525" s="18" t="str">
        <f>IF(O525&lt;&gt;"", VLOOKUP(O525, [1]Label!$A:$B, 2, FALSE), "")</f>
        <v>Application No</v>
      </c>
      <c r="R525" s="14" t="s">
        <v>35</v>
      </c>
      <c r="S525" s="13" t="s">
        <v>44</v>
      </c>
      <c r="T525" s="13"/>
      <c r="U525" s="13"/>
      <c r="V525" s="14"/>
      <c r="W525" s="14"/>
      <c r="X525" s="14"/>
      <c r="Y525" s="14"/>
      <c r="Z525" s="12"/>
      <c r="AA525" s="12"/>
      <c r="AB525" s="12"/>
      <c r="AC525" s="12" t="s">
        <v>384</v>
      </c>
      <c r="AD525" s="12" t="s">
        <v>384</v>
      </c>
      <c r="AE525" s="12" t="s">
        <v>384</v>
      </c>
      <c r="AF525" s="52"/>
    </row>
    <row r="526" spans="1:32" s="16" customFormat="1" ht="18.600000000000001" customHeight="1">
      <c r="A526" s="39" t="s">
        <v>533</v>
      </c>
      <c r="B526" s="70" t="str">
        <f>VLOOKUP(A526,[1]screen!$G:$J,2,FALSE)</f>
        <v>공개 경매를 위한 자산 목록</v>
      </c>
      <c r="C526" s="13" t="str">
        <f>IF(B526&lt;&gt;"",D526&amp;"("&amp;B526&amp;")","")</f>
        <v>List Assets for Public Auction(공개 경매를 위한 자산 목록)</v>
      </c>
      <c r="D526" s="70" t="str">
        <f>IF(B526&lt;&gt;"", VLOOKUP(B526,[1]screen!$A:$E,2,FALSE), "" )</f>
        <v>List Assets for Public Auction</v>
      </c>
      <c r="E526" s="14" t="s">
        <v>253</v>
      </c>
      <c r="F526" s="13" t="str">
        <f t="shared" si="128"/>
        <v>detail(상세)</v>
      </c>
      <c r="G526" s="18" t="str">
        <f>IF(E526&lt;&gt;"",VLOOKUP(E526,[1]Label!$A:$B,2,FALSE),"")</f>
        <v>detail</v>
      </c>
      <c r="H526" s="14"/>
      <c r="I526" s="13" t="str">
        <f>IF(H526&lt;&gt;"",J526&amp;"("&amp;H526&amp;")","")</f>
        <v/>
      </c>
      <c r="J526" s="18" t="str">
        <f>IF(H526&lt;&gt;"", VLOOKUP(H526,[1]Label!$A:$E,2,FALSE),"")</f>
        <v/>
      </c>
      <c r="K526" s="29"/>
      <c r="L526" s="13" t="str">
        <f>IF(K526&lt;&gt;"",M526&amp;"("&amp;K526&amp;")","")</f>
        <v/>
      </c>
      <c r="M526" s="18" t="str">
        <f>IF(K526&lt;&gt;"",VLOOKUP(K526,[1]Label!$A:$B,2,FALSE),"")</f>
        <v/>
      </c>
      <c r="N526" s="35" t="s">
        <v>19</v>
      </c>
      <c r="O526" s="31" t="s">
        <v>300</v>
      </c>
      <c r="P526" s="33" t="str">
        <f>IF(O526&lt;&gt;"",Q526&amp;"&lt;br&gt;("&amp;O526&amp;")","")</f>
        <v>Region&lt;br&gt;(지역)</v>
      </c>
      <c r="Q526" s="18" t="str">
        <f>IF(O526&lt;&gt;"", VLOOKUP(O526, [1]Label!$A:$B, 2, FALSE), "")</f>
        <v>Region</v>
      </c>
      <c r="R526" s="14" t="s">
        <v>35</v>
      </c>
      <c r="S526" s="13" t="s">
        <v>44</v>
      </c>
      <c r="T526" s="13"/>
      <c r="U526" s="13"/>
      <c r="V526" s="14"/>
      <c r="W526" s="14"/>
      <c r="X526" s="14"/>
      <c r="Y526" s="14"/>
      <c r="Z526" s="12"/>
      <c r="AA526" s="12"/>
      <c r="AB526" s="12"/>
      <c r="AC526" s="12" t="s">
        <v>301</v>
      </c>
      <c r="AD526" s="12" t="s">
        <v>301</v>
      </c>
      <c r="AE526" s="12" t="s">
        <v>301</v>
      </c>
      <c r="AF526" s="52"/>
    </row>
    <row r="527" spans="1:32" s="16" customFormat="1" ht="18.600000000000001" customHeight="1">
      <c r="A527" s="39" t="s">
        <v>533</v>
      </c>
      <c r="B527" s="70" t="str">
        <f>VLOOKUP(A527,[1]screen!$G:$J,2,FALSE)</f>
        <v>공개 경매를 위한 자산 목록</v>
      </c>
      <c r="C527" s="13" t="str">
        <f>IF(B527&lt;&gt;"",D527&amp;"("&amp;B527&amp;")","")</f>
        <v>List Assets for Public Auction(공개 경매를 위한 자산 목록)</v>
      </c>
      <c r="D527" s="70" t="str">
        <f>IF(B527&lt;&gt;"", VLOOKUP(B527,[1]screen!$A:$E,2,FALSE), "" )</f>
        <v>List Assets for Public Auction</v>
      </c>
      <c r="E527" s="14" t="s">
        <v>253</v>
      </c>
      <c r="F527" s="13" t="str">
        <f t="shared" si="128"/>
        <v>detail(상세)</v>
      </c>
      <c r="G527" s="18" t="str">
        <f>IF(E527&lt;&gt;"",VLOOKUP(E527,[1]Label!$A:$B,2,FALSE),"")</f>
        <v>detail</v>
      </c>
      <c r="H527" s="14"/>
      <c r="I527" s="13" t="str">
        <f>IF(H527&lt;&gt;"",J527&amp;"("&amp;H527&amp;")","")</f>
        <v/>
      </c>
      <c r="J527" s="18" t="str">
        <f>IF(H527&lt;&gt;"", VLOOKUP(H527,[1]Label!$A:$E,2,FALSE),"")</f>
        <v/>
      </c>
      <c r="K527" s="29"/>
      <c r="L527" s="13" t="str">
        <f>IF(K527&lt;&gt;"",M527&amp;"("&amp;K527&amp;")","")</f>
        <v/>
      </c>
      <c r="M527" s="18" t="str">
        <f>IF(K527&lt;&gt;"",VLOOKUP(K527,[1]Label!$A:$B,2,FALSE),"")</f>
        <v/>
      </c>
      <c r="N527" s="35" t="s">
        <v>19</v>
      </c>
      <c r="O527" s="31" t="s">
        <v>325</v>
      </c>
      <c r="P527" s="33" t="str">
        <f>IF(O527&lt;&gt;"",Q527&amp;"&lt;br&gt;("&amp;O527&amp;")","")</f>
        <v>Processing date&lt;br&gt;(처리 일자)</v>
      </c>
      <c r="Q527" s="18" t="str">
        <f>IF(O527&lt;&gt;"", VLOOKUP(O527, [1]Label!$A:$B, 2, FALSE), "")</f>
        <v>Processing date</v>
      </c>
      <c r="R527" s="14" t="s">
        <v>35</v>
      </c>
      <c r="S527" s="13" t="s">
        <v>44</v>
      </c>
      <c r="T527" s="13"/>
      <c r="U527" s="13"/>
      <c r="V527" s="14"/>
      <c r="W527" s="14"/>
      <c r="X527" s="14"/>
      <c r="Y527" s="14"/>
      <c r="Z527" s="12"/>
      <c r="AA527" s="12"/>
      <c r="AB527" s="12"/>
      <c r="AC527" s="12" t="s">
        <v>310</v>
      </c>
      <c r="AD527" s="12" t="s">
        <v>310</v>
      </c>
      <c r="AE527" s="12" t="s">
        <v>310</v>
      </c>
      <c r="AF527" s="52"/>
    </row>
    <row r="528" spans="1:32" s="16" customFormat="1" ht="18.600000000000001" customHeight="1">
      <c r="A528" s="39" t="s">
        <v>533</v>
      </c>
      <c r="B528" s="70" t="str">
        <f>VLOOKUP(A528,[1]screen!$G:$J,2,FALSE)</f>
        <v>공개 경매를 위한 자산 목록</v>
      </c>
      <c r="C528" s="13" t="str">
        <f t="shared" ref="C528:C551" si="129">IF(B528&lt;&gt;"",D528&amp;"("&amp;B528&amp;")","")</f>
        <v>List Assets for Public Auction(공개 경매를 위한 자산 목록)</v>
      </c>
      <c r="D528" s="70" t="str">
        <f>IF(B528&lt;&gt;"", VLOOKUP(B528,[1]screen!$A:$E,2,FALSE), "" )</f>
        <v>List Assets for Public Auction</v>
      </c>
      <c r="E528" s="14" t="s">
        <v>253</v>
      </c>
      <c r="F528" s="13" t="str">
        <f t="shared" si="128"/>
        <v>detail(상세)</v>
      </c>
      <c r="G528" s="18" t="str">
        <f>IF(E528&lt;&gt;"",VLOOKUP(E528,[1]Label!$A:$B,2,FALSE),"")</f>
        <v>detail</v>
      </c>
      <c r="H528" s="14"/>
      <c r="I528" s="13" t="str">
        <f t="shared" ref="I528:I551" si="130">IF(H528&lt;&gt;"",J528&amp;"("&amp;H528&amp;")","")</f>
        <v/>
      </c>
      <c r="J528" s="18" t="str">
        <f>IF(H528&lt;&gt;"", VLOOKUP(H528,[1]Label!$A:$E,2,FALSE),"")</f>
        <v/>
      </c>
      <c r="K528" s="29"/>
      <c r="L528" s="13" t="str">
        <f t="shared" ref="L528:L551" si="131">IF(K528&lt;&gt;"",M528&amp;"("&amp;K528&amp;")","")</f>
        <v/>
      </c>
      <c r="M528" s="18" t="str">
        <f>IF(K528&lt;&gt;"",VLOOKUP(K528,[1]Label!$A:$B,2,FALSE),"")</f>
        <v/>
      </c>
      <c r="N528" s="35" t="s">
        <v>19</v>
      </c>
      <c r="O528" s="23" t="s">
        <v>286</v>
      </c>
      <c r="P528" s="33" t="str">
        <f t="shared" ref="P528:P540" si="132">IF(O528&lt;&gt;"",Q528&amp;"&lt;br&gt;("&amp;O528&amp;")","")</f>
        <v>Processing Status&lt;br&gt;(처리 상태)</v>
      </c>
      <c r="Q528" s="18" t="str">
        <f>IF(O528&lt;&gt;"", VLOOKUP(O528, [1]Label!$A:$B, 2, FALSE), "")</f>
        <v>Processing Status</v>
      </c>
      <c r="R528" s="14" t="s">
        <v>35</v>
      </c>
      <c r="S528" s="13" t="s">
        <v>44</v>
      </c>
      <c r="T528" s="13"/>
      <c r="U528" s="13"/>
      <c r="V528" s="14"/>
      <c r="W528" s="14"/>
      <c r="X528" s="14"/>
      <c r="Y528" s="14"/>
      <c r="Z528" s="12"/>
      <c r="AA528" s="12"/>
      <c r="AB528" s="12"/>
      <c r="AC528" s="12" t="s">
        <v>313</v>
      </c>
      <c r="AD528" s="12" t="s">
        <v>311</v>
      </c>
      <c r="AE528" s="12" t="s">
        <v>312</v>
      </c>
      <c r="AF528" s="52"/>
    </row>
    <row r="529" spans="1:32" s="16" customFormat="1" ht="18.600000000000001" customHeight="1">
      <c r="A529" s="39" t="s">
        <v>533</v>
      </c>
      <c r="B529" s="70" t="str">
        <f>VLOOKUP(A529,[1]screen!$G:$J,2,FALSE)</f>
        <v>공개 경매를 위한 자산 목록</v>
      </c>
      <c r="C529" s="13" t="str">
        <f t="shared" si="129"/>
        <v>List Assets for Public Auction(공개 경매를 위한 자산 목록)</v>
      </c>
      <c r="D529" s="70" t="str">
        <f>IF(B529&lt;&gt;"", VLOOKUP(B529,[1]screen!$A:$E,2,FALSE), "" )</f>
        <v>List Assets for Public Auction</v>
      </c>
      <c r="E529" s="14" t="s">
        <v>253</v>
      </c>
      <c r="F529" s="13" t="str">
        <f t="shared" si="128"/>
        <v>detail(상세)</v>
      </c>
      <c r="G529" s="18" t="str">
        <f>IF(E529&lt;&gt;"",VLOOKUP(E529,[1]Label!$A:$B,2,FALSE),"")</f>
        <v>detail</v>
      </c>
      <c r="H529" s="14"/>
      <c r="I529" s="13" t="str">
        <f t="shared" si="130"/>
        <v/>
      </c>
      <c r="J529" s="18" t="str">
        <f>IF(H529&lt;&gt;"", VLOOKUP(H529,[1]Label!$A:$E,2,FALSE),"")</f>
        <v/>
      </c>
      <c r="K529" s="29"/>
      <c r="L529" s="13" t="str">
        <f t="shared" si="131"/>
        <v/>
      </c>
      <c r="M529" s="18" t="str">
        <f>IF(K529&lt;&gt;"",VLOOKUP(K529,[1]Label!$A:$B,2,FALSE),"")</f>
        <v/>
      </c>
      <c r="N529" s="35" t="s">
        <v>19</v>
      </c>
      <c r="O529" s="31" t="s">
        <v>387</v>
      </c>
      <c r="P529" s="33" t="str">
        <f t="shared" si="132"/>
        <v>Batch Number&lt;br&gt;(배치 번호)</v>
      </c>
      <c r="Q529" s="18" t="str">
        <f>IF(O529&lt;&gt;"", VLOOKUP(O529, [1]Label!$A:$B, 2, FALSE), "")</f>
        <v>Batch Number</v>
      </c>
      <c r="R529" s="14" t="s">
        <v>35</v>
      </c>
      <c r="S529" s="13" t="s">
        <v>44</v>
      </c>
      <c r="T529" s="13"/>
      <c r="U529" s="13"/>
      <c r="V529" s="14"/>
      <c r="W529" s="14"/>
      <c r="X529" s="14"/>
      <c r="Y529" s="14"/>
      <c r="Z529" s="12"/>
      <c r="AA529" s="12"/>
      <c r="AB529" s="12"/>
      <c r="AC529" s="12"/>
      <c r="AD529" s="12"/>
      <c r="AE529" s="12"/>
      <c r="AF529" s="52"/>
    </row>
    <row r="530" spans="1:32" s="16" customFormat="1" ht="18.600000000000001" customHeight="1">
      <c r="A530" s="39" t="s">
        <v>533</v>
      </c>
      <c r="B530" s="70" t="str">
        <f>VLOOKUP(A530,[1]screen!$G:$J,2,FALSE)</f>
        <v>공개 경매를 위한 자산 목록</v>
      </c>
      <c r="C530" s="13" t="str">
        <f t="shared" si="129"/>
        <v>List Assets for Public Auction(공개 경매를 위한 자산 목록)</v>
      </c>
      <c r="D530" s="70" t="str">
        <f>IF(B530&lt;&gt;"", VLOOKUP(B530,[1]screen!$A:$E,2,FALSE), "" )</f>
        <v>List Assets for Public Auction</v>
      </c>
      <c r="E530" s="14" t="s">
        <v>253</v>
      </c>
      <c r="F530" s="13" t="str">
        <f t="shared" si="128"/>
        <v>detail(상세)</v>
      </c>
      <c r="G530" s="18" t="str">
        <f>IF(E530&lt;&gt;"",VLOOKUP(E530,[1]Label!$A:$B,2,FALSE),"")</f>
        <v>detail</v>
      </c>
      <c r="H530" s="14"/>
      <c r="I530" s="13" t="str">
        <f t="shared" si="130"/>
        <v/>
      </c>
      <c r="J530" s="18" t="str">
        <f>IF(H530&lt;&gt;"", VLOOKUP(H530,[1]Label!$A:$E,2,FALSE),"")</f>
        <v/>
      </c>
      <c r="K530" s="29"/>
      <c r="L530" s="13" t="str">
        <f t="shared" si="131"/>
        <v/>
      </c>
      <c r="M530" s="18" t="str">
        <f>IF(K530&lt;&gt;"",VLOOKUP(K530,[1]Label!$A:$B,2,FALSE),"")</f>
        <v/>
      </c>
      <c r="N530" s="35" t="s">
        <v>19</v>
      </c>
      <c r="O530" s="31" t="s">
        <v>389</v>
      </c>
      <c r="P530" s="33" t="str">
        <f t="shared" si="132"/>
        <v>Notification Number for Intention to Sell the Charged Asset&lt;br&gt;(부과자산 매각의사 통지번호)</v>
      </c>
      <c r="Q530" s="18" t="str">
        <f>IF(O530&lt;&gt;"", VLOOKUP(O530, [1]Label!$A:$B, 2, FALSE), "")</f>
        <v>Notification Number for Intention to Sell the Charged Asset</v>
      </c>
      <c r="R530" s="14" t="s">
        <v>35</v>
      </c>
      <c r="S530" s="13" t="s">
        <v>44</v>
      </c>
      <c r="T530" s="13"/>
      <c r="U530" s="13"/>
      <c r="V530" s="14"/>
      <c r="W530" s="14"/>
      <c r="X530" s="14"/>
      <c r="Y530" s="14"/>
      <c r="Z530" s="12"/>
      <c r="AA530" s="12"/>
      <c r="AB530" s="12"/>
      <c r="AC530" s="12" t="s">
        <v>488</v>
      </c>
      <c r="AD530" s="12" t="s">
        <v>488</v>
      </c>
      <c r="AE530" s="12" t="s">
        <v>488</v>
      </c>
      <c r="AF530" s="52"/>
    </row>
    <row r="531" spans="1:32" s="16" customFormat="1" ht="18.600000000000001" customHeight="1">
      <c r="A531" s="39" t="s">
        <v>533</v>
      </c>
      <c r="B531" s="70" t="str">
        <f>VLOOKUP(A531,[1]screen!$G:$J,2,FALSE)</f>
        <v>공개 경매를 위한 자산 목록</v>
      </c>
      <c r="C531" s="13" t="str">
        <f t="shared" si="129"/>
        <v>List Assets for Public Auction(공개 경매를 위한 자산 목록)</v>
      </c>
      <c r="D531" s="70" t="str">
        <f>IF(B531&lt;&gt;"", VLOOKUP(B531,[1]screen!$A:$E,2,FALSE), "" )</f>
        <v>List Assets for Public Auction</v>
      </c>
      <c r="E531" s="14" t="s">
        <v>253</v>
      </c>
      <c r="F531" s="13" t="str">
        <f t="shared" si="128"/>
        <v>detail(상세)</v>
      </c>
      <c r="G531" s="18" t="str">
        <f>IF(E531&lt;&gt;"",VLOOKUP(E531,[1]Label!$A:$B,2,FALSE),"")</f>
        <v>detail</v>
      </c>
      <c r="H531" s="14"/>
      <c r="I531" s="13" t="str">
        <f t="shared" si="130"/>
        <v/>
      </c>
      <c r="J531" s="18" t="str">
        <f>IF(H531&lt;&gt;"", VLOOKUP(H531,[1]Label!$A:$E,2,FALSE),"")</f>
        <v/>
      </c>
      <c r="K531" s="29"/>
      <c r="L531" s="13" t="str">
        <f t="shared" si="131"/>
        <v/>
      </c>
      <c r="M531" s="18" t="str">
        <f>IF(K531&lt;&gt;"",VLOOKUP(K531,[1]Label!$A:$B,2,FALSE),"")</f>
        <v/>
      </c>
      <c r="N531" s="61"/>
      <c r="O531" s="31"/>
      <c r="P531" s="33" t="str">
        <f t="shared" si="132"/>
        <v/>
      </c>
      <c r="Q531" s="18" t="str">
        <f>IF(O531&lt;&gt;"", VLOOKUP(O531, [1]Label!$A:$B, 2, FALSE), "")</f>
        <v/>
      </c>
      <c r="R531" s="14" t="s">
        <v>35</v>
      </c>
      <c r="S531" s="13" t="s">
        <v>44</v>
      </c>
      <c r="T531" s="13"/>
      <c r="U531" s="13"/>
      <c r="V531" s="14"/>
      <c r="W531" s="14"/>
      <c r="X531" s="14"/>
      <c r="Y531" s="14"/>
      <c r="Z531" s="12"/>
      <c r="AA531" s="12"/>
      <c r="AB531" s="12"/>
      <c r="AC531" s="12"/>
      <c r="AD531" s="12"/>
      <c r="AE531" s="12"/>
      <c r="AF531" s="52"/>
    </row>
    <row r="532" spans="1:32" s="37" customFormat="1" ht="17.45" customHeight="1">
      <c r="A532" s="39" t="s">
        <v>533</v>
      </c>
      <c r="B532" s="70" t="str">
        <f>VLOOKUP(A532,[1]screen!$G:$J,2,FALSE)</f>
        <v>공개 경매를 위한 자산 목록</v>
      </c>
      <c r="C532" s="33" t="str">
        <f t="shared" si="129"/>
        <v>List Assets for Public Auction(공개 경매를 위한 자산 목록)</v>
      </c>
      <c r="D532" s="70" t="str">
        <f>IF(B532&lt;&gt;"", VLOOKUP(B532,[1]screen!$A:$E,2,FALSE), "" )</f>
        <v>List Assets for Public Auction</v>
      </c>
      <c r="E532" s="14" t="s">
        <v>253</v>
      </c>
      <c r="F532" s="13" t="str">
        <f t="shared" si="128"/>
        <v>detail(상세)</v>
      </c>
      <c r="G532" s="18" t="str">
        <f>IF(E532&lt;&gt;"",VLOOKUP(E532,[1]Label!$A:$B,2,FALSE),"")</f>
        <v>detail</v>
      </c>
      <c r="H532" s="35" t="s">
        <v>490</v>
      </c>
      <c r="I532" s="33" t="str">
        <f t="shared" si="130"/>
        <v>Taxpayer Information(납세자 정보)</v>
      </c>
      <c r="J532" s="18" t="str">
        <f>IF(H532&lt;&gt;"", VLOOKUP(H532,[1]Label!$A:$E,2,FALSE),"")</f>
        <v>Taxpayer Information</v>
      </c>
      <c r="K532" s="34"/>
      <c r="L532" s="33" t="str">
        <f t="shared" si="131"/>
        <v/>
      </c>
      <c r="M532" s="18" t="str">
        <f>IF(K532&lt;&gt;"",VLOOKUP(K532,[1]Label!$A:$B,2,FALSE),"")</f>
        <v/>
      </c>
      <c r="N532" s="35" t="s">
        <v>19</v>
      </c>
      <c r="O532" s="36" t="s">
        <v>40</v>
      </c>
      <c r="P532" s="33" t="str">
        <f t="shared" si="132"/>
        <v>TIN&lt;br&gt;(TIN)</v>
      </c>
      <c r="Q532" s="18" t="str">
        <f>IF(O532&lt;&gt;"", VLOOKUP(O532, [1]Label!$A:$B, 2, FALSE), "")</f>
        <v>TIN</v>
      </c>
      <c r="R532" s="35" t="s">
        <v>35</v>
      </c>
      <c r="S532" s="33"/>
      <c r="T532" s="33"/>
      <c r="U532" s="33"/>
      <c r="V532" s="35"/>
      <c r="W532" s="35"/>
      <c r="X532" s="35"/>
      <c r="Y532" s="35"/>
      <c r="Z532" s="44"/>
      <c r="AA532" s="44"/>
      <c r="AB532" s="44"/>
      <c r="AC532" s="44" t="s">
        <v>78</v>
      </c>
      <c r="AD532" s="44" t="s">
        <v>78</v>
      </c>
      <c r="AE532" s="44" t="s">
        <v>78</v>
      </c>
      <c r="AF532" s="53"/>
    </row>
    <row r="533" spans="1:32" s="37" customFormat="1" ht="17.45" customHeight="1">
      <c r="A533" s="39" t="s">
        <v>533</v>
      </c>
      <c r="B533" s="70" t="str">
        <f>VLOOKUP(A533,[1]screen!$G:$J,2,FALSE)</f>
        <v>공개 경매를 위한 자산 목록</v>
      </c>
      <c r="C533" s="33" t="str">
        <f t="shared" si="129"/>
        <v>List Assets for Public Auction(공개 경매를 위한 자산 목록)</v>
      </c>
      <c r="D533" s="70" t="str">
        <f>IF(B533&lt;&gt;"", VLOOKUP(B533,[1]screen!$A:$E,2,FALSE), "" )</f>
        <v>List Assets for Public Auction</v>
      </c>
      <c r="E533" s="14" t="s">
        <v>253</v>
      </c>
      <c r="F533" s="13" t="str">
        <f t="shared" si="128"/>
        <v>detail(상세)</v>
      </c>
      <c r="G533" s="18" t="str">
        <f>IF(E533&lt;&gt;"",VLOOKUP(E533,[1]Label!$A:$B,2,FALSE),"")</f>
        <v>detail</v>
      </c>
      <c r="H533" s="35" t="s">
        <v>490</v>
      </c>
      <c r="I533" s="33" t="str">
        <f t="shared" si="130"/>
        <v>Taxpayer Information(납세자 정보)</v>
      </c>
      <c r="J533" s="18" t="str">
        <f>IF(H533&lt;&gt;"", VLOOKUP(H533,[1]Label!$A:$E,2,FALSE),"")</f>
        <v>Taxpayer Information</v>
      </c>
      <c r="K533" s="34"/>
      <c r="L533" s="33" t="str">
        <f t="shared" si="131"/>
        <v/>
      </c>
      <c r="M533" s="18" t="str">
        <f>IF(K533&lt;&gt;"",VLOOKUP(K533,[1]Label!$A:$B,2,FALSE),"")</f>
        <v/>
      </c>
      <c r="N533" s="35" t="s">
        <v>19</v>
      </c>
      <c r="O533" s="36" t="s">
        <v>283</v>
      </c>
      <c r="P533" s="33" t="str">
        <f t="shared" si="132"/>
        <v>Taxpayer's Name&lt;br&gt;(납세자 이름)</v>
      </c>
      <c r="Q533" s="18" t="str">
        <f>IF(O533&lt;&gt;"", VLOOKUP(O533, [1]Label!$A:$B, 2, FALSE), "")</f>
        <v>Taxpayer's Name</v>
      </c>
      <c r="R533" s="35" t="s">
        <v>35</v>
      </c>
      <c r="S533" s="33"/>
      <c r="T533" s="33"/>
      <c r="U533" s="33"/>
      <c r="V533" s="35"/>
      <c r="W533" s="35"/>
      <c r="X533" s="35"/>
      <c r="Y533" s="35"/>
      <c r="Z533" s="44"/>
      <c r="AA533" s="44"/>
      <c r="AB533" s="44"/>
      <c r="AC533" s="44" t="s">
        <v>152</v>
      </c>
      <c r="AD533" s="44" t="s">
        <v>152</v>
      </c>
      <c r="AE533" s="44" t="s">
        <v>152</v>
      </c>
      <c r="AF533" s="53"/>
    </row>
    <row r="534" spans="1:32" s="37" customFormat="1" ht="17.45" customHeight="1">
      <c r="A534" s="39" t="s">
        <v>533</v>
      </c>
      <c r="B534" s="70" t="str">
        <f>VLOOKUP(A534,[1]screen!$G:$J,2,FALSE)</f>
        <v>공개 경매를 위한 자산 목록</v>
      </c>
      <c r="C534" s="33" t="str">
        <f t="shared" si="129"/>
        <v>List Assets for Public Auction(공개 경매를 위한 자산 목록)</v>
      </c>
      <c r="D534" s="70" t="str">
        <f>IF(B534&lt;&gt;"", VLOOKUP(B534,[1]screen!$A:$E,2,FALSE), "" )</f>
        <v>List Assets for Public Auction</v>
      </c>
      <c r="E534" s="14" t="s">
        <v>253</v>
      </c>
      <c r="F534" s="13" t="str">
        <f t="shared" si="128"/>
        <v>detail(상세)</v>
      </c>
      <c r="G534" s="18" t="str">
        <f>IF(E534&lt;&gt;"",VLOOKUP(E534,[1]Label!$A:$B,2,FALSE),"")</f>
        <v>detail</v>
      </c>
      <c r="H534" s="35" t="s">
        <v>490</v>
      </c>
      <c r="I534" s="33" t="str">
        <f t="shared" si="130"/>
        <v>Taxpayer Information(납세자 정보)</v>
      </c>
      <c r="J534" s="18" t="str">
        <f>IF(H534&lt;&gt;"", VLOOKUP(H534,[1]Label!$A:$E,2,FALSE),"")</f>
        <v>Taxpayer Information</v>
      </c>
      <c r="K534" s="34"/>
      <c r="L534" s="33" t="str">
        <f t="shared" si="131"/>
        <v/>
      </c>
      <c r="M534" s="18" t="str">
        <f>IF(K534&lt;&gt;"",VLOOKUP(K534,[1]Label!$A:$B,2,FALSE),"")</f>
        <v/>
      </c>
      <c r="N534" s="35" t="s">
        <v>19</v>
      </c>
      <c r="O534" s="36" t="s">
        <v>284</v>
      </c>
      <c r="P534" s="33" t="str">
        <f t="shared" si="132"/>
        <v>Trading Name&lt;br&gt;(상호명)</v>
      </c>
      <c r="Q534" s="18" t="str">
        <f>IF(O534&lt;&gt;"", VLOOKUP(O534, [1]Label!$A:$B, 2, FALSE), "")</f>
        <v>Trading Name</v>
      </c>
      <c r="R534" s="35" t="s">
        <v>35</v>
      </c>
      <c r="S534" s="33"/>
      <c r="T534" s="33"/>
      <c r="U534" s="33"/>
      <c r="V534" s="35"/>
      <c r="W534" s="35"/>
      <c r="X534" s="35"/>
      <c r="Y534" s="35"/>
      <c r="Z534" s="32"/>
      <c r="AA534" s="32"/>
      <c r="AB534" s="32"/>
      <c r="AC534" s="44"/>
      <c r="AD534" s="44"/>
      <c r="AE534" s="44"/>
      <c r="AF534" s="53"/>
    </row>
    <row r="535" spans="1:32" s="37" customFormat="1" ht="18.600000000000001" customHeight="1">
      <c r="A535" s="39" t="s">
        <v>533</v>
      </c>
      <c r="B535" s="70" t="str">
        <f>VLOOKUP(A535,[1]screen!$G:$J,2,FALSE)</f>
        <v>공개 경매를 위한 자산 목록</v>
      </c>
      <c r="C535" s="33" t="str">
        <f t="shared" si="129"/>
        <v>List Assets for Public Auction(공개 경매를 위한 자산 목록)</v>
      </c>
      <c r="D535" s="70" t="str">
        <f>IF(B535&lt;&gt;"", VLOOKUP(B535,[1]screen!$A:$E,2,FALSE), "" )</f>
        <v>List Assets for Public Auction</v>
      </c>
      <c r="E535" s="14" t="s">
        <v>253</v>
      </c>
      <c r="F535" s="13" t="str">
        <f t="shared" si="128"/>
        <v>detail(상세)</v>
      </c>
      <c r="G535" s="18" t="str">
        <f>IF(E535&lt;&gt;"",VLOOKUP(E535,[1]Label!$A:$B,2,FALSE),"")</f>
        <v>detail</v>
      </c>
      <c r="H535" s="35" t="s">
        <v>490</v>
      </c>
      <c r="I535" s="33" t="str">
        <f t="shared" si="130"/>
        <v>Taxpayer Information(납세자 정보)</v>
      </c>
      <c r="J535" s="18" t="str">
        <f>IF(H535&lt;&gt;"", VLOOKUP(H535,[1]Label!$A:$E,2,FALSE),"")</f>
        <v>Taxpayer Information</v>
      </c>
      <c r="K535" s="34"/>
      <c r="L535" s="33" t="str">
        <f t="shared" si="131"/>
        <v/>
      </c>
      <c r="M535" s="18" t="str">
        <f>IF(K535&lt;&gt;"",VLOOKUP(K535,[1]Label!$A:$B,2,FALSE),"")</f>
        <v/>
      </c>
      <c r="N535" s="35" t="s">
        <v>19</v>
      </c>
      <c r="O535" s="36" t="s">
        <v>282</v>
      </c>
      <c r="P535" s="33" t="str">
        <f t="shared" si="132"/>
        <v>Tax Region&lt;br&gt;(세무 관할 지역)</v>
      </c>
      <c r="Q535" s="18" t="str">
        <f>IF(O535&lt;&gt;"", VLOOKUP(O535, [1]Label!$A:$B, 2, FALSE), "")</f>
        <v>Tax Region</v>
      </c>
      <c r="R535" s="35" t="s">
        <v>35</v>
      </c>
      <c r="S535" s="33"/>
      <c r="T535" s="33"/>
      <c r="U535" s="33"/>
      <c r="V535" s="35"/>
      <c r="W535" s="35"/>
      <c r="X535" s="35"/>
      <c r="Y535" s="35"/>
      <c r="Z535" s="32"/>
      <c r="AA535" s="32"/>
      <c r="AB535" s="32"/>
      <c r="AC535" s="32" t="s">
        <v>302</v>
      </c>
      <c r="AD535" s="32" t="s">
        <v>302</v>
      </c>
      <c r="AE535" s="32" t="s">
        <v>302</v>
      </c>
      <c r="AF535" s="54"/>
    </row>
    <row r="536" spans="1:32" s="37" customFormat="1" ht="18.600000000000001" customHeight="1">
      <c r="A536" s="39" t="s">
        <v>533</v>
      </c>
      <c r="B536" s="70" t="str">
        <f>VLOOKUP(A536,[1]screen!$G:$J,2,FALSE)</f>
        <v>공개 경매를 위한 자산 목록</v>
      </c>
      <c r="C536" s="33" t="str">
        <f t="shared" si="129"/>
        <v>List Assets for Public Auction(공개 경매를 위한 자산 목록)</v>
      </c>
      <c r="D536" s="70" t="str">
        <f>IF(B536&lt;&gt;"", VLOOKUP(B536,[1]screen!$A:$E,2,FALSE), "" )</f>
        <v>List Assets for Public Auction</v>
      </c>
      <c r="E536" s="14" t="s">
        <v>253</v>
      </c>
      <c r="F536" s="13" t="str">
        <f t="shared" si="128"/>
        <v>detail(상세)</v>
      </c>
      <c r="G536" s="18" t="str">
        <f>IF(E536&lt;&gt;"",VLOOKUP(E536,[1]Label!$A:$B,2,FALSE),"")</f>
        <v>detail</v>
      </c>
      <c r="H536" s="35" t="s">
        <v>490</v>
      </c>
      <c r="I536" s="33" t="str">
        <f t="shared" si="130"/>
        <v>Taxpayer Information(납세자 정보)</v>
      </c>
      <c r="J536" s="18" t="str">
        <f>IF(H536&lt;&gt;"", VLOOKUP(H536,[1]Label!$A:$E,2,FALSE),"")</f>
        <v>Taxpayer Information</v>
      </c>
      <c r="K536" s="34"/>
      <c r="L536" s="33" t="str">
        <f t="shared" si="131"/>
        <v/>
      </c>
      <c r="M536" s="18" t="str">
        <f>IF(K536&lt;&gt;"",VLOOKUP(K536,[1]Label!$A:$B,2,FALSE),"")</f>
        <v/>
      </c>
      <c r="N536" s="35" t="s">
        <v>19</v>
      </c>
      <c r="O536" s="36" t="s">
        <v>491</v>
      </c>
      <c r="P536" s="33" t="str">
        <f t="shared" si="132"/>
        <v>Email&lt;br&gt;(이메일)</v>
      </c>
      <c r="Q536" s="18" t="str">
        <f>IF(O536&lt;&gt;"", VLOOKUP(O536, [1]Label!$A:$B, 2, FALSE), "")</f>
        <v>Email</v>
      </c>
      <c r="R536" s="35" t="s">
        <v>35</v>
      </c>
      <c r="S536" s="33"/>
      <c r="T536" s="33"/>
      <c r="U536" s="33"/>
      <c r="V536" s="35"/>
      <c r="W536" s="35"/>
      <c r="X536" s="35"/>
      <c r="Y536" s="35"/>
      <c r="Z536" s="32"/>
      <c r="AA536" s="32"/>
      <c r="AB536" s="32"/>
      <c r="AC536" s="32"/>
      <c r="AD536" s="32"/>
      <c r="AE536" s="32"/>
      <c r="AF536" s="54"/>
    </row>
    <row r="537" spans="1:32" s="37" customFormat="1" ht="18.600000000000001" customHeight="1">
      <c r="A537" s="39" t="s">
        <v>533</v>
      </c>
      <c r="B537" s="70" t="str">
        <f>VLOOKUP(A537,[1]screen!$G:$J,2,FALSE)</f>
        <v>공개 경매를 위한 자산 목록</v>
      </c>
      <c r="C537" s="33" t="str">
        <f t="shared" si="129"/>
        <v>List Assets for Public Auction(공개 경매를 위한 자산 목록)</v>
      </c>
      <c r="D537" s="70" t="str">
        <f>IF(B537&lt;&gt;"", VLOOKUP(B537,[1]screen!$A:$E,2,FALSE), "" )</f>
        <v>List Assets for Public Auction</v>
      </c>
      <c r="E537" s="14" t="s">
        <v>253</v>
      </c>
      <c r="F537" s="13" t="str">
        <f t="shared" si="128"/>
        <v>detail(상세)</v>
      </c>
      <c r="G537" s="18" t="str">
        <f>IF(E537&lt;&gt;"",VLOOKUP(E537,[1]Label!$A:$B,2,FALSE),"")</f>
        <v>detail</v>
      </c>
      <c r="H537" s="35" t="s">
        <v>490</v>
      </c>
      <c r="I537" s="33" t="str">
        <f t="shared" si="130"/>
        <v>Taxpayer Information(납세자 정보)</v>
      </c>
      <c r="J537" s="18" t="str">
        <f>IF(H537&lt;&gt;"", VLOOKUP(H537,[1]Label!$A:$E,2,FALSE),"")</f>
        <v>Taxpayer Information</v>
      </c>
      <c r="K537" s="34"/>
      <c r="L537" s="33" t="str">
        <f t="shared" si="131"/>
        <v/>
      </c>
      <c r="M537" s="18" t="str">
        <f>IF(K537&lt;&gt;"",VLOOKUP(K537,[1]Label!$A:$B,2,FALSE),"")</f>
        <v/>
      </c>
      <c r="N537" s="35" t="s">
        <v>19</v>
      </c>
      <c r="O537" s="36" t="s">
        <v>281</v>
      </c>
      <c r="P537" s="33" t="str">
        <f t="shared" si="132"/>
        <v>Phone Number&lt;br&gt;(전화번호)</v>
      </c>
      <c r="Q537" s="18" t="str">
        <f>IF(O537&lt;&gt;"", VLOOKUP(O537, [1]Label!$A:$B, 2, FALSE), "")</f>
        <v>Phone Number</v>
      </c>
      <c r="R537" s="35" t="s">
        <v>35</v>
      </c>
      <c r="S537" s="33"/>
      <c r="T537" s="33"/>
      <c r="U537" s="33"/>
      <c r="V537" s="35"/>
      <c r="W537" s="35"/>
      <c r="X537" s="35"/>
      <c r="Y537" s="35"/>
      <c r="Z537" s="32"/>
      <c r="AA537" s="32"/>
      <c r="AB537" s="32"/>
      <c r="AC537" s="45" t="s">
        <v>158</v>
      </c>
      <c r="AD537" s="45" t="s">
        <v>158</v>
      </c>
      <c r="AE537" s="45" t="s">
        <v>158</v>
      </c>
      <c r="AF537" s="55"/>
    </row>
    <row r="538" spans="1:32" s="37" customFormat="1" ht="18.600000000000001" customHeight="1">
      <c r="A538" s="39" t="s">
        <v>533</v>
      </c>
      <c r="B538" s="70" t="str">
        <f>VLOOKUP(A538,[1]screen!$G:$J,2,FALSE)</f>
        <v>공개 경매를 위한 자산 목록</v>
      </c>
      <c r="C538" s="33" t="str">
        <f t="shared" si="129"/>
        <v>List Assets for Public Auction(공개 경매를 위한 자산 목록)</v>
      </c>
      <c r="D538" s="70" t="str">
        <f>IF(B538&lt;&gt;"", VLOOKUP(B538,[1]screen!$A:$E,2,FALSE), "" )</f>
        <v>List Assets for Public Auction</v>
      </c>
      <c r="E538" s="14" t="s">
        <v>253</v>
      </c>
      <c r="F538" s="13" t="str">
        <f t="shared" si="128"/>
        <v>detail(상세)</v>
      </c>
      <c r="G538" s="18" t="str">
        <f>IF(E538&lt;&gt;"",VLOOKUP(E538,[1]Label!$A:$B,2,FALSE),"")</f>
        <v>detail</v>
      </c>
      <c r="H538" s="35" t="s">
        <v>490</v>
      </c>
      <c r="I538" s="33" t="str">
        <f t="shared" si="130"/>
        <v>Taxpayer Information(납세자 정보)</v>
      </c>
      <c r="J538" s="18" t="str">
        <f>IF(H538&lt;&gt;"", VLOOKUP(H538,[1]Label!$A:$E,2,FALSE),"")</f>
        <v>Taxpayer Information</v>
      </c>
      <c r="K538" s="34"/>
      <c r="L538" s="33" t="str">
        <f t="shared" si="131"/>
        <v/>
      </c>
      <c r="M538" s="18" t="str">
        <f>IF(K538&lt;&gt;"",VLOOKUP(K538,[1]Label!$A:$B,2,FALSE),"")</f>
        <v/>
      </c>
      <c r="N538" s="35" t="s">
        <v>19</v>
      </c>
      <c r="O538" s="36" t="s">
        <v>263</v>
      </c>
      <c r="P538" s="33" t="str">
        <f t="shared" si="132"/>
        <v>Postal Address&lt;br&gt;(우편 주소)</v>
      </c>
      <c r="Q538" s="18" t="str">
        <f>IF(O538&lt;&gt;"", VLOOKUP(O538, [1]Label!$A:$B, 2, FALSE), "")</f>
        <v>Postal Address</v>
      </c>
      <c r="R538" s="35" t="s">
        <v>35</v>
      </c>
      <c r="S538" s="33"/>
      <c r="T538" s="33"/>
      <c r="U538" s="33"/>
      <c r="V538" s="35" t="s">
        <v>53</v>
      </c>
      <c r="W538" s="35"/>
      <c r="X538" s="35"/>
      <c r="Y538" s="35"/>
      <c r="Z538" s="32"/>
      <c r="AA538" s="32"/>
      <c r="AB538" s="32"/>
      <c r="AC538" s="32" t="s">
        <v>159</v>
      </c>
      <c r="AD538" s="32" t="s">
        <v>159</v>
      </c>
      <c r="AE538" s="32" t="s">
        <v>159</v>
      </c>
      <c r="AF538" s="54"/>
    </row>
    <row r="539" spans="1:32" s="37" customFormat="1" ht="18.600000000000001" customHeight="1">
      <c r="A539" s="39" t="s">
        <v>533</v>
      </c>
      <c r="B539" s="70" t="str">
        <f>VLOOKUP(A539,[1]screen!$G:$J,2,FALSE)</f>
        <v>공개 경매를 위한 자산 목록</v>
      </c>
      <c r="C539" s="33" t="str">
        <f t="shared" si="129"/>
        <v>List Assets for Public Auction(공개 경매를 위한 자산 목록)</v>
      </c>
      <c r="D539" s="70" t="str">
        <f>IF(B539&lt;&gt;"", VLOOKUP(B539,[1]screen!$A:$E,2,FALSE), "" )</f>
        <v>List Assets for Public Auction</v>
      </c>
      <c r="E539" s="14" t="s">
        <v>253</v>
      </c>
      <c r="F539" s="13" t="str">
        <f t="shared" si="128"/>
        <v>detail(상세)</v>
      </c>
      <c r="G539" s="18" t="str">
        <f>IF(E539&lt;&gt;"",VLOOKUP(E539,[1]Label!$A:$B,2,FALSE),"")</f>
        <v>detail</v>
      </c>
      <c r="H539" s="35" t="s">
        <v>490</v>
      </c>
      <c r="I539" s="33" t="str">
        <f t="shared" si="130"/>
        <v>Taxpayer Information(납세자 정보)</v>
      </c>
      <c r="J539" s="18" t="str">
        <f>IF(H539&lt;&gt;"", VLOOKUP(H539,[1]Label!$A:$E,2,FALSE),"")</f>
        <v>Taxpayer Information</v>
      </c>
      <c r="K539" s="34"/>
      <c r="L539" s="33" t="str">
        <f t="shared" si="131"/>
        <v/>
      </c>
      <c r="M539" s="18" t="str">
        <f>IF(K539&lt;&gt;"",VLOOKUP(K539,[1]Label!$A:$B,2,FALSE),"")</f>
        <v/>
      </c>
      <c r="N539" s="35" t="s">
        <v>19</v>
      </c>
      <c r="O539" s="36" t="s">
        <v>264</v>
      </c>
      <c r="P539" s="33" t="str">
        <f t="shared" si="132"/>
        <v>Physical Address&lt;br&gt;(실제 주소)</v>
      </c>
      <c r="Q539" s="18" t="str">
        <f>IF(O539&lt;&gt;"", VLOOKUP(O539, [1]Label!$A:$B, 2, FALSE), "")</f>
        <v>Physical Address</v>
      </c>
      <c r="R539" s="35" t="s">
        <v>35</v>
      </c>
      <c r="S539" s="33"/>
      <c r="T539" s="33"/>
      <c r="U539" s="33"/>
      <c r="V539" s="35" t="s">
        <v>53</v>
      </c>
      <c r="W539" s="35"/>
      <c r="X539" s="35"/>
      <c r="Y539" s="35"/>
      <c r="Z539" s="32"/>
      <c r="AA539" s="32"/>
      <c r="AB539" s="32"/>
      <c r="AC539" s="32" t="s">
        <v>160</v>
      </c>
      <c r="AD539" s="32" t="s">
        <v>160</v>
      </c>
      <c r="AE539" s="32" t="s">
        <v>160</v>
      </c>
      <c r="AF539" s="54"/>
    </row>
    <row r="540" spans="1:32" ht="18.600000000000001" customHeight="1">
      <c r="A540" s="39" t="s">
        <v>533</v>
      </c>
      <c r="B540" s="40" t="str">
        <f>VLOOKUP(A540,[1]screen!$G:$J,2,FALSE)</f>
        <v>공개 경매를 위한 자산 목록</v>
      </c>
      <c r="C540" s="40" t="str">
        <f t="shared" si="129"/>
        <v>List Assets for Public Auction(공개 경매를 위한 자산 목록)</v>
      </c>
      <c r="D540" s="40" t="str">
        <f>IF(B540&lt;&gt;"", VLOOKUP(B540,[1]screen!$A:$E,2,FALSE), "" )</f>
        <v>List Assets for Public Auction</v>
      </c>
      <c r="E540" s="14" t="s">
        <v>253</v>
      </c>
      <c r="F540" s="40" t="str">
        <f t="shared" si="128"/>
        <v>detail(상세)</v>
      </c>
      <c r="G540" s="40" t="str">
        <f>IF(E540&lt;&gt;"",VLOOKUP(E540,[1]Label!$A:$B,2,FALSE),"")</f>
        <v>detail</v>
      </c>
      <c r="H540" s="35" t="s">
        <v>490</v>
      </c>
      <c r="I540" s="40" t="str">
        <f t="shared" si="130"/>
        <v>Taxpayer Information(납세자 정보)</v>
      </c>
      <c r="J540" s="40" t="str">
        <f>IF(H540&lt;&gt;"", VLOOKUP(H540,[1]Label!$A:$E,2,FALSE),"")</f>
        <v>Taxpayer Information</v>
      </c>
      <c r="K540" s="42"/>
      <c r="L540" s="40" t="str">
        <f t="shared" si="131"/>
        <v/>
      </c>
      <c r="M540" s="18" t="str">
        <f>IF(K540&lt;&gt;"",VLOOKUP(K540,[1]Label!$A:$B,2,FALSE),"")</f>
        <v/>
      </c>
      <c r="N540" s="41"/>
      <c r="O540" s="43"/>
      <c r="P540" s="40" t="str">
        <f t="shared" si="132"/>
        <v/>
      </c>
      <c r="Q540" s="40" t="str">
        <f>IF(O540&lt;&gt;"", VLOOKUP(O540, [1]Label!$A:$B, 2, FALSE), "")</f>
        <v/>
      </c>
      <c r="R540" s="41" t="s">
        <v>35</v>
      </c>
      <c r="S540" s="40" t="s">
        <v>44</v>
      </c>
      <c r="T540" s="40"/>
      <c r="U540" s="40"/>
      <c r="V540" s="41"/>
      <c r="W540" s="41"/>
      <c r="X540" s="41"/>
      <c r="Y540" s="41"/>
      <c r="Z540" s="39"/>
      <c r="AA540" s="39"/>
      <c r="AB540" s="39"/>
      <c r="AC540" s="39"/>
      <c r="AD540" s="39"/>
      <c r="AE540" s="39"/>
    </row>
    <row r="541" spans="1:32" s="11" customFormat="1" ht="18.600000000000001" customHeight="1">
      <c r="A541" s="39" t="s">
        <v>533</v>
      </c>
      <c r="B541" s="40" t="str">
        <f>VLOOKUP(A541,[1]screen!$G:$J,2,FALSE)</f>
        <v>공개 경매를 위한 자산 목록</v>
      </c>
      <c r="C541" s="40" t="str">
        <f t="shared" si="129"/>
        <v>List Assets for Public Auction(공개 경매를 위한 자산 목록)</v>
      </c>
      <c r="D541" s="40" t="str">
        <f>IF(B541&lt;&gt;"", VLOOKUP(B541,[1]screen!$A:$E,2,FALSE), "" )</f>
        <v>List Assets for Public Auction</v>
      </c>
      <c r="E541" s="14" t="s">
        <v>253</v>
      </c>
      <c r="F541" s="40" t="str">
        <f t="shared" si="128"/>
        <v>detail(상세)</v>
      </c>
      <c r="G541" s="40" t="str">
        <f>IF(E541&lt;&gt;"",VLOOKUP(E541,[1]Label!$A:$B,2,FALSE),"")</f>
        <v>detail</v>
      </c>
      <c r="H541" s="41" t="s">
        <v>492</v>
      </c>
      <c r="I541" s="40" t="str">
        <f t="shared" si="130"/>
        <v>Outstanding Liability(미납 세액)</v>
      </c>
      <c r="J541" s="40" t="str">
        <f>IF(H541&lt;&gt;"", VLOOKUP(H541,[1]Label!$A:$E,2,FALSE),"")</f>
        <v>Outstanding Liability</v>
      </c>
      <c r="K541" s="28"/>
      <c r="L541" s="9" t="str">
        <f>IF(K541&lt;&gt;"",M541&amp;"("&amp;K541&amp;")","")</f>
        <v/>
      </c>
      <c r="M541" s="18" t="str">
        <f>IF(K541&lt;&gt;"",VLOOKUP(K541,[1]Label!$A:$B,2,FALSE),"")</f>
        <v/>
      </c>
      <c r="N541" s="10"/>
      <c r="O541" s="98" t="s">
        <v>493</v>
      </c>
      <c r="P541" s="9" t="str">
        <f>IF(O541&lt;&gt;"",Q541&amp;"&lt;br&gt;("&amp;O541&amp;")","")</f>
        <v>Outstanding Liability Info&lt;br&gt;(미납 세액 정보)</v>
      </c>
      <c r="Q541" s="40" t="str">
        <f>IF(O541&lt;&gt;"", VLOOKUP(O541, [1]Label!$A:$B, 2, FALSE), "")</f>
        <v>Outstanding Liability Info</v>
      </c>
      <c r="R541" s="10" t="s">
        <v>36</v>
      </c>
      <c r="S541" s="9" t="s">
        <v>41</v>
      </c>
      <c r="T541" s="9" t="s">
        <v>8</v>
      </c>
      <c r="U541" s="9"/>
      <c r="V541" s="10"/>
      <c r="W541" s="10"/>
      <c r="X541" s="10"/>
      <c r="Y541" s="10"/>
      <c r="Z541" s="8" t="s">
        <v>494</v>
      </c>
      <c r="AA541" s="8" t="s">
        <v>494</v>
      </c>
      <c r="AB541" s="8" t="s">
        <v>494</v>
      </c>
      <c r="AC541" s="8"/>
      <c r="AD541" s="8"/>
      <c r="AE541" s="8"/>
    </row>
    <row r="542" spans="1:32" ht="18.600000000000001" customHeight="1">
      <c r="A542" s="39" t="s">
        <v>533</v>
      </c>
      <c r="B542" s="40" t="str">
        <f>VLOOKUP(A542,[1]screen!$G:$J,2,FALSE)</f>
        <v>공개 경매를 위한 자산 목록</v>
      </c>
      <c r="C542" s="40" t="str">
        <f t="shared" si="129"/>
        <v>List Assets for Public Auction(공개 경매를 위한 자산 목록)</v>
      </c>
      <c r="D542" s="40" t="str">
        <f>IF(B542&lt;&gt;"", VLOOKUP(B542,[1]screen!$A:$E,2,FALSE), "" )</f>
        <v>List Assets for Public Auction</v>
      </c>
      <c r="E542" s="14" t="s">
        <v>253</v>
      </c>
      <c r="F542" s="40" t="str">
        <f t="shared" si="128"/>
        <v>detail(상세)</v>
      </c>
      <c r="G542" s="40" t="str">
        <f>IF(E542&lt;&gt;"",VLOOKUP(E542,[1]Label!$A:$B,2,FALSE),"")</f>
        <v>detail</v>
      </c>
      <c r="H542" s="41" t="s">
        <v>492</v>
      </c>
      <c r="I542" s="40" t="str">
        <f t="shared" si="130"/>
        <v>Outstanding Liability(미납 세액)</v>
      </c>
      <c r="J542" s="40" t="str">
        <f>IF(H542&lt;&gt;"", VLOOKUP(H542,[1]Label!$A:$E,2,FALSE),"")</f>
        <v>Outstanding Liability</v>
      </c>
      <c r="K542" s="42"/>
      <c r="L542" s="40" t="str">
        <f t="shared" ref="L542:L548" si="133">IF(K542&lt;&gt;"",M542&amp;"("&amp;K542&amp;")","")</f>
        <v/>
      </c>
      <c r="M542" s="18" t="str">
        <f>IF(K542&lt;&gt;"",VLOOKUP(K542,[1]Label!$A:$B,2,FALSE),"")</f>
        <v/>
      </c>
      <c r="N542" s="41" t="s">
        <v>495</v>
      </c>
      <c r="O542" s="43" t="s">
        <v>496</v>
      </c>
      <c r="P542" s="40" t="str">
        <f t="shared" ref="P542:P548" si="134">IF(O542&lt;&gt;"",Q542&amp;"&lt;br&gt;("&amp;O542&amp;")","")</f>
        <v>Debit Amount&lt;br&gt;(부과 금액)</v>
      </c>
      <c r="Q542" s="40" t="str">
        <f>IF(O542&lt;&gt;"", VLOOKUP(O542, [1]Label!$A:$B, 2, FALSE), "")</f>
        <v>Debit Amount</v>
      </c>
      <c r="R542" s="41" t="s">
        <v>35</v>
      </c>
      <c r="S542" s="40"/>
      <c r="T542" s="40"/>
      <c r="U542" s="40"/>
      <c r="V542" s="41"/>
      <c r="W542" s="41"/>
      <c r="X542" s="41"/>
      <c r="Y542" s="41"/>
      <c r="Z542" s="39"/>
      <c r="AA542" s="39"/>
      <c r="AB542" s="39"/>
      <c r="AC542" s="99">
        <v>150847300</v>
      </c>
      <c r="AD542" s="99">
        <v>150847300</v>
      </c>
      <c r="AE542" s="99">
        <v>150847300</v>
      </c>
    </row>
    <row r="543" spans="1:32" ht="18.600000000000001" customHeight="1">
      <c r="A543" s="39" t="s">
        <v>533</v>
      </c>
      <c r="B543" s="40" t="str">
        <f>VLOOKUP(A543,[1]screen!$G:$J,2,FALSE)</f>
        <v>공개 경매를 위한 자산 목록</v>
      </c>
      <c r="C543" s="40" t="str">
        <f t="shared" si="129"/>
        <v>List Assets for Public Auction(공개 경매를 위한 자산 목록)</v>
      </c>
      <c r="D543" s="40" t="str">
        <f>IF(B543&lt;&gt;"", VLOOKUP(B543,[1]screen!$A:$E,2,FALSE), "" )</f>
        <v>List Assets for Public Auction</v>
      </c>
      <c r="E543" s="14" t="s">
        <v>253</v>
      </c>
      <c r="F543" s="40" t="str">
        <f t="shared" si="128"/>
        <v>detail(상세)</v>
      </c>
      <c r="G543" s="40" t="str">
        <f>IF(E543&lt;&gt;"",VLOOKUP(E543,[1]Label!$A:$B,2,FALSE),"")</f>
        <v>detail</v>
      </c>
      <c r="H543" s="41" t="s">
        <v>492</v>
      </c>
      <c r="I543" s="40" t="str">
        <f t="shared" si="130"/>
        <v>Outstanding Liability(미납 세액)</v>
      </c>
      <c r="J543" s="40" t="str">
        <f>IF(H543&lt;&gt;"", VLOOKUP(H543,[1]Label!$A:$E,2,FALSE),"")</f>
        <v>Outstanding Liability</v>
      </c>
      <c r="K543" s="42"/>
      <c r="L543" s="40" t="str">
        <f t="shared" si="133"/>
        <v/>
      </c>
      <c r="M543" s="18" t="str">
        <f>IF(K543&lt;&gt;"",VLOOKUP(K543,[1]Label!$A:$B,2,FALSE),"")</f>
        <v/>
      </c>
      <c r="N543" s="41" t="s">
        <v>495</v>
      </c>
      <c r="O543" s="43" t="s">
        <v>497</v>
      </c>
      <c r="P543" s="40" t="str">
        <f t="shared" si="134"/>
        <v>Payment&lt;br&gt;(납부)</v>
      </c>
      <c r="Q543" s="40" t="str">
        <f>IF(O543&lt;&gt;"", VLOOKUP(O543, [1]Label!$A:$B, 2, FALSE), "")</f>
        <v>Payment</v>
      </c>
      <c r="R543" s="41" t="s">
        <v>35</v>
      </c>
      <c r="S543" s="40"/>
      <c r="T543" s="40"/>
      <c r="U543" s="40"/>
      <c r="V543" s="41"/>
      <c r="W543" s="41"/>
      <c r="X543" s="41"/>
      <c r="Y543" s="41"/>
      <c r="Z543" s="39"/>
      <c r="AA543" s="39"/>
      <c r="AB543" s="39"/>
      <c r="AC543" s="99">
        <v>65827180</v>
      </c>
      <c r="AD543" s="99">
        <v>65827180</v>
      </c>
      <c r="AE543" s="99">
        <v>65827180</v>
      </c>
    </row>
    <row r="544" spans="1:32" ht="18.600000000000001" customHeight="1">
      <c r="A544" s="39" t="s">
        <v>533</v>
      </c>
      <c r="B544" s="40" t="str">
        <f>VLOOKUP(A544,[1]screen!$G:$J,2,FALSE)</f>
        <v>공개 경매를 위한 자산 목록</v>
      </c>
      <c r="C544" s="40" t="str">
        <f t="shared" si="129"/>
        <v>List Assets for Public Auction(공개 경매를 위한 자산 목록)</v>
      </c>
      <c r="D544" s="40" t="str">
        <f>IF(B544&lt;&gt;"", VLOOKUP(B544,[1]screen!$A:$E,2,FALSE), "" )</f>
        <v>List Assets for Public Auction</v>
      </c>
      <c r="E544" s="14" t="s">
        <v>253</v>
      </c>
      <c r="F544" s="40" t="str">
        <f t="shared" si="128"/>
        <v>detail(상세)</v>
      </c>
      <c r="G544" s="40" t="str">
        <f>IF(E544&lt;&gt;"",VLOOKUP(E544,[1]Label!$A:$B,2,FALSE),"")</f>
        <v>detail</v>
      </c>
      <c r="H544" s="41" t="s">
        <v>492</v>
      </c>
      <c r="I544" s="40" t="str">
        <f t="shared" si="130"/>
        <v>Outstanding Liability(미납 세액)</v>
      </c>
      <c r="J544" s="40" t="str">
        <f>IF(H544&lt;&gt;"", VLOOKUP(H544,[1]Label!$A:$E,2,FALSE),"")</f>
        <v>Outstanding Liability</v>
      </c>
      <c r="K544" s="42"/>
      <c r="L544" s="40" t="str">
        <f t="shared" si="133"/>
        <v/>
      </c>
      <c r="M544" s="18" t="str">
        <f>IF(K544&lt;&gt;"",VLOOKUP(K544,[1]Label!$A:$B,2,FALSE),"")</f>
        <v/>
      </c>
      <c r="N544" s="41" t="s">
        <v>495</v>
      </c>
      <c r="O544" s="43" t="s">
        <v>498</v>
      </c>
      <c r="P544" s="40" t="str">
        <f t="shared" si="134"/>
        <v>Discharge&lt;br&gt;(소멸)</v>
      </c>
      <c r="Q544" s="40" t="str">
        <f>IF(O544&lt;&gt;"", VLOOKUP(O544, [1]Label!$A:$B, 2, FALSE), "")</f>
        <v>Discharge</v>
      </c>
      <c r="R544" s="41" t="s">
        <v>35</v>
      </c>
      <c r="S544" s="40"/>
      <c r="T544" s="40"/>
      <c r="U544" s="40"/>
      <c r="V544" s="41"/>
      <c r="W544" s="41"/>
      <c r="X544" s="41"/>
      <c r="Y544" s="41"/>
      <c r="Z544" s="39"/>
      <c r="AA544" s="39"/>
      <c r="AB544" s="39"/>
      <c r="AC544" s="39">
        <v>0</v>
      </c>
      <c r="AD544" s="39">
        <v>0</v>
      </c>
      <c r="AE544" s="39">
        <v>0</v>
      </c>
    </row>
    <row r="545" spans="1:32" ht="18.600000000000001" customHeight="1">
      <c r="A545" s="39" t="s">
        <v>533</v>
      </c>
      <c r="B545" s="40" t="str">
        <f>VLOOKUP(A545,[1]screen!$G:$J,2,FALSE)</f>
        <v>공개 경매를 위한 자산 목록</v>
      </c>
      <c r="C545" s="40" t="str">
        <f t="shared" si="129"/>
        <v>List Assets for Public Auction(공개 경매를 위한 자산 목록)</v>
      </c>
      <c r="D545" s="40" t="str">
        <f>IF(B545&lt;&gt;"", VLOOKUP(B545,[1]screen!$A:$E,2,FALSE), "" )</f>
        <v>List Assets for Public Auction</v>
      </c>
      <c r="E545" s="14" t="s">
        <v>253</v>
      </c>
      <c r="F545" s="40" t="str">
        <f t="shared" si="128"/>
        <v>detail(상세)</v>
      </c>
      <c r="G545" s="40" t="str">
        <f>IF(E545&lt;&gt;"",VLOOKUP(E545,[1]Label!$A:$B,2,FALSE),"")</f>
        <v>detail</v>
      </c>
      <c r="H545" s="41" t="s">
        <v>492</v>
      </c>
      <c r="I545" s="40" t="str">
        <f t="shared" si="130"/>
        <v>Outstanding Liability(미납 세액)</v>
      </c>
      <c r="J545" s="40" t="str">
        <f>IF(H545&lt;&gt;"", VLOOKUP(H545,[1]Label!$A:$E,2,FALSE),"")</f>
        <v>Outstanding Liability</v>
      </c>
      <c r="K545" s="42"/>
      <c r="L545" s="40" t="str">
        <f t="shared" si="133"/>
        <v/>
      </c>
      <c r="M545" s="18" t="str">
        <f>IF(K545&lt;&gt;"",VLOOKUP(K545,[1]Label!$A:$B,2,FALSE),"")</f>
        <v/>
      </c>
      <c r="N545" s="41" t="s">
        <v>495</v>
      </c>
      <c r="O545" s="43" t="s">
        <v>499</v>
      </c>
      <c r="P545" s="40" t="str">
        <f t="shared" si="134"/>
        <v>Balance&lt;br&gt;(잔액)</v>
      </c>
      <c r="Q545" s="40" t="str">
        <f>IF(O545&lt;&gt;"", VLOOKUP(O545, [1]Label!$A:$B, 2, FALSE), "")</f>
        <v>Balance</v>
      </c>
      <c r="R545" s="41" t="s">
        <v>35</v>
      </c>
      <c r="S545" s="40"/>
      <c r="T545" s="40"/>
      <c r="U545" s="40"/>
      <c r="V545" s="41"/>
      <c r="W545" s="41"/>
      <c r="X545" s="41"/>
      <c r="Y545" s="41"/>
      <c r="Z545" s="39"/>
      <c r="AA545" s="39"/>
      <c r="AB545" s="39"/>
      <c r="AC545" s="99">
        <v>85020120</v>
      </c>
      <c r="AD545" s="99">
        <v>85020120</v>
      </c>
      <c r="AE545" s="99">
        <v>85020120</v>
      </c>
    </row>
    <row r="546" spans="1:32" ht="18.600000000000001" customHeight="1">
      <c r="A546" s="39" t="s">
        <v>533</v>
      </c>
      <c r="B546" s="40" t="str">
        <f>VLOOKUP(A546,[1]screen!$G:$J,2,FALSE)</f>
        <v>공개 경매를 위한 자산 목록</v>
      </c>
      <c r="C546" s="40" t="str">
        <f t="shared" si="129"/>
        <v>List Assets for Public Auction(공개 경매를 위한 자산 목록)</v>
      </c>
      <c r="D546" s="40" t="str">
        <f>IF(B546&lt;&gt;"", VLOOKUP(B546,[1]screen!$A:$E,2,FALSE), "" )</f>
        <v>List Assets for Public Auction</v>
      </c>
      <c r="E546" s="14" t="s">
        <v>253</v>
      </c>
      <c r="F546" s="40" t="str">
        <f t="shared" si="128"/>
        <v>detail(상세)</v>
      </c>
      <c r="G546" s="40" t="str">
        <f>IF(E546&lt;&gt;"",VLOOKUP(E546,[1]Label!$A:$B,2,FALSE),"")</f>
        <v>detail</v>
      </c>
      <c r="H546" s="41" t="s">
        <v>492</v>
      </c>
      <c r="I546" s="40" t="str">
        <f t="shared" si="130"/>
        <v>Outstanding Liability(미납 세액)</v>
      </c>
      <c r="J546" s="40" t="str">
        <f>IF(H546&lt;&gt;"", VLOOKUP(H546,[1]Label!$A:$E,2,FALSE),"")</f>
        <v>Outstanding Liability</v>
      </c>
      <c r="K546" s="42"/>
      <c r="L546" s="40" t="str">
        <f t="shared" si="133"/>
        <v/>
      </c>
      <c r="M546" s="18" t="str">
        <f>IF(K546&lt;&gt;"",VLOOKUP(K546,[1]Label!$A:$B,2,FALSE),"")</f>
        <v/>
      </c>
      <c r="N546" s="41" t="s">
        <v>495</v>
      </c>
      <c r="O546" s="43" t="s">
        <v>500</v>
      </c>
      <c r="P546" s="40" t="str">
        <f t="shared" si="134"/>
        <v>Interest&lt;br&gt;(이자)</v>
      </c>
      <c r="Q546" s="40" t="str">
        <f>IF(O546&lt;&gt;"", VLOOKUP(O546, [1]Label!$A:$B, 2, FALSE), "")</f>
        <v>Interest</v>
      </c>
      <c r="R546" s="41" t="s">
        <v>35</v>
      </c>
      <c r="S546" s="40"/>
      <c r="T546" s="40"/>
      <c r="U546" s="40"/>
      <c r="V546" s="41"/>
      <c r="W546" s="41"/>
      <c r="X546" s="41"/>
      <c r="Y546" s="41"/>
      <c r="Z546" s="39"/>
      <c r="AA546" s="39"/>
      <c r="AB546" s="39"/>
      <c r="AC546" s="99">
        <v>4511227</v>
      </c>
      <c r="AD546" s="99">
        <v>4511227</v>
      </c>
      <c r="AE546" s="99">
        <v>4511227</v>
      </c>
    </row>
    <row r="547" spans="1:32" ht="18.600000000000001" customHeight="1">
      <c r="A547" s="39" t="s">
        <v>533</v>
      </c>
      <c r="B547" s="40" t="str">
        <f>VLOOKUP(A547,[1]screen!$G:$J,2,FALSE)</f>
        <v>공개 경매를 위한 자산 목록</v>
      </c>
      <c r="C547" s="40" t="str">
        <f t="shared" si="129"/>
        <v>List Assets for Public Auction(공개 경매를 위한 자산 목록)</v>
      </c>
      <c r="D547" s="40" t="str">
        <f>IF(B547&lt;&gt;"", VLOOKUP(B547,[1]screen!$A:$E,2,FALSE), "" )</f>
        <v>List Assets for Public Auction</v>
      </c>
      <c r="E547" s="14" t="s">
        <v>253</v>
      </c>
      <c r="F547" s="40" t="str">
        <f t="shared" si="128"/>
        <v>detail(상세)</v>
      </c>
      <c r="G547" s="40" t="str">
        <f>IF(E547&lt;&gt;"",VLOOKUP(E547,[1]Label!$A:$B,2,FALSE),"")</f>
        <v>detail</v>
      </c>
      <c r="H547" s="41" t="s">
        <v>492</v>
      </c>
      <c r="I547" s="40" t="str">
        <f t="shared" si="130"/>
        <v>Outstanding Liability(미납 세액)</v>
      </c>
      <c r="J547" s="40" t="str">
        <f>IF(H547&lt;&gt;"", VLOOKUP(H547,[1]Label!$A:$E,2,FALSE),"")</f>
        <v>Outstanding Liability</v>
      </c>
      <c r="K547" s="42"/>
      <c r="L547" s="40" t="str">
        <f t="shared" si="133"/>
        <v/>
      </c>
      <c r="M547" s="18" t="str">
        <f>IF(K547&lt;&gt;"",VLOOKUP(K547,[1]Label!$A:$B,2,FALSE),"")</f>
        <v/>
      </c>
      <c r="N547" s="41" t="s">
        <v>495</v>
      </c>
      <c r="O547" s="43" t="s">
        <v>501</v>
      </c>
      <c r="P547" s="40" t="str">
        <f t="shared" si="134"/>
        <v>Total&lt;br&gt;(합계)</v>
      </c>
      <c r="Q547" s="40" t="str">
        <f>IF(O547&lt;&gt;"", VLOOKUP(O547, [1]Label!$A:$B, 2, FALSE), "")</f>
        <v>Total</v>
      </c>
      <c r="R547" s="41" t="s">
        <v>35</v>
      </c>
      <c r="S547" s="40"/>
      <c r="T547" s="40"/>
      <c r="U547" s="40"/>
      <c r="V547" s="41"/>
      <c r="W547" s="41"/>
      <c r="X547" s="41"/>
      <c r="Y547" s="41"/>
      <c r="Z547" s="39"/>
      <c r="AA547" s="39"/>
      <c r="AB547" s="39"/>
      <c r="AC547" s="99">
        <v>89531347</v>
      </c>
      <c r="AD547" s="99">
        <v>89531347</v>
      </c>
      <c r="AE547" s="99">
        <v>89531347</v>
      </c>
    </row>
    <row r="548" spans="1:32" ht="18.600000000000001" customHeight="1">
      <c r="A548" s="39" t="s">
        <v>533</v>
      </c>
      <c r="B548" s="40" t="str">
        <f>VLOOKUP(A548,[1]screen!$G:$J,2,FALSE)</f>
        <v>공개 경매를 위한 자산 목록</v>
      </c>
      <c r="C548" s="40" t="str">
        <f t="shared" si="129"/>
        <v>List Assets for Public Auction(공개 경매를 위한 자산 목록)</v>
      </c>
      <c r="D548" s="40" t="str">
        <f>IF(B548&lt;&gt;"", VLOOKUP(B548,[1]screen!$A:$E,2,FALSE), "" )</f>
        <v>List Assets for Public Auction</v>
      </c>
      <c r="E548" s="14" t="s">
        <v>253</v>
      </c>
      <c r="F548" s="40" t="str">
        <f t="shared" si="128"/>
        <v>detail(상세)</v>
      </c>
      <c r="G548" s="40" t="str">
        <f>IF(E548&lt;&gt;"",VLOOKUP(E548,[1]Label!$A:$B,2,FALSE),"")</f>
        <v>detail</v>
      </c>
      <c r="H548" s="41" t="s">
        <v>492</v>
      </c>
      <c r="I548" s="40" t="str">
        <f t="shared" si="130"/>
        <v>Outstanding Liability(미납 세액)</v>
      </c>
      <c r="J548" s="40" t="str">
        <f>IF(H548&lt;&gt;"", VLOOKUP(H548,[1]Label!$A:$E,2,FALSE),"")</f>
        <v>Outstanding Liability</v>
      </c>
      <c r="K548" s="42"/>
      <c r="L548" s="40" t="str">
        <f t="shared" si="133"/>
        <v/>
      </c>
      <c r="M548" s="18" t="str">
        <f>IF(K548&lt;&gt;"",VLOOKUP(K548,[1]Label!$A:$B,2,FALSE),"")</f>
        <v/>
      </c>
      <c r="N548" s="41"/>
      <c r="O548" s="43"/>
      <c r="P548" s="40" t="str">
        <f t="shared" si="134"/>
        <v/>
      </c>
      <c r="Q548" s="40" t="str">
        <f>IF(O548&lt;&gt;"", VLOOKUP(O548, [1]Label!$A:$B, 2, FALSE), "")</f>
        <v/>
      </c>
      <c r="R548" s="41" t="s">
        <v>35</v>
      </c>
      <c r="S548" s="40" t="s">
        <v>44</v>
      </c>
      <c r="T548" s="40"/>
      <c r="U548" s="40"/>
      <c r="V548" s="41"/>
      <c r="W548" s="41"/>
      <c r="X548" s="41"/>
      <c r="Y548" s="41"/>
      <c r="Z548" s="39"/>
      <c r="AA548" s="39"/>
      <c r="AB548" s="39"/>
      <c r="AC548" s="39"/>
      <c r="AD548" s="39"/>
      <c r="AE548" s="39"/>
    </row>
    <row r="549" spans="1:32" s="7" customFormat="1" ht="18.600000000000001" customHeight="1">
      <c r="A549" s="39" t="s">
        <v>533</v>
      </c>
      <c r="B549" s="70" t="str">
        <f>VLOOKUP(A549,[1]screen!$G:$J,2,FALSE)</f>
        <v>공개 경매를 위한 자산 목록</v>
      </c>
      <c r="C549" s="70" t="str">
        <f t="shared" si="129"/>
        <v>List Assets for Public Auction(공개 경매를 위한 자산 목록)</v>
      </c>
      <c r="D549" s="70" t="str">
        <f>IF(B549&lt;&gt;"", VLOOKUP(B549,[1]screen!$A:$E,2,FALSE), "" )</f>
        <v>List Assets for Public Auction</v>
      </c>
      <c r="E549" s="14" t="s">
        <v>253</v>
      </c>
      <c r="F549" s="13" t="str">
        <f t="shared" si="128"/>
        <v>detail(상세)</v>
      </c>
      <c r="G549" s="18" t="str">
        <f>IF(E549&lt;&gt;"",VLOOKUP(E549,[1]Label!$A:$B,2,FALSE),"")</f>
        <v>detail</v>
      </c>
      <c r="H549" s="71"/>
      <c r="I549" s="70" t="str">
        <f t="shared" si="130"/>
        <v/>
      </c>
      <c r="J549" s="70" t="str">
        <f>IF(H549&lt;&gt;"", VLOOKUP(H549,[1]Label!$A:$E,2,FALSE),"")</f>
        <v/>
      </c>
      <c r="K549" s="72"/>
      <c r="L549" s="70" t="str">
        <f t="shared" si="131"/>
        <v/>
      </c>
      <c r="M549" s="70" t="str">
        <f>IF(K549&lt;&gt;"",VLOOKUP(K549,[1]Label!$A:$B,2,FALSE),"")</f>
        <v/>
      </c>
      <c r="N549" s="71"/>
      <c r="O549" s="75"/>
      <c r="P549" s="70"/>
      <c r="Q549" s="70" t="str">
        <f>IF(O549&lt;&gt;"", VLOOKUP(O549, [1]Label!$A:$B, 2, FALSE), "")</f>
        <v/>
      </c>
      <c r="R549" s="71" t="s">
        <v>35</v>
      </c>
      <c r="S549" s="70" t="s">
        <v>44</v>
      </c>
      <c r="T549" s="70"/>
      <c r="U549" s="70"/>
      <c r="V549" s="71"/>
      <c r="W549" s="71"/>
      <c r="X549" s="71"/>
      <c r="Y549" s="71"/>
      <c r="Z549" s="69"/>
      <c r="AA549" s="69"/>
      <c r="AB549" s="69"/>
      <c r="AC549" s="69"/>
      <c r="AD549" s="69"/>
      <c r="AE549" s="69"/>
      <c r="AF549" s="74"/>
    </row>
    <row r="550" spans="1:32" s="37" customFormat="1" ht="18.600000000000001" customHeight="1">
      <c r="A550" s="32" t="s">
        <v>533</v>
      </c>
      <c r="B550" s="33" t="str">
        <f>VLOOKUP(A550,[1]screen!$G:$J,2,FALSE)</f>
        <v>공개 경매를 위한 자산 목록</v>
      </c>
      <c r="C550" s="33" t="str">
        <f t="shared" si="129"/>
        <v>List Assets for Public Auction(공개 경매를 위한 자산 목록)</v>
      </c>
      <c r="D550" s="33" t="str">
        <f>IF(B550&lt;&gt;"", VLOOKUP(B550,[1]screen!$A:$E,2,FALSE), "" )</f>
        <v>List Assets for Public Auction</v>
      </c>
      <c r="E550" s="14" t="s">
        <v>253</v>
      </c>
      <c r="F550" s="13" t="str">
        <f t="shared" si="128"/>
        <v>detail(상세)</v>
      </c>
      <c r="G550" s="18" t="str">
        <f>IF(E550&lt;&gt;"",VLOOKUP(E550,[1]Label!$A:$B,2,FALSE),"")</f>
        <v>detail</v>
      </c>
      <c r="H550" s="35"/>
      <c r="I550" s="33" t="str">
        <f t="shared" si="130"/>
        <v/>
      </c>
      <c r="J550" s="33" t="str">
        <f>IF(H550&lt;&gt;"", VLOOKUP(H550,[1]Label!$A:$E,2,FALSE),"")</f>
        <v/>
      </c>
      <c r="K550" s="34" t="s">
        <v>390</v>
      </c>
      <c r="L550" s="33" t="str">
        <f t="shared" si="131"/>
        <v>IDRAS(IDRAS)</v>
      </c>
      <c r="M550" s="33" t="str">
        <f>IF(K550&lt;&gt;"",VLOOKUP(K550,[1]Label!$A:$B,2,FALSE),"")</f>
        <v>IDRAS</v>
      </c>
      <c r="N550" s="35"/>
      <c r="O550" s="36" t="s">
        <v>279</v>
      </c>
      <c r="P550" s="33" t="str">
        <f t="shared" ref="P550:P551" si="135">IF(O550&lt;&gt;"",Q550&amp;"&lt;br&gt;("&amp;O550&amp;")","")</f>
        <v>List of Assets&lt;br&gt;(자산 목록)</v>
      </c>
      <c r="Q550" s="33" t="str">
        <f>IF(O550&lt;&gt;"", VLOOKUP(O550, [1]Label!$A:$B, 2, FALSE), "")</f>
        <v>List of Assets</v>
      </c>
      <c r="R550" s="35" t="s">
        <v>35</v>
      </c>
      <c r="S550" s="33" t="s">
        <v>44</v>
      </c>
      <c r="T550" s="33" t="s">
        <v>329</v>
      </c>
      <c r="U550" s="33"/>
      <c r="V550" s="35"/>
      <c r="W550" s="35"/>
      <c r="X550" s="35"/>
      <c r="Y550" s="35"/>
      <c r="Z550" s="32"/>
      <c r="AA550" s="32"/>
      <c r="AB550" s="32"/>
      <c r="AC550" s="32"/>
      <c r="AD550" s="32"/>
      <c r="AE550" s="32"/>
      <c r="AF550" s="54"/>
    </row>
    <row r="551" spans="1:32" ht="17.45" customHeight="1">
      <c r="A551" s="39" t="s">
        <v>533</v>
      </c>
      <c r="B551" s="70" t="str">
        <f>VLOOKUP(A551,[1]screen!$G:$J,2,FALSE)</f>
        <v>공개 경매를 위한 자산 목록</v>
      </c>
      <c r="C551" s="40" t="str">
        <f t="shared" si="129"/>
        <v>List Assets for Public Auction(공개 경매를 위한 자산 목록)</v>
      </c>
      <c r="D551" s="70" t="str">
        <f>IF(B551&lt;&gt;"", VLOOKUP(B551,[1]screen!$A:$E,2,FALSE), "" )</f>
        <v>List Assets for Public Auction</v>
      </c>
      <c r="E551" s="14" t="s">
        <v>253</v>
      </c>
      <c r="F551" s="13" t="str">
        <f t="shared" si="128"/>
        <v>detail(상세)</v>
      </c>
      <c r="G551" s="18" t="str">
        <f>IF(E551&lt;&gt;"",VLOOKUP(E551,[1]Label!$A:$B,2,FALSE),"")</f>
        <v>detail</v>
      </c>
      <c r="H551" s="14"/>
      <c r="I551" s="40" t="str">
        <f t="shared" si="130"/>
        <v/>
      </c>
      <c r="J551" s="40" t="str">
        <f>IF(H551&lt;&gt;"", VLOOKUP(H551,[1]Label!$A:$E,2,FALSE),"")</f>
        <v/>
      </c>
      <c r="K551" s="72" t="s">
        <v>390</v>
      </c>
      <c r="L551" s="40" t="str">
        <f t="shared" si="131"/>
        <v>IDRAS(IDRAS)</v>
      </c>
      <c r="M551" s="40" t="str">
        <f>IF(K551&lt;&gt;"",VLOOKUP(K551,[1]Label!$A:$B,2,FALSE),"")</f>
        <v>IDRAS</v>
      </c>
      <c r="N551" s="41" t="s">
        <v>19</v>
      </c>
      <c r="O551" s="31" t="s">
        <v>265</v>
      </c>
      <c r="P551" s="40" t="str">
        <f t="shared" si="135"/>
        <v>Asset Category&lt;br&gt;(자산 분류)</v>
      </c>
      <c r="Q551" s="40" t="str">
        <f>IF(O551&lt;&gt;"", VLOOKUP(O551, [1]Label!$A:$B, 2, FALSE), "")</f>
        <v>Asset Category</v>
      </c>
      <c r="R551" s="41" t="s">
        <v>38</v>
      </c>
      <c r="S551" s="40"/>
      <c r="T551" s="40"/>
      <c r="U551" s="40"/>
      <c r="V551" s="41"/>
      <c r="W551" s="41"/>
      <c r="X551" s="41"/>
      <c r="Y551" s="41"/>
      <c r="Z551" s="47" t="s">
        <v>364</v>
      </c>
      <c r="AA551" s="47" t="s">
        <v>365</v>
      </c>
      <c r="AB551" s="47" t="s">
        <v>366</v>
      </c>
      <c r="AC551" s="47" t="s">
        <v>364</v>
      </c>
      <c r="AD551" s="47" t="s">
        <v>365</v>
      </c>
      <c r="AE551" s="47" t="s">
        <v>366</v>
      </c>
      <c r="AF551" s="59"/>
    </row>
    <row r="552" spans="1:32" ht="17.45" customHeight="1">
      <c r="A552" s="39" t="s">
        <v>533</v>
      </c>
      <c r="B552" s="70" t="str">
        <f>VLOOKUP(A552,[1]screen!$G:$J,2,FALSE)</f>
        <v>공개 경매를 위한 자산 목록</v>
      </c>
      <c r="C552" s="40" t="str">
        <f>IF(B552&lt;&gt;"",D552&amp;"("&amp;B552&amp;")","")</f>
        <v>List Assets for Public Auction(공개 경매를 위한 자산 목록)</v>
      </c>
      <c r="D552" s="70" t="str">
        <f>IF(B552&lt;&gt;"", VLOOKUP(B552,[1]screen!$A:$E,2,FALSE), "" )</f>
        <v>List Assets for Public Auction</v>
      </c>
      <c r="E552" s="14" t="s">
        <v>253</v>
      </c>
      <c r="F552" s="13" t="str">
        <f t="shared" si="128"/>
        <v>detail(상세)</v>
      </c>
      <c r="G552" s="18" t="str">
        <f>IF(E552&lt;&gt;"",VLOOKUP(E552,[1]Label!$A:$B,2,FALSE),"")</f>
        <v>detail</v>
      </c>
      <c r="H552" s="14"/>
      <c r="I552" s="40" t="str">
        <f>IF(H552&lt;&gt;"",J552&amp;"("&amp;H552&amp;")","")</f>
        <v/>
      </c>
      <c r="J552" s="40" t="str">
        <f>IF(H552&lt;&gt;"", VLOOKUP(H552,[1]Label!$A:$E,2,FALSE),"")</f>
        <v/>
      </c>
      <c r="K552" s="72" t="s">
        <v>390</v>
      </c>
      <c r="L552" s="40" t="str">
        <f>IF(K552&lt;&gt;"",M552&amp;"("&amp;K552&amp;")","")</f>
        <v>IDRAS(IDRAS)</v>
      </c>
      <c r="M552" s="40" t="str">
        <f>IF(K552&lt;&gt;"",VLOOKUP(K552,[1]Label!$A:$B,2,FALSE),"")</f>
        <v>IDRAS</v>
      </c>
      <c r="N552" s="41" t="s">
        <v>19</v>
      </c>
      <c r="O552" s="31" t="s">
        <v>266</v>
      </c>
      <c r="P552" s="40" t="str">
        <f>IF(O552&lt;&gt;"",Q552&amp;"&lt;br&gt;("&amp;O552&amp;")","")</f>
        <v>Asset Type&lt;br&gt;(자산 유형)</v>
      </c>
      <c r="Q552" s="40" t="str">
        <f>IF(O552&lt;&gt;"", VLOOKUP(O552, [1]Label!$A:$B, 2, FALSE), "")</f>
        <v>Asset Type</v>
      </c>
      <c r="R552" s="41" t="s">
        <v>38</v>
      </c>
      <c r="S552" s="40"/>
      <c r="T552" s="40"/>
      <c r="U552" s="40"/>
      <c r="V552" s="41"/>
      <c r="W552" s="41"/>
      <c r="X552" s="41"/>
      <c r="Y552" s="41"/>
      <c r="Z552" s="47" t="s">
        <v>375</v>
      </c>
      <c r="AA552" s="47" t="s">
        <v>376</v>
      </c>
      <c r="AB552" s="47" t="s">
        <v>377</v>
      </c>
      <c r="AC552" s="47" t="s">
        <v>375</v>
      </c>
      <c r="AD552" s="47" t="s">
        <v>376</v>
      </c>
      <c r="AE552" s="47" t="s">
        <v>377</v>
      </c>
      <c r="AF552" s="59"/>
    </row>
    <row r="553" spans="1:32" s="11" customFormat="1" ht="18.600000000000001" customHeight="1">
      <c r="A553" s="39" t="s">
        <v>533</v>
      </c>
      <c r="B553" s="70" t="str">
        <f>VLOOKUP(A553,[1]screen!$G:$J,2,FALSE)</f>
        <v>공개 경매를 위한 자산 목록</v>
      </c>
      <c r="C553" s="9" t="str">
        <f t="shared" ref="C553:C616" si="136">IF(B553&lt;&gt;"",D553&amp;"("&amp;B553&amp;")","")</f>
        <v>List Assets for Public Auction(공개 경매를 위한 자산 목록)</v>
      </c>
      <c r="D553" s="70" t="str">
        <f>IF(B553&lt;&gt;"", VLOOKUP(B553,[1]screen!$A:$E,2,FALSE), "" )</f>
        <v>List Assets for Public Auction</v>
      </c>
      <c r="E553" s="14" t="s">
        <v>253</v>
      </c>
      <c r="F553" s="13" t="str">
        <f t="shared" si="128"/>
        <v>detail(상세)</v>
      </c>
      <c r="G553" s="18" t="str">
        <f>IF(E553&lt;&gt;"",VLOOKUP(E553,[1]Label!$A:$B,2,FALSE),"")</f>
        <v>detail</v>
      </c>
      <c r="H553" s="14"/>
      <c r="I553" s="9" t="str">
        <f t="shared" ref="I553:I616" si="137">IF(H553&lt;&gt;"",J553&amp;"("&amp;H553&amp;")","")</f>
        <v/>
      </c>
      <c r="J553" s="9" t="str">
        <f>IF(H553&lt;&gt;"", VLOOKUP(H553,[1]Label!$A:$E,2,FALSE),"")</f>
        <v/>
      </c>
      <c r="K553" s="72" t="s">
        <v>390</v>
      </c>
      <c r="L553" s="9" t="str">
        <f t="shared" ref="L553:L616" si="138">IF(K553&lt;&gt;"",M553&amp;"("&amp;K553&amp;")","")</f>
        <v>IDRAS(IDRAS)</v>
      </c>
      <c r="M553" s="9" t="str">
        <f>IF(K553&lt;&gt;"",VLOOKUP(K553,[1]Label!$A:$B,2,FALSE),"")</f>
        <v>IDRAS</v>
      </c>
      <c r="N553" s="10"/>
      <c r="O553" s="24" t="s">
        <v>47</v>
      </c>
      <c r="P553" s="9" t="str">
        <f t="shared" ref="P553:P563" si="139">IF(O553&lt;&gt;"",Q553&amp;"&lt;br&gt;("&amp;O553&amp;")","")</f>
        <v>Reset&lt;br&gt;(초기화)</v>
      </c>
      <c r="Q553" s="9" t="str">
        <f>IF(O553&lt;&gt;"", VLOOKUP(O553, [1]Label!$A:$B, 2, FALSE), "")</f>
        <v>Reset</v>
      </c>
      <c r="R553" s="10" t="s">
        <v>36</v>
      </c>
      <c r="S553" s="9" t="s">
        <v>41</v>
      </c>
      <c r="T553" s="8" t="s">
        <v>48</v>
      </c>
      <c r="U553" s="9"/>
      <c r="V553" s="10"/>
      <c r="W553" s="10"/>
      <c r="X553" s="10"/>
      <c r="Y553" s="10"/>
      <c r="Z553" s="8"/>
      <c r="AA553" s="8"/>
      <c r="AB553" s="8"/>
      <c r="AC553" s="8" t="s">
        <v>45</v>
      </c>
      <c r="AD553" s="8" t="s">
        <v>45</v>
      </c>
      <c r="AE553" s="8" t="s">
        <v>45</v>
      </c>
      <c r="AF553" s="51"/>
    </row>
    <row r="554" spans="1:32" s="11" customFormat="1" ht="18.600000000000001" customHeight="1">
      <c r="A554" s="39" t="s">
        <v>533</v>
      </c>
      <c r="B554" s="70" t="str">
        <f>VLOOKUP(A554,[1]screen!$G:$J,2,FALSE)</f>
        <v>공개 경매를 위한 자산 목록</v>
      </c>
      <c r="C554" s="9" t="str">
        <f t="shared" si="136"/>
        <v>List Assets for Public Auction(공개 경매를 위한 자산 목록)</v>
      </c>
      <c r="D554" s="70" t="str">
        <f>IF(B554&lt;&gt;"", VLOOKUP(B554,[1]screen!$A:$E,2,FALSE), "" )</f>
        <v>List Assets for Public Auction</v>
      </c>
      <c r="E554" s="14" t="s">
        <v>253</v>
      </c>
      <c r="F554" s="13" t="str">
        <f t="shared" si="128"/>
        <v>detail(상세)</v>
      </c>
      <c r="G554" s="18" t="str">
        <f>IF(E554&lt;&gt;"",VLOOKUP(E554,[1]Label!$A:$B,2,FALSE),"")</f>
        <v>detail</v>
      </c>
      <c r="H554" s="14"/>
      <c r="I554" s="9" t="str">
        <f t="shared" si="137"/>
        <v/>
      </c>
      <c r="J554" s="9" t="str">
        <f>IF(H554&lt;&gt;"", VLOOKUP(H554,[1]Label!$A:$E,2,FALSE),"")</f>
        <v/>
      </c>
      <c r="K554" s="72" t="s">
        <v>390</v>
      </c>
      <c r="L554" s="9" t="str">
        <f t="shared" si="138"/>
        <v>IDRAS(IDRAS)</v>
      </c>
      <c r="M554" s="9" t="str">
        <f>IF(K554&lt;&gt;"",VLOOKUP(K554,[1]Label!$A:$B,2,FALSE),"")</f>
        <v>IDRAS</v>
      </c>
      <c r="N554" s="10"/>
      <c r="O554" s="25" t="s">
        <v>39</v>
      </c>
      <c r="P554" s="9" t="str">
        <f t="shared" si="139"/>
        <v>Search&lt;br&gt;(조회)</v>
      </c>
      <c r="Q554" s="9" t="str">
        <f>IF(O554&lt;&gt;"", VLOOKUP(O554, [1]Label!$A:$B, 2, FALSE), "")</f>
        <v>Search</v>
      </c>
      <c r="R554" s="10" t="s">
        <v>36</v>
      </c>
      <c r="S554" s="9"/>
      <c r="T554" s="9" t="s">
        <v>8</v>
      </c>
      <c r="U554" s="9"/>
      <c r="V554" s="10"/>
      <c r="W554" s="10"/>
      <c r="X554" s="10"/>
      <c r="Y554" s="10"/>
      <c r="Z554" s="8"/>
      <c r="AA554" s="8"/>
      <c r="AB554" s="8"/>
      <c r="AC554" s="8"/>
      <c r="AD554" s="8"/>
      <c r="AE554" s="8"/>
      <c r="AF554" s="51"/>
    </row>
    <row r="555" spans="1:32" s="16" customFormat="1" ht="17.45" customHeight="1">
      <c r="A555" s="39" t="s">
        <v>533</v>
      </c>
      <c r="B555" s="70" t="str">
        <f>VLOOKUP(A555,[1]screen!$G:$J,2,FALSE)</f>
        <v>공개 경매를 위한 자산 목록</v>
      </c>
      <c r="C555" s="13" t="str">
        <f t="shared" si="136"/>
        <v>List Assets for Public Auction(공개 경매를 위한 자산 목록)</v>
      </c>
      <c r="D555" s="70" t="str">
        <f>IF(B555&lt;&gt;"", VLOOKUP(B555,[1]screen!$A:$E,2,FALSE), "" )</f>
        <v>List Assets for Public Auction</v>
      </c>
      <c r="E555" s="14" t="s">
        <v>253</v>
      </c>
      <c r="F555" s="13" t="str">
        <f t="shared" si="128"/>
        <v>detail(상세)</v>
      </c>
      <c r="G555" s="18" t="str">
        <f>IF(E555&lt;&gt;"",VLOOKUP(E555,[1]Label!$A:$B,2,FALSE),"")</f>
        <v>detail</v>
      </c>
      <c r="H555" s="14"/>
      <c r="I555" s="13" t="str">
        <f t="shared" si="137"/>
        <v/>
      </c>
      <c r="J555" s="18" t="str">
        <f>IF(H555&lt;&gt;"", VLOOKUP(H555,[1]Label!$A:$E,2,FALSE),"")</f>
        <v/>
      </c>
      <c r="K555" s="72" t="s">
        <v>390</v>
      </c>
      <c r="L555" s="13" t="str">
        <f t="shared" si="138"/>
        <v>IDRAS(IDRAS)</v>
      </c>
      <c r="M555" s="18" t="str">
        <f>IF(K555&lt;&gt;"",VLOOKUP(K555,[1]Label!$A:$B,2,FALSE),"")</f>
        <v>IDRAS</v>
      </c>
      <c r="N555" s="14" t="s">
        <v>65</v>
      </c>
      <c r="O555" s="31" t="s">
        <v>320</v>
      </c>
      <c r="P555" s="13" t="str">
        <f t="shared" si="139"/>
        <v>Number&lt;br&gt;(번호)</v>
      </c>
      <c r="Q555" s="18" t="str">
        <f>IF(O555&lt;&gt;"", VLOOKUP(O555, [1]Label!$A:$B, 2, FALSE), "")</f>
        <v>Number</v>
      </c>
      <c r="R555" s="14" t="s">
        <v>35</v>
      </c>
      <c r="S555" s="13"/>
      <c r="T555" s="13"/>
      <c r="U555" s="13"/>
      <c r="V555" s="14"/>
      <c r="W555" s="14"/>
      <c r="X555" s="14"/>
      <c r="Y555" s="14"/>
      <c r="Z555" s="15"/>
      <c r="AA555" s="15"/>
      <c r="AB555" s="15"/>
      <c r="AC555" s="15" t="s">
        <v>331</v>
      </c>
      <c r="AD555" s="15" t="s">
        <v>331</v>
      </c>
      <c r="AE555" s="15" t="s">
        <v>331</v>
      </c>
      <c r="AF555" s="56"/>
    </row>
    <row r="556" spans="1:32" s="16" customFormat="1" ht="17.45" customHeight="1">
      <c r="A556" s="39" t="s">
        <v>533</v>
      </c>
      <c r="B556" s="70" t="str">
        <f>VLOOKUP(A556,[1]screen!$G:$J,2,FALSE)</f>
        <v>공개 경매를 위한 자산 목록</v>
      </c>
      <c r="C556" s="13" t="str">
        <f t="shared" si="136"/>
        <v>List Assets for Public Auction(공개 경매를 위한 자산 목록)</v>
      </c>
      <c r="D556" s="70" t="str">
        <f>IF(B556&lt;&gt;"", VLOOKUP(B556,[1]screen!$A:$E,2,FALSE), "" )</f>
        <v>List Assets for Public Auction</v>
      </c>
      <c r="E556" s="14" t="s">
        <v>253</v>
      </c>
      <c r="F556" s="13" t="str">
        <f t="shared" si="128"/>
        <v>detail(상세)</v>
      </c>
      <c r="G556" s="18" t="str">
        <f>IF(E556&lt;&gt;"",VLOOKUP(E556,[1]Label!$A:$B,2,FALSE),"")</f>
        <v>detail</v>
      </c>
      <c r="H556" s="14"/>
      <c r="I556" s="13" t="str">
        <f t="shared" si="137"/>
        <v/>
      </c>
      <c r="J556" s="18" t="str">
        <f>IF(H556&lt;&gt;"", VLOOKUP(H556,[1]Label!$A:$E,2,FALSE),"")</f>
        <v/>
      </c>
      <c r="K556" s="72" t="s">
        <v>390</v>
      </c>
      <c r="L556" s="13" t="str">
        <f t="shared" si="138"/>
        <v>IDRAS(IDRAS)</v>
      </c>
      <c r="M556" s="18" t="str">
        <f>IF(K556&lt;&gt;"",VLOOKUP(K556,[1]Label!$A:$B,2,FALSE),"")</f>
        <v>IDRAS</v>
      </c>
      <c r="N556" s="14" t="s">
        <v>65</v>
      </c>
      <c r="O556" s="31" t="s">
        <v>261</v>
      </c>
      <c r="P556" s="13" t="str">
        <f t="shared" si="139"/>
        <v>Asset No.&lt;br&gt;(자산 번호)</v>
      </c>
      <c r="Q556" s="18" t="str">
        <f>IF(O556&lt;&gt;"", VLOOKUP(O556, [1]Label!$A:$B, 2, FALSE), "")</f>
        <v>Asset No.</v>
      </c>
      <c r="R556" s="14" t="s">
        <v>35</v>
      </c>
      <c r="S556" s="13" t="s">
        <v>147</v>
      </c>
      <c r="T556" s="13"/>
      <c r="U556" s="13"/>
      <c r="V556" s="14"/>
      <c r="W556" s="14"/>
      <c r="X556" s="14"/>
      <c r="Y556" s="14"/>
      <c r="Z556" s="15" t="s">
        <v>515</v>
      </c>
      <c r="AA556" s="15" t="s">
        <v>515</v>
      </c>
      <c r="AB556" s="15" t="s">
        <v>515</v>
      </c>
      <c r="AC556" s="15" t="s">
        <v>187</v>
      </c>
      <c r="AD556" s="15" t="s">
        <v>187</v>
      </c>
      <c r="AE556" s="15" t="s">
        <v>187</v>
      </c>
      <c r="AF556" s="56"/>
    </row>
    <row r="557" spans="1:32" s="16" customFormat="1" ht="17.45" customHeight="1">
      <c r="A557" s="39" t="s">
        <v>533</v>
      </c>
      <c r="B557" s="70" t="str">
        <f>VLOOKUP(A557,[1]screen!$G:$J,2,FALSE)</f>
        <v>공개 경매를 위한 자산 목록</v>
      </c>
      <c r="C557" s="13" t="str">
        <f t="shared" si="136"/>
        <v>List Assets for Public Auction(공개 경매를 위한 자산 목록)</v>
      </c>
      <c r="D557" s="70" t="str">
        <f>IF(B557&lt;&gt;"", VLOOKUP(B557,[1]screen!$A:$E,2,FALSE), "" )</f>
        <v>List Assets for Public Auction</v>
      </c>
      <c r="E557" s="14" t="s">
        <v>253</v>
      </c>
      <c r="F557" s="13" t="str">
        <f t="shared" si="128"/>
        <v>detail(상세)</v>
      </c>
      <c r="G557" s="18" t="str">
        <f>IF(E557&lt;&gt;"",VLOOKUP(E557,[1]Label!$A:$B,2,FALSE),"")</f>
        <v>detail</v>
      </c>
      <c r="H557" s="14"/>
      <c r="I557" s="13" t="str">
        <f t="shared" si="137"/>
        <v/>
      </c>
      <c r="J557" s="18" t="str">
        <f>IF(H557&lt;&gt;"", VLOOKUP(H557,[1]Label!$A:$E,2,FALSE),"")</f>
        <v/>
      </c>
      <c r="K557" s="72" t="s">
        <v>390</v>
      </c>
      <c r="L557" s="13" t="str">
        <f t="shared" si="138"/>
        <v>IDRAS(IDRAS)</v>
      </c>
      <c r="M557" s="18" t="str">
        <f>IF(K557&lt;&gt;"",VLOOKUP(K557,[1]Label!$A:$B,2,FALSE),"")</f>
        <v>IDRAS</v>
      </c>
      <c r="N557" s="14" t="s">
        <v>65</v>
      </c>
      <c r="O557" s="31" t="s">
        <v>265</v>
      </c>
      <c r="P557" s="13" t="str">
        <f t="shared" si="139"/>
        <v>Asset Category&lt;br&gt;(자산 분류)</v>
      </c>
      <c r="Q557" s="18" t="str">
        <f>IF(O557&lt;&gt;"", VLOOKUP(O557, [1]Label!$A:$B, 2, FALSE), "")</f>
        <v>Asset Category</v>
      </c>
      <c r="R557" s="14" t="s">
        <v>35</v>
      </c>
      <c r="S557" s="13"/>
      <c r="T557" s="13"/>
      <c r="U557" s="13"/>
      <c r="V557" s="14"/>
      <c r="W557" s="14"/>
      <c r="X557" s="14"/>
      <c r="Y557" s="14"/>
      <c r="Z557" s="15"/>
      <c r="AA557" s="15"/>
      <c r="AB557" s="15"/>
      <c r="AC557" s="77" t="s">
        <v>367</v>
      </c>
      <c r="AD557" s="77" t="s">
        <v>368</v>
      </c>
      <c r="AE557" s="77" t="s">
        <v>369</v>
      </c>
      <c r="AF557" s="56"/>
    </row>
    <row r="558" spans="1:32" s="16" customFormat="1" ht="17.45" customHeight="1">
      <c r="A558" s="39" t="s">
        <v>533</v>
      </c>
      <c r="B558" s="70" t="str">
        <f>VLOOKUP(A558,[1]screen!$G:$J,2,FALSE)</f>
        <v>공개 경매를 위한 자산 목록</v>
      </c>
      <c r="C558" s="13" t="str">
        <f t="shared" si="136"/>
        <v>List Assets for Public Auction(공개 경매를 위한 자산 목록)</v>
      </c>
      <c r="D558" s="70" t="str">
        <f>IF(B558&lt;&gt;"", VLOOKUP(B558,[1]screen!$A:$E,2,FALSE), "" )</f>
        <v>List Assets for Public Auction</v>
      </c>
      <c r="E558" s="14" t="s">
        <v>253</v>
      </c>
      <c r="F558" s="13" t="str">
        <f t="shared" si="128"/>
        <v>detail(상세)</v>
      </c>
      <c r="G558" s="18" t="str">
        <f>IF(E558&lt;&gt;"",VLOOKUP(E558,[1]Label!$A:$B,2,FALSE),"")</f>
        <v>detail</v>
      </c>
      <c r="H558" s="14"/>
      <c r="I558" s="13" t="str">
        <f t="shared" si="137"/>
        <v/>
      </c>
      <c r="J558" s="18" t="str">
        <f>IF(H558&lt;&gt;"", VLOOKUP(H558,[1]Label!$A:$E,2,FALSE),"")</f>
        <v/>
      </c>
      <c r="K558" s="72" t="s">
        <v>390</v>
      </c>
      <c r="L558" s="13" t="str">
        <f t="shared" si="138"/>
        <v>IDRAS(IDRAS)</v>
      </c>
      <c r="M558" s="18" t="str">
        <f>IF(K558&lt;&gt;"",VLOOKUP(K558,[1]Label!$A:$B,2,FALSE),"")</f>
        <v>IDRAS</v>
      </c>
      <c r="N558" s="14" t="s">
        <v>65</v>
      </c>
      <c r="O558" s="31" t="s">
        <v>266</v>
      </c>
      <c r="P558" s="13" t="str">
        <f t="shared" si="139"/>
        <v>Asset Type&lt;br&gt;(자산 유형)</v>
      </c>
      <c r="Q558" s="18" t="str">
        <f>IF(O558&lt;&gt;"", VLOOKUP(O558, [1]Label!$A:$B, 2, FALSE), "")</f>
        <v>Asset Type</v>
      </c>
      <c r="R558" s="14" t="s">
        <v>35</v>
      </c>
      <c r="S558" s="13"/>
      <c r="T558" s="13"/>
      <c r="U558" s="13"/>
      <c r="V558" s="14"/>
      <c r="W558" s="14"/>
      <c r="X558" s="14"/>
      <c r="Y558" s="14"/>
      <c r="Z558" s="15"/>
      <c r="AA558" s="15"/>
      <c r="AB558" s="15"/>
      <c r="AC558" s="47" t="s">
        <v>375</v>
      </c>
      <c r="AD558" s="47" t="s">
        <v>376</v>
      </c>
      <c r="AE558" s="47" t="s">
        <v>377</v>
      </c>
      <c r="AF558" s="56"/>
    </row>
    <row r="559" spans="1:32" s="16" customFormat="1" ht="17.45" customHeight="1">
      <c r="A559" s="39" t="s">
        <v>533</v>
      </c>
      <c r="B559" s="70" t="str">
        <f>VLOOKUP(A559,[1]screen!$G:$J,2,FALSE)</f>
        <v>공개 경매를 위한 자산 목록</v>
      </c>
      <c r="C559" s="13" t="str">
        <f t="shared" si="136"/>
        <v>List Assets for Public Auction(공개 경매를 위한 자산 목록)</v>
      </c>
      <c r="D559" s="70" t="str">
        <f>IF(B559&lt;&gt;"", VLOOKUP(B559,[1]screen!$A:$E,2,FALSE), "" )</f>
        <v>List Assets for Public Auction</v>
      </c>
      <c r="E559" s="14" t="s">
        <v>253</v>
      </c>
      <c r="F559" s="13" t="str">
        <f t="shared" si="128"/>
        <v>detail(상세)</v>
      </c>
      <c r="G559" s="18" t="str">
        <f>IF(E559&lt;&gt;"",VLOOKUP(E559,[1]Label!$A:$B,2,FALSE),"")</f>
        <v>detail</v>
      </c>
      <c r="H559" s="14"/>
      <c r="I559" s="13" t="str">
        <f t="shared" si="137"/>
        <v/>
      </c>
      <c r="J559" s="18" t="str">
        <f>IF(H559&lt;&gt;"", VLOOKUP(H559,[1]Label!$A:$E,2,FALSE),"")</f>
        <v/>
      </c>
      <c r="K559" s="72" t="s">
        <v>390</v>
      </c>
      <c r="L559" s="13" t="str">
        <f t="shared" si="138"/>
        <v>IDRAS(IDRAS)</v>
      </c>
      <c r="M559" s="18" t="str">
        <f>IF(K559&lt;&gt;"",VLOOKUP(K559,[1]Label!$A:$B,2,FALSE),"")</f>
        <v>IDRAS</v>
      </c>
      <c r="N559" s="14" t="s">
        <v>65</v>
      </c>
      <c r="O559" s="31" t="s">
        <v>267</v>
      </c>
      <c r="P559" s="13" t="str">
        <f t="shared" si="139"/>
        <v>Asset Name&lt;br&gt;(자산 이름)</v>
      </c>
      <c r="Q559" s="18" t="str">
        <f>IF(O559&lt;&gt;"", VLOOKUP(O559, [1]Label!$A:$B, 2, FALSE), "")</f>
        <v>Asset Name</v>
      </c>
      <c r="R559" s="14" t="s">
        <v>35</v>
      </c>
      <c r="S559" s="13"/>
      <c r="T559" s="13"/>
      <c r="U559" s="13"/>
      <c r="V559" s="14"/>
      <c r="W559" s="14"/>
      <c r="X559" s="14"/>
      <c r="Y559" s="14"/>
      <c r="Z559" s="15"/>
      <c r="AA559" s="15"/>
      <c r="AB559" s="15"/>
      <c r="AC559" s="15" t="s">
        <v>188</v>
      </c>
      <c r="AD559" s="15" t="s">
        <v>188</v>
      </c>
      <c r="AE559" s="15" t="s">
        <v>188</v>
      </c>
      <c r="AF559" s="56"/>
    </row>
    <row r="560" spans="1:32" s="16" customFormat="1" ht="17.45" customHeight="1">
      <c r="A560" s="39" t="s">
        <v>533</v>
      </c>
      <c r="B560" s="70" t="str">
        <f>VLOOKUP(A560,[1]screen!$G:$J,2,FALSE)</f>
        <v>공개 경매를 위한 자산 목록</v>
      </c>
      <c r="C560" s="13" t="str">
        <f t="shared" si="136"/>
        <v>List Assets for Public Auction(공개 경매를 위한 자산 목록)</v>
      </c>
      <c r="D560" s="70" t="str">
        <f>IF(B560&lt;&gt;"", VLOOKUP(B560,[1]screen!$A:$E,2,FALSE), "" )</f>
        <v>List Assets for Public Auction</v>
      </c>
      <c r="E560" s="14" t="s">
        <v>253</v>
      </c>
      <c r="F560" s="13" t="str">
        <f t="shared" si="128"/>
        <v>detail(상세)</v>
      </c>
      <c r="G560" s="18" t="str">
        <f>IF(E560&lt;&gt;"",VLOOKUP(E560,[1]Label!$A:$B,2,FALSE),"")</f>
        <v>detail</v>
      </c>
      <c r="H560" s="14"/>
      <c r="I560" s="13" t="str">
        <f t="shared" si="137"/>
        <v/>
      </c>
      <c r="J560" s="18" t="str">
        <f>IF(H560&lt;&gt;"", VLOOKUP(H560,[1]Label!$A:$E,2,FALSE),"")</f>
        <v/>
      </c>
      <c r="K560" s="72" t="s">
        <v>390</v>
      </c>
      <c r="L560" s="13" t="str">
        <f t="shared" si="138"/>
        <v>IDRAS(IDRAS)</v>
      </c>
      <c r="M560" s="18" t="str">
        <f>IF(K560&lt;&gt;"",VLOOKUP(K560,[1]Label!$A:$B,2,FALSE),"")</f>
        <v>IDRAS</v>
      </c>
      <c r="N560" s="14" t="s">
        <v>65</v>
      </c>
      <c r="O560" s="31" t="s">
        <v>20</v>
      </c>
      <c r="P560" s="13" t="e">
        <f t="shared" si="139"/>
        <v>#N/A</v>
      </c>
      <c r="Q560" s="18" t="e">
        <f>IF(O560&lt;&gt;"", VLOOKUP(O560, [1]Label!$A:$B, 2, FALSE), "")</f>
        <v>#N/A</v>
      </c>
      <c r="R560" s="14" t="s">
        <v>35</v>
      </c>
      <c r="S560" s="13"/>
      <c r="T560" s="13"/>
      <c r="U560" s="13"/>
      <c r="V560" s="14"/>
      <c r="W560" s="14"/>
      <c r="X560" s="14"/>
      <c r="Y560" s="14"/>
      <c r="Z560" s="15"/>
      <c r="AA560" s="15"/>
      <c r="AB560" s="15"/>
      <c r="AC560" s="15" t="s">
        <v>303</v>
      </c>
      <c r="AD560" s="15" t="s">
        <v>304</v>
      </c>
      <c r="AE560" s="15" t="s">
        <v>305</v>
      </c>
      <c r="AF560" s="56"/>
    </row>
    <row r="561" spans="1:32" s="16" customFormat="1" ht="17.45" customHeight="1">
      <c r="A561" s="39" t="s">
        <v>533</v>
      </c>
      <c r="B561" s="70" t="str">
        <f>VLOOKUP(A561,[1]screen!$G:$J,2,FALSE)</f>
        <v>공개 경매를 위한 자산 목록</v>
      </c>
      <c r="C561" s="13" t="str">
        <f t="shared" si="136"/>
        <v>List Assets for Public Auction(공개 경매를 위한 자산 목록)</v>
      </c>
      <c r="D561" s="70" t="str">
        <f>IF(B561&lt;&gt;"", VLOOKUP(B561,[1]screen!$A:$E,2,FALSE), "" )</f>
        <v>List Assets for Public Auction</v>
      </c>
      <c r="E561" s="14" t="s">
        <v>253</v>
      </c>
      <c r="F561" s="13" t="str">
        <f t="shared" si="128"/>
        <v>detail(상세)</v>
      </c>
      <c r="G561" s="18" t="str">
        <f>IF(E561&lt;&gt;"",VLOOKUP(E561,[1]Label!$A:$B,2,FALSE),"")</f>
        <v>detail</v>
      </c>
      <c r="H561" s="14"/>
      <c r="I561" s="13" t="str">
        <f t="shared" si="137"/>
        <v/>
      </c>
      <c r="J561" s="18" t="str">
        <f>IF(H561&lt;&gt;"", VLOOKUP(H561,[1]Label!$A:$E,2,FALSE),"")</f>
        <v/>
      </c>
      <c r="K561" s="72" t="s">
        <v>390</v>
      </c>
      <c r="L561" s="13" t="str">
        <f t="shared" si="138"/>
        <v>IDRAS(IDRAS)</v>
      </c>
      <c r="M561" s="18" t="str">
        <f>IF(K561&lt;&gt;"",VLOOKUP(K561,[1]Label!$A:$B,2,FALSE),"")</f>
        <v>IDRAS</v>
      </c>
      <c r="N561" s="14" t="s">
        <v>65</v>
      </c>
      <c r="O561" s="31" t="s">
        <v>299</v>
      </c>
      <c r="P561" s="13" t="str">
        <f t="shared" si="139"/>
        <v>Registration Date&lt;br&gt;(등록 날짜)</v>
      </c>
      <c r="Q561" s="18" t="str">
        <f>IF(O561&lt;&gt;"", VLOOKUP(O561, [1]Label!$A:$B, 2, FALSE), "")</f>
        <v>Registration Date</v>
      </c>
      <c r="R561" s="14" t="s">
        <v>35</v>
      </c>
      <c r="S561" s="13"/>
      <c r="T561" s="13"/>
      <c r="U561" s="13"/>
      <c r="V561" s="14"/>
      <c r="W561" s="14"/>
      <c r="X561" s="14"/>
      <c r="Y561" s="14"/>
      <c r="Z561" s="15"/>
      <c r="AA561" s="15"/>
      <c r="AB561" s="15"/>
      <c r="AC561" s="15" t="s">
        <v>189</v>
      </c>
      <c r="AD561" s="15" t="s">
        <v>189</v>
      </c>
      <c r="AE561" s="15" t="s">
        <v>189</v>
      </c>
      <c r="AF561" s="56"/>
    </row>
    <row r="562" spans="1:32" s="16" customFormat="1" ht="17.45" customHeight="1">
      <c r="A562" s="39" t="s">
        <v>533</v>
      </c>
      <c r="B562" s="70" t="str">
        <f>VLOOKUP(A562,[1]screen!$G:$J,2,FALSE)</f>
        <v>공개 경매를 위한 자산 목록</v>
      </c>
      <c r="C562" s="13" t="str">
        <f t="shared" si="136"/>
        <v>List Assets for Public Auction(공개 경매를 위한 자산 목록)</v>
      </c>
      <c r="D562" s="70" t="str">
        <f>IF(B562&lt;&gt;"", VLOOKUP(B562,[1]screen!$A:$E,2,FALSE), "" )</f>
        <v>List Assets for Public Auction</v>
      </c>
      <c r="E562" s="14" t="s">
        <v>253</v>
      </c>
      <c r="F562" s="13" t="str">
        <f t="shared" si="128"/>
        <v>detail(상세)</v>
      </c>
      <c r="G562" s="18" t="str">
        <f>IF(E562&lt;&gt;"",VLOOKUP(E562,[1]Label!$A:$B,2,FALSE),"")</f>
        <v>detail</v>
      </c>
      <c r="H562" s="14"/>
      <c r="I562" s="13" t="str">
        <f t="shared" si="137"/>
        <v/>
      </c>
      <c r="J562" s="18" t="str">
        <f>IF(H562&lt;&gt;"", VLOOKUP(H562,[1]Label!$A:$E,2,FALSE),"")</f>
        <v/>
      </c>
      <c r="K562" s="72" t="s">
        <v>390</v>
      </c>
      <c r="L562" s="13" t="str">
        <f t="shared" si="138"/>
        <v>IDRAS(IDRAS)</v>
      </c>
      <c r="M562" s="18" t="str">
        <f>IF(K562&lt;&gt;"",VLOOKUP(K562,[1]Label!$A:$B,2,FALSE),"")</f>
        <v>IDRAS</v>
      </c>
      <c r="N562" s="14" t="s">
        <v>65</v>
      </c>
      <c r="O562" s="31" t="s">
        <v>236</v>
      </c>
      <c r="P562" s="13" t="str">
        <f t="shared" si="139"/>
        <v>Valuation Amount (TZS)&lt;br&gt;(평가 금액 (TZS))</v>
      </c>
      <c r="Q562" s="18" t="str">
        <f>IF(O562&lt;&gt;"", VLOOKUP(O562, [1]Label!$A:$B, 2, FALSE), "")</f>
        <v>Valuation Amount (TZS)</v>
      </c>
      <c r="R562" s="14" t="s">
        <v>35</v>
      </c>
      <c r="S562" s="13"/>
      <c r="T562" s="13"/>
      <c r="U562" s="13"/>
      <c r="V562" s="14"/>
      <c r="W562" s="14"/>
      <c r="X562" s="14"/>
      <c r="Y562" s="14"/>
      <c r="Z562" s="15"/>
      <c r="AA562" s="15"/>
      <c r="AB562" s="15"/>
      <c r="AC562" s="15" t="s">
        <v>396</v>
      </c>
      <c r="AD562" s="15" t="s">
        <v>396</v>
      </c>
      <c r="AE562" s="15" t="s">
        <v>396</v>
      </c>
      <c r="AF562" s="56"/>
    </row>
    <row r="563" spans="1:32" s="16" customFormat="1" ht="17.45" customHeight="1">
      <c r="A563" s="39" t="s">
        <v>533</v>
      </c>
      <c r="B563" s="70" t="str">
        <f>VLOOKUP(A563,[1]screen!$G:$J,2,FALSE)</f>
        <v>공개 경매를 위한 자산 목록</v>
      </c>
      <c r="C563" s="13" t="str">
        <f t="shared" si="136"/>
        <v>List Assets for Public Auction(공개 경매를 위한 자산 목록)</v>
      </c>
      <c r="D563" s="70" t="str">
        <f>IF(B563&lt;&gt;"", VLOOKUP(B563,[1]screen!$A:$E,2,FALSE), "" )</f>
        <v>List Assets for Public Auction</v>
      </c>
      <c r="E563" s="14" t="s">
        <v>253</v>
      </c>
      <c r="F563" s="13" t="str">
        <f t="shared" si="128"/>
        <v>detail(상세)</v>
      </c>
      <c r="G563" s="18" t="str">
        <f>IF(E563&lt;&gt;"",VLOOKUP(E563,[1]Label!$A:$B,2,FALSE),"")</f>
        <v>detail</v>
      </c>
      <c r="H563" s="14"/>
      <c r="I563" s="13" t="str">
        <f t="shared" si="137"/>
        <v/>
      </c>
      <c r="J563" s="18" t="str">
        <f>IF(H563&lt;&gt;"", VLOOKUP(H563,[1]Label!$A:$E,2,FALSE),"")</f>
        <v/>
      </c>
      <c r="K563" s="72" t="s">
        <v>390</v>
      </c>
      <c r="L563" s="13" t="str">
        <f t="shared" si="138"/>
        <v>IDRAS(IDRAS)</v>
      </c>
      <c r="M563" s="18" t="str">
        <f>IF(K563&lt;&gt;"",VLOOKUP(K563,[1]Label!$A:$B,2,FALSE),"")</f>
        <v>IDRAS</v>
      </c>
      <c r="N563" s="14" t="s">
        <v>65</v>
      </c>
      <c r="O563" s="31" t="s">
        <v>487</v>
      </c>
      <c r="P563" s="13" t="str">
        <f t="shared" si="139"/>
        <v>Link Item No&lt;br&gt;(Link Item No)</v>
      </c>
      <c r="Q563" s="18" t="str">
        <f>IF(O563&lt;&gt;"", VLOOKUP(O563, [1]Label!$A:$B, 2, FALSE), "")</f>
        <v>Link Item No</v>
      </c>
      <c r="R563" s="14" t="s">
        <v>35</v>
      </c>
      <c r="S563" s="13"/>
      <c r="T563" s="13"/>
      <c r="U563" s="13"/>
      <c r="V563" s="14"/>
      <c r="W563" s="14" t="s">
        <v>53</v>
      </c>
      <c r="X563" s="14" t="s">
        <v>101</v>
      </c>
      <c r="Y563" s="14"/>
      <c r="Z563" s="15"/>
      <c r="AA563" s="15"/>
      <c r="AB563" s="15"/>
      <c r="AC563" s="15" t="s">
        <v>539</v>
      </c>
      <c r="AD563" s="15" t="s">
        <v>539</v>
      </c>
      <c r="AE563" s="15" t="s">
        <v>539</v>
      </c>
      <c r="AF563" s="56"/>
    </row>
    <row r="564" spans="1:32" s="37" customFormat="1" ht="18.600000000000001" customHeight="1">
      <c r="A564" s="39" t="s">
        <v>533</v>
      </c>
      <c r="B564" s="70" t="str">
        <f>VLOOKUP(A564,[1]screen!$G:$J,2,FALSE)</f>
        <v>공개 경매를 위한 자산 목록</v>
      </c>
      <c r="C564" s="33" t="str">
        <f t="shared" si="136"/>
        <v>List Assets for Public Auction(공개 경매를 위한 자산 목록)</v>
      </c>
      <c r="D564" s="70" t="str">
        <f>IF(B564&lt;&gt;"", VLOOKUP(B564,[1]screen!$A:$E,2,FALSE), "" )</f>
        <v>List Assets for Public Auction</v>
      </c>
      <c r="E564" s="14" t="s">
        <v>253</v>
      </c>
      <c r="F564" s="13" t="str">
        <f t="shared" si="128"/>
        <v>detail(상세)</v>
      </c>
      <c r="G564" s="18" t="str">
        <f>IF(E564&lt;&gt;"",VLOOKUP(E564,[1]Label!$A:$B,2,FALSE),"")</f>
        <v>detail</v>
      </c>
      <c r="H564" s="14"/>
      <c r="I564" s="33" t="str">
        <f t="shared" si="137"/>
        <v/>
      </c>
      <c r="J564" s="18" t="str">
        <f>IF(H564&lt;&gt;"", VLOOKUP(H564,[1]Label!$A:$E,2,FALSE),"")</f>
        <v/>
      </c>
      <c r="K564" s="72" t="s">
        <v>390</v>
      </c>
      <c r="L564" s="33" t="str">
        <f t="shared" si="138"/>
        <v>IDRAS(IDRAS)</v>
      </c>
      <c r="M564" s="18" t="str">
        <f>IF(K564&lt;&gt;"",VLOOKUP(K564,[1]Label!$A:$B,2,FALSE),"")</f>
        <v>IDRAS</v>
      </c>
      <c r="N564" s="35"/>
      <c r="O564" s="36"/>
      <c r="P564" s="33"/>
      <c r="Q564" s="18" t="str">
        <f>IF(O564&lt;&gt;"", VLOOKUP(O564, [1]Label!$A:$B, 2, FALSE), "")</f>
        <v/>
      </c>
      <c r="R564" s="35" t="s">
        <v>35</v>
      </c>
      <c r="S564" s="33" t="s">
        <v>44</v>
      </c>
      <c r="T564" s="33"/>
      <c r="U564" s="33"/>
      <c r="V564" s="35"/>
      <c r="W564" s="35"/>
      <c r="X564" s="35"/>
      <c r="Y564" s="35"/>
      <c r="Z564" s="32"/>
      <c r="AA564" s="32"/>
      <c r="AB564" s="32"/>
      <c r="AC564" s="32"/>
      <c r="AD564" s="32"/>
      <c r="AE564" s="32"/>
      <c r="AF564" s="54"/>
    </row>
    <row r="565" spans="1:32" s="37" customFormat="1" ht="17.45" customHeight="1">
      <c r="A565" s="32" t="s">
        <v>533</v>
      </c>
      <c r="B565" s="33" t="str">
        <f>VLOOKUP(A565,[1]screen!$G:$J,2,FALSE)</f>
        <v>공개 경매를 위한 자산 목록</v>
      </c>
      <c r="C565" s="33" t="str">
        <f t="shared" si="136"/>
        <v>List Assets for Public Auction(공개 경매를 위한 자산 목록)</v>
      </c>
      <c r="D565" s="33" t="str">
        <f>IF(B565&lt;&gt;"", VLOOKUP(B565,[1]screen!$A:$E,2,FALSE), "" )</f>
        <v>List Assets for Public Auction</v>
      </c>
      <c r="E565" s="14" t="s">
        <v>253</v>
      </c>
      <c r="F565" s="13" t="str">
        <f t="shared" si="128"/>
        <v>detail(상세)</v>
      </c>
      <c r="G565" s="18" t="str">
        <f>IF(E565&lt;&gt;"",VLOOKUP(E565,[1]Label!$A:$B,2,FALSE),"")</f>
        <v>detail</v>
      </c>
      <c r="H565" s="35"/>
      <c r="I565" s="33" t="str">
        <f t="shared" si="137"/>
        <v/>
      </c>
      <c r="J565" s="33" t="str">
        <f>IF(H565&lt;&gt;"", VLOOKUP(H565,[1]Label!$A:$E,2,FALSE),"")</f>
        <v/>
      </c>
      <c r="K565" s="34" t="s">
        <v>391</v>
      </c>
      <c r="L565" s="33" t="str">
        <f t="shared" si="138"/>
        <v>TANCIS(TANCIS)</v>
      </c>
      <c r="M565" s="33" t="str">
        <f>IF(K565&lt;&gt;"",VLOOKUP(K565,[1]Label!$A:$B,2,FALSE),"")</f>
        <v>TANCIS</v>
      </c>
      <c r="N565" s="35"/>
      <c r="O565" s="36" t="s">
        <v>397</v>
      </c>
      <c r="P565" s="33" t="str">
        <f t="shared" ref="P565:P617" si="140">IF(O565&lt;&gt;"",Q565&amp;"&lt;br&gt;("&amp;O565&amp;")","")</f>
        <v>Asset List&lt;br&gt;(자산목록)</v>
      </c>
      <c r="Q565" s="33" t="str">
        <f>IF(O565&lt;&gt;"", VLOOKUP(O565, [1]Label!$A:$B, 2, FALSE), "")</f>
        <v>Asset List</v>
      </c>
      <c r="R565" s="35" t="s">
        <v>35</v>
      </c>
      <c r="S565" s="33" t="s">
        <v>44</v>
      </c>
      <c r="T565" s="33" t="s">
        <v>329</v>
      </c>
      <c r="U565" s="33"/>
      <c r="V565" s="35"/>
      <c r="W565" s="35"/>
      <c r="X565" s="35"/>
      <c r="Y565" s="35"/>
      <c r="Z565" s="44"/>
      <c r="AA565" s="44"/>
      <c r="AB565" s="44"/>
      <c r="AC565" s="44"/>
      <c r="AD565" s="44"/>
      <c r="AE565" s="44"/>
      <c r="AF565" s="53"/>
    </row>
    <row r="566" spans="1:32" s="16" customFormat="1" ht="17.45" customHeight="1">
      <c r="A566" s="39" t="s">
        <v>533</v>
      </c>
      <c r="B566" s="70" t="str">
        <f>VLOOKUP(A566,[1]screen!$G:$J,2,FALSE)</f>
        <v>공개 경매를 위한 자산 목록</v>
      </c>
      <c r="C566" s="13" t="str">
        <f t="shared" si="136"/>
        <v>List Assets for Public Auction(공개 경매를 위한 자산 목록)</v>
      </c>
      <c r="D566" s="70" t="str">
        <f>IF(B566&lt;&gt;"", VLOOKUP(B566,[1]screen!$A:$E,2,FALSE), "" )</f>
        <v>List Assets for Public Auction</v>
      </c>
      <c r="E566" s="14" t="s">
        <v>253</v>
      </c>
      <c r="F566" s="13" t="str">
        <f t="shared" si="128"/>
        <v>detail(상세)</v>
      </c>
      <c r="G566" s="18" t="str">
        <f>IF(E566&lt;&gt;"",VLOOKUP(E566,[1]Label!$A:$B,2,FALSE),"")</f>
        <v>detail</v>
      </c>
      <c r="H566" s="14"/>
      <c r="I566" s="13" t="str">
        <f t="shared" si="137"/>
        <v/>
      </c>
      <c r="J566" s="18" t="str">
        <f>IF(H566&lt;&gt;"", VLOOKUP(H566,[1]Label!$A:$E,2,FALSE),"")</f>
        <v/>
      </c>
      <c r="K566" s="29" t="s">
        <v>391</v>
      </c>
      <c r="L566" s="13" t="str">
        <f t="shared" si="138"/>
        <v>TANCIS(TANCIS)</v>
      </c>
      <c r="M566" s="18" t="str">
        <f>IF(K566&lt;&gt;"",VLOOKUP(K566,[1]Label!$A:$B,2,FALSE),"")</f>
        <v>TANCIS</v>
      </c>
      <c r="N566" s="41" t="s">
        <v>19</v>
      </c>
      <c r="O566" s="31" t="s">
        <v>398</v>
      </c>
      <c r="P566" s="13" t="str">
        <f t="shared" si="140"/>
        <v>Declaration No&lt;br&gt;(신고서번호)</v>
      </c>
      <c r="Q566" s="18" t="str">
        <f>IF(O566&lt;&gt;"", VLOOKUP(O566, [1]Label!$A:$B, 2, FALSE), "")</f>
        <v>Declaration No</v>
      </c>
      <c r="R566" s="41" t="s">
        <v>35</v>
      </c>
      <c r="S566" s="13"/>
      <c r="T566" s="13"/>
      <c r="U566" s="13"/>
      <c r="V566" s="14"/>
      <c r="W566" s="14"/>
      <c r="X566" s="14"/>
      <c r="Y566" s="14"/>
      <c r="Z566" s="15"/>
      <c r="AA566" s="15"/>
      <c r="AB566" s="15"/>
      <c r="AC566" s="15"/>
      <c r="AD566" s="15"/>
      <c r="AE566" s="15"/>
      <c r="AF566" s="56"/>
    </row>
    <row r="567" spans="1:32" s="16" customFormat="1" ht="17.45" customHeight="1">
      <c r="A567" s="39" t="s">
        <v>533</v>
      </c>
      <c r="B567" s="70" t="str">
        <f>VLOOKUP(A567,[1]screen!$G:$J,2,FALSE)</f>
        <v>공개 경매를 위한 자산 목록</v>
      </c>
      <c r="C567" s="13" t="str">
        <f t="shared" si="136"/>
        <v>List Assets for Public Auction(공개 경매를 위한 자산 목록)</v>
      </c>
      <c r="D567" s="70" t="str">
        <f>IF(B567&lt;&gt;"", VLOOKUP(B567,[1]screen!$A:$E,2,FALSE), "" )</f>
        <v>List Assets for Public Auction</v>
      </c>
      <c r="E567" s="14" t="s">
        <v>253</v>
      </c>
      <c r="F567" s="13" t="str">
        <f t="shared" si="128"/>
        <v>detail(상세)</v>
      </c>
      <c r="G567" s="18" t="str">
        <f>IF(E567&lt;&gt;"",VLOOKUP(E567,[1]Label!$A:$B,2,FALSE),"")</f>
        <v>detail</v>
      </c>
      <c r="H567" s="14"/>
      <c r="I567" s="13" t="str">
        <f t="shared" si="137"/>
        <v/>
      </c>
      <c r="J567" s="18" t="str">
        <f>IF(H567&lt;&gt;"", VLOOKUP(H567,[1]Label!$A:$E,2,FALSE),"")</f>
        <v/>
      </c>
      <c r="K567" s="29" t="s">
        <v>391</v>
      </c>
      <c r="L567" s="13" t="str">
        <f t="shared" si="138"/>
        <v>TANCIS(TANCIS)</v>
      </c>
      <c r="M567" s="18" t="str">
        <f>IF(K567&lt;&gt;"",VLOOKUP(K567,[1]Label!$A:$B,2,FALSE),"")</f>
        <v>TANCIS</v>
      </c>
      <c r="N567" s="41" t="s">
        <v>19</v>
      </c>
      <c r="O567" s="31" t="s">
        <v>399</v>
      </c>
      <c r="P567" s="13" t="str">
        <f t="shared" si="140"/>
        <v>Asset Ref. No.&lt;br&gt;(자산참조번호)</v>
      </c>
      <c r="Q567" s="18" t="str">
        <f>IF(O567&lt;&gt;"", VLOOKUP(O567, [1]Label!$A:$B, 2, FALSE), "")</f>
        <v>Asset Ref. No.</v>
      </c>
      <c r="R567" s="41" t="s">
        <v>35</v>
      </c>
      <c r="S567" s="13"/>
      <c r="T567" s="13"/>
      <c r="U567" s="13"/>
      <c r="V567" s="14"/>
      <c r="W567" s="14"/>
      <c r="X567" s="14"/>
      <c r="Y567" s="14"/>
      <c r="Z567" s="15"/>
      <c r="AA567" s="15"/>
      <c r="AB567" s="15"/>
      <c r="AC567" s="15"/>
      <c r="AD567" s="15"/>
      <c r="AE567" s="15"/>
      <c r="AF567" s="56"/>
    </row>
    <row r="568" spans="1:32" s="37" customFormat="1" ht="17.45" customHeight="1">
      <c r="A568" s="39" t="s">
        <v>533</v>
      </c>
      <c r="B568" s="33" t="str">
        <f>VLOOKUP(A568,[1]screen!$G:$J,2,FALSE)</f>
        <v>공개 경매를 위한 자산 목록</v>
      </c>
      <c r="C568" s="33" t="str">
        <f t="shared" si="136"/>
        <v>List Assets for Public Auction(공개 경매를 위한 자산 목록)</v>
      </c>
      <c r="D568" s="33" t="str">
        <f>IF(B568&lt;&gt;"", VLOOKUP(B568,[1]screen!$A:$E,2,FALSE), "" )</f>
        <v>List Assets for Public Auction</v>
      </c>
      <c r="E568" s="14" t="s">
        <v>253</v>
      </c>
      <c r="F568" s="13" t="str">
        <f t="shared" si="128"/>
        <v>detail(상세)</v>
      </c>
      <c r="G568" s="18" t="str">
        <f>IF(E568&lt;&gt;"",VLOOKUP(E568,[1]Label!$A:$B,2,FALSE),"")</f>
        <v>detail</v>
      </c>
      <c r="H568" s="35"/>
      <c r="I568" s="33" t="str">
        <f t="shared" si="137"/>
        <v/>
      </c>
      <c r="J568" s="33" t="str">
        <f>IF(H568&lt;&gt;"", VLOOKUP(H568,[1]Label!$A:$E,2,FALSE),"")</f>
        <v/>
      </c>
      <c r="K568" s="29" t="s">
        <v>391</v>
      </c>
      <c r="L568" s="33" t="str">
        <f t="shared" si="138"/>
        <v>TANCIS(TANCIS)</v>
      </c>
      <c r="M568" s="33" t="str">
        <f>IF(K568&lt;&gt;"",VLOOKUP(K568,[1]Label!$A:$B,2,FALSE),"")</f>
        <v>TANCIS</v>
      </c>
      <c r="N568" s="35"/>
      <c r="O568" s="36"/>
      <c r="P568" s="33" t="str">
        <f t="shared" si="140"/>
        <v/>
      </c>
      <c r="Q568" s="33" t="str">
        <f>IF(O568&lt;&gt;"", VLOOKUP(O568, [1]Label!$A:$B, 2, FALSE), "")</f>
        <v/>
      </c>
      <c r="R568" s="35" t="s">
        <v>35</v>
      </c>
      <c r="S568" s="33" t="s">
        <v>44</v>
      </c>
      <c r="T568" s="33"/>
      <c r="U568" s="33"/>
      <c r="V568" s="35"/>
      <c r="W568" s="35"/>
      <c r="X568" s="35"/>
      <c r="Y568" s="35"/>
      <c r="Z568" s="44"/>
      <c r="AA568" s="44"/>
      <c r="AB568" s="44"/>
      <c r="AC568" s="33"/>
      <c r="AD568" s="33"/>
      <c r="AE568" s="33"/>
    </row>
    <row r="569" spans="1:32" s="37" customFormat="1" ht="17.45" customHeight="1">
      <c r="A569" s="32" t="s">
        <v>533</v>
      </c>
      <c r="B569" s="33" t="str">
        <f>VLOOKUP(A569,[1]screen!$G:$J,2,FALSE)</f>
        <v>공개 경매를 위한 자산 목록</v>
      </c>
      <c r="C569" s="33" t="str">
        <f t="shared" si="136"/>
        <v>List Assets for Public Auction(공개 경매를 위한 자산 목록)</v>
      </c>
      <c r="D569" s="33" t="str">
        <f>IF(B569&lt;&gt;"", VLOOKUP(B569,[1]screen!$A:$E,2,FALSE), "" )</f>
        <v>List Assets for Public Auction</v>
      </c>
      <c r="E569" s="14" t="s">
        <v>253</v>
      </c>
      <c r="F569" s="13" t="str">
        <f t="shared" si="128"/>
        <v>detail(상세)</v>
      </c>
      <c r="G569" s="18" t="str">
        <f>IF(E569&lt;&gt;"",VLOOKUP(E569,[1]Label!$A:$B,2,FALSE),"")</f>
        <v>detail</v>
      </c>
      <c r="H569" s="35"/>
      <c r="I569" s="33" t="str">
        <f t="shared" si="137"/>
        <v/>
      </c>
      <c r="J569" s="33" t="str">
        <f>IF(H569&lt;&gt;"", VLOOKUP(H569,[1]Label!$A:$E,2,FALSE),"")</f>
        <v/>
      </c>
      <c r="K569" s="34" t="s">
        <v>391</v>
      </c>
      <c r="L569" s="33" t="str">
        <f t="shared" si="138"/>
        <v>TANCIS(TANCIS)</v>
      </c>
      <c r="M569" s="33" t="str">
        <f>IF(K569&lt;&gt;"",VLOOKUP(K569,[1]Label!$A:$B,2,FALSE),"")</f>
        <v>TANCIS</v>
      </c>
      <c r="N569" s="35"/>
      <c r="O569" s="36" t="s">
        <v>392</v>
      </c>
      <c r="P569" s="33" t="str">
        <f t="shared" si="140"/>
        <v>Asset Application Registration Detail&lt;br&gt;(자산 신청 등록 상세)</v>
      </c>
      <c r="Q569" s="33" t="str">
        <f>IF(O569&lt;&gt;"", VLOOKUP(O569, [1]Label!$A:$B, 2, FALSE), "")</f>
        <v>Asset Application Registration Detail</v>
      </c>
      <c r="R569" s="35" t="s">
        <v>35</v>
      </c>
      <c r="S569" s="33" t="s">
        <v>44</v>
      </c>
      <c r="T569" s="33" t="s">
        <v>329</v>
      </c>
      <c r="U569" s="33"/>
      <c r="V569" s="35"/>
      <c r="W569" s="35"/>
      <c r="X569" s="35"/>
      <c r="Y569" s="35"/>
      <c r="Z569" s="44"/>
      <c r="AA569" s="44"/>
      <c r="AB569" s="44"/>
      <c r="AC569" s="44"/>
      <c r="AD569" s="44"/>
      <c r="AE569" s="44"/>
      <c r="AF569" s="53"/>
    </row>
    <row r="570" spans="1:32" s="16" customFormat="1" ht="17.45" customHeight="1">
      <c r="A570" s="39" t="s">
        <v>533</v>
      </c>
      <c r="B570" s="70" t="str">
        <f>VLOOKUP(A570,[1]screen!$G:$J,2,FALSE)</f>
        <v>공개 경매를 위한 자산 목록</v>
      </c>
      <c r="C570" s="13" t="str">
        <f t="shared" si="136"/>
        <v>List Assets for Public Auction(공개 경매를 위한 자산 목록)</v>
      </c>
      <c r="D570" s="70" t="str">
        <f>IF(B570&lt;&gt;"", VLOOKUP(B570,[1]screen!$A:$E,2,FALSE), "" )</f>
        <v>List Assets for Public Auction</v>
      </c>
      <c r="E570" s="14" t="s">
        <v>253</v>
      </c>
      <c r="F570" s="13" t="str">
        <f t="shared" si="128"/>
        <v>detail(상세)</v>
      </c>
      <c r="G570" s="18" t="str">
        <f>IF(E570&lt;&gt;"",VLOOKUP(E570,[1]Label!$A:$B,2,FALSE),"")</f>
        <v>detail</v>
      </c>
      <c r="H570" s="14"/>
      <c r="I570" s="13" t="str">
        <f t="shared" si="137"/>
        <v/>
      </c>
      <c r="J570" s="18" t="str">
        <f>IF(H570&lt;&gt;"", VLOOKUP(H570,[1]Label!$A:$E,2,FALSE),"")</f>
        <v/>
      </c>
      <c r="K570" s="29" t="s">
        <v>391</v>
      </c>
      <c r="L570" s="13" t="str">
        <f t="shared" si="138"/>
        <v>TANCIS(TANCIS)</v>
      </c>
      <c r="M570" s="18" t="str">
        <f>IF(K570&lt;&gt;"",VLOOKUP(K570,[1]Label!$A:$B,2,FALSE),"")</f>
        <v>TANCIS</v>
      </c>
      <c r="N570" s="41" t="s">
        <v>65</v>
      </c>
      <c r="O570" s="31"/>
      <c r="P570" s="13" t="str">
        <f t="shared" si="140"/>
        <v/>
      </c>
      <c r="Q570" s="18" t="str">
        <f>IF(O570&lt;&gt;"", VLOOKUP(O570, [1]Label!$A:$B, 2, FALSE), "")</f>
        <v/>
      </c>
      <c r="R570" s="14" t="s">
        <v>51</v>
      </c>
      <c r="S570" s="13"/>
      <c r="T570" s="13"/>
      <c r="U570" s="13"/>
      <c r="V570" s="14"/>
      <c r="W570" s="14"/>
      <c r="X570" s="14"/>
      <c r="Y570" s="14"/>
      <c r="Z570" s="15"/>
      <c r="AA570" s="15"/>
      <c r="AB570" s="15"/>
      <c r="AC570" s="15"/>
      <c r="AD570" s="15"/>
      <c r="AE570" s="15"/>
      <c r="AF570" s="56"/>
    </row>
    <row r="571" spans="1:32" s="16" customFormat="1" ht="17.45" customHeight="1">
      <c r="A571" s="39" t="s">
        <v>533</v>
      </c>
      <c r="B571" s="70" t="str">
        <f>VLOOKUP(A571,[1]screen!$G:$J,2,FALSE)</f>
        <v>공개 경매를 위한 자산 목록</v>
      </c>
      <c r="C571" s="13" t="str">
        <f t="shared" si="136"/>
        <v>List Assets for Public Auction(공개 경매를 위한 자산 목록)</v>
      </c>
      <c r="D571" s="70" t="str">
        <f>IF(B571&lt;&gt;"", VLOOKUP(B571,[1]screen!$A:$E,2,FALSE), "" )</f>
        <v>List Assets for Public Auction</v>
      </c>
      <c r="E571" s="14" t="s">
        <v>253</v>
      </c>
      <c r="F571" s="13" t="str">
        <f t="shared" si="128"/>
        <v>detail(상세)</v>
      </c>
      <c r="G571" s="18" t="str">
        <f>IF(E571&lt;&gt;"",VLOOKUP(E571,[1]Label!$A:$B,2,FALSE),"")</f>
        <v>detail</v>
      </c>
      <c r="H571" s="14"/>
      <c r="I571" s="13" t="str">
        <f t="shared" si="137"/>
        <v/>
      </c>
      <c r="J571" s="18" t="str">
        <f>IF(H571&lt;&gt;"", VLOOKUP(H571,[1]Label!$A:$E,2,FALSE),"")</f>
        <v/>
      </c>
      <c r="K571" s="29" t="s">
        <v>391</v>
      </c>
      <c r="L571" s="13" t="str">
        <f t="shared" si="138"/>
        <v>TANCIS(TANCIS)</v>
      </c>
      <c r="M571" s="18" t="str">
        <f>IF(K571&lt;&gt;"",VLOOKUP(K571,[1]Label!$A:$B,2,FALSE),"")</f>
        <v>TANCIS</v>
      </c>
      <c r="N571" s="41" t="s">
        <v>65</v>
      </c>
      <c r="O571" s="31" t="s">
        <v>471</v>
      </c>
      <c r="P571" s="13" t="str">
        <f t="shared" si="140"/>
        <v>Link No&lt;br&gt;(Link No)</v>
      </c>
      <c r="Q571" s="18" t="str">
        <f>IF(O571&lt;&gt;"", VLOOKUP(O571, [1]Label!$A:$B, 2, FALSE), "")</f>
        <v>Link No</v>
      </c>
      <c r="R571" s="41" t="s">
        <v>35</v>
      </c>
      <c r="S571" s="13" t="s">
        <v>147</v>
      </c>
      <c r="T571" s="13"/>
      <c r="U571" s="13"/>
      <c r="V571" s="14"/>
      <c r="W571" s="14"/>
      <c r="X571" s="14"/>
      <c r="Y571" s="14"/>
      <c r="Z571" s="15"/>
      <c r="AA571" s="15"/>
      <c r="AB571" s="15"/>
      <c r="AC571" s="15" t="s">
        <v>473</v>
      </c>
      <c r="AD571" s="15" t="s">
        <v>473</v>
      </c>
      <c r="AE571" s="15" t="s">
        <v>473</v>
      </c>
      <c r="AF571" s="56"/>
    </row>
    <row r="572" spans="1:32" s="16" customFormat="1" ht="17.45" customHeight="1">
      <c r="A572" s="39" t="s">
        <v>533</v>
      </c>
      <c r="B572" s="70" t="str">
        <f>VLOOKUP(A572,[1]screen!$G:$J,2,FALSE)</f>
        <v>공개 경매를 위한 자산 목록</v>
      </c>
      <c r="C572" s="13" t="str">
        <f t="shared" si="136"/>
        <v>List Assets for Public Auction(공개 경매를 위한 자산 목록)</v>
      </c>
      <c r="D572" s="70" t="str">
        <f>IF(B572&lt;&gt;"", VLOOKUP(B572,[1]screen!$A:$E,2,FALSE), "" )</f>
        <v>List Assets for Public Auction</v>
      </c>
      <c r="E572" s="14" t="s">
        <v>253</v>
      </c>
      <c r="F572" s="13" t="str">
        <f t="shared" si="128"/>
        <v>detail(상세)</v>
      </c>
      <c r="G572" s="18" t="str">
        <f>IF(E572&lt;&gt;"",VLOOKUP(E572,[1]Label!$A:$B,2,FALSE),"")</f>
        <v>detail</v>
      </c>
      <c r="H572" s="14"/>
      <c r="I572" s="13" t="str">
        <f t="shared" si="137"/>
        <v/>
      </c>
      <c r="J572" s="18" t="str">
        <f>IF(H572&lt;&gt;"", VLOOKUP(H572,[1]Label!$A:$E,2,FALSE),"")</f>
        <v/>
      </c>
      <c r="K572" s="29" t="s">
        <v>391</v>
      </c>
      <c r="L572" s="13" t="str">
        <f t="shared" si="138"/>
        <v>TANCIS(TANCIS)</v>
      </c>
      <c r="M572" s="18" t="str">
        <f>IF(K572&lt;&gt;"",VLOOKUP(K572,[1]Label!$A:$B,2,FALSE),"")</f>
        <v>TANCIS</v>
      </c>
      <c r="N572" s="41" t="s">
        <v>65</v>
      </c>
      <c r="O572" s="31" t="s">
        <v>344</v>
      </c>
      <c r="P572" s="13" t="e">
        <f t="shared" si="140"/>
        <v>#N/A</v>
      </c>
      <c r="Q572" s="18" t="e">
        <f>IF(O572&lt;&gt;"", VLOOKUP(O572, [1]Label!$A:$B, 2, FALSE), "")</f>
        <v>#N/A</v>
      </c>
      <c r="R572" s="41" t="s">
        <v>35</v>
      </c>
      <c r="S572" s="13"/>
      <c r="T572" s="13"/>
      <c r="U572" s="13"/>
      <c r="V572" s="14"/>
      <c r="W572" s="14"/>
      <c r="X572" s="14"/>
      <c r="Y572" s="14"/>
      <c r="Z572" s="15"/>
      <c r="AA572" s="15"/>
      <c r="AB572" s="15"/>
      <c r="AC572" s="15"/>
      <c r="AD572" s="15"/>
      <c r="AE572" s="15"/>
      <c r="AF572" s="56"/>
    </row>
    <row r="573" spans="1:32" s="16" customFormat="1" ht="17.45" customHeight="1">
      <c r="A573" s="39" t="s">
        <v>533</v>
      </c>
      <c r="B573" s="70" t="str">
        <f>VLOOKUP(A573,[1]screen!$G:$J,2,FALSE)</f>
        <v>공개 경매를 위한 자산 목록</v>
      </c>
      <c r="C573" s="13" t="str">
        <f t="shared" si="136"/>
        <v>List Assets for Public Auction(공개 경매를 위한 자산 목록)</v>
      </c>
      <c r="D573" s="70" t="str">
        <f>IF(B573&lt;&gt;"", VLOOKUP(B573,[1]screen!$A:$E,2,FALSE), "" )</f>
        <v>List Assets for Public Auction</v>
      </c>
      <c r="E573" s="14" t="s">
        <v>253</v>
      </c>
      <c r="F573" s="13" t="str">
        <f t="shared" si="128"/>
        <v>detail(상세)</v>
      </c>
      <c r="G573" s="18" t="str">
        <f>IF(E573&lt;&gt;"",VLOOKUP(E573,[1]Label!$A:$B,2,FALSE),"")</f>
        <v>detail</v>
      </c>
      <c r="H573" s="14"/>
      <c r="I573" s="13" t="str">
        <f t="shared" si="137"/>
        <v/>
      </c>
      <c r="J573" s="18" t="str">
        <f>IF(H573&lt;&gt;"", VLOOKUP(H573,[1]Label!$A:$E,2,FALSE),"")</f>
        <v/>
      </c>
      <c r="K573" s="29" t="s">
        <v>391</v>
      </c>
      <c r="L573" s="13" t="str">
        <f t="shared" si="138"/>
        <v>TANCIS(TANCIS)</v>
      </c>
      <c r="M573" s="18" t="str">
        <f>IF(K573&lt;&gt;"",VLOOKUP(K573,[1]Label!$A:$B,2,FALSE),"")</f>
        <v>TANCIS</v>
      </c>
      <c r="N573" s="41" t="s">
        <v>65</v>
      </c>
      <c r="O573" s="31" t="s">
        <v>343</v>
      </c>
      <c r="P573" s="13" t="e">
        <f t="shared" si="140"/>
        <v>#N/A</v>
      </c>
      <c r="Q573" s="18" t="e">
        <f>IF(O573&lt;&gt;"", VLOOKUP(O573, [1]Label!$A:$B, 2, FALSE), "")</f>
        <v>#N/A</v>
      </c>
      <c r="R573" s="41" t="s">
        <v>35</v>
      </c>
      <c r="S573" s="13"/>
      <c r="T573" s="13"/>
      <c r="U573" s="13"/>
      <c r="V573" s="14"/>
      <c r="W573" s="14"/>
      <c r="X573" s="14"/>
      <c r="Y573" s="14"/>
      <c r="Z573" s="15"/>
      <c r="AA573" s="15"/>
      <c r="AB573" s="15"/>
      <c r="AC573" s="15"/>
      <c r="AD573" s="15"/>
      <c r="AE573" s="15"/>
      <c r="AF573" s="56"/>
    </row>
    <row r="574" spans="1:32" s="16" customFormat="1" ht="17.45" customHeight="1">
      <c r="A574" s="39" t="s">
        <v>533</v>
      </c>
      <c r="B574" s="70" t="str">
        <f>VLOOKUP(A574,[1]screen!$G:$J,2,FALSE)</f>
        <v>공개 경매를 위한 자산 목록</v>
      </c>
      <c r="C574" s="13" t="str">
        <f t="shared" si="136"/>
        <v>List Assets for Public Auction(공개 경매를 위한 자산 목록)</v>
      </c>
      <c r="D574" s="70" t="str">
        <f>IF(B574&lt;&gt;"", VLOOKUP(B574,[1]screen!$A:$E,2,FALSE), "" )</f>
        <v>List Assets for Public Auction</v>
      </c>
      <c r="E574" s="14" t="s">
        <v>253</v>
      </c>
      <c r="F574" s="13" t="str">
        <f t="shared" si="128"/>
        <v>detail(상세)</v>
      </c>
      <c r="G574" s="18" t="str">
        <f>IF(E574&lt;&gt;"",VLOOKUP(E574,[1]Label!$A:$B,2,FALSE),"")</f>
        <v>detail</v>
      </c>
      <c r="H574" s="14"/>
      <c r="I574" s="13" t="str">
        <f t="shared" si="137"/>
        <v/>
      </c>
      <c r="J574" s="18" t="str">
        <f>IF(H574&lt;&gt;"", VLOOKUP(H574,[1]Label!$A:$E,2,FALSE),"")</f>
        <v/>
      </c>
      <c r="K574" s="29" t="s">
        <v>391</v>
      </c>
      <c r="L574" s="13" t="str">
        <f t="shared" si="138"/>
        <v>TANCIS(TANCIS)</v>
      </c>
      <c r="M574" s="18" t="str">
        <f>IF(K574&lt;&gt;"",VLOOKUP(K574,[1]Label!$A:$B,2,FALSE),"")</f>
        <v>TANCIS</v>
      </c>
      <c r="N574" s="41" t="s">
        <v>65</v>
      </c>
      <c r="O574" s="31" t="s">
        <v>358</v>
      </c>
      <c r="P574" s="13" t="str">
        <f t="shared" si="140"/>
        <v>Asset Physical Location&lt;br&gt;(자산물리적위치)</v>
      </c>
      <c r="Q574" s="18" t="str">
        <f>IF(O574&lt;&gt;"", VLOOKUP(O574, [1]Label!$A:$B, 2, FALSE), "")</f>
        <v>Asset Physical Location</v>
      </c>
      <c r="R574" s="41" t="s">
        <v>35</v>
      </c>
      <c r="S574" s="13"/>
      <c r="T574" s="13"/>
      <c r="U574" s="13"/>
      <c r="V574" s="14"/>
      <c r="W574" s="14"/>
      <c r="X574" s="14"/>
      <c r="Y574" s="14"/>
      <c r="Z574" s="15"/>
      <c r="AA574" s="15"/>
      <c r="AB574" s="15"/>
      <c r="AC574" s="15" t="s">
        <v>362</v>
      </c>
      <c r="AD574" s="15" t="s">
        <v>362</v>
      </c>
      <c r="AE574" s="15" t="s">
        <v>362</v>
      </c>
      <c r="AF574" s="56"/>
    </row>
    <row r="575" spans="1:32" s="16" customFormat="1" ht="17.45" customHeight="1">
      <c r="A575" s="39" t="s">
        <v>533</v>
      </c>
      <c r="B575" s="70" t="str">
        <f>VLOOKUP(A575,[1]screen!$G:$J,2,FALSE)</f>
        <v>공개 경매를 위한 자산 목록</v>
      </c>
      <c r="C575" s="13" t="str">
        <f t="shared" si="136"/>
        <v>List Assets for Public Auction(공개 경매를 위한 자산 목록)</v>
      </c>
      <c r="D575" s="70" t="str">
        <f>IF(B575&lt;&gt;"", VLOOKUP(B575,[1]screen!$A:$E,2,FALSE), "" )</f>
        <v>List Assets for Public Auction</v>
      </c>
      <c r="E575" s="14" t="s">
        <v>253</v>
      </c>
      <c r="F575" s="13" t="str">
        <f t="shared" si="128"/>
        <v>detail(상세)</v>
      </c>
      <c r="G575" s="18" t="str">
        <f>IF(E575&lt;&gt;"",VLOOKUP(E575,[1]Label!$A:$B,2,FALSE),"")</f>
        <v>detail</v>
      </c>
      <c r="H575" s="14"/>
      <c r="I575" s="13" t="str">
        <f t="shared" si="137"/>
        <v/>
      </c>
      <c r="J575" s="18" t="str">
        <f>IF(H575&lt;&gt;"", VLOOKUP(H575,[1]Label!$A:$E,2,FALSE),"")</f>
        <v/>
      </c>
      <c r="K575" s="29" t="s">
        <v>391</v>
      </c>
      <c r="L575" s="13" t="str">
        <f t="shared" si="138"/>
        <v>TANCIS(TANCIS)</v>
      </c>
      <c r="M575" s="18" t="str">
        <f>IF(K575&lt;&gt;"",VLOOKUP(K575,[1]Label!$A:$B,2,FALSE),"")</f>
        <v>TANCIS</v>
      </c>
      <c r="N575" s="41" t="s">
        <v>65</v>
      </c>
      <c r="O575" s="31" t="s">
        <v>359</v>
      </c>
      <c r="P575" s="13" t="str">
        <f t="shared" si="140"/>
        <v>Asset Value(Tsh)&lt;br&gt;(자산가치(Tsh))</v>
      </c>
      <c r="Q575" s="18" t="str">
        <f>IF(O575&lt;&gt;"", VLOOKUP(O575, [1]Label!$A:$B, 2, FALSE), "")</f>
        <v>Asset Value(Tsh)</v>
      </c>
      <c r="R575" s="41" t="s">
        <v>35</v>
      </c>
      <c r="S575" s="13"/>
      <c r="T575" s="13"/>
      <c r="U575" s="13"/>
      <c r="V575" s="14"/>
      <c r="W575" s="14"/>
      <c r="X575" s="14"/>
      <c r="Y575" s="14"/>
      <c r="Z575" s="15"/>
      <c r="AA575" s="15"/>
      <c r="AB575" s="15"/>
      <c r="AC575" s="15" t="s">
        <v>476</v>
      </c>
      <c r="AD575" s="15" t="s">
        <v>476</v>
      </c>
      <c r="AE575" s="15" t="s">
        <v>476</v>
      </c>
      <c r="AF575" s="56"/>
    </row>
    <row r="576" spans="1:32" s="37" customFormat="1" ht="17.45" customHeight="1">
      <c r="A576" s="32" t="s">
        <v>533</v>
      </c>
      <c r="B576" s="33" t="str">
        <f>VLOOKUP(A576,[1]screen!$G:$J,2,FALSE)</f>
        <v>공개 경매를 위한 자산 목록</v>
      </c>
      <c r="C576" s="33" t="str">
        <f t="shared" si="136"/>
        <v>List Assets for Public Auction(공개 경매를 위한 자산 목록)</v>
      </c>
      <c r="D576" s="33" t="str">
        <f>IF(B576&lt;&gt;"", VLOOKUP(B576,[1]screen!$A:$E,2,FALSE), "" )</f>
        <v>List Assets for Public Auction</v>
      </c>
      <c r="E576" s="14" t="s">
        <v>253</v>
      </c>
      <c r="F576" s="13" t="str">
        <f t="shared" si="128"/>
        <v>detail(상세)</v>
      </c>
      <c r="G576" s="18" t="str">
        <f>IF(E576&lt;&gt;"",VLOOKUP(E576,[1]Label!$A:$B,2,FALSE),"")</f>
        <v>detail</v>
      </c>
      <c r="H576" s="35"/>
      <c r="I576" s="33" t="str">
        <f t="shared" si="137"/>
        <v/>
      </c>
      <c r="J576" s="33" t="str">
        <f>IF(H576&lt;&gt;"", VLOOKUP(H576,[1]Label!$A:$E,2,FALSE),"")</f>
        <v/>
      </c>
      <c r="K576" s="34" t="s">
        <v>391</v>
      </c>
      <c r="L576" s="33" t="str">
        <f t="shared" si="138"/>
        <v>TANCIS(TANCIS)</v>
      </c>
      <c r="M576" s="33" t="str">
        <f>IF(K576&lt;&gt;"",VLOOKUP(K576,[1]Label!$A:$B,2,FALSE),"")</f>
        <v>TANCIS</v>
      </c>
      <c r="N576" s="35"/>
      <c r="O576" s="36" t="s">
        <v>393</v>
      </c>
      <c r="P576" s="33" t="str">
        <f t="shared" si="140"/>
        <v>General Information&lt;br&gt;(일반정보)</v>
      </c>
      <c r="Q576" s="33" t="str">
        <f>IF(O576&lt;&gt;"", VLOOKUP(O576, [1]Label!$A:$B, 2, FALSE), "")</f>
        <v>General Information</v>
      </c>
      <c r="R576" s="35" t="s">
        <v>35</v>
      </c>
      <c r="S576" s="33" t="s">
        <v>44</v>
      </c>
      <c r="T576" s="33" t="s">
        <v>329</v>
      </c>
      <c r="U576" s="33"/>
      <c r="V576" s="35"/>
      <c r="W576" s="35"/>
      <c r="X576" s="35"/>
      <c r="Y576" s="35"/>
      <c r="Z576" s="44"/>
      <c r="AA576" s="44"/>
      <c r="AB576" s="44"/>
      <c r="AC576" s="44"/>
      <c r="AD576" s="44"/>
      <c r="AE576" s="44"/>
      <c r="AF576" s="53"/>
    </row>
    <row r="577" spans="1:32" s="16" customFormat="1" ht="17.45" customHeight="1">
      <c r="A577" s="39" t="s">
        <v>533</v>
      </c>
      <c r="B577" s="70" t="str">
        <f>VLOOKUP(A577,[1]screen!$G:$J,2,FALSE)</f>
        <v>공개 경매를 위한 자산 목록</v>
      </c>
      <c r="C577" s="13" t="str">
        <f t="shared" si="136"/>
        <v>List Assets for Public Auction(공개 경매를 위한 자산 목록)</v>
      </c>
      <c r="D577" s="70" t="str">
        <f>IF(B577&lt;&gt;"", VLOOKUP(B577,[1]screen!$A:$E,2,FALSE), "" )</f>
        <v>List Assets for Public Auction</v>
      </c>
      <c r="E577" s="14" t="s">
        <v>253</v>
      </c>
      <c r="F577" s="13" t="str">
        <f t="shared" si="128"/>
        <v>detail(상세)</v>
      </c>
      <c r="G577" s="18" t="str">
        <f>IF(E577&lt;&gt;"",VLOOKUP(E577,[1]Label!$A:$B,2,FALSE),"")</f>
        <v>detail</v>
      </c>
      <c r="H577" s="14"/>
      <c r="I577" s="13" t="str">
        <f t="shared" si="137"/>
        <v/>
      </c>
      <c r="J577" s="18" t="str">
        <f>IF(H577&lt;&gt;"", VLOOKUP(H577,[1]Label!$A:$E,2,FALSE),"")</f>
        <v/>
      </c>
      <c r="K577" s="29" t="s">
        <v>391</v>
      </c>
      <c r="L577" s="13" t="str">
        <f t="shared" si="138"/>
        <v>TANCIS(TANCIS)</v>
      </c>
      <c r="M577" s="18" t="str">
        <f>IF(K577&lt;&gt;"",VLOOKUP(K577,[1]Label!$A:$B,2,FALSE),"")</f>
        <v>TANCIS</v>
      </c>
      <c r="N577" s="41" t="s">
        <v>19</v>
      </c>
      <c r="O577" s="31" t="s">
        <v>471</v>
      </c>
      <c r="P577" s="13" t="str">
        <f t="shared" si="140"/>
        <v>Link No&lt;br&gt;(Link No)</v>
      </c>
      <c r="Q577" s="18" t="str">
        <f>IF(O577&lt;&gt;"", VLOOKUP(O577, [1]Label!$A:$B, 2, FALSE), "")</f>
        <v>Link No</v>
      </c>
      <c r="R577" s="41" t="s">
        <v>35</v>
      </c>
      <c r="S577" s="13"/>
      <c r="T577" s="13"/>
      <c r="U577" s="13"/>
      <c r="V577" s="14" t="s">
        <v>53</v>
      </c>
      <c r="W577" s="14"/>
      <c r="X577" s="14"/>
      <c r="Y577" s="14"/>
      <c r="Z577" s="15"/>
      <c r="AA577" s="15"/>
      <c r="AB577" s="15"/>
      <c r="AC577" s="15" t="s">
        <v>472</v>
      </c>
      <c r="AD577" s="15" t="s">
        <v>472</v>
      </c>
      <c r="AE577" s="15" t="s">
        <v>472</v>
      </c>
      <c r="AF577" s="56"/>
    </row>
    <row r="578" spans="1:32" s="16" customFormat="1" ht="17.45" customHeight="1">
      <c r="A578" s="39" t="s">
        <v>533</v>
      </c>
      <c r="B578" s="70" t="str">
        <f>VLOOKUP(A578,[1]screen!$G:$J,2,FALSE)</f>
        <v>공개 경매를 위한 자산 목록</v>
      </c>
      <c r="C578" s="13" t="str">
        <f t="shared" si="136"/>
        <v>List Assets for Public Auction(공개 경매를 위한 자산 목록)</v>
      </c>
      <c r="D578" s="70" t="str">
        <f>IF(B578&lt;&gt;"", VLOOKUP(B578,[1]screen!$A:$E,2,FALSE), "" )</f>
        <v>List Assets for Public Auction</v>
      </c>
      <c r="E578" s="14" t="s">
        <v>253</v>
      </c>
      <c r="F578" s="13" t="str">
        <f t="shared" si="128"/>
        <v>detail(상세)</v>
      </c>
      <c r="G578" s="18" t="str">
        <f>IF(E578&lt;&gt;"",VLOOKUP(E578,[1]Label!$A:$B,2,FALSE),"")</f>
        <v>detail</v>
      </c>
      <c r="H578" s="14"/>
      <c r="I578" s="13" t="str">
        <f t="shared" si="137"/>
        <v/>
      </c>
      <c r="J578" s="18" t="str">
        <f>IF(H578&lt;&gt;"", VLOOKUP(H578,[1]Label!$A:$E,2,FALSE),"")</f>
        <v/>
      </c>
      <c r="K578" s="29" t="s">
        <v>391</v>
      </c>
      <c r="L578" s="13" t="str">
        <f t="shared" si="138"/>
        <v>TANCIS(TANCIS)</v>
      </c>
      <c r="M578" s="18" t="str">
        <f>IF(K578&lt;&gt;"",VLOOKUP(K578,[1]Label!$A:$B,2,FALSE),"")</f>
        <v>TANCIS</v>
      </c>
      <c r="N578" s="41" t="s">
        <v>19</v>
      </c>
      <c r="O578" s="31" t="s">
        <v>343</v>
      </c>
      <c r="P578" s="13" t="e">
        <f t="shared" si="140"/>
        <v>#N/A</v>
      </c>
      <c r="Q578" s="18" t="e">
        <f>IF(O578&lt;&gt;"", VLOOKUP(O578, [1]Label!$A:$B, 2, FALSE), "")</f>
        <v>#N/A</v>
      </c>
      <c r="R578" s="41" t="s">
        <v>35</v>
      </c>
      <c r="S578" s="13"/>
      <c r="T578" s="13"/>
      <c r="U578" s="13"/>
      <c r="V578" s="14"/>
      <c r="W578" s="14"/>
      <c r="X578" s="14"/>
      <c r="Y578" s="14"/>
      <c r="Z578" s="15"/>
      <c r="AA578" s="15"/>
      <c r="AB578" s="15"/>
      <c r="AC578" s="15"/>
      <c r="AD578" s="15"/>
      <c r="AE578" s="15"/>
      <c r="AF578" s="56"/>
    </row>
    <row r="579" spans="1:32" s="16" customFormat="1" ht="17.45" customHeight="1">
      <c r="A579" s="39" t="s">
        <v>533</v>
      </c>
      <c r="B579" s="70" t="str">
        <f>VLOOKUP(A579,[1]screen!$G:$J,2,FALSE)</f>
        <v>공개 경매를 위한 자산 목록</v>
      </c>
      <c r="C579" s="13" t="str">
        <f t="shared" si="136"/>
        <v>List Assets for Public Auction(공개 경매를 위한 자산 목록)</v>
      </c>
      <c r="D579" s="70" t="str">
        <f>IF(B579&lt;&gt;"", VLOOKUP(B579,[1]screen!$A:$E,2,FALSE), "" )</f>
        <v>List Assets for Public Auction</v>
      </c>
      <c r="E579" s="14" t="s">
        <v>253</v>
      </c>
      <c r="F579" s="13" t="str">
        <f t="shared" si="128"/>
        <v>detail(상세)</v>
      </c>
      <c r="G579" s="18" t="str">
        <f>IF(E579&lt;&gt;"",VLOOKUP(E579,[1]Label!$A:$B,2,FALSE),"")</f>
        <v>detail</v>
      </c>
      <c r="H579" s="14"/>
      <c r="I579" s="13" t="str">
        <f t="shared" si="137"/>
        <v/>
      </c>
      <c r="J579" s="18" t="str">
        <f>IF(H579&lt;&gt;"", VLOOKUP(H579,[1]Label!$A:$E,2,FALSE),"")</f>
        <v/>
      </c>
      <c r="K579" s="29" t="s">
        <v>391</v>
      </c>
      <c r="L579" s="13" t="str">
        <f t="shared" si="138"/>
        <v>TANCIS(TANCIS)</v>
      </c>
      <c r="M579" s="18" t="str">
        <f>IF(K579&lt;&gt;"",VLOOKUP(K579,[1]Label!$A:$B,2,FALSE),"")</f>
        <v>TANCIS</v>
      </c>
      <c r="N579" s="41" t="s">
        <v>19</v>
      </c>
      <c r="O579" s="31" t="s">
        <v>344</v>
      </c>
      <c r="P579" s="13" t="e">
        <f t="shared" si="140"/>
        <v>#N/A</v>
      </c>
      <c r="Q579" s="18" t="e">
        <f>IF(O579&lt;&gt;"", VLOOKUP(O579, [1]Label!$A:$B, 2, FALSE), "")</f>
        <v>#N/A</v>
      </c>
      <c r="R579" s="41" t="s">
        <v>35</v>
      </c>
      <c r="S579" s="13"/>
      <c r="T579" s="13"/>
      <c r="U579" s="13"/>
      <c r="V579" s="14"/>
      <c r="W579" s="14"/>
      <c r="X579" s="14"/>
      <c r="Y579" s="14"/>
      <c r="Z579" s="15"/>
      <c r="AA579" s="15"/>
      <c r="AB579" s="15"/>
      <c r="AC579" s="15"/>
      <c r="AD579" s="15"/>
      <c r="AE579" s="15"/>
      <c r="AF579" s="56"/>
    </row>
    <row r="580" spans="1:32" s="16" customFormat="1" ht="17.45" customHeight="1">
      <c r="A580" s="39" t="s">
        <v>533</v>
      </c>
      <c r="B580" s="70" t="str">
        <f>VLOOKUP(A580,[1]screen!$G:$J,2,FALSE)</f>
        <v>공개 경매를 위한 자산 목록</v>
      </c>
      <c r="C580" s="13" t="str">
        <f t="shared" si="136"/>
        <v>List Assets for Public Auction(공개 경매를 위한 자산 목록)</v>
      </c>
      <c r="D580" s="70" t="str">
        <f>IF(B580&lt;&gt;"", VLOOKUP(B580,[1]screen!$A:$E,2,FALSE), "" )</f>
        <v>List Assets for Public Auction</v>
      </c>
      <c r="E580" s="14" t="s">
        <v>253</v>
      </c>
      <c r="F580" s="13" t="str">
        <f t="shared" si="128"/>
        <v>detail(상세)</v>
      </c>
      <c r="G580" s="18" t="str">
        <f>IF(E580&lt;&gt;"",VLOOKUP(E580,[1]Label!$A:$B,2,FALSE),"")</f>
        <v>detail</v>
      </c>
      <c r="H580" s="14"/>
      <c r="I580" s="13" t="str">
        <f t="shared" si="137"/>
        <v/>
      </c>
      <c r="J580" s="18" t="str">
        <f>IF(H580&lt;&gt;"", VLOOKUP(H580,[1]Label!$A:$E,2,FALSE),"")</f>
        <v/>
      </c>
      <c r="K580" s="29" t="s">
        <v>391</v>
      </c>
      <c r="L580" s="13" t="str">
        <f t="shared" si="138"/>
        <v>TANCIS(TANCIS)</v>
      </c>
      <c r="M580" s="18" t="str">
        <f>IF(K580&lt;&gt;"",VLOOKUP(K580,[1]Label!$A:$B,2,FALSE),"")</f>
        <v>TANCIS</v>
      </c>
      <c r="N580" s="41" t="s">
        <v>19</v>
      </c>
      <c r="O580" s="31" t="s">
        <v>345</v>
      </c>
      <c r="P580" s="13" t="e">
        <f t="shared" si="140"/>
        <v>#N/A</v>
      </c>
      <c r="Q580" s="18" t="e">
        <f>IF(O580&lt;&gt;"", VLOOKUP(O580, [1]Label!$A:$B, 2, FALSE), "")</f>
        <v>#N/A</v>
      </c>
      <c r="R580" s="14" t="s">
        <v>71</v>
      </c>
      <c r="S580" s="13"/>
      <c r="T580" s="13"/>
      <c r="U580" s="76"/>
      <c r="V580" s="14"/>
      <c r="W580" s="14" t="s">
        <v>53</v>
      </c>
      <c r="X580" s="14" t="s">
        <v>101</v>
      </c>
      <c r="Y580" s="14"/>
      <c r="Z580" s="15"/>
      <c r="AA580" s="15"/>
      <c r="AB580" s="15"/>
      <c r="AC580" s="15" t="s">
        <v>310</v>
      </c>
      <c r="AD580" s="15" t="s">
        <v>310</v>
      </c>
      <c r="AE580" s="15" t="s">
        <v>310</v>
      </c>
      <c r="AF580" s="56"/>
    </row>
    <row r="581" spans="1:32" s="16" customFormat="1" ht="17.45" customHeight="1">
      <c r="A581" s="39" t="s">
        <v>533</v>
      </c>
      <c r="B581" s="70" t="str">
        <f>VLOOKUP(A581,[1]screen!$G:$J,2,FALSE)</f>
        <v>공개 경매를 위한 자산 목록</v>
      </c>
      <c r="C581" s="13" t="str">
        <f t="shared" si="136"/>
        <v>List Assets for Public Auction(공개 경매를 위한 자산 목록)</v>
      </c>
      <c r="D581" s="70" t="str">
        <f>IF(B581&lt;&gt;"", VLOOKUP(B581,[1]screen!$A:$E,2,FALSE), "" )</f>
        <v>List Assets for Public Auction</v>
      </c>
      <c r="E581" s="14" t="s">
        <v>253</v>
      </c>
      <c r="F581" s="13" t="str">
        <f t="shared" si="128"/>
        <v>detail(상세)</v>
      </c>
      <c r="G581" s="18" t="str">
        <f>IF(E581&lt;&gt;"",VLOOKUP(E581,[1]Label!$A:$B,2,FALSE),"")</f>
        <v>detail</v>
      </c>
      <c r="H581" s="14"/>
      <c r="I581" s="13" t="str">
        <f t="shared" si="137"/>
        <v/>
      </c>
      <c r="J581" s="18" t="str">
        <f>IF(H581&lt;&gt;"", VLOOKUP(H581,[1]Label!$A:$E,2,FALSE),"")</f>
        <v/>
      </c>
      <c r="K581" s="29" t="s">
        <v>391</v>
      </c>
      <c r="L581" s="13" t="str">
        <f t="shared" si="138"/>
        <v>TANCIS(TANCIS)</v>
      </c>
      <c r="M581" s="18" t="str">
        <f>IF(K581&lt;&gt;"",VLOOKUP(K581,[1]Label!$A:$B,2,FALSE),"")</f>
        <v>TANCIS</v>
      </c>
      <c r="N581" s="41" t="s">
        <v>19</v>
      </c>
      <c r="O581" s="31" t="s">
        <v>346</v>
      </c>
      <c r="P581" s="13" t="str">
        <f t="shared" si="140"/>
        <v>Deposit Place&lt;br&gt;(보관장소)</v>
      </c>
      <c r="Q581" s="18" t="str">
        <f>IF(O581&lt;&gt;"", VLOOKUP(O581, [1]Label!$A:$B, 2, FALSE), "")</f>
        <v>Deposit Place</v>
      </c>
      <c r="R581" s="14" t="s">
        <v>38</v>
      </c>
      <c r="S581" s="13"/>
      <c r="T581" s="13"/>
      <c r="U581" s="13"/>
      <c r="V581" s="14"/>
      <c r="W581" s="14" t="s">
        <v>53</v>
      </c>
      <c r="X581" s="14" t="s">
        <v>101</v>
      </c>
      <c r="Y581" s="14"/>
      <c r="Z581" s="15" t="s">
        <v>373</v>
      </c>
      <c r="AA581" s="15" t="s">
        <v>373</v>
      </c>
      <c r="AB581" s="15" t="s">
        <v>373</v>
      </c>
      <c r="AC581" s="15" t="s">
        <v>373</v>
      </c>
      <c r="AD581" s="15" t="s">
        <v>373</v>
      </c>
      <c r="AE581" s="15" t="s">
        <v>373</v>
      </c>
      <c r="AF581" s="56"/>
    </row>
    <row r="582" spans="1:32" s="16" customFormat="1" ht="17.45" customHeight="1">
      <c r="A582" s="39" t="s">
        <v>533</v>
      </c>
      <c r="B582" s="70" t="str">
        <f>VLOOKUP(A582,[1]screen!$G:$J,2,FALSE)</f>
        <v>공개 경매를 위한 자산 목록</v>
      </c>
      <c r="C582" s="13" t="str">
        <f t="shared" si="136"/>
        <v>List Assets for Public Auction(공개 경매를 위한 자산 목록)</v>
      </c>
      <c r="D582" s="70" t="str">
        <f>IF(B582&lt;&gt;"", VLOOKUP(B582,[1]screen!$A:$E,2,FALSE), "" )</f>
        <v>List Assets for Public Auction</v>
      </c>
      <c r="E582" s="14" t="s">
        <v>253</v>
      </c>
      <c r="F582" s="13" t="str">
        <f t="shared" si="128"/>
        <v>detail(상세)</v>
      </c>
      <c r="G582" s="18" t="str">
        <f>IF(E582&lt;&gt;"",VLOOKUP(E582,[1]Label!$A:$B,2,FALSE),"")</f>
        <v>detail</v>
      </c>
      <c r="H582" s="14"/>
      <c r="I582" s="13" t="str">
        <f t="shared" si="137"/>
        <v/>
      </c>
      <c r="J582" s="18" t="str">
        <f>IF(H582&lt;&gt;"", VLOOKUP(H582,[1]Label!$A:$E,2,FALSE),"")</f>
        <v/>
      </c>
      <c r="K582" s="29" t="s">
        <v>391</v>
      </c>
      <c r="L582" s="13" t="str">
        <f t="shared" si="138"/>
        <v>TANCIS(TANCIS)</v>
      </c>
      <c r="M582" s="18" t="str">
        <f>IF(K582&lt;&gt;"",VLOOKUP(K582,[1]Label!$A:$B,2,FALSE),"")</f>
        <v>TANCIS</v>
      </c>
      <c r="N582" s="41" t="s">
        <v>19</v>
      </c>
      <c r="O582" s="31" t="s">
        <v>347</v>
      </c>
      <c r="P582" s="13" t="str">
        <f t="shared" si="140"/>
        <v>Reason for Deposit&lt;br&gt;(보관사유)</v>
      </c>
      <c r="Q582" s="18" t="str">
        <f>IF(O582&lt;&gt;"", VLOOKUP(O582, [1]Label!$A:$B, 2, FALSE), "")</f>
        <v>Reason for Deposit</v>
      </c>
      <c r="R582" s="14" t="s">
        <v>37</v>
      </c>
      <c r="S582" s="13"/>
      <c r="T582" s="13"/>
      <c r="U582" s="13"/>
      <c r="V582" s="14" t="s">
        <v>53</v>
      </c>
      <c r="W582" s="14" t="s">
        <v>53</v>
      </c>
      <c r="X582" s="14" t="s">
        <v>101</v>
      </c>
      <c r="Y582" s="14"/>
      <c r="Z582" s="15"/>
      <c r="AA582" s="15"/>
      <c r="AB582" s="15"/>
      <c r="AC582" s="15" t="s">
        <v>372</v>
      </c>
      <c r="AD582" s="15" t="s">
        <v>372</v>
      </c>
      <c r="AE582" s="15" t="s">
        <v>372</v>
      </c>
      <c r="AF582" s="56"/>
    </row>
    <row r="583" spans="1:32" s="16" customFormat="1" ht="17.45" customHeight="1">
      <c r="A583" s="39" t="s">
        <v>533</v>
      </c>
      <c r="B583" s="70" t="str">
        <f>VLOOKUP(A583,[1]screen!$G:$J,2,FALSE)</f>
        <v>공개 경매를 위한 자산 목록</v>
      </c>
      <c r="C583" s="13" t="str">
        <f t="shared" si="136"/>
        <v>List Assets for Public Auction(공개 경매를 위한 자산 목록)</v>
      </c>
      <c r="D583" s="70" t="str">
        <f>IF(B583&lt;&gt;"", VLOOKUP(B583,[1]screen!$A:$E,2,FALSE), "" )</f>
        <v>List Assets for Public Auction</v>
      </c>
      <c r="E583" s="14" t="s">
        <v>253</v>
      </c>
      <c r="F583" s="13" t="str">
        <f t="shared" si="128"/>
        <v>detail(상세)</v>
      </c>
      <c r="G583" s="18" t="str">
        <f>IF(E583&lt;&gt;"",VLOOKUP(E583,[1]Label!$A:$B,2,FALSE),"")</f>
        <v>detail</v>
      </c>
      <c r="H583" s="14"/>
      <c r="I583" s="13" t="str">
        <f t="shared" si="137"/>
        <v/>
      </c>
      <c r="J583" s="18" t="str">
        <f>IF(H583&lt;&gt;"", VLOOKUP(H583,[1]Label!$A:$E,2,FALSE),"")</f>
        <v/>
      </c>
      <c r="K583" s="29" t="s">
        <v>391</v>
      </c>
      <c r="L583" s="13" t="str">
        <f t="shared" si="138"/>
        <v>TANCIS(TANCIS)</v>
      </c>
      <c r="M583" s="18" t="str">
        <f>IF(K583&lt;&gt;"",VLOOKUP(K583,[1]Label!$A:$B,2,FALSE),"")</f>
        <v>TANCIS</v>
      </c>
      <c r="N583" s="41"/>
      <c r="O583" s="31"/>
      <c r="P583" s="13" t="str">
        <f t="shared" si="140"/>
        <v/>
      </c>
      <c r="Q583" s="18" t="str">
        <f>IF(O583&lt;&gt;"", VLOOKUP(O583, [1]Label!$A:$B, 2, FALSE), "")</f>
        <v/>
      </c>
      <c r="R583" s="14" t="s">
        <v>35</v>
      </c>
      <c r="S583" s="13" t="s">
        <v>44</v>
      </c>
      <c r="T583" s="13"/>
      <c r="U583" s="13"/>
      <c r="V583" s="14"/>
      <c r="W583" s="14"/>
      <c r="X583" s="14"/>
      <c r="Y583" s="14"/>
      <c r="Z583" s="15"/>
      <c r="AA583" s="15"/>
      <c r="AB583" s="15"/>
      <c r="AC583" s="15"/>
      <c r="AD583" s="15"/>
      <c r="AE583" s="15"/>
      <c r="AF583" s="56"/>
    </row>
    <row r="584" spans="1:32" s="37" customFormat="1" ht="17.45" customHeight="1">
      <c r="A584" s="32" t="s">
        <v>533</v>
      </c>
      <c r="B584" s="33" t="str">
        <f>VLOOKUP(A584,[1]screen!$G:$J,2,FALSE)</f>
        <v>공개 경매를 위한 자산 목록</v>
      </c>
      <c r="C584" s="33" t="str">
        <f t="shared" si="136"/>
        <v>List Assets for Public Auction(공개 경매를 위한 자산 목록)</v>
      </c>
      <c r="D584" s="33" t="str">
        <f>IF(B584&lt;&gt;"", VLOOKUP(B584,[1]screen!$A:$E,2,FALSE), "" )</f>
        <v>List Assets for Public Auction</v>
      </c>
      <c r="E584" s="14" t="s">
        <v>253</v>
      </c>
      <c r="F584" s="13" t="str">
        <f t="shared" si="128"/>
        <v>detail(상세)</v>
      </c>
      <c r="G584" s="18" t="str">
        <f>IF(E584&lt;&gt;"",VLOOKUP(E584,[1]Label!$A:$B,2,FALSE),"")</f>
        <v>detail</v>
      </c>
      <c r="H584" s="35"/>
      <c r="I584" s="33" t="str">
        <f t="shared" si="137"/>
        <v/>
      </c>
      <c r="J584" s="33" t="str">
        <f>IF(H584&lt;&gt;"", VLOOKUP(H584,[1]Label!$A:$E,2,FALSE),"")</f>
        <v/>
      </c>
      <c r="K584" s="34" t="s">
        <v>391</v>
      </c>
      <c r="L584" s="33" t="str">
        <f t="shared" si="138"/>
        <v>TANCIS(TANCIS)</v>
      </c>
      <c r="M584" s="33" t="str">
        <f>IF(K584&lt;&gt;"",VLOOKUP(K584,[1]Label!$A:$B,2,FALSE),"")</f>
        <v>TANCIS</v>
      </c>
      <c r="N584" s="35"/>
      <c r="O584" s="36" t="s">
        <v>394</v>
      </c>
      <c r="P584" s="33" t="str">
        <f t="shared" si="140"/>
        <v>Asset Description&lt;br&gt;(자산설명)</v>
      </c>
      <c r="Q584" s="33" t="str">
        <f>IF(O584&lt;&gt;"", VLOOKUP(O584, [1]Label!$A:$B, 2, FALSE), "")</f>
        <v>Asset Description</v>
      </c>
      <c r="R584" s="35" t="s">
        <v>35</v>
      </c>
      <c r="S584" s="33" t="s">
        <v>44</v>
      </c>
      <c r="T584" s="33" t="s">
        <v>329</v>
      </c>
      <c r="U584" s="33"/>
      <c r="V584" s="35"/>
      <c r="W584" s="35"/>
      <c r="X584" s="35"/>
      <c r="Y584" s="35"/>
      <c r="Z584" s="44"/>
      <c r="AA584" s="44"/>
      <c r="AB584" s="44"/>
      <c r="AC584" s="44"/>
      <c r="AD584" s="44"/>
      <c r="AE584" s="44"/>
      <c r="AF584" s="53"/>
    </row>
    <row r="585" spans="1:32" s="37" customFormat="1" ht="17.45" customHeight="1">
      <c r="A585" s="39" t="s">
        <v>533</v>
      </c>
      <c r="B585" s="33" t="str">
        <f>VLOOKUP(A585,[1]screen!$G:$J,2,FALSE)</f>
        <v>공개 경매를 위한 자산 목록</v>
      </c>
      <c r="C585" s="33" t="str">
        <f t="shared" si="136"/>
        <v>List Assets for Public Auction(공개 경매를 위한 자산 목록)</v>
      </c>
      <c r="D585" s="33" t="str">
        <f>IF(B585&lt;&gt;"", VLOOKUP(B585,[1]screen!$A:$E,2,FALSE), "" )</f>
        <v>List Assets for Public Auction</v>
      </c>
      <c r="E585" s="14" t="s">
        <v>253</v>
      </c>
      <c r="F585" s="13" t="str">
        <f t="shared" ref="F585:F645" si="141">IF(E585&lt;&gt;"",G585&amp;"("&amp;E585&amp;")","")</f>
        <v>detail(상세)</v>
      </c>
      <c r="G585" s="18" t="str">
        <f>IF(E585&lt;&gt;"",VLOOKUP(E585,[1]Label!$A:$B,2,FALSE),"")</f>
        <v>detail</v>
      </c>
      <c r="H585" s="35"/>
      <c r="I585" s="33" t="str">
        <f t="shared" si="137"/>
        <v/>
      </c>
      <c r="J585" s="33" t="str">
        <f>IF(H585&lt;&gt;"", VLOOKUP(H585,[1]Label!$A:$E,2,FALSE),"")</f>
        <v/>
      </c>
      <c r="K585" s="29" t="s">
        <v>391</v>
      </c>
      <c r="L585" s="33" t="str">
        <f t="shared" si="138"/>
        <v>TANCIS(TANCIS)</v>
      </c>
      <c r="M585" s="33" t="str">
        <f>IF(K585&lt;&gt;"",VLOOKUP(K585,[1]Label!$A:$B,2,FALSE),"")</f>
        <v>TANCIS</v>
      </c>
      <c r="N585" s="41" t="s">
        <v>19</v>
      </c>
      <c r="O585" s="36" t="s">
        <v>348</v>
      </c>
      <c r="P585" s="33" t="str">
        <f t="shared" si="140"/>
        <v>Description of Assets&lt;br&gt;(자산들의 설명)</v>
      </c>
      <c r="Q585" s="33" t="str">
        <f>IF(O585&lt;&gt;"", VLOOKUP(O585, [1]Label!$A:$B, 2, FALSE), "")</f>
        <v>Description of Assets</v>
      </c>
      <c r="R585" s="35" t="s">
        <v>37</v>
      </c>
      <c r="S585" s="33"/>
      <c r="T585" s="33"/>
      <c r="U585" s="33"/>
      <c r="V585" s="35" t="s">
        <v>53</v>
      </c>
      <c r="W585" s="35" t="s">
        <v>53</v>
      </c>
      <c r="X585" s="35" t="s">
        <v>101</v>
      </c>
      <c r="Y585" s="35"/>
      <c r="Z585" s="44"/>
      <c r="AA585" s="44"/>
      <c r="AB585" s="44"/>
      <c r="AC585" s="44" t="s">
        <v>374</v>
      </c>
      <c r="AD585" s="44" t="s">
        <v>374</v>
      </c>
      <c r="AE585" s="44" t="s">
        <v>374</v>
      </c>
      <c r="AF585" s="53"/>
    </row>
    <row r="586" spans="1:32" s="7" customFormat="1" ht="17.45" customHeight="1">
      <c r="A586" s="39" t="s">
        <v>533</v>
      </c>
      <c r="B586" s="70" t="str">
        <f>VLOOKUP(A586,[1]screen!$G:$J,2,FALSE)</f>
        <v>공개 경매를 위한 자산 목록</v>
      </c>
      <c r="C586" s="70" t="str">
        <f t="shared" si="136"/>
        <v>List Assets for Public Auction(공개 경매를 위한 자산 목록)</v>
      </c>
      <c r="D586" s="70" t="str">
        <f>IF(B586&lt;&gt;"", VLOOKUP(B586,[1]screen!$A:$E,2,FALSE), "" )</f>
        <v>List Assets for Public Auction</v>
      </c>
      <c r="E586" s="14" t="s">
        <v>253</v>
      </c>
      <c r="F586" s="13" t="str">
        <f t="shared" si="141"/>
        <v>detail(상세)</v>
      </c>
      <c r="G586" s="18" t="str">
        <f>IF(E586&lt;&gt;"",VLOOKUP(E586,[1]Label!$A:$B,2,FALSE),"")</f>
        <v>detail</v>
      </c>
      <c r="H586" s="71"/>
      <c r="I586" s="70" t="str">
        <f t="shared" si="137"/>
        <v/>
      </c>
      <c r="J586" s="70" t="str">
        <f>IF(H586&lt;&gt;"", VLOOKUP(H586,[1]Label!$A:$E,2,FALSE),"")</f>
        <v/>
      </c>
      <c r="K586" s="29" t="s">
        <v>391</v>
      </c>
      <c r="L586" s="70" t="str">
        <f t="shared" si="138"/>
        <v>TANCIS(TANCIS)</v>
      </c>
      <c r="M586" s="70" t="str">
        <f>IF(K586&lt;&gt;"",VLOOKUP(K586,[1]Label!$A:$B,2,FALSE),"")</f>
        <v>TANCIS</v>
      </c>
      <c r="N586" s="41" t="s">
        <v>19</v>
      </c>
      <c r="O586" s="75" t="s">
        <v>349</v>
      </c>
      <c r="P586" s="70" t="str">
        <f t="shared" si="140"/>
        <v>Quantity&lt;br&gt;(수량)</v>
      </c>
      <c r="Q586" s="70" t="str">
        <f>IF(O586&lt;&gt;"", VLOOKUP(O586, [1]Label!$A:$B, 2, FALSE), "")</f>
        <v>Quantity</v>
      </c>
      <c r="R586" s="71" t="s">
        <v>37</v>
      </c>
      <c r="S586" s="70" t="s">
        <v>38</v>
      </c>
      <c r="T586" s="70"/>
      <c r="U586" s="70"/>
      <c r="V586" s="71"/>
      <c r="W586" s="71" t="s">
        <v>53</v>
      </c>
      <c r="X586" s="71" t="s">
        <v>101</v>
      </c>
      <c r="Y586" s="71"/>
      <c r="Z586" s="77" t="s">
        <v>378</v>
      </c>
      <c r="AA586" s="77" t="s">
        <v>378</v>
      </c>
      <c r="AB586" s="77" t="s">
        <v>378</v>
      </c>
      <c r="AC586" s="77" t="s">
        <v>407</v>
      </c>
      <c r="AD586" s="77" t="s">
        <v>407</v>
      </c>
      <c r="AE586" s="77" t="s">
        <v>330</v>
      </c>
      <c r="AF586" s="73"/>
    </row>
    <row r="587" spans="1:32" s="16" customFormat="1" ht="17.45" customHeight="1">
      <c r="A587" s="39" t="s">
        <v>533</v>
      </c>
      <c r="B587" s="70" t="str">
        <f>VLOOKUP(A587,[1]screen!$G:$J,2,FALSE)</f>
        <v>공개 경매를 위한 자산 목록</v>
      </c>
      <c r="C587" s="13" t="str">
        <f t="shared" si="136"/>
        <v>List Assets for Public Auction(공개 경매를 위한 자산 목록)</v>
      </c>
      <c r="D587" s="70" t="str">
        <f>IF(B587&lt;&gt;"", VLOOKUP(B587,[1]screen!$A:$E,2,FALSE), "" )</f>
        <v>List Assets for Public Auction</v>
      </c>
      <c r="E587" s="14" t="s">
        <v>253</v>
      </c>
      <c r="F587" s="13" t="str">
        <f t="shared" si="141"/>
        <v>detail(상세)</v>
      </c>
      <c r="G587" s="18" t="str">
        <f>IF(E587&lt;&gt;"",VLOOKUP(E587,[1]Label!$A:$B,2,FALSE),"")</f>
        <v>detail</v>
      </c>
      <c r="H587" s="14"/>
      <c r="I587" s="13" t="str">
        <f t="shared" si="137"/>
        <v/>
      </c>
      <c r="J587" s="18" t="str">
        <f>IF(H587&lt;&gt;"", VLOOKUP(H587,[1]Label!$A:$E,2,FALSE),"")</f>
        <v/>
      </c>
      <c r="K587" s="29" t="s">
        <v>391</v>
      </c>
      <c r="L587" s="13" t="str">
        <f t="shared" si="138"/>
        <v>TANCIS(TANCIS)</v>
      </c>
      <c r="M587" s="18" t="str">
        <f>IF(K587&lt;&gt;"",VLOOKUP(K587,[1]Label!$A:$B,2,FALSE),"")</f>
        <v>TANCIS</v>
      </c>
      <c r="N587" s="41" t="s">
        <v>19</v>
      </c>
      <c r="O587" s="31" t="s">
        <v>350</v>
      </c>
      <c r="P587" s="13" t="str">
        <f t="shared" si="140"/>
        <v>Net Weight&lt;br&gt;(순중량)</v>
      </c>
      <c r="Q587" s="18" t="str">
        <f>IF(O587&lt;&gt;"", VLOOKUP(O587, [1]Label!$A:$B, 2, FALSE), "")</f>
        <v>Net Weight</v>
      </c>
      <c r="R587" s="14" t="s">
        <v>37</v>
      </c>
      <c r="S587" s="13" t="s">
        <v>38</v>
      </c>
      <c r="T587" s="13"/>
      <c r="U587" s="13"/>
      <c r="V587" s="14"/>
      <c r="W587" s="14"/>
      <c r="X587" s="14" t="s">
        <v>101</v>
      </c>
      <c r="Y587" s="14"/>
      <c r="Z587" s="15" t="s">
        <v>379</v>
      </c>
      <c r="AA587" s="15" t="s">
        <v>379</v>
      </c>
      <c r="AB587" s="15" t="s">
        <v>380</v>
      </c>
      <c r="AC587" s="15"/>
      <c r="AD587" s="15"/>
      <c r="AE587" s="15"/>
      <c r="AF587" s="56"/>
    </row>
    <row r="588" spans="1:32" s="16" customFormat="1" ht="17.45" customHeight="1">
      <c r="A588" s="39" t="s">
        <v>533</v>
      </c>
      <c r="B588" s="70" t="str">
        <f>VLOOKUP(A588,[1]screen!$G:$J,2,FALSE)</f>
        <v>공개 경매를 위한 자산 목록</v>
      </c>
      <c r="C588" s="13" t="str">
        <f t="shared" si="136"/>
        <v>List Assets for Public Auction(공개 경매를 위한 자산 목록)</v>
      </c>
      <c r="D588" s="70" t="str">
        <f>IF(B588&lt;&gt;"", VLOOKUP(B588,[1]screen!$A:$E,2,FALSE), "" )</f>
        <v>List Assets for Public Auction</v>
      </c>
      <c r="E588" s="14" t="s">
        <v>253</v>
      </c>
      <c r="F588" s="13" t="str">
        <f t="shared" si="141"/>
        <v>detail(상세)</v>
      </c>
      <c r="G588" s="18" t="str">
        <f>IF(E588&lt;&gt;"",VLOOKUP(E588,[1]Label!$A:$B,2,FALSE),"")</f>
        <v>detail</v>
      </c>
      <c r="H588" s="14"/>
      <c r="I588" s="13" t="str">
        <f t="shared" si="137"/>
        <v/>
      </c>
      <c r="J588" s="18" t="str">
        <f>IF(H588&lt;&gt;"", VLOOKUP(H588,[1]Label!$A:$E,2,FALSE),"")</f>
        <v/>
      </c>
      <c r="K588" s="29" t="s">
        <v>391</v>
      </c>
      <c r="L588" s="13" t="str">
        <f t="shared" si="138"/>
        <v>TANCIS(TANCIS)</v>
      </c>
      <c r="M588" s="18" t="str">
        <f>IF(K588&lt;&gt;"",VLOOKUP(K588,[1]Label!$A:$B,2,FALSE),"")</f>
        <v>TANCIS</v>
      </c>
      <c r="N588" s="41" t="s">
        <v>19</v>
      </c>
      <c r="O588" s="31" t="s">
        <v>351</v>
      </c>
      <c r="P588" s="13" t="str">
        <f t="shared" si="140"/>
        <v>Asset Value&lt;br&gt;(자산가치)</v>
      </c>
      <c r="Q588" s="18" t="str">
        <f>IF(O588&lt;&gt;"", VLOOKUP(O588, [1]Label!$A:$B, 2, FALSE), "")</f>
        <v>Asset Value</v>
      </c>
      <c r="R588" s="14" t="s">
        <v>37</v>
      </c>
      <c r="S588" s="13" t="s">
        <v>38</v>
      </c>
      <c r="T588" s="13"/>
      <c r="U588" s="13"/>
      <c r="V588" s="14" t="s">
        <v>53</v>
      </c>
      <c r="W588" s="14" t="s">
        <v>53</v>
      </c>
      <c r="X588" s="14" t="s">
        <v>101</v>
      </c>
      <c r="Y588" s="14"/>
      <c r="Z588" s="15" t="s">
        <v>381</v>
      </c>
      <c r="AA588" s="15" t="s">
        <v>381</v>
      </c>
      <c r="AB588" s="15" t="s">
        <v>381</v>
      </c>
      <c r="AC588" s="15" t="s">
        <v>406</v>
      </c>
      <c r="AD588" s="15" t="s">
        <v>406</v>
      </c>
      <c r="AE588" s="15" t="s">
        <v>406</v>
      </c>
      <c r="AF588" s="56"/>
    </row>
    <row r="589" spans="1:32" s="37" customFormat="1" ht="17.45" customHeight="1">
      <c r="A589" s="32" t="s">
        <v>533</v>
      </c>
      <c r="B589" s="33" t="str">
        <f>VLOOKUP(A589,[1]screen!$G:$J,2,FALSE)</f>
        <v>공개 경매를 위한 자산 목록</v>
      </c>
      <c r="C589" s="33" t="str">
        <f t="shared" si="136"/>
        <v>List Assets for Public Auction(공개 경매를 위한 자산 목록)</v>
      </c>
      <c r="D589" s="33" t="str">
        <f>IF(B589&lt;&gt;"", VLOOKUP(B589,[1]screen!$A:$E,2,FALSE), "" )</f>
        <v>List Assets for Public Auction</v>
      </c>
      <c r="E589" s="14" t="s">
        <v>253</v>
      </c>
      <c r="F589" s="13" t="str">
        <f t="shared" si="141"/>
        <v>detail(상세)</v>
      </c>
      <c r="G589" s="18" t="str">
        <f>IF(E589&lt;&gt;"",VLOOKUP(E589,[1]Label!$A:$B,2,FALSE),"")</f>
        <v>detail</v>
      </c>
      <c r="H589" s="35"/>
      <c r="I589" s="33" t="str">
        <f t="shared" si="137"/>
        <v/>
      </c>
      <c r="J589" s="33" t="str">
        <f>IF(H589&lt;&gt;"", VLOOKUP(H589,[1]Label!$A:$E,2,FALSE),"")</f>
        <v/>
      </c>
      <c r="K589" s="34" t="s">
        <v>391</v>
      </c>
      <c r="L589" s="33" t="str">
        <f t="shared" si="138"/>
        <v>TANCIS(TANCIS)</v>
      </c>
      <c r="M589" s="33" t="str">
        <f>IF(K589&lt;&gt;"",VLOOKUP(K589,[1]Label!$A:$B,2,FALSE),"")</f>
        <v>TANCIS</v>
      </c>
      <c r="N589" s="35"/>
      <c r="O589" s="36"/>
      <c r="P589" s="33" t="str">
        <f t="shared" si="140"/>
        <v/>
      </c>
      <c r="Q589" s="33" t="str">
        <f>IF(O589&lt;&gt;"", VLOOKUP(O589, [1]Label!$A:$B, 2, FALSE), "")</f>
        <v/>
      </c>
      <c r="R589" s="35" t="s">
        <v>35</v>
      </c>
      <c r="S589" s="33" t="s">
        <v>44</v>
      </c>
      <c r="T589" s="33"/>
      <c r="U589" s="33"/>
      <c r="V589" s="35"/>
      <c r="W589" s="35"/>
      <c r="X589" s="35"/>
      <c r="Y589" s="35"/>
      <c r="Z589" s="44"/>
      <c r="AA589" s="44"/>
      <c r="AB589" s="44"/>
      <c r="AC589" s="44"/>
      <c r="AD589" s="44"/>
      <c r="AE589" s="44"/>
      <c r="AF589" s="53"/>
    </row>
    <row r="590" spans="1:32" s="95" customFormat="1" ht="17.45" customHeight="1">
      <c r="A590" s="85" t="s">
        <v>533</v>
      </c>
      <c r="B590" s="86" t="str">
        <f>VLOOKUP(A590,[1]screen!$G:$J,2,FALSE)</f>
        <v>공개 경매를 위한 자산 목록</v>
      </c>
      <c r="C590" s="86" t="str">
        <f t="shared" si="136"/>
        <v>List Assets for Public Auction(공개 경매를 위한 자산 목록)</v>
      </c>
      <c r="D590" s="86" t="str">
        <f>IF(B590&lt;&gt;"", VLOOKUP(B590,[1]screen!$A:$E,2,FALSE), "" )</f>
        <v>List Assets for Public Auction</v>
      </c>
      <c r="E590" s="14" t="s">
        <v>253</v>
      </c>
      <c r="F590" s="88" t="str">
        <f t="shared" si="141"/>
        <v>detail(상세)</v>
      </c>
      <c r="G590" s="89" t="str">
        <f>IF(E590&lt;&gt;"",VLOOKUP(E590,[1]Label!$A:$B,2,FALSE),"")</f>
        <v>detail</v>
      </c>
      <c r="H590" s="90"/>
      <c r="I590" s="86" t="str">
        <f t="shared" si="137"/>
        <v/>
      </c>
      <c r="J590" s="86" t="str">
        <f>IF(H590&lt;&gt;"", VLOOKUP(H590,[1]Label!$A:$E,2,FALSE),"")</f>
        <v/>
      </c>
      <c r="K590" s="91" t="s">
        <v>391</v>
      </c>
      <c r="L590" s="86" t="str">
        <f t="shared" si="138"/>
        <v>TANCIS(TANCIS)</v>
      </c>
      <c r="M590" s="86" t="str">
        <f>IF(K590&lt;&gt;"",VLOOKUP(K590,[1]Label!$A:$B,2,FALSE),"")</f>
        <v>TANCIS</v>
      </c>
      <c r="N590" s="90"/>
      <c r="O590" s="92" t="s">
        <v>395</v>
      </c>
      <c r="P590" s="86" t="str">
        <f t="shared" si="140"/>
        <v>Item&lt;br&gt;(품목)</v>
      </c>
      <c r="Q590" s="86" t="str">
        <f>IF(O590&lt;&gt;"", VLOOKUP(O590, [1]Label!$A:$B, 2, FALSE), "")</f>
        <v>Item</v>
      </c>
      <c r="R590" s="90" t="s">
        <v>35</v>
      </c>
      <c r="S590" s="86" t="s">
        <v>44</v>
      </c>
      <c r="T590" s="86" t="s">
        <v>329</v>
      </c>
      <c r="U590" s="86"/>
      <c r="V590" s="90"/>
      <c r="W590" s="90"/>
      <c r="X590" s="90"/>
      <c r="Y590" s="90"/>
      <c r="Z590" s="93"/>
      <c r="AA590" s="93"/>
      <c r="AB590" s="93"/>
      <c r="AC590" s="93"/>
      <c r="AD590" s="93"/>
      <c r="AE590" s="93"/>
      <c r="AF590" s="94"/>
    </row>
    <row r="591" spans="1:32" s="16" customFormat="1" ht="17.45" customHeight="1">
      <c r="A591" s="39" t="s">
        <v>533</v>
      </c>
      <c r="B591" s="70" t="str">
        <f>VLOOKUP(A591,[1]screen!$G:$J,2,FALSE)</f>
        <v>공개 경매를 위한 자산 목록</v>
      </c>
      <c r="C591" s="13" t="str">
        <f t="shared" si="136"/>
        <v>List Assets for Public Auction(공개 경매를 위한 자산 목록)</v>
      </c>
      <c r="D591" s="70" t="str">
        <f>IF(B591&lt;&gt;"", VLOOKUP(B591,[1]screen!$A:$E,2,FALSE), "" )</f>
        <v>List Assets for Public Auction</v>
      </c>
      <c r="E591" s="14" t="s">
        <v>253</v>
      </c>
      <c r="F591" s="13" t="str">
        <f t="shared" si="141"/>
        <v>detail(상세)</v>
      </c>
      <c r="G591" s="18" t="str">
        <f>IF(E591&lt;&gt;"",VLOOKUP(E591,[1]Label!$A:$B,2,FALSE),"")</f>
        <v>detail</v>
      </c>
      <c r="H591" s="14"/>
      <c r="I591" s="13" t="str">
        <f t="shared" si="137"/>
        <v/>
      </c>
      <c r="J591" s="18" t="str">
        <f>IF(H591&lt;&gt;"", VLOOKUP(H591,[1]Label!$A:$E,2,FALSE),"")</f>
        <v/>
      </c>
      <c r="K591" s="29" t="s">
        <v>391</v>
      </c>
      <c r="L591" s="13" t="str">
        <f t="shared" si="138"/>
        <v>TANCIS(TANCIS)</v>
      </c>
      <c r="M591" s="18" t="str">
        <f>IF(K591&lt;&gt;"",VLOOKUP(K591,[1]Label!$A:$B,2,FALSE),"")</f>
        <v>TANCIS</v>
      </c>
      <c r="N591" s="41" t="s">
        <v>65</v>
      </c>
      <c r="O591" s="31"/>
      <c r="P591" s="13" t="str">
        <f t="shared" si="140"/>
        <v/>
      </c>
      <c r="Q591" s="18" t="str">
        <f>IF(O591&lt;&gt;"", VLOOKUP(O591, [1]Label!$A:$B, 2, FALSE), "")</f>
        <v/>
      </c>
      <c r="R591" s="14" t="s">
        <v>51</v>
      </c>
      <c r="S591" s="13"/>
      <c r="T591" s="13"/>
      <c r="U591" s="13"/>
      <c r="V591" s="14"/>
      <c r="W591" s="14"/>
      <c r="X591" s="14"/>
      <c r="Y591" s="14"/>
      <c r="Z591" s="15"/>
      <c r="AA591" s="15"/>
      <c r="AB591" s="15"/>
      <c r="AC591" s="15"/>
      <c r="AD591" s="15"/>
      <c r="AE591" s="15"/>
      <c r="AF591" s="56"/>
    </row>
    <row r="592" spans="1:32" s="16" customFormat="1" ht="17.45" customHeight="1">
      <c r="A592" s="39" t="s">
        <v>533</v>
      </c>
      <c r="B592" s="70" t="str">
        <f>VLOOKUP(A592,[1]screen!$G:$J,2,FALSE)</f>
        <v>공개 경매를 위한 자산 목록</v>
      </c>
      <c r="C592" s="13" t="str">
        <f t="shared" si="136"/>
        <v>List Assets for Public Auction(공개 경매를 위한 자산 목록)</v>
      </c>
      <c r="D592" s="70" t="str">
        <f>IF(B592&lt;&gt;"", VLOOKUP(B592,[1]screen!$A:$E,2,FALSE), "" )</f>
        <v>List Assets for Public Auction</v>
      </c>
      <c r="E592" s="14" t="s">
        <v>253</v>
      </c>
      <c r="F592" s="13" t="str">
        <f t="shared" si="141"/>
        <v>detail(상세)</v>
      </c>
      <c r="G592" s="18" t="str">
        <f>IF(E592&lt;&gt;"",VLOOKUP(E592,[1]Label!$A:$B,2,FALSE),"")</f>
        <v>detail</v>
      </c>
      <c r="H592" s="14"/>
      <c r="I592" s="13" t="str">
        <f t="shared" si="137"/>
        <v/>
      </c>
      <c r="J592" s="18" t="str">
        <f>IF(H592&lt;&gt;"", VLOOKUP(H592,[1]Label!$A:$E,2,FALSE),"")</f>
        <v/>
      </c>
      <c r="K592" s="29" t="s">
        <v>391</v>
      </c>
      <c r="L592" s="13" t="str">
        <f t="shared" si="138"/>
        <v>TANCIS(TANCIS)</v>
      </c>
      <c r="M592" s="18" t="str">
        <f>IF(K592&lt;&gt;"",VLOOKUP(K592,[1]Label!$A:$B,2,FALSE),"")</f>
        <v>TANCIS</v>
      </c>
      <c r="N592" s="41" t="s">
        <v>65</v>
      </c>
      <c r="O592" s="31" t="s">
        <v>474</v>
      </c>
      <c r="P592" s="13" t="str">
        <f t="shared" si="140"/>
        <v>Item No&lt;br&gt;(Item No)</v>
      </c>
      <c r="Q592" s="18" t="str">
        <f>IF(O592&lt;&gt;"", VLOOKUP(O592, [1]Label!$A:$B, 2, FALSE), "")</f>
        <v>Item No</v>
      </c>
      <c r="R592" s="14" t="s">
        <v>35</v>
      </c>
      <c r="S592" s="13"/>
      <c r="T592" s="13"/>
      <c r="U592" s="13"/>
      <c r="V592" s="14"/>
      <c r="W592" s="14" t="s">
        <v>53</v>
      </c>
      <c r="X592" s="14"/>
      <c r="Y592" s="14"/>
      <c r="Z592" s="15"/>
      <c r="AA592" s="15"/>
      <c r="AB592" s="15"/>
      <c r="AC592" s="15" t="s">
        <v>475</v>
      </c>
      <c r="AD592" s="15" t="s">
        <v>475</v>
      </c>
      <c r="AE592" s="15" t="s">
        <v>475</v>
      </c>
      <c r="AF592" s="56"/>
    </row>
    <row r="593" spans="1:32" s="16" customFormat="1" ht="17.45" customHeight="1">
      <c r="A593" s="39" t="s">
        <v>533</v>
      </c>
      <c r="B593" s="70" t="str">
        <f>VLOOKUP(A593,[1]screen!$G:$J,2,FALSE)</f>
        <v>공개 경매를 위한 자산 목록</v>
      </c>
      <c r="C593" s="13" t="str">
        <f t="shared" si="136"/>
        <v>List Assets for Public Auction(공개 경매를 위한 자산 목록)</v>
      </c>
      <c r="D593" s="70" t="str">
        <f>IF(B593&lt;&gt;"", VLOOKUP(B593,[1]screen!$A:$E,2,FALSE), "" )</f>
        <v>List Assets for Public Auction</v>
      </c>
      <c r="E593" s="14" t="s">
        <v>253</v>
      </c>
      <c r="F593" s="13" t="str">
        <f t="shared" si="141"/>
        <v>detail(상세)</v>
      </c>
      <c r="G593" s="18" t="str">
        <f>IF(E593&lt;&gt;"",VLOOKUP(E593,[1]Label!$A:$B,2,FALSE),"")</f>
        <v>detail</v>
      </c>
      <c r="H593" s="14"/>
      <c r="I593" s="13" t="str">
        <f t="shared" si="137"/>
        <v/>
      </c>
      <c r="J593" s="18" t="str">
        <f>IF(H593&lt;&gt;"", VLOOKUP(H593,[1]Label!$A:$E,2,FALSE),"")</f>
        <v/>
      </c>
      <c r="K593" s="29" t="s">
        <v>391</v>
      </c>
      <c r="L593" s="13" t="str">
        <f t="shared" si="138"/>
        <v>TANCIS(TANCIS)</v>
      </c>
      <c r="M593" s="18" t="str">
        <f>IF(K593&lt;&gt;"",VLOOKUP(K593,[1]Label!$A:$B,2,FALSE),"")</f>
        <v>TANCIS</v>
      </c>
      <c r="N593" s="41" t="s">
        <v>65</v>
      </c>
      <c r="O593" s="31" t="s">
        <v>352</v>
      </c>
      <c r="P593" s="13" t="str">
        <f t="shared" si="140"/>
        <v>Type&lt;br&gt;(유형)</v>
      </c>
      <c r="Q593" s="18" t="str">
        <f>IF(O593&lt;&gt;"", VLOOKUP(O593, [1]Label!$A:$B, 2, FALSE), "")</f>
        <v>Type</v>
      </c>
      <c r="R593" s="14" t="s">
        <v>35</v>
      </c>
      <c r="S593" s="13"/>
      <c r="T593" s="13"/>
      <c r="U593" s="13"/>
      <c r="V593" s="14"/>
      <c r="W593" s="14" t="s">
        <v>53</v>
      </c>
      <c r="X593" s="14"/>
      <c r="Y593" s="14"/>
      <c r="Z593" s="15" t="s">
        <v>382</v>
      </c>
      <c r="AA593" s="15" t="s">
        <v>382</v>
      </c>
      <c r="AB593" s="15" t="s">
        <v>382</v>
      </c>
      <c r="AC593" s="15" t="s">
        <v>401</v>
      </c>
      <c r="AD593" s="15" t="s">
        <v>401</v>
      </c>
      <c r="AE593" s="15" t="s">
        <v>401</v>
      </c>
      <c r="AF593" s="56"/>
    </row>
    <row r="594" spans="1:32" s="16" customFormat="1" ht="17.45" customHeight="1">
      <c r="A594" s="39" t="s">
        <v>533</v>
      </c>
      <c r="B594" s="70" t="str">
        <f>VLOOKUP(A594,[1]screen!$G:$J,2,FALSE)</f>
        <v>공개 경매를 위한 자산 목록</v>
      </c>
      <c r="C594" s="13" t="str">
        <f t="shared" si="136"/>
        <v>List Assets for Public Auction(공개 경매를 위한 자산 목록)</v>
      </c>
      <c r="D594" s="70" t="str">
        <f>IF(B594&lt;&gt;"", VLOOKUP(B594,[1]screen!$A:$E,2,FALSE), "" )</f>
        <v>List Assets for Public Auction</v>
      </c>
      <c r="E594" s="14" t="s">
        <v>253</v>
      </c>
      <c r="F594" s="13" t="str">
        <f t="shared" si="141"/>
        <v>detail(상세)</v>
      </c>
      <c r="G594" s="18" t="str">
        <f>IF(E594&lt;&gt;"",VLOOKUP(E594,[1]Label!$A:$B,2,FALSE),"")</f>
        <v>detail</v>
      </c>
      <c r="H594" s="14"/>
      <c r="I594" s="13" t="str">
        <f t="shared" si="137"/>
        <v/>
      </c>
      <c r="J594" s="18" t="str">
        <f>IF(H594&lt;&gt;"", VLOOKUP(H594,[1]Label!$A:$E,2,FALSE),"")</f>
        <v/>
      </c>
      <c r="K594" s="29" t="s">
        <v>391</v>
      </c>
      <c r="L594" s="13" t="str">
        <f t="shared" si="138"/>
        <v>TANCIS(TANCIS)</v>
      </c>
      <c r="M594" s="18" t="str">
        <f>IF(K594&lt;&gt;"",VLOOKUP(K594,[1]Label!$A:$B,2,FALSE),"")</f>
        <v>TANCIS</v>
      </c>
      <c r="N594" s="41" t="s">
        <v>65</v>
      </c>
      <c r="O594" s="31" t="s">
        <v>357</v>
      </c>
      <c r="P594" s="13" t="str">
        <f t="shared" si="140"/>
        <v>Property Id/Chassis No&lt;br&gt;(소유물ID/차대번호)</v>
      </c>
      <c r="Q594" s="18" t="str">
        <f>IF(O594&lt;&gt;"", VLOOKUP(O594, [1]Label!$A:$B, 2, FALSE), "")</f>
        <v>Property Id/Chassis No</v>
      </c>
      <c r="R594" s="14" t="s">
        <v>35</v>
      </c>
      <c r="S594" s="13"/>
      <c r="T594" s="13"/>
      <c r="U594" s="13"/>
      <c r="V594" s="14"/>
      <c r="W594" s="14" t="s">
        <v>53</v>
      </c>
      <c r="X594" s="14"/>
      <c r="Y594" s="14"/>
      <c r="Z594" s="15"/>
      <c r="AA594" s="15"/>
      <c r="AB594" s="15"/>
      <c r="AC594" s="15" t="s">
        <v>483</v>
      </c>
      <c r="AD594" s="15" t="s">
        <v>483</v>
      </c>
      <c r="AE594" s="15" t="s">
        <v>483</v>
      </c>
      <c r="AF594" s="56"/>
    </row>
    <row r="595" spans="1:32" s="16" customFormat="1" ht="17.45" customHeight="1">
      <c r="A595" s="39" t="s">
        <v>533</v>
      </c>
      <c r="B595" s="70" t="str">
        <f>VLOOKUP(A595,[1]screen!$G:$J,2,FALSE)</f>
        <v>공개 경매를 위한 자산 목록</v>
      </c>
      <c r="C595" s="13" t="str">
        <f t="shared" si="136"/>
        <v>List Assets for Public Auction(공개 경매를 위한 자산 목록)</v>
      </c>
      <c r="D595" s="70" t="str">
        <f>IF(B595&lt;&gt;"", VLOOKUP(B595,[1]screen!$A:$E,2,FALSE), "" )</f>
        <v>List Assets for Public Auction</v>
      </c>
      <c r="E595" s="14" t="s">
        <v>253</v>
      </c>
      <c r="F595" s="13" t="str">
        <f t="shared" si="141"/>
        <v>detail(상세)</v>
      </c>
      <c r="G595" s="18" t="str">
        <f>IF(E595&lt;&gt;"",VLOOKUP(E595,[1]Label!$A:$B,2,FALSE),"")</f>
        <v>detail</v>
      </c>
      <c r="H595" s="14"/>
      <c r="I595" s="13" t="str">
        <f t="shared" si="137"/>
        <v/>
      </c>
      <c r="J595" s="18" t="str">
        <f>IF(H595&lt;&gt;"", VLOOKUP(H595,[1]Label!$A:$E,2,FALSE),"")</f>
        <v/>
      </c>
      <c r="K595" s="29" t="s">
        <v>391</v>
      </c>
      <c r="L595" s="13" t="str">
        <f t="shared" si="138"/>
        <v>TANCIS(TANCIS)</v>
      </c>
      <c r="M595" s="18" t="str">
        <f>IF(K595&lt;&gt;"",VLOOKUP(K595,[1]Label!$A:$B,2,FALSE),"")</f>
        <v>TANCIS</v>
      </c>
      <c r="N595" s="41" t="s">
        <v>65</v>
      </c>
      <c r="O595" s="31" t="s">
        <v>353</v>
      </c>
      <c r="P595" s="13" t="str">
        <f t="shared" si="140"/>
        <v>Item Description&lt;br&gt;(품목설명)</v>
      </c>
      <c r="Q595" s="18" t="str">
        <f>IF(O595&lt;&gt;"", VLOOKUP(O595, [1]Label!$A:$B, 2, FALSE), "")</f>
        <v>Item Description</v>
      </c>
      <c r="R595" s="14" t="s">
        <v>35</v>
      </c>
      <c r="S595" s="13"/>
      <c r="T595" s="13"/>
      <c r="U595" s="13"/>
      <c r="V595" s="14"/>
      <c r="W595" s="14"/>
      <c r="X595" s="14"/>
      <c r="Y595" s="14"/>
      <c r="Z595" s="15"/>
      <c r="AA595" s="15"/>
      <c r="AB595" s="15"/>
      <c r="AC595" s="15" t="s">
        <v>402</v>
      </c>
      <c r="AD595" s="15" t="s">
        <v>402</v>
      </c>
      <c r="AE595" s="15" t="s">
        <v>402</v>
      </c>
      <c r="AF595" s="56"/>
    </row>
    <row r="596" spans="1:32" s="16" customFormat="1" ht="17.45" customHeight="1">
      <c r="A596" s="39" t="s">
        <v>533</v>
      </c>
      <c r="B596" s="70" t="str">
        <f>VLOOKUP(A596,[1]screen!$G:$J,2,FALSE)</f>
        <v>공개 경매를 위한 자산 목록</v>
      </c>
      <c r="C596" s="13" t="str">
        <f t="shared" si="136"/>
        <v>List Assets for Public Auction(공개 경매를 위한 자산 목록)</v>
      </c>
      <c r="D596" s="70" t="str">
        <f>IF(B596&lt;&gt;"", VLOOKUP(B596,[1]screen!$A:$E,2,FALSE), "" )</f>
        <v>List Assets for Public Auction</v>
      </c>
      <c r="E596" s="14" t="s">
        <v>253</v>
      </c>
      <c r="F596" s="13" t="str">
        <f t="shared" si="141"/>
        <v>detail(상세)</v>
      </c>
      <c r="G596" s="18" t="str">
        <f>IF(E596&lt;&gt;"",VLOOKUP(E596,[1]Label!$A:$B,2,FALSE),"")</f>
        <v>detail</v>
      </c>
      <c r="H596" s="14"/>
      <c r="I596" s="13" t="str">
        <f t="shared" si="137"/>
        <v/>
      </c>
      <c r="J596" s="18" t="str">
        <f>IF(H596&lt;&gt;"", VLOOKUP(H596,[1]Label!$A:$E,2,FALSE),"")</f>
        <v/>
      </c>
      <c r="K596" s="29" t="s">
        <v>391</v>
      </c>
      <c r="L596" s="13" t="str">
        <f t="shared" si="138"/>
        <v>TANCIS(TANCIS)</v>
      </c>
      <c r="M596" s="18" t="str">
        <f>IF(K596&lt;&gt;"",VLOOKUP(K596,[1]Label!$A:$B,2,FALSE),"")</f>
        <v>TANCIS</v>
      </c>
      <c r="N596" s="41" t="s">
        <v>65</v>
      </c>
      <c r="O596" s="31" t="s">
        <v>349</v>
      </c>
      <c r="P596" s="13" t="str">
        <f t="shared" si="140"/>
        <v>Quantity&lt;br&gt;(수량)</v>
      </c>
      <c r="Q596" s="18" t="str">
        <f>IF(O596&lt;&gt;"", VLOOKUP(O596, [1]Label!$A:$B, 2, FALSE), "")</f>
        <v>Quantity</v>
      </c>
      <c r="R596" s="14" t="s">
        <v>35</v>
      </c>
      <c r="S596" s="70" t="s">
        <v>38</v>
      </c>
      <c r="T596" s="70"/>
      <c r="U596" s="70"/>
      <c r="V596" s="71"/>
      <c r="W596" s="71" t="s">
        <v>53</v>
      </c>
      <c r="X596" s="71" t="s">
        <v>101</v>
      </c>
      <c r="Y596" s="71"/>
      <c r="Z596" s="77" t="s">
        <v>378</v>
      </c>
      <c r="AA596" s="77" t="s">
        <v>378</v>
      </c>
      <c r="AB596" s="77" t="s">
        <v>378</v>
      </c>
      <c r="AC596" s="77" t="s">
        <v>403</v>
      </c>
      <c r="AD596" s="77" t="s">
        <v>403</v>
      </c>
      <c r="AE596" s="77" t="s">
        <v>403</v>
      </c>
      <c r="AF596" s="56"/>
    </row>
    <row r="597" spans="1:32" s="16" customFormat="1" ht="17.45" customHeight="1">
      <c r="A597" s="39" t="s">
        <v>533</v>
      </c>
      <c r="B597" s="70" t="str">
        <f>VLOOKUP(A597,[1]screen!$G:$J,2,FALSE)</f>
        <v>공개 경매를 위한 자산 목록</v>
      </c>
      <c r="C597" s="13" t="str">
        <f t="shared" si="136"/>
        <v>List Assets for Public Auction(공개 경매를 위한 자산 목록)</v>
      </c>
      <c r="D597" s="70" t="str">
        <f>IF(B597&lt;&gt;"", VLOOKUP(B597,[1]screen!$A:$E,2,FALSE), "" )</f>
        <v>List Assets for Public Auction</v>
      </c>
      <c r="E597" s="14" t="s">
        <v>253</v>
      </c>
      <c r="F597" s="13" t="str">
        <f t="shared" si="141"/>
        <v>detail(상세)</v>
      </c>
      <c r="G597" s="18" t="str">
        <f>IF(E597&lt;&gt;"",VLOOKUP(E597,[1]Label!$A:$B,2,FALSE),"")</f>
        <v>detail</v>
      </c>
      <c r="H597" s="14"/>
      <c r="I597" s="13" t="str">
        <f t="shared" si="137"/>
        <v/>
      </c>
      <c r="J597" s="18" t="str">
        <f>IF(H597&lt;&gt;"", VLOOKUP(H597,[1]Label!$A:$E,2,FALSE),"")</f>
        <v/>
      </c>
      <c r="K597" s="29" t="s">
        <v>391</v>
      </c>
      <c r="L597" s="13" t="str">
        <f t="shared" si="138"/>
        <v>TANCIS(TANCIS)</v>
      </c>
      <c r="M597" s="18" t="str">
        <f>IF(K597&lt;&gt;"",VLOOKUP(K597,[1]Label!$A:$B,2,FALSE),"")</f>
        <v>TANCIS</v>
      </c>
      <c r="N597" s="41" t="s">
        <v>65</v>
      </c>
      <c r="O597" s="31" t="s">
        <v>354</v>
      </c>
      <c r="P597" s="13" t="str">
        <f t="shared" si="140"/>
        <v>Weight&lt;br&gt;(중량)</v>
      </c>
      <c r="Q597" s="18" t="str">
        <f>IF(O597&lt;&gt;"", VLOOKUP(O597, [1]Label!$A:$B, 2, FALSE), "")</f>
        <v>Weight</v>
      </c>
      <c r="R597" s="14" t="s">
        <v>35</v>
      </c>
      <c r="S597" s="13" t="s">
        <v>38</v>
      </c>
      <c r="T597" s="13"/>
      <c r="U597" s="13"/>
      <c r="V597" s="14"/>
      <c r="W597" s="14"/>
      <c r="X597" s="14" t="s">
        <v>101</v>
      </c>
      <c r="Y597" s="14"/>
      <c r="Z597" s="15" t="s">
        <v>379</v>
      </c>
      <c r="AA597" s="15" t="s">
        <v>379</v>
      </c>
      <c r="AB597" s="15" t="s">
        <v>380</v>
      </c>
      <c r="AC597" s="15" t="s">
        <v>404</v>
      </c>
      <c r="AD597" s="15" t="s">
        <v>404</v>
      </c>
      <c r="AE597" s="15" t="s">
        <v>404</v>
      </c>
      <c r="AF597" s="56"/>
    </row>
    <row r="598" spans="1:32" s="16" customFormat="1" ht="17.45" customHeight="1">
      <c r="A598" s="39" t="s">
        <v>533</v>
      </c>
      <c r="B598" s="70" t="str">
        <f>VLOOKUP(A598,[1]screen!$G:$J,2,FALSE)</f>
        <v>공개 경매를 위한 자산 목록</v>
      </c>
      <c r="C598" s="13" t="str">
        <f t="shared" si="136"/>
        <v>List Assets for Public Auction(공개 경매를 위한 자산 목록)</v>
      </c>
      <c r="D598" s="70" t="str">
        <f>IF(B598&lt;&gt;"", VLOOKUP(B598,[1]screen!$A:$E,2,FALSE), "" )</f>
        <v>List Assets for Public Auction</v>
      </c>
      <c r="E598" s="14" t="s">
        <v>253</v>
      </c>
      <c r="F598" s="13" t="str">
        <f t="shared" si="141"/>
        <v>detail(상세)</v>
      </c>
      <c r="G598" s="18" t="str">
        <f>IF(E598&lt;&gt;"",VLOOKUP(E598,[1]Label!$A:$B,2,FALSE),"")</f>
        <v>detail</v>
      </c>
      <c r="H598" s="14"/>
      <c r="I598" s="13" t="str">
        <f t="shared" si="137"/>
        <v/>
      </c>
      <c r="J598" s="18" t="str">
        <f>IF(H598&lt;&gt;"", VLOOKUP(H598,[1]Label!$A:$E,2,FALSE),"")</f>
        <v/>
      </c>
      <c r="K598" s="29" t="s">
        <v>391</v>
      </c>
      <c r="L598" s="13" t="str">
        <f t="shared" si="138"/>
        <v>TANCIS(TANCIS)</v>
      </c>
      <c r="M598" s="18" t="str">
        <f>IF(K598&lt;&gt;"",VLOOKUP(K598,[1]Label!$A:$B,2,FALSE),"")</f>
        <v>TANCIS</v>
      </c>
      <c r="N598" s="41" t="s">
        <v>65</v>
      </c>
      <c r="O598" s="31" t="s">
        <v>355</v>
      </c>
      <c r="P598" s="13" t="str">
        <f t="shared" si="140"/>
        <v>Item Value&lt;br&gt;(품목가격)</v>
      </c>
      <c r="Q598" s="18" t="str">
        <f>IF(O598&lt;&gt;"", VLOOKUP(O598, [1]Label!$A:$B, 2, FALSE), "")</f>
        <v>Item Value</v>
      </c>
      <c r="R598" s="14" t="s">
        <v>35</v>
      </c>
      <c r="S598" s="13"/>
      <c r="T598" s="13"/>
      <c r="U598" s="13"/>
      <c r="V598" s="14"/>
      <c r="W598" s="14"/>
      <c r="X598" s="14"/>
      <c r="Y598" s="14"/>
      <c r="Z598" s="15"/>
      <c r="AA598" s="15"/>
      <c r="AB598" s="15"/>
      <c r="AC598" s="15" t="s">
        <v>405</v>
      </c>
      <c r="AD598" s="15" t="s">
        <v>405</v>
      </c>
      <c r="AE598" s="15" t="s">
        <v>405</v>
      </c>
      <c r="AF598" s="56"/>
    </row>
    <row r="599" spans="1:32" s="16" customFormat="1" ht="17.45" customHeight="1">
      <c r="A599" s="39" t="s">
        <v>533</v>
      </c>
      <c r="B599" s="70" t="str">
        <f>VLOOKUP(A599,[1]screen!$G:$J,2,FALSE)</f>
        <v>공개 경매를 위한 자산 목록</v>
      </c>
      <c r="C599" s="13" t="str">
        <f t="shared" si="136"/>
        <v>List Assets for Public Auction(공개 경매를 위한 자산 목록)</v>
      </c>
      <c r="D599" s="70" t="str">
        <f>IF(B599&lt;&gt;"", VLOOKUP(B599,[1]screen!$A:$E,2,FALSE), "" )</f>
        <v>List Assets for Public Auction</v>
      </c>
      <c r="E599" s="14" t="s">
        <v>253</v>
      </c>
      <c r="F599" s="13" t="str">
        <f t="shared" si="141"/>
        <v>detail(상세)</v>
      </c>
      <c r="G599" s="18" t="str">
        <f>IF(E599&lt;&gt;"",VLOOKUP(E599,[1]Label!$A:$B,2,FALSE),"")</f>
        <v>detail</v>
      </c>
      <c r="H599" s="14"/>
      <c r="I599" s="13" t="str">
        <f t="shared" si="137"/>
        <v/>
      </c>
      <c r="J599" s="18" t="str">
        <f>IF(H599&lt;&gt;"", VLOOKUP(H599,[1]Label!$A:$E,2,FALSE),"")</f>
        <v/>
      </c>
      <c r="K599" s="29" t="s">
        <v>391</v>
      </c>
      <c r="L599" s="13" t="str">
        <f t="shared" si="138"/>
        <v>TANCIS(TANCIS)</v>
      </c>
      <c r="M599" s="18" t="str">
        <f>IF(K599&lt;&gt;"",VLOOKUP(K599,[1]Label!$A:$B,2,FALSE),"")</f>
        <v>TANCIS</v>
      </c>
      <c r="N599" s="41" t="s">
        <v>19</v>
      </c>
      <c r="O599" s="31" t="s">
        <v>474</v>
      </c>
      <c r="P599" s="13" t="str">
        <f t="shared" si="140"/>
        <v>Item No&lt;br&gt;(Item No)</v>
      </c>
      <c r="Q599" s="18" t="str">
        <f>IF(O599&lt;&gt;"", VLOOKUP(O599, [1]Label!$A:$B, 2, FALSE), "")</f>
        <v>Item No</v>
      </c>
      <c r="R599" s="14" t="s">
        <v>35</v>
      </c>
      <c r="S599" s="13"/>
      <c r="T599" s="13"/>
      <c r="U599" s="13"/>
      <c r="V599" s="14"/>
      <c r="W599" s="14" t="s">
        <v>53</v>
      </c>
      <c r="X599" s="14" t="s">
        <v>101</v>
      </c>
      <c r="Y599" s="14"/>
      <c r="Z599" s="15"/>
      <c r="AA599" s="15"/>
      <c r="AB599" s="15"/>
      <c r="AC599" s="15" t="s">
        <v>478</v>
      </c>
      <c r="AD599" s="15" t="s">
        <v>478</v>
      </c>
      <c r="AE599" s="15" t="s">
        <v>478</v>
      </c>
      <c r="AF599" s="56"/>
    </row>
    <row r="600" spans="1:32" s="16" customFormat="1" ht="17.45" customHeight="1">
      <c r="A600" s="39" t="s">
        <v>533</v>
      </c>
      <c r="B600" s="70" t="str">
        <f>VLOOKUP(A600,[1]screen!$G:$J,2,FALSE)</f>
        <v>공개 경매를 위한 자산 목록</v>
      </c>
      <c r="C600" s="13" t="str">
        <f t="shared" si="136"/>
        <v>List Assets for Public Auction(공개 경매를 위한 자산 목록)</v>
      </c>
      <c r="D600" s="70" t="str">
        <f>IF(B600&lt;&gt;"", VLOOKUP(B600,[1]screen!$A:$E,2,FALSE), "" )</f>
        <v>List Assets for Public Auction</v>
      </c>
      <c r="E600" s="14" t="s">
        <v>253</v>
      </c>
      <c r="F600" s="13" t="str">
        <f t="shared" si="141"/>
        <v>detail(상세)</v>
      </c>
      <c r="G600" s="18" t="str">
        <f>IF(E600&lt;&gt;"",VLOOKUP(E600,[1]Label!$A:$B,2,FALSE),"")</f>
        <v>detail</v>
      </c>
      <c r="H600" s="14"/>
      <c r="I600" s="13" t="str">
        <f t="shared" si="137"/>
        <v/>
      </c>
      <c r="J600" s="18" t="str">
        <f>IF(H600&lt;&gt;"", VLOOKUP(H600,[1]Label!$A:$E,2,FALSE),"")</f>
        <v/>
      </c>
      <c r="K600" s="29" t="s">
        <v>391</v>
      </c>
      <c r="L600" s="13" t="str">
        <f t="shared" si="138"/>
        <v>TANCIS(TANCIS)</v>
      </c>
      <c r="M600" s="18" t="str">
        <f>IF(K600&lt;&gt;"",VLOOKUP(K600,[1]Label!$A:$B,2,FALSE),"")</f>
        <v>TANCIS</v>
      </c>
      <c r="N600" s="41" t="s">
        <v>19</v>
      </c>
      <c r="O600" s="31" t="s">
        <v>352</v>
      </c>
      <c r="P600" s="13" t="str">
        <f t="shared" si="140"/>
        <v>Type&lt;br&gt;(유형)</v>
      </c>
      <c r="Q600" s="18" t="str">
        <f>IF(O600&lt;&gt;"", VLOOKUP(O600, [1]Label!$A:$B, 2, FALSE), "")</f>
        <v>Type</v>
      </c>
      <c r="R600" s="14" t="s">
        <v>35</v>
      </c>
      <c r="S600" s="13"/>
      <c r="T600" s="13"/>
      <c r="U600" s="13"/>
      <c r="V600" s="14"/>
      <c r="W600" s="14" t="s">
        <v>53</v>
      </c>
      <c r="X600" s="14" t="s">
        <v>101</v>
      </c>
      <c r="Y600" s="14"/>
      <c r="Z600" s="15"/>
      <c r="AA600" s="15"/>
      <c r="AB600" s="15"/>
      <c r="AC600" s="15" t="s">
        <v>479</v>
      </c>
      <c r="AD600" s="15" t="s">
        <v>479</v>
      </c>
      <c r="AE600" s="15" t="s">
        <v>479</v>
      </c>
      <c r="AF600" s="56"/>
    </row>
    <row r="601" spans="1:32" s="16" customFormat="1" ht="17.45" customHeight="1">
      <c r="A601" s="39" t="s">
        <v>533</v>
      </c>
      <c r="B601" s="70" t="str">
        <f>VLOOKUP(A601,[1]screen!$G:$J,2,FALSE)</f>
        <v>공개 경매를 위한 자산 목록</v>
      </c>
      <c r="C601" s="13" t="str">
        <f t="shared" si="136"/>
        <v>List Assets for Public Auction(공개 경매를 위한 자산 목록)</v>
      </c>
      <c r="D601" s="70" t="str">
        <f>IF(B601&lt;&gt;"", VLOOKUP(B601,[1]screen!$A:$E,2,FALSE), "" )</f>
        <v>List Assets for Public Auction</v>
      </c>
      <c r="E601" s="14" t="s">
        <v>253</v>
      </c>
      <c r="F601" s="13" t="str">
        <f t="shared" si="141"/>
        <v>detail(상세)</v>
      </c>
      <c r="G601" s="18" t="str">
        <f>IF(E601&lt;&gt;"",VLOOKUP(E601,[1]Label!$A:$B,2,FALSE),"")</f>
        <v>detail</v>
      </c>
      <c r="H601" s="14"/>
      <c r="I601" s="13" t="str">
        <f t="shared" si="137"/>
        <v/>
      </c>
      <c r="J601" s="18" t="str">
        <f>IF(H601&lt;&gt;"", VLOOKUP(H601,[1]Label!$A:$E,2,FALSE),"")</f>
        <v/>
      </c>
      <c r="K601" s="29" t="s">
        <v>391</v>
      </c>
      <c r="L601" s="13" t="str">
        <f t="shared" si="138"/>
        <v>TANCIS(TANCIS)</v>
      </c>
      <c r="M601" s="18" t="str">
        <f>IF(K601&lt;&gt;"",VLOOKUP(K601,[1]Label!$A:$B,2,FALSE),"")</f>
        <v>TANCIS</v>
      </c>
      <c r="N601" s="41" t="s">
        <v>19</v>
      </c>
      <c r="O601" s="31" t="s">
        <v>357</v>
      </c>
      <c r="P601" s="13" t="str">
        <f t="shared" si="140"/>
        <v>Property Id/Chassis No&lt;br&gt;(소유물ID/차대번호)</v>
      </c>
      <c r="Q601" s="18" t="str">
        <f>IF(O601&lt;&gt;"", VLOOKUP(O601, [1]Label!$A:$B, 2, FALSE), "")</f>
        <v>Property Id/Chassis No</v>
      </c>
      <c r="R601" s="14" t="s">
        <v>35</v>
      </c>
      <c r="S601" s="13"/>
      <c r="T601" s="13"/>
      <c r="U601" s="13"/>
      <c r="V601" s="14"/>
      <c r="W601" s="14" t="s">
        <v>53</v>
      </c>
      <c r="X601" s="14" t="s">
        <v>101</v>
      </c>
      <c r="Y601" s="14"/>
      <c r="Z601" s="15"/>
      <c r="AA601" s="15"/>
      <c r="AB601" s="15"/>
      <c r="AC601" s="15" t="s">
        <v>480</v>
      </c>
      <c r="AD601" s="15" t="s">
        <v>480</v>
      </c>
      <c r="AE601" s="15" t="s">
        <v>480</v>
      </c>
      <c r="AF601" s="56"/>
    </row>
    <row r="602" spans="1:32" s="16" customFormat="1" ht="17.45" customHeight="1">
      <c r="A602" s="39" t="s">
        <v>533</v>
      </c>
      <c r="B602" s="70" t="str">
        <f>VLOOKUP(A602,[1]screen!$G:$J,2,FALSE)</f>
        <v>공개 경매를 위한 자산 목록</v>
      </c>
      <c r="C602" s="13" t="str">
        <f t="shared" si="136"/>
        <v>List Assets for Public Auction(공개 경매를 위한 자산 목록)</v>
      </c>
      <c r="D602" s="70" t="str">
        <f>IF(B602&lt;&gt;"", VLOOKUP(B602,[1]screen!$A:$E,2,FALSE), "" )</f>
        <v>List Assets for Public Auction</v>
      </c>
      <c r="E602" s="14" t="s">
        <v>253</v>
      </c>
      <c r="F602" s="13" t="str">
        <f t="shared" si="141"/>
        <v>detail(상세)</v>
      </c>
      <c r="G602" s="18" t="str">
        <f>IF(E602&lt;&gt;"",VLOOKUP(E602,[1]Label!$A:$B,2,FALSE),"")</f>
        <v>detail</v>
      </c>
      <c r="H602" s="14"/>
      <c r="I602" s="13" t="str">
        <f t="shared" si="137"/>
        <v/>
      </c>
      <c r="J602" s="18" t="str">
        <f>IF(H602&lt;&gt;"", VLOOKUP(H602,[1]Label!$A:$E,2,FALSE),"")</f>
        <v/>
      </c>
      <c r="K602" s="29" t="s">
        <v>391</v>
      </c>
      <c r="L602" s="13" t="str">
        <f t="shared" si="138"/>
        <v>TANCIS(TANCIS)</v>
      </c>
      <c r="M602" s="18" t="str">
        <f>IF(K602&lt;&gt;"",VLOOKUP(K602,[1]Label!$A:$B,2,FALSE),"")</f>
        <v>TANCIS</v>
      </c>
      <c r="N602" s="41" t="s">
        <v>19</v>
      </c>
      <c r="O602" s="31" t="s">
        <v>353</v>
      </c>
      <c r="P602" s="13" t="str">
        <f t="shared" si="140"/>
        <v>Item Description&lt;br&gt;(품목설명)</v>
      </c>
      <c r="Q602" s="18" t="str">
        <f>IF(O602&lt;&gt;"", VLOOKUP(O602, [1]Label!$A:$B, 2, FALSE), "")</f>
        <v>Item Description</v>
      </c>
      <c r="R602" s="14" t="s">
        <v>37</v>
      </c>
      <c r="S602" s="13"/>
      <c r="T602" s="13"/>
      <c r="U602" s="13"/>
      <c r="V602" s="14"/>
      <c r="W602" s="14"/>
      <c r="X602" s="14" t="s">
        <v>101</v>
      </c>
      <c r="Y602" s="14"/>
      <c r="Z602" s="15"/>
      <c r="AA602" s="15"/>
      <c r="AB602" s="15"/>
      <c r="AC602" s="15" t="s">
        <v>481</v>
      </c>
      <c r="AD602" s="15" t="s">
        <v>481</v>
      </c>
      <c r="AE602" s="15" t="s">
        <v>481</v>
      </c>
      <c r="AF602" s="56"/>
    </row>
    <row r="603" spans="1:32" s="16" customFormat="1" ht="17.45" customHeight="1">
      <c r="A603" s="39" t="s">
        <v>533</v>
      </c>
      <c r="B603" s="70" t="str">
        <f>VLOOKUP(A603,[1]screen!$G:$J,2,FALSE)</f>
        <v>공개 경매를 위한 자산 목록</v>
      </c>
      <c r="C603" s="13" t="str">
        <f t="shared" si="136"/>
        <v>List Assets for Public Auction(공개 경매를 위한 자산 목록)</v>
      </c>
      <c r="D603" s="70" t="str">
        <f>IF(B603&lt;&gt;"", VLOOKUP(B603,[1]screen!$A:$E,2,FALSE), "" )</f>
        <v>List Assets for Public Auction</v>
      </c>
      <c r="E603" s="14" t="s">
        <v>253</v>
      </c>
      <c r="F603" s="13" t="str">
        <f t="shared" si="141"/>
        <v>detail(상세)</v>
      </c>
      <c r="G603" s="18" t="str">
        <f>IF(E603&lt;&gt;"",VLOOKUP(E603,[1]Label!$A:$B,2,FALSE),"")</f>
        <v>detail</v>
      </c>
      <c r="H603" s="14"/>
      <c r="I603" s="13" t="str">
        <f t="shared" si="137"/>
        <v/>
      </c>
      <c r="J603" s="18" t="str">
        <f>IF(H603&lt;&gt;"", VLOOKUP(H603,[1]Label!$A:$E,2,FALSE),"")</f>
        <v/>
      </c>
      <c r="K603" s="29" t="s">
        <v>391</v>
      </c>
      <c r="L603" s="13" t="str">
        <f t="shared" si="138"/>
        <v>TANCIS(TANCIS)</v>
      </c>
      <c r="M603" s="18" t="str">
        <f>IF(K603&lt;&gt;"",VLOOKUP(K603,[1]Label!$A:$B,2,FALSE),"")</f>
        <v>TANCIS</v>
      </c>
      <c r="N603" s="41" t="s">
        <v>19</v>
      </c>
      <c r="O603" s="31" t="s">
        <v>349</v>
      </c>
      <c r="P603" s="13" t="str">
        <f t="shared" si="140"/>
        <v>Quantity&lt;br&gt;(수량)</v>
      </c>
      <c r="Q603" s="18" t="str">
        <f>IF(O603&lt;&gt;"", VLOOKUP(O603, [1]Label!$A:$B, 2, FALSE), "")</f>
        <v>Quantity</v>
      </c>
      <c r="R603" s="14" t="s">
        <v>37</v>
      </c>
      <c r="S603" s="70" t="s">
        <v>38</v>
      </c>
      <c r="T603" s="70"/>
      <c r="U603" s="70"/>
      <c r="V603" s="71"/>
      <c r="W603" s="71" t="s">
        <v>53</v>
      </c>
      <c r="X603" s="71" t="s">
        <v>101</v>
      </c>
      <c r="Y603" s="71"/>
      <c r="Z603" s="77" t="s">
        <v>378</v>
      </c>
      <c r="AA603" s="77" t="s">
        <v>378</v>
      </c>
      <c r="AB603" s="77" t="s">
        <v>378</v>
      </c>
      <c r="AC603" s="77" t="s">
        <v>330</v>
      </c>
      <c r="AD603" s="77" t="s">
        <v>330</v>
      </c>
      <c r="AE603" s="77" t="s">
        <v>330</v>
      </c>
      <c r="AF603" s="56"/>
    </row>
    <row r="604" spans="1:32" s="16" customFormat="1" ht="17.45" customHeight="1">
      <c r="A604" s="39" t="s">
        <v>533</v>
      </c>
      <c r="B604" s="70" t="str">
        <f>VLOOKUP(A604,[1]screen!$G:$J,2,FALSE)</f>
        <v>공개 경매를 위한 자산 목록</v>
      </c>
      <c r="C604" s="13" t="str">
        <f t="shared" si="136"/>
        <v>List Assets for Public Auction(공개 경매를 위한 자산 목록)</v>
      </c>
      <c r="D604" s="70" t="str">
        <f>IF(B604&lt;&gt;"", VLOOKUP(B604,[1]screen!$A:$E,2,FALSE), "" )</f>
        <v>List Assets for Public Auction</v>
      </c>
      <c r="E604" s="14" t="s">
        <v>253</v>
      </c>
      <c r="F604" s="13" t="str">
        <f t="shared" si="141"/>
        <v>detail(상세)</v>
      </c>
      <c r="G604" s="18" t="str">
        <f>IF(E604&lt;&gt;"",VLOOKUP(E604,[1]Label!$A:$B,2,FALSE),"")</f>
        <v>detail</v>
      </c>
      <c r="H604" s="14"/>
      <c r="I604" s="13" t="str">
        <f t="shared" si="137"/>
        <v/>
      </c>
      <c r="J604" s="18" t="str">
        <f>IF(H604&lt;&gt;"", VLOOKUP(H604,[1]Label!$A:$E,2,FALSE),"")</f>
        <v/>
      </c>
      <c r="K604" s="29" t="s">
        <v>391</v>
      </c>
      <c r="L604" s="13" t="str">
        <f t="shared" si="138"/>
        <v>TANCIS(TANCIS)</v>
      </c>
      <c r="M604" s="18" t="str">
        <f>IF(K604&lt;&gt;"",VLOOKUP(K604,[1]Label!$A:$B,2,FALSE),"")</f>
        <v>TANCIS</v>
      </c>
      <c r="N604" s="41" t="s">
        <v>19</v>
      </c>
      <c r="O604" s="31" t="s">
        <v>354</v>
      </c>
      <c r="P604" s="13" t="str">
        <f t="shared" si="140"/>
        <v>Weight&lt;br&gt;(중량)</v>
      </c>
      <c r="Q604" s="18" t="str">
        <f>IF(O604&lt;&gt;"", VLOOKUP(O604, [1]Label!$A:$B, 2, FALSE), "")</f>
        <v>Weight</v>
      </c>
      <c r="R604" s="14" t="s">
        <v>37</v>
      </c>
      <c r="S604" s="13" t="s">
        <v>38</v>
      </c>
      <c r="T604" s="13"/>
      <c r="U604" s="13"/>
      <c r="V604" s="14"/>
      <c r="W604" s="14"/>
      <c r="X604" s="14" t="s">
        <v>101</v>
      </c>
      <c r="Y604" s="14"/>
      <c r="Z604" s="15" t="s">
        <v>379</v>
      </c>
      <c r="AA604" s="15" t="s">
        <v>379</v>
      </c>
      <c r="AB604" s="15" t="s">
        <v>380</v>
      </c>
      <c r="AC604" s="15"/>
      <c r="AD604" s="15"/>
      <c r="AE604" s="15"/>
      <c r="AF604" s="56"/>
    </row>
    <row r="605" spans="1:32" s="16" customFormat="1" ht="17.45" customHeight="1">
      <c r="A605" s="39" t="s">
        <v>533</v>
      </c>
      <c r="B605" s="70" t="str">
        <f>VLOOKUP(A605,[1]screen!$G:$J,2,FALSE)</f>
        <v>공개 경매를 위한 자산 목록</v>
      </c>
      <c r="C605" s="13" t="str">
        <f t="shared" si="136"/>
        <v>List Assets for Public Auction(공개 경매를 위한 자산 목록)</v>
      </c>
      <c r="D605" s="70" t="str">
        <f>IF(B605&lt;&gt;"", VLOOKUP(B605,[1]screen!$A:$E,2,FALSE), "" )</f>
        <v>List Assets for Public Auction</v>
      </c>
      <c r="E605" s="14" t="s">
        <v>253</v>
      </c>
      <c r="F605" s="13" t="str">
        <f t="shared" si="141"/>
        <v>detail(상세)</v>
      </c>
      <c r="G605" s="18" t="str">
        <f>IF(E605&lt;&gt;"",VLOOKUP(E605,[1]Label!$A:$B,2,FALSE),"")</f>
        <v>detail</v>
      </c>
      <c r="H605" s="14"/>
      <c r="I605" s="13" t="str">
        <f t="shared" si="137"/>
        <v/>
      </c>
      <c r="J605" s="18" t="str">
        <f>IF(H605&lt;&gt;"", VLOOKUP(H605,[1]Label!$A:$E,2,FALSE),"")</f>
        <v/>
      </c>
      <c r="K605" s="29" t="s">
        <v>391</v>
      </c>
      <c r="L605" s="13" t="str">
        <f t="shared" si="138"/>
        <v>TANCIS(TANCIS)</v>
      </c>
      <c r="M605" s="18" t="str">
        <f>IF(K605&lt;&gt;"",VLOOKUP(K605,[1]Label!$A:$B,2,FALSE),"")</f>
        <v>TANCIS</v>
      </c>
      <c r="N605" s="41" t="s">
        <v>19</v>
      </c>
      <c r="O605" s="31" t="s">
        <v>355</v>
      </c>
      <c r="P605" s="13" t="str">
        <f t="shared" si="140"/>
        <v>Item Value&lt;br&gt;(품목가격)</v>
      </c>
      <c r="Q605" s="18" t="str">
        <f>IF(O605&lt;&gt;"", VLOOKUP(O605, [1]Label!$A:$B, 2, FALSE), "")</f>
        <v>Item Value</v>
      </c>
      <c r="R605" s="14" t="s">
        <v>37</v>
      </c>
      <c r="S605" s="13"/>
      <c r="T605" s="13"/>
      <c r="U605" s="13"/>
      <c r="V605" s="14"/>
      <c r="W605" s="14"/>
      <c r="X605" s="14" t="s">
        <v>101</v>
      </c>
      <c r="Y605" s="14"/>
      <c r="Z605" s="15"/>
      <c r="AA605" s="15"/>
      <c r="AB605" s="15"/>
      <c r="AC605" s="15" t="s">
        <v>482</v>
      </c>
      <c r="AD605" s="15" t="s">
        <v>482</v>
      </c>
      <c r="AE605" s="15" t="s">
        <v>482</v>
      </c>
      <c r="AF605" s="56"/>
    </row>
    <row r="606" spans="1:32" s="16" customFormat="1" ht="17.45" customHeight="1">
      <c r="A606" s="39" t="s">
        <v>533</v>
      </c>
      <c r="B606" s="70" t="str">
        <f>VLOOKUP(A606,[1]screen!$G:$J,2,FALSE)</f>
        <v>공개 경매를 위한 자산 목록</v>
      </c>
      <c r="C606" s="13" t="str">
        <f t="shared" si="136"/>
        <v>List Assets for Public Auction(공개 경매를 위한 자산 목록)</v>
      </c>
      <c r="D606" s="70" t="str">
        <f>IF(B606&lt;&gt;"", VLOOKUP(B606,[1]screen!$A:$E,2,FALSE), "" )</f>
        <v>List Assets for Public Auction</v>
      </c>
      <c r="E606" s="14" t="s">
        <v>253</v>
      </c>
      <c r="F606" s="13" t="str">
        <f t="shared" si="141"/>
        <v>detail(상세)</v>
      </c>
      <c r="G606" s="18" t="str">
        <f>IF(E606&lt;&gt;"",VLOOKUP(E606,[1]Label!$A:$B,2,FALSE),"")</f>
        <v>detail</v>
      </c>
      <c r="H606" s="14"/>
      <c r="I606" s="13" t="str">
        <f t="shared" si="137"/>
        <v/>
      </c>
      <c r="J606" s="18" t="str">
        <f>IF(H606&lt;&gt;"", VLOOKUP(H606,[1]Label!$A:$E,2,FALSE),"")</f>
        <v/>
      </c>
      <c r="K606" s="29" t="s">
        <v>391</v>
      </c>
      <c r="L606" s="13" t="str">
        <f t="shared" si="138"/>
        <v>TANCIS(TANCIS)</v>
      </c>
      <c r="M606" s="18" t="str">
        <f>IF(K606&lt;&gt;"",VLOOKUP(K606,[1]Label!$A:$B,2,FALSE),"")</f>
        <v>TANCIS</v>
      </c>
      <c r="N606" s="41" t="s">
        <v>19</v>
      </c>
      <c r="O606" s="31" t="s">
        <v>356</v>
      </c>
      <c r="P606" s="13" t="str">
        <f t="shared" si="140"/>
        <v>Veh Y/N&lt;br&gt;(차량Y/N)</v>
      </c>
      <c r="Q606" s="18" t="str">
        <f>IF(O606&lt;&gt;"", VLOOKUP(O606, [1]Label!$A:$B, 2, FALSE), "")</f>
        <v>Veh Y/N</v>
      </c>
      <c r="R606" s="14" t="s">
        <v>36</v>
      </c>
      <c r="S606" s="13" t="s">
        <v>50</v>
      </c>
      <c r="T606" s="13"/>
      <c r="U606" s="13"/>
      <c r="V606" s="14"/>
      <c r="W606" s="14"/>
      <c r="X606" s="14"/>
      <c r="Y606" s="14"/>
      <c r="Z606" s="46" t="s">
        <v>538</v>
      </c>
      <c r="AA606" s="46" t="s">
        <v>538</v>
      </c>
      <c r="AB606" s="46" t="s">
        <v>538</v>
      </c>
      <c r="AC606" s="15"/>
      <c r="AD606" s="15"/>
      <c r="AE606" s="15"/>
      <c r="AF606" s="56"/>
    </row>
    <row r="607" spans="1:32" s="37" customFormat="1" ht="17.45" customHeight="1">
      <c r="A607" s="39" t="s">
        <v>533</v>
      </c>
      <c r="B607" s="33" t="str">
        <f>VLOOKUP(A607,[1]screen!$G:$J,2,FALSE)</f>
        <v>공개 경매를 위한 자산 목록</v>
      </c>
      <c r="C607" s="33" t="str">
        <f t="shared" si="136"/>
        <v>List Assets for Public Auction(공개 경매를 위한 자산 목록)</v>
      </c>
      <c r="D607" s="33" t="str">
        <f>IF(B607&lt;&gt;"", VLOOKUP(B607,[1]screen!$A:$E,2,FALSE), "" )</f>
        <v>List Assets for Public Auction</v>
      </c>
      <c r="E607" s="14" t="s">
        <v>253</v>
      </c>
      <c r="F607" s="13" t="str">
        <f t="shared" si="141"/>
        <v>detail(상세)</v>
      </c>
      <c r="G607" s="18" t="str">
        <f>IF(E607&lt;&gt;"",VLOOKUP(E607,[1]Label!$A:$B,2,FALSE),"")</f>
        <v>detail</v>
      </c>
      <c r="H607" s="35"/>
      <c r="I607" s="33" t="str">
        <f t="shared" si="137"/>
        <v/>
      </c>
      <c r="J607" s="33" t="str">
        <f>IF(H607&lt;&gt;"", VLOOKUP(H607,[1]Label!$A:$E,2,FALSE),"")</f>
        <v/>
      </c>
      <c r="K607" s="34" t="s">
        <v>391</v>
      </c>
      <c r="L607" s="33" t="str">
        <f t="shared" si="138"/>
        <v>TANCIS(TANCIS)</v>
      </c>
      <c r="M607" s="33" t="str">
        <f>IF(K607&lt;&gt;"",VLOOKUP(K607,[1]Label!$A:$B,2,FALSE),"")</f>
        <v>TANCIS</v>
      </c>
      <c r="N607" s="35"/>
      <c r="O607" s="36"/>
      <c r="P607" s="33" t="str">
        <f t="shared" si="140"/>
        <v/>
      </c>
      <c r="Q607" s="33" t="str">
        <f>IF(O607&lt;&gt;"", VLOOKUP(O607, [1]Label!$A:$B, 2, FALSE), "")</f>
        <v/>
      </c>
      <c r="R607" s="35" t="s">
        <v>35</v>
      </c>
      <c r="S607" s="33" t="s">
        <v>44</v>
      </c>
      <c r="T607" s="33"/>
      <c r="U607" s="33"/>
      <c r="V607" s="35"/>
      <c r="W607" s="35"/>
      <c r="X607" s="35"/>
      <c r="Y607" s="35"/>
      <c r="Z607" s="44"/>
      <c r="AA607" s="44"/>
      <c r="AB607" s="44"/>
      <c r="AC607" s="44"/>
      <c r="AD607" s="44"/>
      <c r="AE607" s="44"/>
      <c r="AF607" s="53"/>
    </row>
    <row r="608" spans="1:32" s="95" customFormat="1" ht="17.45" customHeight="1">
      <c r="A608" s="39" t="s">
        <v>533</v>
      </c>
      <c r="B608" s="86" t="str">
        <f>VLOOKUP(A608,[1]screen!$G:$J,2,FALSE)</f>
        <v>공개 경매를 위한 자산 목록</v>
      </c>
      <c r="C608" s="86" t="str">
        <f t="shared" si="136"/>
        <v>List Assets for Public Auction(공개 경매를 위한 자산 목록)</v>
      </c>
      <c r="D608" s="86" t="str">
        <f>IF(B608&lt;&gt;"", VLOOKUP(B608,[1]screen!$A:$E,2,FALSE), "" )</f>
        <v>List Assets for Public Auction</v>
      </c>
      <c r="E608" s="14" t="s">
        <v>253</v>
      </c>
      <c r="F608" s="88" t="str">
        <f t="shared" si="141"/>
        <v>detail(상세)</v>
      </c>
      <c r="G608" s="89" t="str">
        <f>IF(E608&lt;&gt;"",VLOOKUP(E608,[1]Label!$A:$B,2,FALSE),"")</f>
        <v>detail</v>
      </c>
      <c r="H608" s="90"/>
      <c r="I608" s="86" t="str">
        <f t="shared" si="137"/>
        <v/>
      </c>
      <c r="J608" s="86" t="str">
        <f>IF(H608&lt;&gt;"", VLOOKUP(H608,[1]Label!$A:$E,2,FALSE),"")</f>
        <v/>
      </c>
      <c r="K608" s="91" t="s">
        <v>391</v>
      </c>
      <c r="L608" s="86" t="str">
        <f t="shared" si="138"/>
        <v>TANCIS(TANCIS)</v>
      </c>
      <c r="M608" s="86" t="str">
        <f>IF(K608&lt;&gt;"",VLOOKUP(K608,[1]Label!$A:$B,2,FALSE),"")</f>
        <v>TANCIS</v>
      </c>
      <c r="N608" s="90"/>
      <c r="O608" s="92" t="s">
        <v>544</v>
      </c>
      <c r="P608" s="86" t="str">
        <f t="shared" si="140"/>
        <v>Pohto Zone&lt;br&gt;(포토존)</v>
      </c>
      <c r="Q608" s="86" t="str">
        <f>IF(O608&lt;&gt;"", VLOOKUP(O608, [1]Label!$A:$B, 2, FALSE), "")</f>
        <v>Pohto Zone</v>
      </c>
      <c r="R608" s="90" t="s">
        <v>35</v>
      </c>
      <c r="S608" s="86" t="s">
        <v>44</v>
      </c>
      <c r="T608" s="86" t="s">
        <v>329</v>
      </c>
      <c r="U608" s="86"/>
      <c r="V608" s="90"/>
      <c r="W608" s="90"/>
      <c r="X608" s="90"/>
      <c r="Y608" s="90"/>
      <c r="Z608" s="93"/>
      <c r="AA608" s="93"/>
      <c r="AB608" s="93"/>
      <c r="AC608" s="93"/>
      <c r="AD608" s="93"/>
      <c r="AE608" s="93"/>
      <c r="AF608" s="94"/>
    </row>
    <row r="609" spans="1:32" s="16" customFormat="1" ht="17.45" customHeight="1">
      <c r="A609" s="39" t="s">
        <v>533</v>
      </c>
      <c r="B609" s="70" t="str">
        <f>VLOOKUP(A609,[1]screen!$G:$J,2,FALSE)</f>
        <v>공개 경매를 위한 자산 목록</v>
      </c>
      <c r="C609" s="13" t="str">
        <f t="shared" si="136"/>
        <v>List Assets for Public Auction(공개 경매를 위한 자산 목록)</v>
      </c>
      <c r="D609" s="70" t="str">
        <f>IF(B609&lt;&gt;"", VLOOKUP(B609,[1]screen!$A:$E,2,FALSE), "" )</f>
        <v>List Assets for Public Auction</v>
      </c>
      <c r="E609" s="14" t="s">
        <v>253</v>
      </c>
      <c r="F609" s="13" t="str">
        <f t="shared" si="141"/>
        <v>detail(상세)</v>
      </c>
      <c r="G609" s="18" t="str">
        <f>IF(E609&lt;&gt;"",VLOOKUP(E609,[1]Label!$A:$B,2,FALSE),"")</f>
        <v>detail</v>
      </c>
      <c r="H609" s="14"/>
      <c r="I609" s="13" t="str">
        <f t="shared" si="137"/>
        <v/>
      </c>
      <c r="J609" s="18" t="str">
        <f>IF(H609&lt;&gt;"", VLOOKUP(H609,[1]Label!$A:$E,2,FALSE),"")</f>
        <v/>
      </c>
      <c r="K609" s="29" t="s">
        <v>391</v>
      </c>
      <c r="L609" s="13" t="str">
        <f t="shared" si="138"/>
        <v>TANCIS(TANCIS)</v>
      </c>
      <c r="M609" s="18" t="str">
        <f>IF(K609&lt;&gt;"",VLOOKUP(K609,[1]Label!$A:$B,2,FALSE),"")</f>
        <v>TANCIS</v>
      </c>
      <c r="N609" s="41" t="s">
        <v>19</v>
      </c>
      <c r="O609" s="31" t="s">
        <v>545</v>
      </c>
      <c r="P609" s="13" t="str">
        <f t="shared" si="140"/>
        <v>Choose File&lt;br&gt;(파일 선택)</v>
      </c>
      <c r="Q609" s="18" t="str">
        <f>IF(O609&lt;&gt;"", VLOOKUP(O609, [1]Label!$A:$B, 2, FALSE), "")</f>
        <v>Choose File</v>
      </c>
      <c r="R609" s="14" t="s">
        <v>546</v>
      </c>
      <c r="S609" s="13"/>
      <c r="T609" s="13"/>
      <c r="U609" s="13"/>
      <c r="V609" s="14"/>
      <c r="W609" s="14"/>
      <c r="X609" s="14"/>
      <c r="Y609" s="14"/>
      <c r="Z609" s="15" t="s">
        <v>547</v>
      </c>
      <c r="AA609" s="15" t="s">
        <v>547</v>
      </c>
      <c r="AB609" s="15" t="s">
        <v>547</v>
      </c>
      <c r="AC609" s="15"/>
      <c r="AD609" s="15"/>
      <c r="AE609" s="15"/>
      <c r="AF609" s="56"/>
    </row>
    <row r="610" spans="1:32" s="16" customFormat="1" ht="17.45" customHeight="1">
      <c r="A610" s="39" t="s">
        <v>533</v>
      </c>
      <c r="B610" s="70" t="str">
        <f>VLOOKUP(A610,[1]screen!$G:$J,2,FALSE)</f>
        <v>공개 경매를 위한 자산 목록</v>
      </c>
      <c r="C610" s="13" t="str">
        <f t="shared" si="136"/>
        <v>List Assets for Public Auction(공개 경매를 위한 자산 목록)</v>
      </c>
      <c r="D610" s="70" t="str">
        <f>IF(B610&lt;&gt;"", VLOOKUP(B610,[1]screen!$A:$E,2,FALSE), "" )</f>
        <v>List Assets for Public Auction</v>
      </c>
      <c r="E610" s="14" t="s">
        <v>253</v>
      </c>
      <c r="F610" s="13" t="str">
        <f t="shared" si="141"/>
        <v>detail(상세)</v>
      </c>
      <c r="G610" s="18" t="str">
        <f>IF(E610&lt;&gt;"",VLOOKUP(E610,[1]Label!$A:$B,2,FALSE),"")</f>
        <v>detail</v>
      </c>
      <c r="H610" s="14"/>
      <c r="I610" s="13" t="str">
        <f t="shared" si="137"/>
        <v/>
      </c>
      <c r="J610" s="18" t="str">
        <f>IF(H610&lt;&gt;"", VLOOKUP(H610,[1]Label!$A:$E,2,FALSE),"")</f>
        <v/>
      </c>
      <c r="K610" s="29" t="s">
        <v>391</v>
      </c>
      <c r="L610" s="13" t="str">
        <f t="shared" si="138"/>
        <v>TANCIS(TANCIS)</v>
      </c>
      <c r="M610" s="18" t="str">
        <f>IF(K610&lt;&gt;"",VLOOKUP(K610,[1]Label!$A:$B,2,FALSE),"")</f>
        <v>TANCIS</v>
      </c>
      <c r="N610" s="41" t="s">
        <v>19</v>
      </c>
      <c r="O610" s="31" t="s">
        <v>545</v>
      </c>
      <c r="P610" s="13" t="str">
        <f t="shared" si="140"/>
        <v>Choose File&lt;br&gt;(파일 선택)</v>
      </c>
      <c r="Q610" s="18" t="str">
        <f>IF(O610&lt;&gt;"", VLOOKUP(O610, [1]Label!$A:$B, 2, FALSE), "")</f>
        <v>Choose File</v>
      </c>
      <c r="R610" s="14" t="s">
        <v>546</v>
      </c>
      <c r="S610" s="13"/>
      <c r="T610" s="13"/>
      <c r="U610" s="13"/>
      <c r="V610" s="14"/>
      <c r="W610" s="14"/>
      <c r="X610" s="14"/>
      <c r="Y610" s="14"/>
      <c r="Z610" s="15" t="s">
        <v>548</v>
      </c>
      <c r="AA610" s="15" t="s">
        <v>548</v>
      </c>
      <c r="AB610" s="15" t="s">
        <v>548</v>
      </c>
      <c r="AC610" s="15"/>
      <c r="AD610" s="15"/>
      <c r="AE610" s="15"/>
      <c r="AF610" s="56"/>
    </row>
    <row r="611" spans="1:32" s="16" customFormat="1" ht="17.45" customHeight="1">
      <c r="A611" s="39" t="s">
        <v>533</v>
      </c>
      <c r="B611" s="70" t="str">
        <f>VLOOKUP(A611,[1]screen!$G:$J,2,FALSE)</f>
        <v>공개 경매를 위한 자산 목록</v>
      </c>
      <c r="C611" s="13" t="str">
        <f t="shared" si="136"/>
        <v>List Assets for Public Auction(공개 경매를 위한 자산 목록)</v>
      </c>
      <c r="D611" s="70" t="str">
        <f>IF(B611&lt;&gt;"", VLOOKUP(B611,[1]screen!$A:$E,2,FALSE), "" )</f>
        <v>List Assets for Public Auction</v>
      </c>
      <c r="E611" s="14" t="s">
        <v>253</v>
      </c>
      <c r="F611" s="13" t="str">
        <f t="shared" si="141"/>
        <v>detail(상세)</v>
      </c>
      <c r="G611" s="18" t="str">
        <f>IF(E611&lt;&gt;"",VLOOKUP(E611,[1]Label!$A:$B,2,FALSE),"")</f>
        <v>detail</v>
      </c>
      <c r="H611" s="14"/>
      <c r="I611" s="13" t="str">
        <f t="shared" si="137"/>
        <v/>
      </c>
      <c r="J611" s="18" t="str">
        <f>IF(H611&lt;&gt;"", VLOOKUP(H611,[1]Label!$A:$E,2,FALSE),"")</f>
        <v/>
      </c>
      <c r="K611" s="29" t="s">
        <v>391</v>
      </c>
      <c r="L611" s="13" t="str">
        <f t="shared" si="138"/>
        <v>TANCIS(TANCIS)</v>
      </c>
      <c r="M611" s="18" t="str">
        <f>IF(K611&lt;&gt;"",VLOOKUP(K611,[1]Label!$A:$B,2,FALSE),"")</f>
        <v>TANCIS</v>
      </c>
      <c r="N611" s="41" t="s">
        <v>19</v>
      </c>
      <c r="O611" s="31" t="s">
        <v>545</v>
      </c>
      <c r="P611" s="13" t="str">
        <f t="shared" si="140"/>
        <v>Choose File&lt;br&gt;(파일 선택)</v>
      </c>
      <c r="Q611" s="18" t="str">
        <f>IF(O611&lt;&gt;"", VLOOKUP(O611, [1]Label!$A:$B, 2, FALSE), "")</f>
        <v>Choose File</v>
      </c>
      <c r="R611" s="14" t="s">
        <v>546</v>
      </c>
      <c r="S611" s="13"/>
      <c r="T611" s="13"/>
      <c r="U611" s="13"/>
      <c r="V611" s="14"/>
      <c r="W611" s="14"/>
      <c r="X611" s="14"/>
      <c r="Y611" s="14"/>
      <c r="Z611" s="15" t="s">
        <v>549</v>
      </c>
      <c r="AA611" s="15" t="s">
        <v>549</v>
      </c>
      <c r="AB611" s="15" t="s">
        <v>549</v>
      </c>
      <c r="AC611" s="15"/>
      <c r="AD611" s="15"/>
      <c r="AE611" s="15"/>
      <c r="AF611" s="56"/>
    </row>
    <row r="612" spans="1:32" s="16" customFormat="1" ht="17.45" customHeight="1">
      <c r="A612" s="39" t="s">
        <v>533</v>
      </c>
      <c r="B612" s="70" t="str">
        <f>VLOOKUP(A612,[1]screen!$G:$J,2,FALSE)</f>
        <v>공개 경매를 위한 자산 목록</v>
      </c>
      <c r="C612" s="13" t="str">
        <f t="shared" si="136"/>
        <v>List Assets for Public Auction(공개 경매를 위한 자산 목록)</v>
      </c>
      <c r="D612" s="70" t="str">
        <f>IF(B612&lt;&gt;"", VLOOKUP(B612,[1]screen!$A:$E,2,FALSE), "" )</f>
        <v>List Assets for Public Auction</v>
      </c>
      <c r="E612" s="14" t="s">
        <v>253</v>
      </c>
      <c r="F612" s="13" t="str">
        <f t="shared" si="141"/>
        <v>detail(상세)</v>
      </c>
      <c r="G612" s="18" t="str">
        <f>IF(E612&lt;&gt;"",VLOOKUP(E612,[1]Label!$A:$B,2,FALSE),"")</f>
        <v>detail</v>
      </c>
      <c r="H612" s="14"/>
      <c r="I612" s="13" t="str">
        <f t="shared" si="137"/>
        <v/>
      </c>
      <c r="J612" s="18" t="str">
        <f>IF(H612&lt;&gt;"", VLOOKUP(H612,[1]Label!$A:$E,2,FALSE),"")</f>
        <v/>
      </c>
      <c r="K612" s="29" t="s">
        <v>391</v>
      </c>
      <c r="L612" s="13" t="str">
        <f t="shared" si="138"/>
        <v>TANCIS(TANCIS)</v>
      </c>
      <c r="M612" s="18" t="str">
        <f>IF(K612&lt;&gt;"",VLOOKUP(K612,[1]Label!$A:$B,2,FALSE),"")</f>
        <v>TANCIS</v>
      </c>
      <c r="N612" s="41" t="s">
        <v>19</v>
      </c>
      <c r="O612" s="31" t="s">
        <v>545</v>
      </c>
      <c r="P612" s="13" t="str">
        <f t="shared" si="140"/>
        <v>Choose File&lt;br&gt;(파일 선택)</v>
      </c>
      <c r="Q612" s="18" t="str">
        <f>IF(O612&lt;&gt;"", VLOOKUP(O612, [1]Label!$A:$B, 2, FALSE), "")</f>
        <v>Choose File</v>
      </c>
      <c r="R612" s="14" t="s">
        <v>546</v>
      </c>
      <c r="S612" s="13"/>
      <c r="T612" s="13"/>
      <c r="U612" s="13"/>
      <c r="V612" s="14"/>
      <c r="W612" s="14"/>
      <c r="X612" s="14"/>
      <c r="Y612" s="14"/>
      <c r="Z612" s="15" t="s">
        <v>550</v>
      </c>
      <c r="AA612" s="15" t="s">
        <v>550</v>
      </c>
      <c r="AB612" s="15" t="s">
        <v>550</v>
      </c>
      <c r="AC612" s="15"/>
      <c r="AD612" s="15"/>
      <c r="AE612" s="15"/>
      <c r="AF612" s="56"/>
    </row>
    <row r="613" spans="1:32" s="16" customFormat="1" ht="17.45" customHeight="1">
      <c r="A613" s="39" t="s">
        <v>533</v>
      </c>
      <c r="B613" s="70" t="str">
        <f>VLOOKUP(A613,[1]screen!$G:$J,2,FALSE)</f>
        <v>공개 경매를 위한 자산 목록</v>
      </c>
      <c r="C613" s="13" t="str">
        <f t="shared" si="136"/>
        <v>List Assets for Public Auction(공개 경매를 위한 자산 목록)</v>
      </c>
      <c r="D613" s="70" t="str">
        <f>IF(B613&lt;&gt;"", VLOOKUP(B613,[1]screen!$A:$E,2,FALSE), "" )</f>
        <v>List Assets for Public Auction</v>
      </c>
      <c r="E613" s="14" t="s">
        <v>253</v>
      </c>
      <c r="F613" s="13" t="str">
        <f t="shared" si="141"/>
        <v>detail(상세)</v>
      </c>
      <c r="G613" s="18" t="str">
        <f>IF(E613&lt;&gt;"",VLOOKUP(E613,[1]Label!$A:$B,2,FALSE),"")</f>
        <v>detail</v>
      </c>
      <c r="H613" s="14"/>
      <c r="I613" s="13" t="str">
        <f t="shared" si="137"/>
        <v/>
      </c>
      <c r="J613" s="18" t="str">
        <f>IF(H613&lt;&gt;"", VLOOKUP(H613,[1]Label!$A:$E,2,FALSE),"")</f>
        <v/>
      </c>
      <c r="K613" s="29" t="s">
        <v>391</v>
      </c>
      <c r="L613" s="13" t="str">
        <f t="shared" si="138"/>
        <v>TANCIS(TANCIS)</v>
      </c>
      <c r="M613" s="18" t="str">
        <f>IF(K613&lt;&gt;"",VLOOKUP(K613,[1]Label!$A:$B,2,FALSE),"")</f>
        <v>TANCIS</v>
      </c>
      <c r="N613" s="41" t="s">
        <v>19</v>
      </c>
      <c r="O613" s="31" t="s">
        <v>545</v>
      </c>
      <c r="P613" s="13" t="str">
        <f t="shared" si="140"/>
        <v>Choose File&lt;br&gt;(파일 선택)</v>
      </c>
      <c r="Q613" s="18" t="str">
        <f>IF(O613&lt;&gt;"", VLOOKUP(O613, [1]Label!$A:$B, 2, FALSE), "")</f>
        <v>Choose File</v>
      </c>
      <c r="R613" s="14" t="s">
        <v>546</v>
      </c>
      <c r="S613" s="13"/>
      <c r="T613" s="13"/>
      <c r="U613" s="13"/>
      <c r="V613" s="14"/>
      <c r="W613" s="14"/>
      <c r="X613" s="14"/>
      <c r="Y613" s="14"/>
      <c r="Z613" s="15" t="s">
        <v>551</v>
      </c>
      <c r="AA613" s="15" t="s">
        <v>551</v>
      </c>
      <c r="AB613" s="15" t="s">
        <v>551</v>
      </c>
      <c r="AC613" s="15"/>
      <c r="AD613" s="15"/>
      <c r="AE613" s="15"/>
      <c r="AF613" s="56"/>
    </row>
    <row r="614" spans="1:32" s="16" customFormat="1" ht="17.45" customHeight="1">
      <c r="A614" s="39" t="s">
        <v>533</v>
      </c>
      <c r="B614" s="70" t="str">
        <f>VLOOKUP(A614,[1]screen!$G:$J,2,FALSE)</f>
        <v>공개 경매를 위한 자산 목록</v>
      </c>
      <c r="C614" s="13" t="str">
        <f t="shared" si="136"/>
        <v>List Assets for Public Auction(공개 경매를 위한 자산 목록)</v>
      </c>
      <c r="D614" s="70" t="str">
        <f>IF(B614&lt;&gt;"", VLOOKUP(B614,[1]screen!$A:$E,2,FALSE), "" )</f>
        <v>List Assets for Public Auction</v>
      </c>
      <c r="E614" s="14" t="s">
        <v>253</v>
      </c>
      <c r="F614" s="13" t="str">
        <f t="shared" si="141"/>
        <v>detail(상세)</v>
      </c>
      <c r="G614" s="18" t="str">
        <f>IF(E614&lt;&gt;"",VLOOKUP(E614,[1]Label!$A:$B,2,FALSE),"")</f>
        <v>detail</v>
      </c>
      <c r="H614" s="14"/>
      <c r="I614" s="13" t="str">
        <f t="shared" si="137"/>
        <v/>
      </c>
      <c r="J614" s="18" t="str">
        <f>IF(H614&lt;&gt;"", VLOOKUP(H614,[1]Label!$A:$E,2,FALSE),"")</f>
        <v/>
      </c>
      <c r="K614" s="29" t="s">
        <v>391</v>
      </c>
      <c r="L614" s="13" t="str">
        <f t="shared" si="138"/>
        <v>TANCIS(TANCIS)</v>
      </c>
      <c r="M614" s="18" t="str">
        <f>IF(K614&lt;&gt;"",VLOOKUP(K614,[1]Label!$A:$B,2,FALSE),"")</f>
        <v>TANCIS</v>
      </c>
      <c r="N614" s="41" t="s">
        <v>19</v>
      </c>
      <c r="O614" s="31" t="s">
        <v>545</v>
      </c>
      <c r="P614" s="13" t="str">
        <f t="shared" si="140"/>
        <v>Choose File&lt;br&gt;(파일 선택)</v>
      </c>
      <c r="Q614" s="18" t="str">
        <f>IF(O614&lt;&gt;"", VLOOKUP(O614, [1]Label!$A:$B, 2, FALSE), "")</f>
        <v>Choose File</v>
      </c>
      <c r="R614" s="14" t="s">
        <v>546</v>
      </c>
      <c r="S614" s="13"/>
      <c r="T614" s="13"/>
      <c r="U614" s="13"/>
      <c r="V614" s="14"/>
      <c r="W614" s="14"/>
      <c r="X614" s="14"/>
      <c r="Y614" s="14"/>
      <c r="Z614" s="15"/>
      <c r="AA614" s="15"/>
      <c r="AB614" s="15"/>
      <c r="AC614" s="15"/>
      <c r="AD614" s="15"/>
      <c r="AE614" s="15"/>
      <c r="AF614" s="56"/>
    </row>
    <row r="615" spans="1:32" s="16" customFormat="1" ht="17.45" customHeight="1">
      <c r="A615" s="39" t="s">
        <v>533</v>
      </c>
      <c r="B615" s="70" t="str">
        <f>VLOOKUP(A615,[1]screen!$G:$J,2,FALSE)</f>
        <v>공개 경매를 위한 자산 목록</v>
      </c>
      <c r="C615" s="13" t="str">
        <f t="shared" si="136"/>
        <v>List Assets for Public Auction(공개 경매를 위한 자산 목록)</v>
      </c>
      <c r="D615" s="70" t="str">
        <f>IF(B615&lt;&gt;"", VLOOKUP(B615,[1]screen!$A:$E,2,FALSE), "" )</f>
        <v>List Assets for Public Auction</v>
      </c>
      <c r="E615" s="14" t="s">
        <v>253</v>
      </c>
      <c r="F615" s="13" t="str">
        <f t="shared" si="141"/>
        <v>detail(상세)</v>
      </c>
      <c r="G615" s="18" t="str">
        <f>IF(E615&lt;&gt;"",VLOOKUP(E615,[1]Label!$A:$B,2,FALSE),"")</f>
        <v>detail</v>
      </c>
      <c r="H615" s="14"/>
      <c r="I615" s="13" t="str">
        <f t="shared" si="137"/>
        <v/>
      </c>
      <c r="J615" s="18" t="str">
        <f>IF(H615&lt;&gt;"", VLOOKUP(H615,[1]Label!$A:$E,2,FALSE),"")</f>
        <v/>
      </c>
      <c r="K615" s="29" t="s">
        <v>391</v>
      </c>
      <c r="L615" s="13" t="str">
        <f t="shared" si="138"/>
        <v>TANCIS(TANCIS)</v>
      </c>
      <c r="M615" s="18" t="str">
        <f>IF(K615&lt;&gt;"",VLOOKUP(K615,[1]Label!$A:$B,2,FALSE),"")</f>
        <v>TANCIS</v>
      </c>
      <c r="N615" s="41" t="s">
        <v>19</v>
      </c>
      <c r="O615" s="31" t="s">
        <v>545</v>
      </c>
      <c r="P615" s="13" t="str">
        <f t="shared" si="140"/>
        <v>Choose File&lt;br&gt;(파일 선택)</v>
      </c>
      <c r="Q615" s="18" t="str">
        <f>IF(O615&lt;&gt;"", VLOOKUP(O615, [1]Label!$A:$B, 2, FALSE), "")</f>
        <v>Choose File</v>
      </c>
      <c r="R615" s="14" t="s">
        <v>546</v>
      </c>
      <c r="S615" s="13"/>
      <c r="T615" s="13"/>
      <c r="U615" s="13"/>
      <c r="V615" s="14"/>
      <c r="W615" s="14"/>
      <c r="X615" s="14"/>
      <c r="Y615" s="14"/>
      <c r="Z615" s="15"/>
      <c r="AA615" s="15"/>
      <c r="AB615" s="15"/>
      <c r="AC615" s="15"/>
      <c r="AD615" s="15"/>
      <c r="AE615" s="15"/>
      <c r="AF615" s="56"/>
    </row>
    <row r="616" spans="1:32" s="16" customFormat="1" ht="17.45" customHeight="1">
      <c r="A616" s="39" t="s">
        <v>533</v>
      </c>
      <c r="B616" s="70" t="str">
        <f>VLOOKUP(A616,[1]screen!$G:$J,2,FALSE)</f>
        <v>공개 경매를 위한 자산 목록</v>
      </c>
      <c r="C616" s="13" t="str">
        <f t="shared" si="136"/>
        <v>List Assets for Public Auction(공개 경매를 위한 자산 목록)</v>
      </c>
      <c r="D616" s="70" t="str">
        <f>IF(B616&lt;&gt;"", VLOOKUP(B616,[1]screen!$A:$E,2,FALSE), "" )</f>
        <v>List Assets for Public Auction</v>
      </c>
      <c r="E616" s="14" t="s">
        <v>253</v>
      </c>
      <c r="F616" s="13" t="str">
        <f t="shared" si="141"/>
        <v>detail(상세)</v>
      </c>
      <c r="G616" s="18" t="str">
        <f>IF(E616&lt;&gt;"",VLOOKUP(E616,[1]Label!$A:$B,2,FALSE),"")</f>
        <v>detail</v>
      </c>
      <c r="H616" s="14"/>
      <c r="I616" s="13" t="str">
        <f t="shared" si="137"/>
        <v/>
      </c>
      <c r="J616" s="18" t="str">
        <f>IF(H616&lt;&gt;"", VLOOKUP(H616,[1]Label!$A:$E,2,FALSE),"")</f>
        <v/>
      </c>
      <c r="K616" s="29" t="s">
        <v>391</v>
      </c>
      <c r="L616" s="13" t="str">
        <f t="shared" si="138"/>
        <v>TANCIS(TANCIS)</v>
      </c>
      <c r="M616" s="18" t="str">
        <f>IF(K616&lt;&gt;"",VLOOKUP(K616,[1]Label!$A:$B,2,FALSE),"")</f>
        <v>TANCIS</v>
      </c>
      <c r="N616" s="41" t="s">
        <v>19</v>
      </c>
      <c r="O616" s="31" t="s">
        <v>545</v>
      </c>
      <c r="P616" s="13" t="str">
        <f t="shared" si="140"/>
        <v>Choose File&lt;br&gt;(파일 선택)</v>
      </c>
      <c r="Q616" s="18" t="str">
        <f>IF(O616&lt;&gt;"", VLOOKUP(O616, [1]Label!$A:$B, 2, FALSE), "")</f>
        <v>Choose File</v>
      </c>
      <c r="R616" s="14" t="s">
        <v>546</v>
      </c>
      <c r="S616" s="13"/>
      <c r="T616" s="13"/>
      <c r="U616" s="13"/>
      <c r="V616" s="14"/>
      <c r="W616" s="14"/>
      <c r="X616" s="14"/>
      <c r="Y616" s="14"/>
      <c r="Z616" s="15"/>
      <c r="AA616" s="15"/>
      <c r="AB616" s="15"/>
      <c r="AC616" s="15"/>
      <c r="AD616" s="15"/>
      <c r="AE616" s="15"/>
      <c r="AF616" s="56"/>
    </row>
    <row r="617" spans="1:32" s="16" customFormat="1" ht="17.45" customHeight="1">
      <c r="A617" s="39" t="s">
        <v>533</v>
      </c>
      <c r="B617" s="70" t="str">
        <f>VLOOKUP(A617,[1]screen!$G:$J,2,FALSE)</f>
        <v>공개 경매를 위한 자산 목록</v>
      </c>
      <c r="C617" s="13" t="str">
        <f t="shared" ref="C617" si="142">IF(B617&lt;&gt;"",D617&amp;"("&amp;B617&amp;")","")</f>
        <v>List Assets for Public Auction(공개 경매를 위한 자산 목록)</v>
      </c>
      <c r="D617" s="70" t="str">
        <f>IF(B617&lt;&gt;"", VLOOKUP(B617,[1]screen!$A:$E,2,FALSE), "" )</f>
        <v>List Assets for Public Auction</v>
      </c>
      <c r="E617" s="14" t="s">
        <v>253</v>
      </c>
      <c r="F617" s="13" t="str">
        <f t="shared" si="141"/>
        <v>detail(상세)</v>
      </c>
      <c r="G617" s="18" t="str">
        <f>IF(E617&lt;&gt;"",VLOOKUP(E617,[1]Label!$A:$B,2,FALSE),"")</f>
        <v>detail</v>
      </c>
      <c r="H617" s="14"/>
      <c r="I617" s="13" t="str">
        <f t="shared" ref="I617" si="143">IF(H617&lt;&gt;"",J617&amp;"("&amp;H617&amp;")","")</f>
        <v/>
      </c>
      <c r="J617" s="18" t="str">
        <f>IF(H617&lt;&gt;"", VLOOKUP(H617,[1]Label!$A:$E,2,FALSE),"")</f>
        <v/>
      </c>
      <c r="K617" s="29" t="s">
        <v>391</v>
      </c>
      <c r="L617" s="13" t="str">
        <f t="shared" ref="L617" si="144">IF(K617&lt;&gt;"",M617&amp;"("&amp;K617&amp;")","")</f>
        <v>TANCIS(TANCIS)</v>
      </c>
      <c r="M617" s="18" t="str">
        <f>IF(K617&lt;&gt;"",VLOOKUP(K617,[1]Label!$A:$B,2,FALSE),"")</f>
        <v>TANCIS</v>
      </c>
      <c r="N617" s="41" t="s">
        <v>19</v>
      </c>
      <c r="O617" s="31" t="s">
        <v>545</v>
      </c>
      <c r="P617" s="13" t="str">
        <f t="shared" si="140"/>
        <v>Choose File&lt;br&gt;(파일 선택)</v>
      </c>
      <c r="Q617" s="18" t="str">
        <f>IF(O617&lt;&gt;"", VLOOKUP(O617, [1]Label!$A:$B, 2, FALSE), "")</f>
        <v>Choose File</v>
      </c>
      <c r="R617" s="14" t="s">
        <v>546</v>
      </c>
      <c r="S617" s="13"/>
      <c r="T617" s="13"/>
      <c r="U617" s="13"/>
      <c r="V617" s="14"/>
      <c r="W617" s="14"/>
      <c r="X617" s="14"/>
      <c r="Y617" s="14"/>
      <c r="Z617" s="15"/>
      <c r="AA617" s="15"/>
      <c r="AB617" s="15"/>
      <c r="AC617" s="15"/>
      <c r="AD617" s="15"/>
      <c r="AE617" s="15"/>
      <c r="AF617" s="56"/>
    </row>
    <row r="618" spans="1:32" s="16" customFormat="1" ht="17.45" customHeight="1">
      <c r="A618" s="39" t="s">
        <v>533</v>
      </c>
      <c r="B618" s="70" t="str">
        <f>VLOOKUP(A618,[1]screen!$G:$J,2,FALSE)</f>
        <v>공개 경매를 위한 자산 목록</v>
      </c>
      <c r="C618" s="13" t="str">
        <f>IF(B618&lt;&gt;"",D618&amp;"("&amp;B618&amp;")","")</f>
        <v>List Assets for Public Auction(공개 경매를 위한 자산 목록)</v>
      </c>
      <c r="D618" s="70" t="str">
        <f>IF(B618&lt;&gt;"", VLOOKUP(B618,[1]screen!$A:$E,2,FALSE), "" )</f>
        <v>List Assets for Public Auction</v>
      </c>
      <c r="E618" s="14" t="s">
        <v>253</v>
      </c>
      <c r="F618" s="13" t="str">
        <f t="shared" ref="F618" si="145">IF(E618&lt;&gt;"",G618&amp;"("&amp;E618&amp;")","")</f>
        <v>detail(상세)</v>
      </c>
      <c r="G618" s="18" t="str">
        <f>IF(E618&lt;&gt;"",VLOOKUP(E618,[1]Label!$A:$B,2,FALSE),"")</f>
        <v>detail</v>
      </c>
      <c r="H618" s="14"/>
      <c r="I618" s="13" t="str">
        <f>IF(H618&lt;&gt;"",J618&amp;"("&amp;H618&amp;")","")</f>
        <v/>
      </c>
      <c r="J618" s="18" t="str">
        <f>IF(H618&lt;&gt;"", VLOOKUP(H618,[1]Label!$A:$E,2,FALSE),"")</f>
        <v/>
      </c>
      <c r="K618" s="29"/>
      <c r="L618" s="13" t="str">
        <f>IF(K618&lt;&gt;"",M618&amp;"("&amp;K618&amp;")","")</f>
        <v/>
      </c>
      <c r="M618" s="18" t="str">
        <f>IF(K618&lt;&gt;"",VLOOKUP(K618,[1]Label!$A:$B,2,FALSE),"")</f>
        <v/>
      </c>
      <c r="N618" s="41"/>
      <c r="O618" s="31"/>
      <c r="P618" s="13" t="str">
        <f>IF(O618&lt;&gt;"",Q618&amp;"&lt;br&gt;("&amp;O618&amp;")","")</f>
        <v/>
      </c>
      <c r="Q618" s="18" t="str">
        <f>IF(O618&lt;&gt;"", VLOOKUP(O618, [1]Label!$A:$B, 2, FALSE), "")</f>
        <v/>
      </c>
      <c r="R618" s="14" t="s">
        <v>35</v>
      </c>
      <c r="S618" s="13" t="s">
        <v>44</v>
      </c>
      <c r="T618" s="13"/>
      <c r="U618" s="13"/>
      <c r="V618" s="14"/>
      <c r="W618" s="14"/>
      <c r="X618" s="14"/>
      <c r="Y618" s="14"/>
      <c r="Z618" s="15"/>
      <c r="AA618" s="15"/>
      <c r="AB618" s="15"/>
      <c r="AC618" s="15"/>
      <c r="AD618" s="15"/>
      <c r="AE618" s="15"/>
      <c r="AF618" s="56"/>
    </row>
    <row r="619" spans="1:32" s="16" customFormat="1" ht="17.45" customHeight="1">
      <c r="A619" s="39" t="s">
        <v>533</v>
      </c>
      <c r="B619" s="70" t="str">
        <f>VLOOKUP(A619,[1]screen!$G:$J,2,FALSE)</f>
        <v>공개 경매를 위한 자산 목록</v>
      </c>
      <c r="C619" s="13" t="str">
        <f>IF(B619&lt;&gt;"",D619&amp;"("&amp;B619&amp;")","")</f>
        <v>List Assets for Public Auction(공개 경매를 위한 자산 목록)</v>
      </c>
      <c r="D619" s="70" t="str">
        <f>IF(B619&lt;&gt;"", VLOOKUP(B619,[1]screen!$A:$E,2,FALSE), "" )</f>
        <v>List Assets for Public Auction</v>
      </c>
      <c r="E619" s="14" t="s">
        <v>253</v>
      </c>
      <c r="F619" s="13" t="str">
        <f t="shared" si="141"/>
        <v>detail(상세)</v>
      </c>
      <c r="G619" s="18" t="str">
        <f>IF(E619&lt;&gt;"",VLOOKUP(E619,[1]Label!$A:$B,2,FALSE),"")</f>
        <v>detail</v>
      </c>
      <c r="H619" s="14" t="s">
        <v>278</v>
      </c>
      <c r="I619" s="13" t="str">
        <f>IF(H619&lt;&gt;"",J619&amp;"("&amp;H619&amp;")","")</f>
        <v>Requirement(요구사항)</v>
      </c>
      <c r="J619" s="18" t="str">
        <f>IF(H619&lt;&gt;"", VLOOKUP(H619,[1]Label!$A:$E,2,FALSE),"")</f>
        <v>Requirement</v>
      </c>
      <c r="K619" s="29"/>
      <c r="L619" s="13" t="str">
        <f>IF(K619&lt;&gt;"",M619&amp;"("&amp;K619&amp;")","")</f>
        <v/>
      </c>
      <c r="M619" s="18" t="str">
        <f>IF(K619&lt;&gt;"",VLOOKUP(K619,[1]Label!$A:$B,2,FALSE),"")</f>
        <v/>
      </c>
      <c r="N619" s="41" t="s">
        <v>19</v>
      </c>
      <c r="O619" s="31" t="s">
        <v>277</v>
      </c>
      <c r="P619" s="13" t="str">
        <f>IF(O619&lt;&gt;"",Q619&amp;"&lt;br&gt;("&amp;O619&amp;")","")</f>
        <v>Remarks&lt;br&gt;(비고)</v>
      </c>
      <c r="Q619" s="18" t="str">
        <f>IF(O619&lt;&gt;"", VLOOKUP(O619, [1]Label!$A:$B, 2, FALSE), "")</f>
        <v>Remarks</v>
      </c>
      <c r="R619" s="14" t="s">
        <v>52</v>
      </c>
      <c r="S619" s="13"/>
      <c r="T619" s="13"/>
      <c r="U619" s="13"/>
      <c r="V619" s="14" t="s">
        <v>53</v>
      </c>
      <c r="W619" s="14"/>
      <c r="X619" s="14" t="s">
        <v>101</v>
      </c>
      <c r="Y619" s="14"/>
      <c r="Z619" s="15"/>
      <c r="AA619" s="15"/>
      <c r="AB619" s="15"/>
      <c r="AC619" s="15" t="s">
        <v>328</v>
      </c>
      <c r="AD619" s="15" t="s">
        <v>328</v>
      </c>
      <c r="AE619" s="15" t="s">
        <v>328</v>
      </c>
      <c r="AF619" s="56"/>
    </row>
    <row r="620" spans="1:32" ht="18.600000000000001" customHeight="1">
      <c r="A620" s="39" t="s">
        <v>533</v>
      </c>
      <c r="B620" s="70" t="str">
        <f>VLOOKUP(A620,[1]screen!$G:$J,2,FALSE)</f>
        <v>공개 경매를 위한 자산 목록</v>
      </c>
      <c r="C620" s="40" t="str">
        <f>IF(B620&lt;&gt;"",D620&amp;"("&amp;B620&amp;")","")</f>
        <v>List Assets for Public Auction(공개 경매를 위한 자산 목록)</v>
      </c>
      <c r="D620" s="70" t="str">
        <f>IF(B620&lt;&gt;"", VLOOKUP(B620,[1]screen!$A:$E,2,FALSE), "" )</f>
        <v>List Assets for Public Auction</v>
      </c>
      <c r="E620" s="14" t="s">
        <v>253</v>
      </c>
      <c r="F620" s="13" t="str">
        <f t="shared" si="141"/>
        <v>detail(상세)</v>
      </c>
      <c r="G620" s="18" t="str">
        <f>IF(E620&lt;&gt;"",VLOOKUP(E620,[1]Label!$A:$B,2,FALSE),"")</f>
        <v>detail</v>
      </c>
      <c r="H620" s="14" t="s">
        <v>278</v>
      </c>
      <c r="I620" s="13" t="str">
        <f>IF(H620&lt;&gt;"",J620&amp;"("&amp;H620&amp;")","")</f>
        <v>Requirement(요구사항)</v>
      </c>
      <c r="J620" s="18" t="str">
        <f>IF(H620&lt;&gt;"", VLOOKUP(H620,[1]Label!$A:$E,2,FALSE),"")</f>
        <v>Requirement</v>
      </c>
      <c r="K620" s="42"/>
      <c r="L620" s="40" t="str">
        <f>IF(K620&lt;&gt;"",M620&amp;"("&amp;K620&amp;")","")</f>
        <v/>
      </c>
      <c r="M620" s="18" t="str">
        <f>IF(K620&lt;&gt;"",VLOOKUP(K620,[1]Label!$A:$B,2,FALSE),"")</f>
        <v/>
      </c>
      <c r="N620" s="41" t="s">
        <v>19</v>
      </c>
      <c r="O620" s="43" t="s">
        <v>43</v>
      </c>
      <c r="P620" s="40" t="str">
        <f>IF(O620&lt;&gt;"",Q620&amp;"&lt;br&gt;("&amp;O620&amp;")","")</f>
        <v>Attachments&lt;br&gt;(첨부파일)</v>
      </c>
      <c r="Q620" s="18" t="str">
        <f>IF(O620&lt;&gt;"", VLOOKUP(O620, [1]Label!$A:$B, 2, FALSE), "")</f>
        <v>Attachments</v>
      </c>
      <c r="R620" s="14" t="s">
        <v>35</v>
      </c>
      <c r="S620" s="40"/>
      <c r="T620" s="40"/>
      <c r="U620" s="40"/>
      <c r="V620" s="14" t="s">
        <v>53</v>
      </c>
      <c r="W620" s="41"/>
      <c r="X620" s="41"/>
      <c r="Y620" s="41"/>
      <c r="Z620" s="39"/>
      <c r="AA620" s="39"/>
      <c r="AB620" s="39"/>
      <c r="AC620" s="47" t="s">
        <v>197</v>
      </c>
      <c r="AD620" s="47" t="s">
        <v>197</v>
      </c>
      <c r="AE620" s="47" t="s">
        <v>197</v>
      </c>
      <c r="AF620" s="57"/>
    </row>
    <row r="621" spans="1:32" s="16" customFormat="1" ht="18.600000000000001" customHeight="1">
      <c r="A621" s="39" t="s">
        <v>533</v>
      </c>
      <c r="B621" s="70" t="str">
        <f>VLOOKUP(A621,[1]screen!$G:$J,2,FALSE)</f>
        <v>공개 경매를 위한 자산 목록</v>
      </c>
      <c r="C621" s="13" t="str">
        <f t="shared" ref="C621:C653" si="146">IF(B621&lt;&gt;"",D621&amp;"("&amp;B621&amp;")","")</f>
        <v>List Assets for Public Auction(공개 경매를 위한 자산 목록)</v>
      </c>
      <c r="D621" s="70" t="str">
        <f>IF(B621&lt;&gt;"", VLOOKUP(B621,[1]screen!$A:$E,2,FALSE), "" )</f>
        <v>List Assets for Public Auction</v>
      </c>
      <c r="E621" s="14" t="s">
        <v>253</v>
      </c>
      <c r="F621" s="13" t="str">
        <f t="shared" si="141"/>
        <v>detail(상세)</v>
      </c>
      <c r="G621" s="18" t="str">
        <f>IF(E621&lt;&gt;"",VLOOKUP(E621,[1]Label!$A:$B,2,FALSE),"")</f>
        <v>detail</v>
      </c>
      <c r="H621" s="14"/>
      <c r="I621" s="13" t="str">
        <f t="shared" ref="I621:I653" si="147">IF(H621&lt;&gt;"",J621&amp;"("&amp;H621&amp;")","")</f>
        <v/>
      </c>
      <c r="J621" s="18" t="str">
        <f>IF(H621&lt;&gt;"", VLOOKUP(H621,[1]Label!$A:$E,2,FALSE),"")</f>
        <v/>
      </c>
      <c r="K621" s="29"/>
      <c r="L621" s="13" t="str">
        <f t="shared" ref="L621:L653" si="148">IF(K621&lt;&gt;"",M621&amp;"("&amp;K621&amp;")","")</f>
        <v/>
      </c>
      <c r="M621" s="18" t="str">
        <f>IF(K621&lt;&gt;"",VLOOKUP(K621,[1]Label!$A:$B,2,FALSE),"")</f>
        <v/>
      </c>
      <c r="N621" s="14"/>
      <c r="O621" s="31"/>
      <c r="P621" s="33" t="str">
        <f t="shared" ref="P621:P653" si="149">IF(O621&lt;&gt;"",Q621&amp;"&lt;br&gt;("&amp;O621&amp;")","")</f>
        <v/>
      </c>
      <c r="Q621" s="18" t="str">
        <f>IF(O621&lt;&gt;"", VLOOKUP(O621, [1]Label!$A:$B, 2, FALSE), "")</f>
        <v/>
      </c>
      <c r="R621" s="14" t="s">
        <v>35</v>
      </c>
      <c r="S621" s="13" t="s">
        <v>44</v>
      </c>
      <c r="T621" s="13"/>
      <c r="U621" s="13"/>
      <c r="V621" s="14"/>
      <c r="W621" s="14"/>
      <c r="X621" s="14"/>
      <c r="Y621" s="14"/>
      <c r="Z621" s="12"/>
      <c r="AA621" s="12"/>
      <c r="AB621" s="12"/>
      <c r="AC621" s="12"/>
      <c r="AD621" s="12"/>
      <c r="AE621" s="12"/>
      <c r="AF621" s="52"/>
    </row>
    <row r="622" spans="1:32" s="37" customFormat="1" ht="17.45" customHeight="1">
      <c r="A622" s="32" t="s">
        <v>536</v>
      </c>
      <c r="B622" s="33" t="str">
        <f>VLOOKUP(A622,[1]screen!$G:$J,2,FALSE)</f>
        <v>차량 정보</v>
      </c>
      <c r="C622" s="33" t="str">
        <f t="shared" si="146"/>
        <v>Vehicle Information(차량 정보)</v>
      </c>
      <c r="D622" s="33" t="str">
        <f>IF(B622&lt;&gt;"", VLOOKUP(B622,[1]screen!$A:$E,2,FALSE), "" )</f>
        <v>Vehicle Information</v>
      </c>
      <c r="E622" s="35"/>
      <c r="F622" s="33" t="str">
        <f t="shared" si="141"/>
        <v/>
      </c>
      <c r="G622" s="33" t="str">
        <f>IF(E622&lt;&gt;"",VLOOKUP(E622,[1]Label!$A:$B,2,FALSE),"")</f>
        <v/>
      </c>
      <c r="H622" s="35"/>
      <c r="I622" s="33" t="str">
        <f t="shared" si="147"/>
        <v/>
      </c>
      <c r="J622" s="33" t="str">
        <f>IF(H622&lt;&gt;"", VLOOKUP(H622,[1]Label!$A:$E,2,FALSE),"")</f>
        <v/>
      </c>
      <c r="K622" s="34"/>
      <c r="L622" s="33" t="str">
        <f t="shared" si="148"/>
        <v/>
      </c>
      <c r="M622" s="33" t="str">
        <f>IF(K622&lt;&gt;"",VLOOKUP(K622,[1]Label!$A:$B,2,FALSE),"")</f>
        <v/>
      </c>
      <c r="N622" s="35" t="s">
        <v>198</v>
      </c>
      <c r="O622" s="36" t="s">
        <v>409</v>
      </c>
      <c r="P622" s="33" t="str">
        <f t="shared" si="149"/>
        <v>Vehicle Registration&lt;br&gt;(차량 등록)</v>
      </c>
      <c r="Q622" s="33" t="str">
        <f>IF(O622&lt;&gt;"", VLOOKUP(O622, [1]Label!$A:$B, 2, FALSE), "")</f>
        <v>Vehicle Registration</v>
      </c>
      <c r="R622" s="35" t="s">
        <v>37</v>
      </c>
      <c r="S622" s="33"/>
      <c r="T622" s="33" t="s">
        <v>442</v>
      </c>
      <c r="U622" s="33"/>
      <c r="V622" s="35" t="s">
        <v>53</v>
      </c>
      <c r="W622" s="35"/>
      <c r="X622" s="35" t="s">
        <v>101</v>
      </c>
      <c r="Y622" s="35"/>
      <c r="Z622" s="44"/>
      <c r="AA622" s="44"/>
      <c r="AB622" s="44"/>
      <c r="AC622" s="44"/>
      <c r="AD622" s="44"/>
      <c r="AE622" s="44"/>
      <c r="AF622" s="53"/>
    </row>
    <row r="623" spans="1:32" s="37" customFormat="1" ht="17.45" customHeight="1">
      <c r="A623" s="32" t="s">
        <v>536</v>
      </c>
      <c r="B623" s="33" t="str">
        <f>VLOOKUP(A623,[1]screen!$G:$J,2,FALSE)</f>
        <v>차량 정보</v>
      </c>
      <c r="C623" s="33" t="str">
        <f t="shared" si="146"/>
        <v>Vehicle Information(차량 정보)</v>
      </c>
      <c r="D623" s="33" t="str">
        <f>IF(B623&lt;&gt;"", VLOOKUP(B623,[1]screen!$A:$E,2,FALSE), "" )</f>
        <v>Vehicle Information</v>
      </c>
      <c r="E623" s="35"/>
      <c r="F623" s="33" t="str">
        <f t="shared" si="141"/>
        <v/>
      </c>
      <c r="G623" s="33" t="str">
        <f>IF(E623&lt;&gt;"",VLOOKUP(E623,[1]Label!$A:$B,2,FALSE),"")</f>
        <v/>
      </c>
      <c r="H623" s="35"/>
      <c r="I623" s="33" t="str">
        <f t="shared" si="147"/>
        <v/>
      </c>
      <c r="J623" s="33" t="str">
        <f>IF(H623&lt;&gt;"", VLOOKUP(H623,[1]Label!$A:$E,2,FALSE),"")</f>
        <v/>
      </c>
      <c r="K623" s="34"/>
      <c r="L623" s="33" t="str">
        <f t="shared" si="148"/>
        <v/>
      </c>
      <c r="M623" s="33" t="str">
        <f>IF(K623&lt;&gt;"",VLOOKUP(K623,[1]Label!$A:$B,2,FALSE),"")</f>
        <v/>
      </c>
      <c r="N623" s="35" t="s">
        <v>19</v>
      </c>
      <c r="O623" s="36" t="s">
        <v>410</v>
      </c>
      <c r="P623" s="33" t="str">
        <f t="shared" si="149"/>
        <v>Chassis No. &lt;br&gt;(샤시 번호)</v>
      </c>
      <c r="Q623" s="33" t="str">
        <f>IF(O623&lt;&gt;"", VLOOKUP(O623, [1]Label!$A:$B, 2, FALSE), "")</f>
        <v xml:space="preserve">Chassis No. </v>
      </c>
      <c r="R623" s="35" t="s">
        <v>37</v>
      </c>
      <c r="S623" s="33"/>
      <c r="T623" s="33"/>
      <c r="U623" s="33"/>
      <c r="V623" s="35"/>
      <c r="W623" s="35" t="s">
        <v>53</v>
      </c>
      <c r="X623" s="35" t="s">
        <v>101</v>
      </c>
      <c r="Y623" s="35"/>
      <c r="Z623" s="44"/>
      <c r="AA623" s="44"/>
      <c r="AB623" s="44"/>
      <c r="AC623" s="44"/>
      <c r="AD623" s="44"/>
      <c r="AE623" s="44"/>
      <c r="AF623" s="53"/>
    </row>
    <row r="624" spans="1:32" s="37" customFormat="1" ht="17.45" customHeight="1">
      <c r="A624" s="32" t="s">
        <v>536</v>
      </c>
      <c r="B624" s="33" t="str">
        <f>VLOOKUP(A624,[1]screen!$G:$J,2,FALSE)</f>
        <v>차량 정보</v>
      </c>
      <c r="C624" s="33" t="str">
        <f t="shared" si="146"/>
        <v>Vehicle Information(차량 정보)</v>
      </c>
      <c r="D624" s="33" t="str">
        <f>IF(B624&lt;&gt;"", VLOOKUP(B624,[1]screen!$A:$E,2,FALSE), "" )</f>
        <v>Vehicle Information</v>
      </c>
      <c r="E624" s="35"/>
      <c r="F624" s="33" t="str">
        <f t="shared" si="141"/>
        <v/>
      </c>
      <c r="G624" s="33" t="str">
        <f>IF(E624&lt;&gt;"",VLOOKUP(E624,[1]Label!$A:$B,2,FALSE),"")</f>
        <v/>
      </c>
      <c r="H624" s="35"/>
      <c r="I624" s="33" t="str">
        <f t="shared" si="147"/>
        <v/>
      </c>
      <c r="J624" s="33" t="str">
        <f>IF(H624&lt;&gt;"", VLOOKUP(H624,[1]Label!$A:$E,2,FALSE),"")</f>
        <v/>
      </c>
      <c r="K624" s="34"/>
      <c r="L624" s="33" t="str">
        <f t="shared" si="148"/>
        <v/>
      </c>
      <c r="M624" s="33" t="str">
        <f>IF(K624&lt;&gt;"",VLOOKUP(K624,[1]Label!$A:$B,2,FALSE),"")</f>
        <v/>
      </c>
      <c r="N624" s="35" t="s">
        <v>19</v>
      </c>
      <c r="O624" s="36" t="s">
        <v>426</v>
      </c>
      <c r="P624" s="33" t="str">
        <f t="shared" si="149"/>
        <v>Year of Make&lt;br&gt;(제조 연도)</v>
      </c>
      <c r="Q624" s="33" t="str">
        <f>IF(O624&lt;&gt;"", VLOOKUP(O624, [1]Label!$A:$B, 2, FALSE), "")</f>
        <v>Year of Make</v>
      </c>
      <c r="R624" s="35" t="s">
        <v>37</v>
      </c>
      <c r="S624" s="33"/>
      <c r="T624" s="33"/>
      <c r="U624" s="33"/>
      <c r="V624" s="35"/>
      <c r="W624" s="35" t="s">
        <v>53</v>
      </c>
      <c r="X624" s="35" t="s">
        <v>101</v>
      </c>
      <c r="Y624" s="35"/>
      <c r="Z624" s="44"/>
      <c r="AA624" s="44"/>
      <c r="AB624" s="44"/>
      <c r="AC624" s="44"/>
      <c r="AD624" s="44"/>
      <c r="AE624" s="44"/>
      <c r="AF624" s="53"/>
    </row>
    <row r="625" spans="1:32" s="37" customFormat="1" ht="17.45" customHeight="1">
      <c r="A625" s="32" t="s">
        <v>536</v>
      </c>
      <c r="B625" s="33" t="str">
        <f>VLOOKUP(A625,[1]screen!$G:$J,2,FALSE)</f>
        <v>차량 정보</v>
      </c>
      <c r="C625" s="33" t="str">
        <f t="shared" si="146"/>
        <v>Vehicle Information(차량 정보)</v>
      </c>
      <c r="D625" s="33" t="str">
        <f>IF(B625&lt;&gt;"", VLOOKUP(B625,[1]screen!$A:$E,2,FALSE), "" )</f>
        <v>Vehicle Information</v>
      </c>
      <c r="E625" s="35"/>
      <c r="F625" s="33" t="str">
        <f t="shared" si="141"/>
        <v/>
      </c>
      <c r="G625" s="33" t="str">
        <f>IF(E625&lt;&gt;"",VLOOKUP(E625,[1]Label!$A:$B,2,FALSE),"")</f>
        <v/>
      </c>
      <c r="H625" s="35"/>
      <c r="I625" s="33" t="str">
        <f t="shared" si="147"/>
        <v/>
      </c>
      <c r="J625" s="33" t="str">
        <f>IF(H625&lt;&gt;"", VLOOKUP(H625,[1]Label!$A:$E,2,FALSE),"")</f>
        <v/>
      </c>
      <c r="K625" s="34"/>
      <c r="L625" s="33" t="str">
        <f t="shared" si="148"/>
        <v/>
      </c>
      <c r="M625" s="33" t="str">
        <f>IF(K625&lt;&gt;"",VLOOKUP(K625,[1]Label!$A:$B,2,FALSE),"")</f>
        <v/>
      </c>
      <c r="N625" s="35" t="s">
        <v>19</v>
      </c>
      <c r="O625" s="36" t="s">
        <v>411</v>
      </c>
      <c r="P625" s="33" t="str">
        <f t="shared" si="149"/>
        <v>Make/Manufacturer &lt;br&gt;(제조/제조자)</v>
      </c>
      <c r="Q625" s="33" t="str">
        <f>IF(O625&lt;&gt;"", VLOOKUP(O625, [1]Label!$A:$B, 2, FALSE), "")</f>
        <v xml:space="preserve">Make/Manufacturer </v>
      </c>
      <c r="R625" s="35" t="s">
        <v>37</v>
      </c>
      <c r="S625" s="33" t="s">
        <v>443</v>
      </c>
      <c r="T625" s="33"/>
      <c r="U625" s="33"/>
      <c r="V625" s="35"/>
      <c r="W625" s="35" t="s">
        <v>53</v>
      </c>
      <c r="X625" s="35" t="s">
        <v>101</v>
      </c>
      <c r="Y625" s="35"/>
      <c r="Z625" s="44" t="s">
        <v>465</v>
      </c>
      <c r="AA625" s="44" t="s">
        <v>465</v>
      </c>
      <c r="AB625" s="44" t="s">
        <v>465</v>
      </c>
      <c r="AC625" s="44"/>
      <c r="AD625" s="44"/>
      <c r="AE625" s="44"/>
      <c r="AF625" s="53"/>
    </row>
    <row r="626" spans="1:32" s="37" customFormat="1" ht="17.45" customHeight="1">
      <c r="A626" s="32" t="s">
        <v>536</v>
      </c>
      <c r="B626" s="33" t="str">
        <f>VLOOKUP(A626,[1]screen!$G:$J,2,FALSE)</f>
        <v>차량 정보</v>
      </c>
      <c r="C626" s="33" t="str">
        <f t="shared" si="146"/>
        <v>Vehicle Information(차량 정보)</v>
      </c>
      <c r="D626" s="33" t="str">
        <f>IF(B626&lt;&gt;"", VLOOKUP(B626,[1]screen!$A:$E,2,FALSE), "" )</f>
        <v>Vehicle Information</v>
      </c>
      <c r="E626" s="35"/>
      <c r="F626" s="33" t="str">
        <f t="shared" si="141"/>
        <v/>
      </c>
      <c r="G626" s="33" t="str">
        <f>IF(E626&lt;&gt;"",VLOOKUP(E626,[1]Label!$A:$B,2,FALSE),"")</f>
        <v/>
      </c>
      <c r="H626" s="35"/>
      <c r="I626" s="33" t="str">
        <f t="shared" si="147"/>
        <v/>
      </c>
      <c r="J626" s="33" t="str">
        <f>IF(H626&lt;&gt;"", VLOOKUP(H626,[1]Label!$A:$E,2,FALSE),"")</f>
        <v/>
      </c>
      <c r="K626" s="34"/>
      <c r="L626" s="33" t="str">
        <f t="shared" si="148"/>
        <v/>
      </c>
      <c r="M626" s="33" t="str">
        <f>IF(K626&lt;&gt;"",VLOOKUP(K626,[1]Label!$A:$B,2,FALSE),"")</f>
        <v/>
      </c>
      <c r="N626" s="35" t="s">
        <v>19</v>
      </c>
      <c r="O626" s="36" t="s">
        <v>427</v>
      </c>
      <c r="P626" s="33" t="str">
        <f t="shared" si="149"/>
        <v>Model Type &lt;br&gt;(모델 유형)</v>
      </c>
      <c r="Q626" s="33" t="str">
        <f>IF(O626&lt;&gt;"", VLOOKUP(O626, [1]Label!$A:$B, 2, FALSE), "")</f>
        <v xml:space="preserve">Model Type </v>
      </c>
      <c r="R626" s="35" t="s">
        <v>37</v>
      </c>
      <c r="S626" s="33" t="s">
        <v>443</v>
      </c>
      <c r="T626" s="33"/>
      <c r="U626" s="33"/>
      <c r="V626" s="35"/>
      <c r="W626" s="35" t="s">
        <v>53</v>
      </c>
      <c r="X626" s="35" t="s">
        <v>101</v>
      </c>
      <c r="Y626" s="35"/>
      <c r="Z626" s="44" t="s">
        <v>466</v>
      </c>
      <c r="AA626" s="44" t="s">
        <v>466</v>
      </c>
      <c r="AB626" s="44" t="s">
        <v>466</v>
      </c>
      <c r="AC626" s="44"/>
      <c r="AD626" s="44"/>
      <c r="AE626" s="44"/>
      <c r="AF626" s="53"/>
    </row>
    <row r="627" spans="1:32" s="37" customFormat="1" ht="17.45" customHeight="1">
      <c r="A627" s="32" t="s">
        <v>536</v>
      </c>
      <c r="B627" s="33" t="str">
        <f>VLOOKUP(A627,[1]screen!$G:$J,2,FALSE)</f>
        <v>차량 정보</v>
      </c>
      <c r="C627" s="33" t="str">
        <f t="shared" si="146"/>
        <v>Vehicle Information(차량 정보)</v>
      </c>
      <c r="D627" s="33" t="str">
        <f>IF(B627&lt;&gt;"", VLOOKUP(B627,[1]screen!$A:$E,2,FALSE), "" )</f>
        <v>Vehicle Information</v>
      </c>
      <c r="E627" s="35"/>
      <c r="F627" s="33" t="str">
        <f t="shared" si="141"/>
        <v/>
      </c>
      <c r="G627" s="33" t="str">
        <f>IF(E627&lt;&gt;"",VLOOKUP(E627,[1]Label!$A:$B,2,FALSE),"")</f>
        <v/>
      </c>
      <c r="H627" s="35"/>
      <c r="I627" s="33" t="str">
        <f t="shared" si="147"/>
        <v/>
      </c>
      <c r="J627" s="33" t="str">
        <f>IF(H627&lt;&gt;"", VLOOKUP(H627,[1]Label!$A:$E,2,FALSE),"")</f>
        <v/>
      </c>
      <c r="K627" s="34"/>
      <c r="L627" s="33" t="str">
        <f t="shared" si="148"/>
        <v/>
      </c>
      <c r="M627" s="33" t="str">
        <f>IF(K627&lt;&gt;"",VLOOKUP(K627,[1]Label!$A:$B,2,FALSE),"")</f>
        <v/>
      </c>
      <c r="N627" s="35" t="s">
        <v>19</v>
      </c>
      <c r="O627" s="36" t="s">
        <v>412</v>
      </c>
      <c r="P627" s="33" t="str">
        <f t="shared" si="149"/>
        <v>Model Number&lt;br&gt;(모델 번호)</v>
      </c>
      <c r="Q627" s="33" t="str">
        <f>IF(O627&lt;&gt;"", VLOOKUP(O627, [1]Label!$A:$B, 2, FALSE), "")</f>
        <v>Model Number</v>
      </c>
      <c r="R627" s="35" t="s">
        <v>37</v>
      </c>
      <c r="S627" s="33" t="s">
        <v>443</v>
      </c>
      <c r="T627" s="33"/>
      <c r="U627" s="33"/>
      <c r="V627" s="35"/>
      <c r="W627" s="35" t="s">
        <v>53</v>
      </c>
      <c r="X627" s="35" t="s">
        <v>101</v>
      </c>
      <c r="Y627" s="35"/>
      <c r="Z627" s="44" t="s">
        <v>467</v>
      </c>
      <c r="AA627" s="44" t="s">
        <v>467</v>
      </c>
      <c r="AB627" s="44" t="s">
        <v>467</v>
      </c>
      <c r="AC627" s="44"/>
      <c r="AD627" s="44"/>
      <c r="AE627" s="44"/>
      <c r="AF627" s="53"/>
    </row>
    <row r="628" spans="1:32" s="37" customFormat="1" ht="17.45" customHeight="1">
      <c r="A628" s="32" t="s">
        <v>536</v>
      </c>
      <c r="B628" s="33" t="str">
        <f>VLOOKUP(A628,[1]screen!$G:$J,2,FALSE)</f>
        <v>차량 정보</v>
      </c>
      <c r="C628" s="33" t="str">
        <f t="shared" si="146"/>
        <v>Vehicle Information(차량 정보)</v>
      </c>
      <c r="D628" s="33" t="str">
        <f>IF(B628&lt;&gt;"", VLOOKUP(B628,[1]screen!$A:$E,2,FALSE), "" )</f>
        <v>Vehicle Information</v>
      </c>
      <c r="E628" s="35"/>
      <c r="F628" s="33" t="str">
        <f t="shared" si="141"/>
        <v/>
      </c>
      <c r="G628" s="33" t="str">
        <f>IF(E628&lt;&gt;"",VLOOKUP(E628,[1]Label!$A:$B,2,FALSE),"")</f>
        <v/>
      </c>
      <c r="H628" s="35"/>
      <c r="I628" s="33" t="str">
        <f t="shared" si="147"/>
        <v/>
      </c>
      <c r="J628" s="33" t="str">
        <f>IF(H628&lt;&gt;"", VLOOKUP(H628,[1]Label!$A:$E,2,FALSE),"")</f>
        <v/>
      </c>
      <c r="K628" s="34"/>
      <c r="L628" s="33" t="str">
        <f t="shared" si="148"/>
        <v/>
      </c>
      <c r="M628" s="33" t="str">
        <f>IF(K628&lt;&gt;"",VLOOKUP(K628,[1]Label!$A:$B,2,FALSE),"")</f>
        <v/>
      </c>
      <c r="N628" s="35" t="s">
        <v>19</v>
      </c>
      <c r="O628" s="36" t="s">
        <v>428</v>
      </c>
      <c r="P628" s="33" t="str">
        <f t="shared" si="149"/>
        <v>Propelled By &lt;br&gt;(추진자)</v>
      </c>
      <c r="Q628" s="33" t="str">
        <f>IF(O628&lt;&gt;"", VLOOKUP(O628, [1]Label!$A:$B, 2, FALSE), "")</f>
        <v xml:space="preserve">Propelled By </v>
      </c>
      <c r="R628" s="35" t="s">
        <v>38</v>
      </c>
      <c r="S628" s="33"/>
      <c r="T628" s="33"/>
      <c r="U628" s="33"/>
      <c r="V628" s="35"/>
      <c r="W628" s="35" t="s">
        <v>53</v>
      </c>
      <c r="X628" s="35" t="s">
        <v>101</v>
      </c>
      <c r="Y628" s="35"/>
      <c r="Z628" s="44" t="s">
        <v>445</v>
      </c>
      <c r="AA628" s="44" t="s">
        <v>458</v>
      </c>
      <c r="AB628" s="44" t="s">
        <v>444</v>
      </c>
      <c r="AC628" s="44" t="s">
        <v>445</v>
      </c>
      <c r="AD628" s="44" t="s">
        <v>458</v>
      </c>
      <c r="AE628" s="44" t="s">
        <v>444</v>
      </c>
      <c r="AF628" s="53"/>
    </row>
    <row r="629" spans="1:32" s="37" customFormat="1" ht="17.45" customHeight="1">
      <c r="A629" s="32" t="s">
        <v>536</v>
      </c>
      <c r="B629" s="33" t="str">
        <f>VLOOKUP(A629,[1]screen!$G:$J,2,FALSE)</f>
        <v>차량 정보</v>
      </c>
      <c r="C629" s="33" t="str">
        <f t="shared" si="146"/>
        <v>Vehicle Information(차량 정보)</v>
      </c>
      <c r="D629" s="33" t="str">
        <f>IF(B629&lt;&gt;"", VLOOKUP(B629,[1]screen!$A:$E,2,FALSE), "" )</f>
        <v>Vehicle Information</v>
      </c>
      <c r="E629" s="35"/>
      <c r="F629" s="33" t="str">
        <f t="shared" si="141"/>
        <v/>
      </c>
      <c r="G629" s="33" t="str">
        <f>IF(E629&lt;&gt;"",VLOOKUP(E629,[1]Label!$A:$B,2,FALSE),"")</f>
        <v/>
      </c>
      <c r="H629" s="35"/>
      <c r="I629" s="33" t="str">
        <f t="shared" si="147"/>
        <v/>
      </c>
      <c r="J629" s="33" t="str">
        <f>IF(H629&lt;&gt;"", VLOOKUP(H629,[1]Label!$A:$E,2,FALSE),"")</f>
        <v/>
      </c>
      <c r="K629" s="34"/>
      <c r="L629" s="33" t="str">
        <f t="shared" si="148"/>
        <v/>
      </c>
      <c r="M629" s="33" t="str">
        <f>IF(K629&lt;&gt;"",VLOOKUP(K629,[1]Label!$A:$B,2,FALSE),"")</f>
        <v/>
      </c>
      <c r="N629" s="35" t="s">
        <v>19</v>
      </c>
      <c r="O629" s="36" t="s">
        <v>413</v>
      </c>
      <c r="P629" s="33" t="str">
        <f t="shared" si="149"/>
        <v>Body Type&lt;br&gt;(차체 유형)</v>
      </c>
      <c r="Q629" s="33" t="str">
        <f>IF(O629&lt;&gt;"", VLOOKUP(O629, [1]Label!$A:$B, 2, FALSE), "")</f>
        <v>Body Type</v>
      </c>
      <c r="R629" s="35" t="s">
        <v>37</v>
      </c>
      <c r="S629" s="33" t="s">
        <v>443</v>
      </c>
      <c r="T629" s="33"/>
      <c r="U629" s="33"/>
      <c r="V629" s="35"/>
      <c r="W629" s="35" t="s">
        <v>53</v>
      </c>
      <c r="X629" s="35" t="s">
        <v>101</v>
      </c>
      <c r="Y629" s="35"/>
      <c r="Z629" s="44" t="s">
        <v>468</v>
      </c>
      <c r="AA629" s="44" t="s">
        <v>468</v>
      </c>
      <c r="AB629" s="44" t="s">
        <v>468</v>
      </c>
      <c r="AC629" s="44"/>
      <c r="AD629" s="44"/>
      <c r="AE629" s="44"/>
      <c r="AF629" s="53"/>
    </row>
    <row r="630" spans="1:32" s="37" customFormat="1" ht="17.45" customHeight="1">
      <c r="A630" s="32" t="s">
        <v>536</v>
      </c>
      <c r="B630" s="33" t="str">
        <f>VLOOKUP(A630,[1]screen!$G:$J,2,FALSE)</f>
        <v>차량 정보</v>
      </c>
      <c r="C630" s="33" t="str">
        <f t="shared" si="146"/>
        <v>Vehicle Information(차량 정보)</v>
      </c>
      <c r="D630" s="33" t="str">
        <f>IF(B630&lt;&gt;"", VLOOKUP(B630,[1]screen!$A:$E,2,FALSE), "" )</f>
        <v>Vehicle Information</v>
      </c>
      <c r="E630" s="35"/>
      <c r="F630" s="33" t="str">
        <f t="shared" si="141"/>
        <v/>
      </c>
      <c r="G630" s="33" t="str">
        <f>IF(E630&lt;&gt;"",VLOOKUP(E630,[1]Label!$A:$B,2,FALSE),"")</f>
        <v/>
      </c>
      <c r="H630" s="35"/>
      <c r="I630" s="33" t="str">
        <f t="shared" si="147"/>
        <v/>
      </c>
      <c r="J630" s="33" t="str">
        <f>IF(H630&lt;&gt;"", VLOOKUP(H630,[1]Label!$A:$E,2,FALSE),"")</f>
        <v/>
      </c>
      <c r="K630" s="34"/>
      <c r="L630" s="33" t="str">
        <f t="shared" si="148"/>
        <v/>
      </c>
      <c r="M630" s="33" t="str">
        <f>IF(K630&lt;&gt;"",VLOOKUP(K630,[1]Label!$A:$B,2,FALSE),"")</f>
        <v/>
      </c>
      <c r="N630" s="35" t="s">
        <v>19</v>
      </c>
      <c r="O630" s="36" t="s">
        <v>429</v>
      </c>
      <c r="P630" s="33" t="str">
        <f t="shared" si="149"/>
        <v>Transmission Type &lt;br&gt;(전송 유형)</v>
      </c>
      <c r="Q630" s="33" t="str">
        <f>IF(O630&lt;&gt;"", VLOOKUP(O630, [1]Label!$A:$B, 2, FALSE), "")</f>
        <v xml:space="preserve">Transmission Type </v>
      </c>
      <c r="R630" s="35" t="s">
        <v>38</v>
      </c>
      <c r="S630" s="33"/>
      <c r="T630" s="33"/>
      <c r="U630" s="33"/>
      <c r="V630" s="35"/>
      <c r="W630" s="35" t="s">
        <v>53</v>
      </c>
      <c r="X630" s="35" t="s">
        <v>101</v>
      </c>
      <c r="Y630" s="35"/>
      <c r="Z630" s="44" t="s">
        <v>447</v>
      </c>
      <c r="AA630" s="44" t="s">
        <v>459</v>
      </c>
      <c r="AB630" s="44" t="s">
        <v>446</v>
      </c>
      <c r="AC630" s="44" t="s">
        <v>447</v>
      </c>
      <c r="AD630" s="44" t="s">
        <v>459</v>
      </c>
      <c r="AE630" s="44" t="s">
        <v>446</v>
      </c>
      <c r="AF630" s="53"/>
    </row>
    <row r="631" spans="1:32" s="37" customFormat="1" ht="17.45" customHeight="1">
      <c r="A631" s="32" t="s">
        <v>536</v>
      </c>
      <c r="B631" s="33" t="str">
        <f>VLOOKUP(A631,[1]screen!$G:$J,2,FALSE)</f>
        <v>차량 정보</v>
      </c>
      <c r="C631" s="33" t="str">
        <f t="shared" si="146"/>
        <v>Vehicle Information(차량 정보)</v>
      </c>
      <c r="D631" s="33" t="str">
        <f>IF(B631&lt;&gt;"", VLOOKUP(B631,[1]screen!$A:$E,2,FALSE), "" )</f>
        <v>Vehicle Information</v>
      </c>
      <c r="E631" s="35"/>
      <c r="F631" s="33" t="str">
        <f t="shared" si="141"/>
        <v/>
      </c>
      <c r="G631" s="33" t="str">
        <f>IF(E631&lt;&gt;"",VLOOKUP(E631,[1]Label!$A:$B,2,FALSE),"")</f>
        <v/>
      </c>
      <c r="H631" s="35"/>
      <c r="I631" s="33" t="str">
        <f t="shared" si="147"/>
        <v/>
      </c>
      <c r="J631" s="33" t="str">
        <f>IF(H631&lt;&gt;"", VLOOKUP(H631,[1]Label!$A:$E,2,FALSE),"")</f>
        <v/>
      </c>
      <c r="K631" s="34"/>
      <c r="L631" s="33" t="str">
        <f t="shared" si="148"/>
        <v/>
      </c>
      <c r="M631" s="33" t="str">
        <f>IF(K631&lt;&gt;"",VLOOKUP(K631,[1]Label!$A:$B,2,FALSE),"")</f>
        <v/>
      </c>
      <c r="N631" s="35" t="s">
        <v>19</v>
      </c>
      <c r="O631" s="36" t="s">
        <v>414</v>
      </c>
      <c r="P631" s="33" t="str">
        <f t="shared" si="149"/>
        <v>Category &lt;br&gt;(범주)</v>
      </c>
      <c r="Q631" s="33" t="str">
        <f>IF(O631&lt;&gt;"", VLOOKUP(O631, [1]Label!$A:$B, 2, FALSE), "")</f>
        <v xml:space="preserve">Category </v>
      </c>
      <c r="R631" s="35" t="s">
        <v>38</v>
      </c>
      <c r="S631" s="33"/>
      <c r="T631" s="33"/>
      <c r="U631" s="33"/>
      <c r="V631" s="35"/>
      <c r="W631" s="35" t="s">
        <v>53</v>
      </c>
      <c r="X631" s="35" t="s">
        <v>101</v>
      </c>
      <c r="Y631" s="35"/>
      <c r="Z631" s="44" t="s">
        <v>449</v>
      </c>
      <c r="AA631" s="44" t="s">
        <v>460</v>
      </c>
      <c r="AB631" s="44" t="s">
        <v>448</v>
      </c>
      <c r="AC631" s="44" t="s">
        <v>449</v>
      </c>
      <c r="AD631" s="44" t="s">
        <v>460</v>
      </c>
      <c r="AE631" s="44" t="s">
        <v>448</v>
      </c>
      <c r="AF631" s="53"/>
    </row>
    <row r="632" spans="1:32" s="37" customFormat="1" ht="17.45" customHeight="1">
      <c r="A632" s="32" t="s">
        <v>536</v>
      </c>
      <c r="B632" s="33" t="str">
        <f>VLOOKUP(A632,[1]screen!$G:$J,2,FALSE)</f>
        <v>차량 정보</v>
      </c>
      <c r="C632" s="33" t="str">
        <f t="shared" si="146"/>
        <v>Vehicle Information(차량 정보)</v>
      </c>
      <c r="D632" s="33" t="str">
        <f>IF(B632&lt;&gt;"", VLOOKUP(B632,[1]screen!$A:$E,2,FALSE), "" )</f>
        <v>Vehicle Information</v>
      </c>
      <c r="E632" s="35"/>
      <c r="F632" s="33" t="str">
        <f t="shared" si="141"/>
        <v/>
      </c>
      <c r="G632" s="33" t="str">
        <f>IF(E632&lt;&gt;"",VLOOKUP(E632,[1]Label!$A:$B,2,FALSE),"")</f>
        <v/>
      </c>
      <c r="H632" s="35"/>
      <c r="I632" s="33" t="str">
        <f t="shared" si="147"/>
        <v/>
      </c>
      <c r="J632" s="33" t="str">
        <f>IF(H632&lt;&gt;"", VLOOKUP(H632,[1]Label!$A:$E,2,FALSE),"")</f>
        <v/>
      </c>
      <c r="K632" s="34"/>
      <c r="L632" s="33" t="str">
        <f t="shared" si="148"/>
        <v/>
      </c>
      <c r="M632" s="33" t="str">
        <f>IF(K632&lt;&gt;"",VLOOKUP(K632,[1]Label!$A:$B,2,FALSE),"")</f>
        <v/>
      </c>
      <c r="N632" s="35" t="s">
        <v>19</v>
      </c>
      <c r="O632" s="36" t="s">
        <v>430</v>
      </c>
      <c r="P632" s="33" t="str">
        <f t="shared" si="149"/>
        <v>Tare Weight &lt;br&gt;(타르 무게)</v>
      </c>
      <c r="Q632" s="33" t="str">
        <f>IF(O632&lt;&gt;"", VLOOKUP(O632, [1]Label!$A:$B, 2, FALSE), "")</f>
        <v xml:space="preserve">Tare Weight </v>
      </c>
      <c r="R632" s="35" t="s">
        <v>37</v>
      </c>
      <c r="S632" s="33"/>
      <c r="T632" s="33"/>
      <c r="U632" s="33"/>
      <c r="V632" s="35"/>
      <c r="W632" s="35" t="s">
        <v>53</v>
      </c>
      <c r="X632" s="35" t="s">
        <v>101</v>
      </c>
      <c r="Y632" s="35"/>
      <c r="Z632" s="44"/>
      <c r="AA632" s="44"/>
      <c r="AB632" s="44"/>
      <c r="AC632" s="44"/>
      <c r="AD632" s="44"/>
      <c r="AE632" s="44"/>
      <c r="AF632" s="53"/>
    </row>
    <row r="633" spans="1:32" s="37" customFormat="1" ht="17.45" customHeight="1">
      <c r="A633" s="32" t="s">
        <v>536</v>
      </c>
      <c r="B633" s="33" t="str">
        <f>VLOOKUP(A633,[1]screen!$G:$J,2,FALSE)</f>
        <v>차량 정보</v>
      </c>
      <c r="C633" s="33" t="str">
        <f t="shared" si="146"/>
        <v>Vehicle Information(차량 정보)</v>
      </c>
      <c r="D633" s="33" t="str">
        <f>IF(B633&lt;&gt;"", VLOOKUP(B633,[1]screen!$A:$E,2,FALSE), "" )</f>
        <v>Vehicle Information</v>
      </c>
      <c r="E633" s="35"/>
      <c r="F633" s="33" t="str">
        <f t="shared" si="141"/>
        <v/>
      </c>
      <c r="G633" s="33" t="str">
        <f>IF(E633&lt;&gt;"",VLOOKUP(E633,[1]Label!$A:$B,2,FALSE),"")</f>
        <v/>
      </c>
      <c r="H633" s="35"/>
      <c r="I633" s="33" t="str">
        <f t="shared" si="147"/>
        <v/>
      </c>
      <c r="J633" s="33" t="str">
        <f>IF(H633&lt;&gt;"", VLOOKUP(H633,[1]Label!$A:$E,2,FALSE),"")</f>
        <v/>
      </c>
      <c r="K633" s="34"/>
      <c r="L633" s="33" t="str">
        <f t="shared" si="148"/>
        <v/>
      </c>
      <c r="M633" s="33" t="str">
        <f>IF(K633&lt;&gt;"",VLOOKUP(K633,[1]Label!$A:$B,2,FALSE),"")</f>
        <v/>
      </c>
      <c r="N633" s="35" t="s">
        <v>19</v>
      </c>
      <c r="O633" s="36" t="s">
        <v>415</v>
      </c>
      <c r="P633" s="33" t="str">
        <f t="shared" si="149"/>
        <v>Gross Weight &lt;br&gt;(총중량)</v>
      </c>
      <c r="Q633" s="33" t="str">
        <f>IF(O633&lt;&gt;"", VLOOKUP(O633, [1]Label!$A:$B, 2, FALSE), "")</f>
        <v xml:space="preserve">Gross Weight </v>
      </c>
      <c r="R633" s="35" t="s">
        <v>37</v>
      </c>
      <c r="S633" s="33"/>
      <c r="T633" s="33"/>
      <c r="U633" s="33"/>
      <c r="V633" s="35"/>
      <c r="W633" s="35" t="s">
        <v>53</v>
      </c>
      <c r="X633" s="35" t="s">
        <v>101</v>
      </c>
      <c r="Y633" s="35"/>
      <c r="Z633" s="44"/>
      <c r="AA633" s="44"/>
      <c r="AB633" s="44"/>
      <c r="AC633" s="44"/>
      <c r="AD633" s="44"/>
      <c r="AE633" s="44"/>
      <c r="AF633" s="53"/>
    </row>
    <row r="634" spans="1:32" s="37" customFormat="1" ht="17.45" customHeight="1">
      <c r="A634" s="32" t="s">
        <v>536</v>
      </c>
      <c r="B634" s="33" t="str">
        <f>VLOOKUP(A634,[1]screen!$G:$J,2,FALSE)</f>
        <v>차량 정보</v>
      </c>
      <c r="C634" s="33" t="str">
        <f t="shared" si="146"/>
        <v>Vehicle Information(차량 정보)</v>
      </c>
      <c r="D634" s="33" t="str">
        <f>IF(B634&lt;&gt;"", VLOOKUP(B634,[1]screen!$A:$E,2,FALSE), "" )</f>
        <v>Vehicle Information</v>
      </c>
      <c r="E634" s="35"/>
      <c r="F634" s="33" t="str">
        <f t="shared" si="141"/>
        <v/>
      </c>
      <c r="G634" s="33" t="str">
        <f>IF(E634&lt;&gt;"",VLOOKUP(E634,[1]Label!$A:$B,2,FALSE),"")</f>
        <v/>
      </c>
      <c r="H634" s="35"/>
      <c r="I634" s="33" t="str">
        <f t="shared" si="147"/>
        <v/>
      </c>
      <c r="J634" s="33" t="str">
        <f>IF(H634&lt;&gt;"", VLOOKUP(H634,[1]Label!$A:$E,2,FALSE),"")</f>
        <v/>
      </c>
      <c r="K634" s="34"/>
      <c r="L634" s="33" t="str">
        <f t="shared" si="148"/>
        <v/>
      </c>
      <c r="M634" s="33" t="str">
        <f>IF(K634&lt;&gt;"",VLOOKUP(K634,[1]Label!$A:$B,2,FALSE),"")</f>
        <v/>
      </c>
      <c r="N634" s="35" t="s">
        <v>19</v>
      </c>
      <c r="O634" s="36" t="s">
        <v>431</v>
      </c>
      <c r="P634" s="33" t="str">
        <f t="shared" si="149"/>
        <v>Engine No. &lt;br&gt;(엔진 번호)</v>
      </c>
      <c r="Q634" s="33" t="str">
        <f>IF(O634&lt;&gt;"", VLOOKUP(O634, [1]Label!$A:$B, 2, FALSE), "")</f>
        <v xml:space="preserve">Engine No. </v>
      </c>
      <c r="R634" s="35" t="s">
        <v>37</v>
      </c>
      <c r="S634" s="33"/>
      <c r="T634" s="33"/>
      <c r="U634" s="33"/>
      <c r="V634" s="35"/>
      <c r="W634" s="35" t="s">
        <v>53</v>
      </c>
      <c r="X634" s="35" t="s">
        <v>101</v>
      </c>
      <c r="Y634" s="35"/>
      <c r="Z634" s="44"/>
      <c r="AA634" s="44"/>
      <c r="AB634" s="44"/>
      <c r="AC634" s="44"/>
      <c r="AD634" s="44"/>
      <c r="AE634" s="44"/>
      <c r="AF634" s="53"/>
    </row>
    <row r="635" spans="1:32" s="37" customFormat="1" ht="17.45" customHeight="1">
      <c r="A635" s="32" t="s">
        <v>536</v>
      </c>
      <c r="B635" s="33" t="str">
        <f>VLOOKUP(A635,[1]screen!$G:$J,2,FALSE)</f>
        <v>차량 정보</v>
      </c>
      <c r="C635" s="33" t="str">
        <f t="shared" si="146"/>
        <v>Vehicle Information(차량 정보)</v>
      </c>
      <c r="D635" s="33" t="str">
        <f>IF(B635&lt;&gt;"", VLOOKUP(B635,[1]screen!$A:$E,2,FALSE), "" )</f>
        <v>Vehicle Information</v>
      </c>
      <c r="E635" s="35"/>
      <c r="F635" s="33" t="str">
        <f t="shared" si="141"/>
        <v/>
      </c>
      <c r="G635" s="33" t="str">
        <f>IF(E635&lt;&gt;"",VLOOKUP(E635,[1]Label!$A:$B,2,FALSE),"")</f>
        <v/>
      </c>
      <c r="H635" s="35"/>
      <c r="I635" s="33" t="str">
        <f t="shared" si="147"/>
        <v/>
      </c>
      <c r="J635" s="33" t="str">
        <f>IF(H635&lt;&gt;"", VLOOKUP(H635,[1]Label!$A:$E,2,FALSE),"")</f>
        <v/>
      </c>
      <c r="K635" s="34"/>
      <c r="L635" s="33" t="str">
        <f t="shared" si="148"/>
        <v/>
      </c>
      <c r="M635" s="33" t="str">
        <f>IF(K635&lt;&gt;"",VLOOKUP(K635,[1]Label!$A:$B,2,FALSE),"")</f>
        <v/>
      </c>
      <c r="N635" s="35" t="s">
        <v>19</v>
      </c>
      <c r="O635" s="36" t="s">
        <v>416</v>
      </c>
      <c r="P635" s="33" t="str">
        <f t="shared" si="149"/>
        <v>Seating Capacity &lt;br&gt;(용량 조회)</v>
      </c>
      <c r="Q635" s="33" t="str">
        <f>IF(O635&lt;&gt;"", VLOOKUP(O635, [1]Label!$A:$B, 2, FALSE), "")</f>
        <v xml:space="preserve">Seating Capacity </v>
      </c>
      <c r="R635" s="35" t="s">
        <v>37</v>
      </c>
      <c r="S635" s="33"/>
      <c r="T635" s="33"/>
      <c r="U635" s="33"/>
      <c r="V635" s="35"/>
      <c r="W635" s="35" t="s">
        <v>53</v>
      </c>
      <c r="X635" s="35" t="s">
        <v>101</v>
      </c>
      <c r="Y635" s="35"/>
      <c r="Z635" s="44"/>
      <c r="AA635" s="44"/>
      <c r="AB635" s="44"/>
      <c r="AC635" s="44"/>
      <c r="AD635" s="44"/>
      <c r="AE635" s="44"/>
      <c r="AF635" s="53"/>
    </row>
    <row r="636" spans="1:32" s="37" customFormat="1" ht="17.45" customHeight="1">
      <c r="A636" s="32" t="s">
        <v>536</v>
      </c>
      <c r="B636" s="33" t="str">
        <f>VLOOKUP(A636,[1]screen!$G:$J,2,FALSE)</f>
        <v>차량 정보</v>
      </c>
      <c r="C636" s="33" t="str">
        <f t="shared" si="146"/>
        <v>Vehicle Information(차량 정보)</v>
      </c>
      <c r="D636" s="33" t="str">
        <f>IF(B636&lt;&gt;"", VLOOKUP(B636,[1]screen!$A:$E,2,FALSE), "" )</f>
        <v>Vehicle Information</v>
      </c>
      <c r="E636" s="35"/>
      <c r="F636" s="33" t="str">
        <f t="shared" si="141"/>
        <v/>
      </c>
      <c r="G636" s="33" t="str">
        <f>IF(E636&lt;&gt;"",VLOOKUP(E636,[1]Label!$A:$B,2,FALSE),"")</f>
        <v/>
      </c>
      <c r="H636" s="35"/>
      <c r="I636" s="33" t="str">
        <f t="shared" si="147"/>
        <v/>
      </c>
      <c r="J636" s="33" t="str">
        <f>IF(H636&lt;&gt;"", VLOOKUP(H636,[1]Label!$A:$E,2,FALSE),"")</f>
        <v/>
      </c>
      <c r="K636" s="34"/>
      <c r="L636" s="33" t="str">
        <f t="shared" si="148"/>
        <v/>
      </c>
      <c r="M636" s="33" t="str">
        <f>IF(K636&lt;&gt;"",VLOOKUP(K636,[1]Label!$A:$B,2,FALSE),"")</f>
        <v/>
      </c>
      <c r="N636" s="35" t="s">
        <v>19</v>
      </c>
      <c r="O636" s="36" t="s">
        <v>432</v>
      </c>
      <c r="P636" s="33" t="str">
        <f t="shared" si="149"/>
        <v>Purchase Date&lt;br&gt;(구입 일자)</v>
      </c>
      <c r="Q636" s="33" t="str">
        <f>IF(O636&lt;&gt;"", VLOOKUP(O636, [1]Label!$A:$B, 2, FALSE), "")</f>
        <v>Purchase Date</v>
      </c>
      <c r="R636" s="35" t="s">
        <v>71</v>
      </c>
      <c r="S636" s="33"/>
      <c r="T636" s="33"/>
      <c r="U636" s="33"/>
      <c r="V636" s="35"/>
      <c r="W636" s="35"/>
      <c r="X636" s="35" t="s">
        <v>101</v>
      </c>
      <c r="Y636" s="35"/>
      <c r="Z636" s="44"/>
      <c r="AA636" s="44"/>
      <c r="AB636" s="44"/>
      <c r="AC636" s="44"/>
      <c r="AD636" s="44"/>
      <c r="AE636" s="44"/>
      <c r="AF636" s="53"/>
    </row>
    <row r="637" spans="1:32" s="37" customFormat="1" ht="17.45" customHeight="1">
      <c r="A637" s="32" t="s">
        <v>536</v>
      </c>
      <c r="B637" s="33" t="str">
        <f>VLOOKUP(A637,[1]screen!$G:$J,2,FALSE)</f>
        <v>차량 정보</v>
      </c>
      <c r="C637" s="33" t="str">
        <f t="shared" si="146"/>
        <v>Vehicle Information(차량 정보)</v>
      </c>
      <c r="D637" s="33" t="str">
        <f>IF(B637&lt;&gt;"", VLOOKUP(B637,[1]screen!$A:$E,2,FALSE), "" )</f>
        <v>Vehicle Information</v>
      </c>
      <c r="E637" s="35"/>
      <c r="F637" s="33" t="str">
        <f t="shared" si="141"/>
        <v/>
      </c>
      <c r="G637" s="33" t="str">
        <f>IF(E637&lt;&gt;"",VLOOKUP(E637,[1]Label!$A:$B,2,FALSE),"")</f>
        <v/>
      </c>
      <c r="H637" s="35"/>
      <c r="I637" s="33" t="str">
        <f t="shared" si="147"/>
        <v/>
      </c>
      <c r="J637" s="33" t="str">
        <f>IF(H637&lt;&gt;"", VLOOKUP(H637,[1]Label!$A:$E,2,FALSE),"")</f>
        <v/>
      </c>
      <c r="K637" s="34"/>
      <c r="L637" s="33" t="str">
        <f t="shared" si="148"/>
        <v/>
      </c>
      <c r="M637" s="33" t="str">
        <f>IF(K637&lt;&gt;"",VLOOKUP(K637,[1]Label!$A:$B,2,FALSE),"")</f>
        <v/>
      </c>
      <c r="N637" s="35" t="s">
        <v>19</v>
      </c>
      <c r="O637" s="36" t="s">
        <v>417</v>
      </c>
      <c r="P637" s="33" t="str">
        <f t="shared" si="149"/>
        <v>Colour&lt;br&gt;(색상)</v>
      </c>
      <c r="Q637" s="33" t="str">
        <f>IF(O637&lt;&gt;"", VLOOKUP(O637, [1]Label!$A:$B, 2, FALSE), "")</f>
        <v>Colour</v>
      </c>
      <c r="R637" s="35" t="s">
        <v>37</v>
      </c>
      <c r="S637" s="33" t="s">
        <v>443</v>
      </c>
      <c r="T637" s="33"/>
      <c r="U637" s="33"/>
      <c r="V637" s="35"/>
      <c r="W637" s="35" t="s">
        <v>53</v>
      </c>
      <c r="X637" s="35" t="s">
        <v>101</v>
      </c>
      <c r="Y637" s="35"/>
      <c r="Z637" s="44" t="s">
        <v>469</v>
      </c>
      <c r="AA637" s="44" t="s">
        <v>469</v>
      </c>
      <c r="AB637" s="44" t="s">
        <v>469</v>
      </c>
      <c r="AC637" s="44"/>
      <c r="AD637" s="44"/>
      <c r="AE637" s="44"/>
      <c r="AF637" s="53"/>
    </row>
    <row r="638" spans="1:32" s="37" customFormat="1" ht="17.45" customHeight="1">
      <c r="A638" s="32" t="s">
        <v>536</v>
      </c>
      <c r="B638" s="33" t="str">
        <f>VLOOKUP(A638,[1]screen!$G:$J,2,FALSE)</f>
        <v>차량 정보</v>
      </c>
      <c r="C638" s="33" t="str">
        <f>IF(B638&lt;&gt;"",D638&amp;"("&amp;B638&amp;")","")</f>
        <v>Vehicle Information(차량 정보)</v>
      </c>
      <c r="D638" s="33" t="str">
        <f>IF(B638&lt;&gt;"", VLOOKUP(B638,[1]screen!$A:$E,2,FALSE), "" )</f>
        <v>Vehicle Information</v>
      </c>
      <c r="E638" s="35"/>
      <c r="F638" s="33" t="str">
        <f>IF(E638&lt;&gt;"",G638&amp;"("&amp;E638&amp;")","")</f>
        <v/>
      </c>
      <c r="G638" s="33" t="str">
        <f>IF(E638&lt;&gt;"",VLOOKUP(E638,[1]Label!$A:$B,2,FALSE),"")</f>
        <v/>
      </c>
      <c r="H638" s="35"/>
      <c r="I638" s="33" t="str">
        <f>IF(H638&lt;&gt;"",J638&amp;"("&amp;H638&amp;")","")</f>
        <v/>
      </c>
      <c r="J638" s="33" t="str">
        <f>IF(H638&lt;&gt;"", VLOOKUP(H638,[1]Label!$A:$E,2,FALSE),"")</f>
        <v/>
      </c>
      <c r="K638" s="34"/>
      <c r="L638" s="33" t="str">
        <f>IF(K638&lt;&gt;"",M638&amp;"("&amp;K638&amp;")","")</f>
        <v/>
      </c>
      <c r="M638" s="33" t="str">
        <f>IF(K638&lt;&gt;"",VLOOKUP(K638,[1]Label!$A:$B,2,FALSE),"")</f>
        <v/>
      </c>
      <c r="N638" s="35" t="s">
        <v>19</v>
      </c>
      <c r="O638" s="36" t="s">
        <v>433</v>
      </c>
      <c r="P638" s="33" t="str">
        <f>IF(O638&lt;&gt;"",Q638&amp;"&lt;br&gt;("&amp;O638&amp;")","")</f>
        <v>Engine Capacity &lt;br&gt;(엔진 용량)</v>
      </c>
      <c r="Q638" s="33" t="str">
        <f>IF(O638&lt;&gt;"", VLOOKUP(O638, [1]Label!$A:$B, 2, FALSE), "")</f>
        <v xml:space="preserve">Engine Capacity </v>
      </c>
      <c r="R638" s="35" t="s">
        <v>37</v>
      </c>
      <c r="S638" s="33"/>
      <c r="T638" s="33"/>
      <c r="U638" s="33"/>
      <c r="V638" s="35"/>
      <c r="W638" s="35" t="s">
        <v>53</v>
      </c>
      <c r="X638" s="35" t="s">
        <v>101</v>
      </c>
      <c r="Y638" s="35"/>
      <c r="Z638" s="44"/>
      <c r="AA638" s="44"/>
      <c r="AB638" s="44"/>
      <c r="AC638" s="44"/>
      <c r="AD638" s="44"/>
      <c r="AE638" s="44"/>
      <c r="AF638" s="53"/>
    </row>
    <row r="639" spans="1:32" s="37" customFormat="1" ht="17.45" customHeight="1">
      <c r="A639" s="32" t="s">
        <v>536</v>
      </c>
      <c r="B639" s="33" t="str">
        <f>VLOOKUP(A639,[1]screen!$G:$J,2,FALSE)</f>
        <v>차량 정보</v>
      </c>
      <c r="C639" s="33" t="str">
        <f t="shared" si="146"/>
        <v>Vehicle Information(차량 정보)</v>
      </c>
      <c r="D639" s="33" t="str">
        <f>IF(B639&lt;&gt;"", VLOOKUP(B639,[1]screen!$A:$E,2,FALSE), "" )</f>
        <v>Vehicle Information</v>
      </c>
      <c r="E639" s="35"/>
      <c r="F639" s="33" t="str">
        <f t="shared" si="141"/>
        <v/>
      </c>
      <c r="G639" s="33" t="str">
        <f>IF(E639&lt;&gt;"",VLOOKUP(E639,[1]Label!$A:$B,2,FALSE),"")</f>
        <v/>
      </c>
      <c r="H639" s="35"/>
      <c r="I639" s="33" t="str">
        <f t="shared" si="147"/>
        <v/>
      </c>
      <c r="J639" s="33" t="str">
        <f>IF(H639&lt;&gt;"", VLOOKUP(H639,[1]Label!$A:$E,2,FALSE),"")</f>
        <v/>
      </c>
      <c r="K639" s="34"/>
      <c r="L639" s="33" t="str">
        <f t="shared" si="148"/>
        <v/>
      </c>
      <c r="M639" s="33" t="str">
        <f>IF(K639&lt;&gt;"",VLOOKUP(K639,[1]Label!$A:$B,2,FALSE),"")</f>
        <v/>
      </c>
      <c r="N639" s="35" t="s">
        <v>19</v>
      </c>
      <c r="O639" s="36" t="s">
        <v>418</v>
      </c>
      <c r="P639" s="33" t="str">
        <f t="shared" si="149"/>
        <v>Engine KW Capacity&lt;br&gt;(엔진 KW 용량)</v>
      </c>
      <c r="Q639" s="33" t="str">
        <f>IF(O639&lt;&gt;"", VLOOKUP(O639, [1]Label!$A:$B, 2, FALSE), "")</f>
        <v>Engine KW Capacity</v>
      </c>
      <c r="R639" s="35" t="s">
        <v>37</v>
      </c>
      <c r="S639" s="33"/>
      <c r="T639" s="33"/>
      <c r="U639" s="33"/>
      <c r="V639" s="35"/>
      <c r="W639" s="35"/>
      <c r="X639" s="35" t="s">
        <v>101</v>
      </c>
      <c r="Y639" s="35"/>
      <c r="Z639" s="44"/>
      <c r="AA639" s="44"/>
      <c r="AB639" s="44"/>
      <c r="AC639" s="44"/>
      <c r="AD639" s="44"/>
      <c r="AE639" s="44"/>
      <c r="AF639" s="53"/>
    </row>
    <row r="640" spans="1:32" s="37" customFormat="1" ht="17.45" customHeight="1">
      <c r="A640" s="32" t="s">
        <v>536</v>
      </c>
      <c r="B640" s="33" t="str">
        <f>VLOOKUP(A640,[1]screen!$G:$J,2,FALSE)</f>
        <v>차량 정보</v>
      </c>
      <c r="C640" s="33" t="str">
        <f>IF(B640&lt;&gt;"",D640&amp;"("&amp;B640&amp;")","")</f>
        <v>Vehicle Information(차량 정보)</v>
      </c>
      <c r="D640" s="33" t="str">
        <f>IF(B640&lt;&gt;"", VLOOKUP(B640,[1]screen!$A:$E,2,FALSE), "" )</f>
        <v>Vehicle Information</v>
      </c>
      <c r="E640" s="35"/>
      <c r="F640" s="33" t="str">
        <f>IF(E640&lt;&gt;"",G640&amp;"("&amp;E640&amp;")","")</f>
        <v/>
      </c>
      <c r="G640" s="33" t="str">
        <f>IF(E640&lt;&gt;"",VLOOKUP(E640,[1]Label!$A:$B,2,FALSE),"")</f>
        <v/>
      </c>
      <c r="H640" s="35"/>
      <c r="I640" s="33" t="str">
        <f>IF(H640&lt;&gt;"",J640&amp;"("&amp;H640&amp;")","")</f>
        <v/>
      </c>
      <c r="J640" s="33" t="str">
        <f>IF(H640&lt;&gt;"", VLOOKUP(H640,[1]Label!$A:$E,2,FALSE),"")</f>
        <v/>
      </c>
      <c r="K640" s="34"/>
      <c r="L640" s="33" t="str">
        <f>IF(K640&lt;&gt;"",M640&amp;"("&amp;K640&amp;")","")</f>
        <v/>
      </c>
      <c r="M640" s="33" t="str">
        <f>IF(K640&lt;&gt;"",VLOOKUP(K640,[1]Label!$A:$B,2,FALSE),"")</f>
        <v/>
      </c>
      <c r="N640" s="35" t="s">
        <v>19</v>
      </c>
      <c r="O640" s="36" t="s">
        <v>434</v>
      </c>
      <c r="P640" s="33" t="str">
        <f>IF(O640&lt;&gt;"",Q640&amp;"&lt;br&gt;("&amp;O640&amp;")","")</f>
        <v>Engine horse power&lt;br&gt;(엔진 마력)</v>
      </c>
      <c r="Q640" s="33" t="str">
        <f>IF(O640&lt;&gt;"", VLOOKUP(O640, [1]Label!$A:$B, 2, FALSE), "")</f>
        <v>Engine horse power</v>
      </c>
      <c r="R640" s="35" t="s">
        <v>37</v>
      </c>
      <c r="S640" s="33"/>
      <c r="T640" s="33"/>
      <c r="U640" s="33"/>
      <c r="V640" s="35"/>
      <c r="W640" s="35"/>
      <c r="X640" s="35" t="s">
        <v>101</v>
      </c>
      <c r="Y640" s="35"/>
      <c r="Z640" s="44"/>
      <c r="AA640" s="44"/>
      <c r="AB640" s="44"/>
      <c r="AC640" s="44"/>
      <c r="AD640" s="44"/>
      <c r="AE640" s="44"/>
      <c r="AF640" s="53"/>
    </row>
    <row r="641" spans="1:32" s="37" customFormat="1" ht="17.45" customHeight="1">
      <c r="A641" s="32" t="s">
        <v>536</v>
      </c>
      <c r="B641" s="33" t="str">
        <f>VLOOKUP(A641,[1]screen!$G:$J,2,FALSE)</f>
        <v>차량 정보</v>
      </c>
      <c r="C641" s="33" t="str">
        <f t="shared" si="146"/>
        <v>Vehicle Information(차량 정보)</v>
      </c>
      <c r="D641" s="33" t="str">
        <f>IF(B641&lt;&gt;"", VLOOKUP(B641,[1]screen!$A:$E,2,FALSE), "" )</f>
        <v>Vehicle Information</v>
      </c>
      <c r="E641" s="35"/>
      <c r="F641" s="33" t="str">
        <f t="shared" si="141"/>
        <v/>
      </c>
      <c r="G641" s="33" t="str">
        <f>IF(E641&lt;&gt;"",VLOOKUP(E641,[1]Label!$A:$B,2,FALSE),"")</f>
        <v/>
      </c>
      <c r="H641" s="35"/>
      <c r="I641" s="33" t="str">
        <f t="shared" si="147"/>
        <v/>
      </c>
      <c r="J641" s="33" t="str">
        <f>IF(H641&lt;&gt;"", VLOOKUP(H641,[1]Label!$A:$E,2,FALSE),"")</f>
        <v/>
      </c>
      <c r="K641" s="34"/>
      <c r="L641" s="33" t="str">
        <f t="shared" si="148"/>
        <v/>
      </c>
      <c r="M641" s="33" t="str">
        <f>IF(K641&lt;&gt;"",VLOOKUP(K641,[1]Label!$A:$B,2,FALSE),"")</f>
        <v/>
      </c>
      <c r="N641" s="35" t="s">
        <v>19</v>
      </c>
      <c r="O641" s="36" t="s">
        <v>419</v>
      </c>
      <c r="P641" s="33" t="str">
        <f t="shared" si="149"/>
        <v>Number of Axle&lt;br&gt;(축의 번호)</v>
      </c>
      <c r="Q641" s="33" t="str">
        <f>IF(O641&lt;&gt;"", VLOOKUP(O641, [1]Label!$A:$B, 2, FALSE), "")</f>
        <v>Number of Axle</v>
      </c>
      <c r="R641" s="35" t="s">
        <v>37</v>
      </c>
      <c r="S641" s="33"/>
      <c r="T641" s="33"/>
      <c r="U641" s="33"/>
      <c r="V641" s="35"/>
      <c r="W641" s="35" t="s">
        <v>53</v>
      </c>
      <c r="X641" s="35" t="s">
        <v>101</v>
      </c>
      <c r="Y641" s="35"/>
      <c r="Z641" s="44"/>
      <c r="AA641" s="44"/>
      <c r="AB641" s="44"/>
      <c r="AC641" s="44"/>
      <c r="AD641" s="44"/>
      <c r="AE641" s="44"/>
      <c r="AF641" s="53"/>
    </row>
    <row r="642" spans="1:32" s="37" customFormat="1" ht="17.45" customHeight="1">
      <c r="A642" s="32" t="s">
        <v>536</v>
      </c>
      <c r="B642" s="33" t="str">
        <f>VLOOKUP(A642,[1]screen!$G:$J,2,FALSE)</f>
        <v>차량 정보</v>
      </c>
      <c r="C642" s="33" t="str">
        <f>IF(B642&lt;&gt;"",D642&amp;"("&amp;B642&amp;")","")</f>
        <v>Vehicle Information(차량 정보)</v>
      </c>
      <c r="D642" s="33" t="str">
        <f>IF(B642&lt;&gt;"", VLOOKUP(B642,[1]screen!$A:$E,2,FALSE), "" )</f>
        <v>Vehicle Information</v>
      </c>
      <c r="E642" s="35"/>
      <c r="F642" s="33" t="str">
        <f>IF(E642&lt;&gt;"",G642&amp;"("&amp;E642&amp;")","")</f>
        <v/>
      </c>
      <c r="G642" s="33" t="str">
        <f>IF(E642&lt;&gt;"",VLOOKUP(E642,[1]Label!$A:$B,2,FALSE),"")</f>
        <v/>
      </c>
      <c r="H642" s="35"/>
      <c r="I642" s="33" t="str">
        <f>IF(H642&lt;&gt;"",J642&amp;"("&amp;H642&amp;")","")</f>
        <v/>
      </c>
      <c r="J642" s="33" t="str">
        <f>IF(H642&lt;&gt;"", VLOOKUP(H642,[1]Label!$A:$E,2,FALSE),"")</f>
        <v/>
      </c>
      <c r="K642" s="34"/>
      <c r="L642" s="33" t="str">
        <f>IF(K642&lt;&gt;"",M642&amp;"("&amp;K642&amp;")","")</f>
        <v/>
      </c>
      <c r="M642" s="33" t="str">
        <f>IF(K642&lt;&gt;"",VLOOKUP(K642,[1]Label!$A:$B,2,FALSE),"")</f>
        <v/>
      </c>
      <c r="N642" s="35" t="s">
        <v>19</v>
      </c>
      <c r="O642" s="36" t="s">
        <v>435</v>
      </c>
      <c r="P642" s="33" t="str">
        <f>IF(O642&lt;&gt;"",Q642&amp;"&lt;br&gt;("&amp;O642&amp;")","")</f>
        <v>Axle Distance&lt;br&gt;(차축 거리)</v>
      </c>
      <c r="Q642" s="33" t="str">
        <f>IF(O642&lt;&gt;"", VLOOKUP(O642, [1]Label!$A:$B, 2, FALSE), "")</f>
        <v>Axle Distance</v>
      </c>
      <c r="R642" s="35" t="s">
        <v>37</v>
      </c>
      <c r="S642" s="33"/>
      <c r="T642" s="33"/>
      <c r="U642" s="33"/>
      <c r="V642" s="35"/>
      <c r="W642" s="35"/>
      <c r="X642" s="35" t="s">
        <v>101</v>
      </c>
      <c r="Y642" s="35"/>
      <c r="Z642" s="44"/>
      <c r="AA642" s="44"/>
      <c r="AB642" s="44"/>
      <c r="AC642" s="44"/>
      <c r="AD642" s="44"/>
      <c r="AE642" s="44"/>
      <c r="AF642" s="53"/>
    </row>
    <row r="643" spans="1:32" s="37" customFormat="1" ht="17.45" customHeight="1">
      <c r="A643" s="32" t="s">
        <v>536</v>
      </c>
      <c r="B643" s="33" t="str">
        <f>VLOOKUP(A643,[1]screen!$G:$J,2,FALSE)</f>
        <v>차량 정보</v>
      </c>
      <c r="C643" s="33" t="str">
        <f t="shared" si="146"/>
        <v>Vehicle Information(차량 정보)</v>
      </c>
      <c r="D643" s="33" t="str">
        <f>IF(B643&lt;&gt;"", VLOOKUP(B643,[1]screen!$A:$E,2,FALSE), "" )</f>
        <v>Vehicle Information</v>
      </c>
      <c r="E643" s="35"/>
      <c r="F643" s="33" t="str">
        <f t="shared" si="141"/>
        <v/>
      </c>
      <c r="G643" s="33" t="str">
        <f>IF(E643&lt;&gt;"",VLOOKUP(E643,[1]Label!$A:$B,2,FALSE),"")</f>
        <v/>
      </c>
      <c r="H643" s="35"/>
      <c r="I643" s="33" t="str">
        <f t="shared" si="147"/>
        <v/>
      </c>
      <c r="J643" s="33" t="str">
        <f>IF(H643&lt;&gt;"", VLOOKUP(H643,[1]Label!$A:$E,2,FALSE),"")</f>
        <v/>
      </c>
      <c r="K643" s="34"/>
      <c r="L643" s="33" t="str">
        <f t="shared" si="148"/>
        <v/>
      </c>
      <c r="M643" s="33" t="str">
        <f>IF(K643&lt;&gt;"",VLOOKUP(K643,[1]Label!$A:$B,2,FALSE),"")</f>
        <v/>
      </c>
      <c r="N643" s="35" t="s">
        <v>19</v>
      </c>
      <c r="O643" s="36" t="s">
        <v>420</v>
      </c>
      <c r="P643" s="33" t="str">
        <f t="shared" si="149"/>
        <v>Owner Category &lt;br&gt;(소유주 범주)</v>
      </c>
      <c r="Q643" s="33" t="str">
        <f>IF(O643&lt;&gt;"", VLOOKUP(O643, [1]Label!$A:$B, 2, FALSE), "")</f>
        <v xml:space="preserve">Owner Category </v>
      </c>
      <c r="R643" s="35" t="s">
        <v>38</v>
      </c>
      <c r="S643" s="33"/>
      <c r="T643" s="33"/>
      <c r="U643" s="33"/>
      <c r="V643" s="35"/>
      <c r="W643" s="35" t="s">
        <v>53</v>
      </c>
      <c r="X643" s="35" t="s">
        <v>101</v>
      </c>
      <c r="Y643" s="35"/>
      <c r="Z643" s="44" t="s">
        <v>451</v>
      </c>
      <c r="AA643" s="44" t="s">
        <v>461</v>
      </c>
      <c r="AB643" s="44" t="s">
        <v>450</v>
      </c>
      <c r="AC643" s="44" t="s">
        <v>451</v>
      </c>
      <c r="AD643" s="44" t="s">
        <v>461</v>
      </c>
      <c r="AE643" s="44" t="s">
        <v>450</v>
      </c>
      <c r="AF643" s="53"/>
    </row>
    <row r="644" spans="1:32" s="37" customFormat="1" ht="17.45" customHeight="1">
      <c r="A644" s="32" t="s">
        <v>536</v>
      </c>
      <c r="B644" s="33" t="str">
        <f>VLOOKUP(A644,[1]screen!$G:$J,2,FALSE)</f>
        <v>차량 정보</v>
      </c>
      <c r="C644" s="33" t="str">
        <f>IF(B644&lt;&gt;"",D644&amp;"("&amp;B644&amp;")","")</f>
        <v>Vehicle Information(차량 정보)</v>
      </c>
      <c r="D644" s="33" t="str">
        <f>IF(B644&lt;&gt;"", VLOOKUP(B644,[1]screen!$A:$E,2,FALSE), "" )</f>
        <v>Vehicle Information</v>
      </c>
      <c r="E644" s="35"/>
      <c r="F644" s="33" t="str">
        <f>IF(E644&lt;&gt;"",G644&amp;"("&amp;E644&amp;")","")</f>
        <v/>
      </c>
      <c r="G644" s="33" t="str">
        <f>IF(E644&lt;&gt;"",VLOOKUP(E644,[1]Label!$A:$B,2,FALSE),"")</f>
        <v/>
      </c>
      <c r="H644" s="35"/>
      <c r="I644" s="33" t="str">
        <f>IF(H644&lt;&gt;"",J644&amp;"("&amp;H644&amp;")","")</f>
        <v/>
      </c>
      <c r="J644" s="33" t="str">
        <f>IF(H644&lt;&gt;"", VLOOKUP(H644,[1]Label!$A:$E,2,FALSE),"")</f>
        <v/>
      </c>
      <c r="K644" s="34"/>
      <c r="L644" s="33" t="str">
        <f>IF(K644&lt;&gt;"",M644&amp;"("&amp;K644&amp;")","")</f>
        <v/>
      </c>
      <c r="M644" s="33" t="str">
        <f>IF(K644&lt;&gt;"",VLOOKUP(K644,[1]Label!$A:$B,2,FALSE),"")</f>
        <v/>
      </c>
      <c r="N644" s="35" t="s">
        <v>19</v>
      </c>
      <c r="O644" s="36" t="s">
        <v>436</v>
      </c>
      <c r="P644" s="33" t="str">
        <f>IF(O644&lt;&gt;"",Q644&amp;"&lt;br&gt;("&amp;O644&amp;")","")</f>
        <v>Vehicle Usage &lt;br&gt;(차량 사용)</v>
      </c>
      <c r="Q644" s="33" t="str">
        <f>IF(O644&lt;&gt;"", VLOOKUP(O644, [1]Label!$A:$B, 2, FALSE), "")</f>
        <v xml:space="preserve">Vehicle Usage </v>
      </c>
      <c r="R644" s="35" t="s">
        <v>38</v>
      </c>
      <c r="S644" s="33"/>
      <c r="T644" s="33"/>
      <c r="U644" s="33"/>
      <c r="V644" s="35"/>
      <c r="W644" s="35" t="s">
        <v>53</v>
      </c>
      <c r="X644" s="35" t="s">
        <v>101</v>
      </c>
      <c r="Y644" s="35"/>
      <c r="Z644" s="44" t="s">
        <v>453</v>
      </c>
      <c r="AA644" s="44" t="s">
        <v>462</v>
      </c>
      <c r="AB644" s="44" t="s">
        <v>452</v>
      </c>
      <c r="AC644" s="44" t="s">
        <v>453</v>
      </c>
      <c r="AD644" s="44" t="s">
        <v>462</v>
      </c>
      <c r="AE644" s="44" t="s">
        <v>452</v>
      </c>
      <c r="AF644" s="53"/>
    </row>
    <row r="645" spans="1:32" s="37" customFormat="1" ht="17.45" customHeight="1">
      <c r="A645" s="32" t="s">
        <v>536</v>
      </c>
      <c r="B645" s="33" t="str">
        <f>VLOOKUP(A645,[1]screen!$G:$J,2,FALSE)</f>
        <v>차량 정보</v>
      </c>
      <c r="C645" s="33" t="str">
        <f t="shared" si="146"/>
        <v>Vehicle Information(차량 정보)</v>
      </c>
      <c r="D645" s="33" t="str">
        <f>IF(B645&lt;&gt;"", VLOOKUP(B645,[1]screen!$A:$E,2,FALSE), "" )</f>
        <v>Vehicle Information</v>
      </c>
      <c r="E645" s="35"/>
      <c r="F645" s="33" t="str">
        <f t="shared" si="141"/>
        <v/>
      </c>
      <c r="G645" s="33" t="str">
        <f>IF(E645&lt;&gt;"",VLOOKUP(E645,[1]Label!$A:$B,2,FALSE),"")</f>
        <v/>
      </c>
      <c r="H645" s="35"/>
      <c r="I645" s="33" t="str">
        <f t="shared" si="147"/>
        <v/>
      </c>
      <c r="J645" s="33" t="str">
        <f>IF(H645&lt;&gt;"", VLOOKUP(H645,[1]Label!$A:$E,2,FALSE),"")</f>
        <v/>
      </c>
      <c r="K645" s="34"/>
      <c r="L645" s="33" t="str">
        <f t="shared" si="148"/>
        <v/>
      </c>
      <c r="M645" s="33" t="str">
        <f>IF(K645&lt;&gt;"",VLOOKUP(K645,[1]Label!$A:$B,2,FALSE),"")</f>
        <v/>
      </c>
      <c r="N645" s="35" t="s">
        <v>19</v>
      </c>
      <c r="O645" s="36" t="s">
        <v>421</v>
      </c>
      <c r="P645" s="33" t="str">
        <f t="shared" si="149"/>
        <v>Fuel Type&lt;br&gt;(연료 유형)</v>
      </c>
      <c r="Q645" s="33" t="str">
        <f>IF(O645&lt;&gt;"", VLOOKUP(O645, [1]Label!$A:$B, 2, FALSE), "")</f>
        <v>Fuel Type</v>
      </c>
      <c r="R645" s="35" t="s">
        <v>38</v>
      </c>
      <c r="S645" s="33"/>
      <c r="T645" s="33"/>
      <c r="U645" s="33"/>
      <c r="V645" s="35"/>
      <c r="W645" s="35" t="s">
        <v>53</v>
      </c>
      <c r="X645" s="35" t="s">
        <v>101</v>
      </c>
      <c r="Y645" s="35"/>
      <c r="Z645" s="44" t="s">
        <v>455</v>
      </c>
      <c r="AA645" s="44" t="s">
        <v>463</v>
      </c>
      <c r="AB645" s="44" t="s">
        <v>454</v>
      </c>
      <c r="AC645" s="44" t="s">
        <v>455</v>
      </c>
      <c r="AD645" s="44" t="s">
        <v>463</v>
      </c>
      <c r="AE645" s="44" t="s">
        <v>454</v>
      </c>
      <c r="AF645" s="53"/>
    </row>
    <row r="646" spans="1:32" s="37" customFormat="1" ht="17.45" customHeight="1">
      <c r="A646" s="32" t="s">
        <v>536</v>
      </c>
      <c r="B646" s="33" t="str">
        <f>VLOOKUP(A646,[1]screen!$G:$J,2,FALSE)</f>
        <v>차량 정보</v>
      </c>
      <c r="C646" s="33" t="str">
        <f>IF(B646&lt;&gt;"",D646&amp;"("&amp;B646&amp;")","")</f>
        <v>Vehicle Information(차량 정보)</v>
      </c>
      <c r="D646" s="33" t="str">
        <f>IF(B646&lt;&gt;"", VLOOKUP(B646,[1]screen!$A:$E,2,FALSE), "" )</f>
        <v>Vehicle Information</v>
      </c>
      <c r="E646" s="35"/>
      <c r="F646" s="33" t="str">
        <f>IF(E646&lt;&gt;"",G646&amp;"("&amp;E646&amp;")","")</f>
        <v/>
      </c>
      <c r="G646" s="33" t="str">
        <f>IF(E646&lt;&gt;"",VLOOKUP(E646,[1]Label!$A:$B,2,FALSE),"")</f>
        <v/>
      </c>
      <c r="H646" s="35"/>
      <c r="I646" s="33" t="str">
        <f>IF(H646&lt;&gt;"",J646&amp;"("&amp;H646&amp;")","")</f>
        <v/>
      </c>
      <c r="J646" s="33" t="str">
        <f>IF(H646&lt;&gt;"", VLOOKUP(H646,[1]Label!$A:$E,2,FALSE),"")</f>
        <v/>
      </c>
      <c r="K646" s="34"/>
      <c r="L646" s="33" t="str">
        <f>IF(K646&lt;&gt;"",M646&amp;"("&amp;K646&amp;")","")</f>
        <v/>
      </c>
      <c r="M646" s="33" t="str">
        <f>IF(K646&lt;&gt;"",VLOOKUP(K646,[1]Label!$A:$B,2,FALSE),"")</f>
        <v/>
      </c>
      <c r="N646" s="35" t="s">
        <v>19</v>
      </c>
      <c r="O646" s="36" t="s">
        <v>437</v>
      </c>
      <c r="P646" s="33" t="str">
        <f>IF(O646&lt;&gt;"",Q646&amp;"&lt;br&gt;("&amp;O646&amp;")","")</f>
        <v>SARPCO Certificate No.&lt;br&gt;(SARPCO 인증서 번호)</v>
      </c>
      <c r="Q646" s="33" t="str">
        <f>IF(O646&lt;&gt;"", VLOOKUP(O646, [1]Label!$A:$B, 2, FALSE), "")</f>
        <v>SARPCO Certificate No.</v>
      </c>
      <c r="R646" s="35" t="s">
        <v>37</v>
      </c>
      <c r="S646" s="33"/>
      <c r="T646" s="33"/>
      <c r="U646" s="33"/>
      <c r="V646" s="35"/>
      <c r="W646" s="35"/>
      <c r="X646" s="35" t="s">
        <v>101</v>
      </c>
      <c r="Y646" s="35"/>
      <c r="Z646" s="44"/>
      <c r="AA646" s="44"/>
      <c r="AB646" s="44"/>
      <c r="AC646" s="44"/>
      <c r="AD646" s="44"/>
      <c r="AE646" s="44"/>
      <c r="AF646" s="53"/>
    </row>
    <row r="647" spans="1:32" s="37" customFormat="1" ht="17.45" customHeight="1">
      <c r="A647" s="32" t="s">
        <v>536</v>
      </c>
      <c r="B647" s="33" t="str">
        <f>VLOOKUP(A647,[1]screen!$G:$J,2,FALSE)</f>
        <v>차량 정보</v>
      </c>
      <c r="C647" s="33" t="str">
        <f t="shared" si="146"/>
        <v>Vehicle Information(차량 정보)</v>
      </c>
      <c r="D647" s="33" t="str">
        <f>IF(B647&lt;&gt;"", VLOOKUP(B647,[1]screen!$A:$E,2,FALSE), "" )</f>
        <v>Vehicle Information</v>
      </c>
      <c r="E647" s="35"/>
      <c r="F647" s="33" t="str">
        <f t="shared" ref="F647:F653" si="150">IF(E647&lt;&gt;"",G647&amp;"("&amp;E647&amp;")","")</f>
        <v/>
      </c>
      <c r="G647" s="33" t="str">
        <f>IF(E647&lt;&gt;"",VLOOKUP(E647,[1]Label!$A:$B,2,FALSE),"")</f>
        <v/>
      </c>
      <c r="H647" s="35"/>
      <c r="I647" s="33" t="str">
        <f t="shared" si="147"/>
        <v/>
      </c>
      <c r="J647" s="33" t="str">
        <f>IF(H647&lt;&gt;"", VLOOKUP(H647,[1]Label!$A:$E,2,FALSE),"")</f>
        <v/>
      </c>
      <c r="K647" s="34"/>
      <c r="L647" s="33" t="str">
        <f t="shared" si="148"/>
        <v/>
      </c>
      <c r="M647" s="33" t="str">
        <f>IF(K647&lt;&gt;"",VLOOKUP(K647,[1]Label!$A:$B,2,FALSE),"")</f>
        <v/>
      </c>
      <c r="N647" s="35" t="s">
        <v>19</v>
      </c>
      <c r="O647" s="36" t="s">
        <v>422</v>
      </c>
      <c r="P647" s="33" t="str">
        <f t="shared" si="149"/>
        <v>Foreign Registration No.&lt;br&gt;(국외 등록 번호)</v>
      </c>
      <c r="Q647" s="33" t="str">
        <f>IF(O647&lt;&gt;"", VLOOKUP(O647, [1]Label!$A:$B, 2, FALSE), "")</f>
        <v>Foreign Registration No.</v>
      </c>
      <c r="R647" s="35" t="s">
        <v>37</v>
      </c>
      <c r="S647" s="33"/>
      <c r="T647" s="33"/>
      <c r="U647" s="33"/>
      <c r="V647" s="35"/>
      <c r="W647" s="35"/>
      <c r="X647" s="35" t="s">
        <v>101</v>
      </c>
      <c r="Y647" s="35"/>
      <c r="Z647" s="44"/>
      <c r="AA647" s="44"/>
      <c r="AB647" s="44"/>
      <c r="AC647" s="44"/>
      <c r="AD647" s="44"/>
      <c r="AE647" s="44"/>
      <c r="AF647" s="53"/>
    </row>
    <row r="648" spans="1:32" s="37" customFormat="1" ht="17.45" customHeight="1">
      <c r="A648" s="32" t="s">
        <v>536</v>
      </c>
      <c r="B648" s="33" t="str">
        <f>VLOOKUP(A648,[1]screen!$G:$J,2,FALSE)</f>
        <v>차량 정보</v>
      </c>
      <c r="C648" s="33" t="str">
        <f>IF(B648&lt;&gt;"",D648&amp;"("&amp;B648&amp;")","")</f>
        <v>Vehicle Information(차량 정보)</v>
      </c>
      <c r="D648" s="33" t="str">
        <f>IF(B648&lt;&gt;"", VLOOKUP(B648,[1]screen!$A:$E,2,FALSE), "" )</f>
        <v>Vehicle Information</v>
      </c>
      <c r="E648" s="35"/>
      <c r="F648" s="33" t="str">
        <f>IF(E648&lt;&gt;"",G648&amp;"("&amp;E648&amp;")","")</f>
        <v/>
      </c>
      <c r="G648" s="33" t="str">
        <f>IF(E648&lt;&gt;"",VLOOKUP(E648,[1]Label!$A:$B,2,FALSE),"")</f>
        <v/>
      </c>
      <c r="H648" s="35"/>
      <c r="I648" s="33" t="str">
        <f>IF(H648&lt;&gt;"",J648&amp;"("&amp;H648&amp;")","")</f>
        <v/>
      </c>
      <c r="J648" s="33" t="str">
        <f>IF(H648&lt;&gt;"", VLOOKUP(H648,[1]Label!$A:$E,2,FALSE),"")</f>
        <v/>
      </c>
      <c r="K648" s="34"/>
      <c r="L648" s="33" t="str">
        <f>IF(K648&lt;&gt;"",M648&amp;"("&amp;K648&amp;")","")</f>
        <v/>
      </c>
      <c r="M648" s="33" t="str">
        <f>IF(K648&lt;&gt;"",VLOOKUP(K648,[1]Label!$A:$B,2,FALSE),"")</f>
        <v/>
      </c>
      <c r="N648" s="35" t="s">
        <v>19</v>
      </c>
      <c r="O648" s="36" t="s">
        <v>438</v>
      </c>
      <c r="P648" s="33" t="str">
        <f>IF(O648&lt;&gt;"",Q648&amp;"&lt;br&gt;("&amp;O648&amp;")","")</f>
        <v>Insurance Company Name&lt;br&gt;(보험회사 명)</v>
      </c>
      <c r="Q648" s="33" t="str">
        <f>IF(O648&lt;&gt;"", VLOOKUP(O648, [1]Label!$A:$B, 2, FALSE), "")</f>
        <v>Insurance Company Name</v>
      </c>
      <c r="R648" s="35" t="s">
        <v>37</v>
      </c>
      <c r="S648" s="33"/>
      <c r="T648" s="33"/>
      <c r="U648" s="33"/>
      <c r="V648" s="35"/>
      <c r="W648" s="35"/>
      <c r="X648" s="35" t="s">
        <v>101</v>
      </c>
      <c r="Y648" s="35"/>
      <c r="Z648" s="44"/>
      <c r="AA648" s="44"/>
      <c r="AB648" s="44"/>
      <c r="AC648" s="44"/>
      <c r="AD648" s="44"/>
      <c r="AE648" s="44"/>
      <c r="AF648" s="53"/>
    </row>
    <row r="649" spans="1:32" s="37" customFormat="1" ht="17.45" customHeight="1">
      <c r="A649" s="32" t="s">
        <v>536</v>
      </c>
      <c r="B649" s="33" t="str">
        <f>VLOOKUP(A649,[1]screen!$G:$J,2,FALSE)</f>
        <v>차량 정보</v>
      </c>
      <c r="C649" s="33" t="str">
        <f t="shared" si="146"/>
        <v>Vehicle Information(차량 정보)</v>
      </c>
      <c r="D649" s="33" t="str">
        <f>IF(B649&lt;&gt;"", VLOOKUP(B649,[1]screen!$A:$E,2,FALSE), "" )</f>
        <v>Vehicle Information</v>
      </c>
      <c r="E649" s="35"/>
      <c r="F649" s="33" t="str">
        <f t="shared" si="150"/>
        <v/>
      </c>
      <c r="G649" s="33" t="str">
        <f>IF(E649&lt;&gt;"",VLOOKUP(E649,[1]Label!$A:$B,2,FALSE),"")</f>
        <v/>
      </c>
      <c r="H649" s="35"/>
      <c r="I649" s="33" t="str">
        <f t="shared" si="147"/>
        <v/>
      </c>
      <c r="J649" s="33" t="str">
        <f>IF(H649&lt;&gt;"", VLOOKUP(H649,[1]Label!$A:$E,2,FALSE),"")</f>
        <v/>
      </c>
      <c r="K649" s="34"/>
      <c r="L649" s="33" t="str">
        <f t="shared" si="148"/>
        <v/>
      </c>
      <c r="M649" s="33" t="str">
        <f>IF(K649&lt;&gt;"",VLOOKUP(K649,[1]Label!$A:$B,2,FALSE),"")</f>
        <v/>
      </c>
      <c r="N649" s="35" t="s">
        <v>19</v>
      </c>
      <c r="O649" s="36" t="s">
        <v>423</v>
      </c>
      <c r="P649" s="33" t="str">
        <f t="shared" si="149"/>
        <v>Insurance Type&lt;br&gt;(보험 유형)</v>
      </c>
      <c r="Q649" s="33" t="str">
        <f>IF(O649&lt;&gt;"", VLOOKUP(O649, [1]Label!$A:$B, 2, FALSE), "")</f>
        <v>Insurance Type</v>
      </c>
      <c r="R649" s="35" t="s">
        <v>38</v>
      </c>
      <c r="S649" s="33"/>
      <c r="T649" s="33"/>
      <c r="U649" s="33"/>
      <c r="V649" s="35"/>
      <c r="W649" s="35"/>
      <c r="X649" s="35" t="s">
        <v>101</v>
      </c>
      <c r="Y649" s="35"/>
      <c r="Z649" s="44" t="s">
        <v>457</v>
      </c>
      <c r="AA649" s="44" t="s">
        <v>464</v>
      </c>
      <c r="AB649" s="44" t="s">
        <v>456</v>
      </c>
      <c r="AC649" s="44" t="s">
        <v>457</v>
      </c>
      <c r="AD649" s="44" t="s">
        <v>464</v>
      </c>
      <c r="AE649" s="44" t="s">
        <v>456</v>
      </c>
      <c r="AF649" s="53"/>
    </row>
    <row r="650" spans="1:32" s="37" customFormat="1" ht="17.45" customHeight="1">
      <c r="A650" s="32" t="s">
        <v>536</v>
      </c>
      <c r="B650" s="33" t="str">
        <f>VLOOKUP(A650,[1]screen!$G:$J,2,FALSE)</f>
        <v>차량 정보</v>
      </c>
      <c r="C650" s="33" t="str">
        <f>IF(B650&lt;&gt;"",D650&amp;"("&amp;B650&amp;")","")</f>
        <v>Vehicle Information(차량 정보)</v>
      </c>
      <c r="D650" s="33" t="str">
        <f>IF(B650&lt;&gt;"", VLOOKUP(B650,[1]screen!$A:$E,2,FALSE), "" )</f>
        <v>Vehicle Information</v>
      </c>
      <c r="E650" s="35"/>
      <c r="F650" s="33" t="str">
        <f>IF(E650&lt;&gt;"",G650&amp;"("&amp;E650&amp;")","")</f>
        <v/>
      </c>
      <c r="G650" s="33" t="str">
        <f>IF(E650&lt;&gt;"",VLOOKUP(E650,[1]Label!$A:$B,2,FALSE),"")</f>
        <v/>
      </c>
      <c r="H650" s="35"/>
      <c r="I650" s="33" t="str">
        <f>IF(H650&lt;&gt;"",J650&amp;"("&amp;H650&amp;")","")</f>
        <v/>
      </c>
      <c r="J650" s="33" t="str">
        <f>IF(H650&lt;&gt;"", VLOOKUP(H650,[1]Label!$A:$E,2,FALSE),"")</f>
        <v/>
      </c>
      <c r="K650" s="34"/>
      <c r="L650" s="33" t="str">
        <f>IF(K650&lt;&gt;"",M650&amp;"("&amp;K650&amp;")","")</f>
        <v/>
      </c>
      <c r="M650" s="33" t="str">
        <f>IF(K650&lt;&gt;"",VLOOKUP(K650,[1]Label!$A:$B,2,FALSE),"")</f>
        <v/>
      </c>
      <c r="N650" s="35" t="s">
        <v>19</v>
      </c>
      <c r="O650" s="36" t="s">
        <v>439</v>
      </c>
      <c r="P650" s="33" t="str">
        <f>IF(O650&lt;&gt;"",Q650&amp;"&lt;br&gt;("&amp;O650&amp;")","")</f>
        <v>Insurance No.&lt;br&gt;(보험 번호)</v>
      </c>
      <c r="Q650" s="33" t="str">
        <f>IF(O650&lt;&gt;"", VLOOKUP(O650, [1]Label!$A:$B, 2, FALSE), "")</f>
        <v>Insurance No.</v>
      </c>
      <c r="R650" s="35" t="s">
        <v>37</v>
      </c>
      <c r="S650" s="33"/>
      <c r="T650" s="33"/>
      <c r="U650" s="33"/>
      <c r="V650" s="35"/>
      <c r="W650" s="35"/>
      <c r="X650" s="35" t="s">
        <v>101</v>
      </c>
      <c r="Y650" s="35"/>
      <c r="Z650" s="44"/>
      <c r="AA650" s="44"/>
      <c r="AB650" s="44"/>
      <c r="AC650" s="44"/>
      <c r="AD650" s="44"/>
      <c r="AE650" s="44"/>
      <c r="AF650" s="53"/>
    </row>
    <row r="651" spans="1:32" s="37" customFormat="1" ht="17.45" customHeight="1">
      <c r="A651" s="32" t="s">
        <v>536</v>
      </c>
      <c r="B651" s="33" t="str">
        <f>VLOOKUP(A651,[1]screen!$G:$J,2,FALSE)</f>
        <v>차량 정보</v>
      </c>
      <c r="C651" s="33" t="str">
        <f t="shared" si="146"/>
        <v>Vehicle Information(차량 정보)</v>
      </c>
      <c r="D651" s="33" t="str">
        <f>IF(B651&lt;&gt;"", VLOOKUP(B651,[1]screen!$A:$E,2,FALSE), "" )</f>
        <v>Vehicle Information</v>
      </c>
      <c r="E651" s="35"/>
      <c r="F651" s="33" t="str">
        <f t="shared" si="150"/>
        <v/>
      </c>
      <c r="G651" s="33" t="str">
        <f>IF(E651&lt;&gt;"",VLOOKUP(E651,[1]Label!$A:$B,2,FALSE),"")</f>
        <v/>
      </c>
      <c r="H651" s="35"/>
      <c r="I651" s="33" t="str">
        <f t="shared" si="147"/>
        <v/>
      </c>
      <c r="J651" s="33" t="str">
        <f>IF(H651&lt;&gt;"", VLOOKUP(H651,[1]Label!$A:$E,2,FALSE),"")</f>
        <v/>
      </c>
      <c r="K651" s="34"/>
      <c r="L651" s="33" t="str">
        <f t="shared" si="148"/>
        <v/>
      </c>
      <c r="M651" s="33" t="str">
        <f>IF(K651&lt;&gt;"",VLOOKUP(K651,[1]Label!$A:$B,2,FALSE),"")</f>
        <v/>
      </c>
      <c r="N651" s="35" t="s">
        <v>19</v>
      </c>
      <c r="O651" s="36" t="s">
        <v>424</v>
      </c>
      <c r="P651" s="33" t="str">
        <f t="shared" si="149"/>
        <v>Insurance Start Day&lt;br&gt;(보험 시작일자)</v>
      </c>
      <c r="Q651" s="33" t="str">
        <f>IF(O651&lt;&gt;"", VLOOKUP(O651, [1]Label!$A:$B, 2, FALSE), "")</f>
        <v>Insurance Start Day</v>
      </c>
      <c r="R651" s="35" t="s">
        <v>71</v>
      </c>
      <c r="S651" s="33"/>
      <c r="T651" s="33"/>
      <c r="U651" s="33"/>
      <c r="V651" s="35"/>
      <c r="W651" s="35"/>
      <c r="X651" s="35" t="s">
        <v>101</v>
      </c>
      <c r="Y651" s="35"/>
      <c r="Z651" s="44"/>
      <c r="AA651" s="44"/>
      <c r="AB651" s="44"/>
      <c r="AC651" s="44"/>
      <c r="AD651" s="44"/>
      <c r="AE651" s="44"/>
      <c r="AF651" s="53"/>
    </row>
    <row r="652" spans="1:32" s="37" customFormat="1" ht="17.45" customHeight="1">
      <c r="A652" s="32" t="s">
        <v>536</v>
      </c>
      <c r="B652" s="33" t="str">
        <f>VLOOKUP(A652,[1]screen!$G:$J,2,FALSE)</f>
        <v>차량 정보</v>
      </c>
      <c r="C652" s="33" t="str">
        <f>IF(B652&lt;&gt;"",D652&amp;"("&amp;B652&amp;")","")</f>
        <v>Vehicle Information(차량 정보)</v>
      </c>
      <c r="D652" s="33" t="str">
        <f>IF(B652&lt;&gt;"", VLOOKUP(B652,[1]screen!$A:$E,2,FALSE), "" )</f>
        <v>Vehicle Information</v>
      </c>
      <c r="E652" s="35"/>
      <c r="F652" s="33" t="str">
        <f>IF(E652&lt;&gt;"",G652&amp;"("&amp;E652&amp;")","")</f>
        <v/>
      </c>
      <c r="G652" s="33" t="str">
        <f>IF(E652&lt;&gt;"",VLOOKUP(E652,[1]Label!$A:$B,2,FALSE),"")</f>
        <v/>
      </c>
      <c r="H652" s="35"/>
      <c r="I652" s="33" t="str">
        <f>IF(H652&lt;&gt;"",J652&amp;"("&amp;H652&amp;")","")</f>
        <v/>
      </c>
      <c r="J652" s="33" t="str">
        <f>IF(H652&lt;&gt;"", VLOOKUP(H652,[1]Label!$A:$E,2,FALSE),"")</f>
        <v/>
      </c>
      <c r="K652" s="34"/>
      <c r="L652" s="33" t="str">
        <f>IF(K652&lt;&gt;"",M652&amp;"("&amp;K652&amp;")","")</f>
        <v/>
      </c>
      <c r="M652" s="33" t="str">
        <f>IF(K652&lt;&gt;"",VLOOKUP(K652,[1]Label!$A:$B,2,FALSE),"")</f>
        <v/>
      </c>
      <c r="N652" s="35" t="s">
        <v>19</v>
      </c>
      <c r="O652" s="36" t="s">
        <v>440</v>
      </c>
      <c r="P652" s="33" t="str">
        <f>IF(O652&lt;&gt;"",Q652&amp;"&lt;br&gt;("&amp;O652&amp;")","")</f>
        <v>Insurance Expiry Day&lt;br&gt;(보험 만료일)</v>
      </c>
      <c r="Q652" s="33" t="str">
        <f>IF(O652&lt;&gt;"", VLOOKUP(O652, [1]Label!$A:$B, 2, FALSE), "")</f>
        <v>Insurance Expiry Day</v>
      </c>
      <c r="R652" s="35" t="s">
        <v>71</v>
      </c>
      <c r="S652" s="33"/>
      <c r="T652" s="33"/>
      <c r="U652" s="33"/>
      <c r="V652" s="35"/>
      <c r="W652" s="35"/>
      <c r="X652" s="35" t="s">
        <v>101</v>
      </c>
      <c r="Y652" s="35"/>
      <c r="Z652" s="44"/>
      <c r="AA652" s="44"/>
      <c r="AB652" s="44"/>
      <c r="AC652" s="44"/>
      <c r="AD652" s="44"/>
      <c r="AE652" s="44"/>
      <c r="AF652" s="53"/>
    </row>
    <row r="653" spans="1:32" s="37" customFormat="1" ht="17.45" customHeight="1">
      <c r="A653" s="32" t="s">
        <v>536</v>
      </c>
      <c r="B653" s="33" t="str">
        <f>VLOOKUP(A653,[1]screen!$G:$J,2,FALSE)</f>
        <v>차량 정보</v>
      </c>
      <c r="C653" s="33" t="str">
        <f t="shared" si="146"/>
        <v>Vehicle Information(차량 정보)</v>
      </c>
      <c r="D653" s="33" t="str">
        <f>IF(B653&lt;&gt;"", VLOOKUP(B653,[1]screen!$A:$E,2,FALSE), "" )</f>
        <v>Vehicle Information</v>
      </c>
      <c r="E653" s="35"/>
      <c r="F653" s="33" t="str">
        <f t="shared" si="150"/>
        <v/>
      </c>
      <c r="G653" s="33" t="str">
        <f>IF(E653&lt;&gt;"",VLOOKUP(E653,[1]Label!$A:$B,2,FALSE),"")</f>
        <v/>
      </c>
      <c r="H653" s="35"/>
      <c r="I653" s="33" t="str">
        <f t="shared" si="147"/>
        <v/>
      </c>
      <c r="J653" s="33" t="str">
        <f>IF(H653&lt;&gt;"", VLOOKUP(H653,[1]Label!$A:$E,2,FALSE),"")</f>
        <v/>
      </c>
      <c r="K653" s="34"/>
      <c r="L653" s="33" t="str">
        <f t="shared" si="148"/>
        <v/>
      </c>
      <c r="M653" s="33" t="str">
        <f>IF(K653&lt;&gt;"",VLOOKUP(K653,[1]Label!$A:$B,2,FALSE),"")</f>
        <v/>
      </c>
      <c r="N653" s="35" t="s">
        <v>19</v>
      </c>
      <c r="O653" s="36" t="s">
        <v>425</v>
      </c>
      <c r="P653" s="33" t="str">
        <f t="shared" si="149"/>
        <v>Imported From &lt;br&gt;(수입원)</v>
      </c>
      <c r="Q653" s="33" t="str">
        <f>IF(O653&lt;&gt;"", VLOOKUP(O653, [1]Label!$A:$B, 2, FALSE), "")</f>
        <v xml:space="preserve">Imported From </v>
      </c>
      <c r="R653" s="35" t="s">
        <v>37</v>
      </c>
      <c r="S653" s="33" t="s">
        <v>443</v>
      </c>
      <c r="T653" s="33"/>
      <c r="U653" s="33"/>
      <c r="V653" s="35"/>
      <c r="W653" s="35" t="s">
        <v>53</v>
      </c>
      <c r="X653" s="35" t="s">
        <v>101</v>
      </c>
      <c r="Y653" s="35"/>
      <c r="Z653" s="44" t="s">
        <v>470</v>
      </c>
      <c r="AA653" s="44" t="s">
        <v>470</v>
      </c>
      <c r="AB653" s="44" t="s">
        <v>470</v>
      </c>
      <c r="AC653" s="44"/>
      <c r="AD653" s="44"/>
      <c r="AE653" s="44"/>
      <c r="AF653" s="53"/>
    </row>
    <row r="654" spans="1:32" s="16" customFormat="1" ht="18.600000000000001" customHeight="1">
      <c r="A654" s="39" t="s">
        <v>537</v>
      </c>
      <c r="B654" s="70" t="str">
        <f>VLOOKUP(A654,[1]screen!$G:$J,2,FALSE)</f>
        <v>IDRAS 자산 조회</v>
      </c>
      <c r="C654" s="13" t="str">
        <f t="shared" ref="C654:C658" si="151">IF(B654&lt;&gt;"",D654&amp;"("&amp;B654&amp;")","")</f>
        <v>IDRAS Asset Search(IDRAS 자산 조회)</v>
      </c>
      <c r="D654" s="70" t="str">
        <f>IF(B654&lt;&gt;"", VLOOKUP(B654,[1]screen!$A:$E,2,FALSE), "" )</f>
        <v>IDRAS Asset Search</v>
      </c>
      <c r="E654" s="14"/>
      <c r="F654" s="13"/>
      <c r="G654" s="18"/>
      <c r="H654" s="14"/>
      <c r="I654" s="13" t="str">
        <f t="shared" ref="I654:I658" si="152">IF(H654&lt;&gt;"",J654&amp;"("&amp;H654&amp;")","")</f>
        <v/>
      </c>
      <c r="J654" s="18" t="str">
        <f>IF(H654&lt;&gt;"", VLOOKUP(H654,[1]Label!$A:$E,2,FALSE),"")</f>
        <v/>
      </c>
      <c r="K654" s="29"/>
      <c r="L654" s="13" t="str">
        <f t="shared" ref="L654:L658" si="153">IF(K654&lt;&gt;"",M654&amp;"("&amp;K654&amp;")","")</f>
        <v/>
      </c>
      <c r="M654" s="18" t="str">
        <f>IF(K654&lt;&gt;"",VLOOKUP(K654,[1]Label!$A:$B,2,FALSE),"")</f>
        <v/>
      </c>
      <c r="N654" s="41" t="s">
        <v>19</v>
      </c>
      <c r="O654" s="31" t="s">
        <v>342</v>
      </c>
      <c r="P654" s="18" t="str">
        <f t="shared" ref="P654:P658" si="154">IF(O654&lt;&gt;"",Q654&amp;"&lt;br&gt;("&amp;O654&amp;")","")</f>
        <v>Taxpayer TIN&lt;br&gt;(납세자 식별번호)</v>
      </c>
      <c r="Q654" s="18" t="str">
        <f>IF(O654&lt;&gt;"", VLOOKUP(O654, [1]Label!$A:$B, 2, FALSE), "")</f>
        <v>Taxpayer TIN</v>
      </c>
      <c r="R654" s="14" t="s">
        <v>35</v>
      </c>
      <c r="S654" s="13" t="s">
        <v>44</v>
      </c>
      <c r="T654" s="13"/>
      <c r="U654" s="13"/>
      <c r="V654" s="14"/>
      <c r="W654" s="14"/>
      <c r="X654" s="14"/>
      <c r="Y654" s="14"/>
      <c r="Z654" s="12"/>
      <c r="AA654" s="12"/>
      <c r="AB654" s="12"/>
      <c r="AC654" s="12" t="s">
        <v>156</v>
      </c>
      <c r="AD654" s="12" t="s">
        <v>156</v>
      </c>
      <c r="AE654" s="12" t="s">
        <v>156</v>
      </c>
      <c r="AF654" s="52"/>
    </row>
    <row r="655" spans="1:32" s="16" customFormat="1" ht="18.600000000000001" customHeight="1">
      <c r="A655" s="39" t="s">
        <v>537</v>
      </c>
      <c r="B655" s="70" t="str">
        <f>VLOOKUP(A655,[1]screen!$G:$J,2,FALSE)</f>
        <v>IDRAS 자산 조회</v>
      </c>
      <c r="C655" s="13" t="str">
        <f t="shared" si="151"/>
        <v>IDRAS Asset Search(IDRAS 자산 조회)</v>
      </c>
      <c r="D655" s="70" t="str">
        <f>IF(B655&lt;&gt;"", VLOOKUP(B655,[1]screen!$A:$E,2,FALSE), "" )</f>
        <v>IDRAS Asset Search</v>
      </c>
      <c r="E655" s="14"/>
      <c r="F655" s="13"/>
      <c r="G655" s="18"/>
      <c r="H655" s="14"/>
      <c r="I655" s="13" t="str">
        <f t="shared" si="152"/>
        <v/>
      </c>
      <c r="J655" s="18" t="str">
        <f>IF(H655&lt;&gt;"", VLOOKUP(H655,[1]Label!$A:$E,2,FALSE),"")</f>
        <v/>
      </c>
      <c r="K655" s="29"/>
      <c r="L655" s="13" t="str">
        <f t="shared" si="153"/>
        <v/>
      </c>
      <c r="M655" s="18" t="str">
        <f>IF(K655&lt;&gt;"",VLOOKUP(K655,[1]Label!$A:$B,2,FALSE),"")</f>
        <v/>
      </c>
      <c r="N655" s="41" t="s">
        <v>19</v>
      </c>
      <c r="O655" s="31" t="s">
        <v>283</v>
      </c>
      <c r="P655" s="18" t="str">
        <f t="shared" si="154"/>
        <v>Taxpayer's Name&lt;br&gt;(납세자 이름)</v>
      </c>
      <c r="Q655" s="18" t="str">
        <f>IF(O655&lt;&gt;"", VLOOKUP(O655, [1]Label!$A:$B, 2, FALSE), "")</f>
        <v>Taxpayer's Name</v>
      </c>
      <c r="R655" s="14" t="s">
        <v>35</v>
      </c>
      <c r="S655" s="13" t="s">
        <v>44</v>
      </c>
      <c r="T655" s="13"/>
      <c r="U655" s="13"/>
      <c r="V655" s="14"/>
      <c r="W655" s="14"/>
      <c r="X655" s="14"/>
      <c r="Y655" s="14"/>
      <c r="Z655" s="12"/>
      <c r="AA655" s="12"/>
      <c r="AB655" s="12"/>
      <c r="AC655" s="12" t="s">
        <v>152</v>
      </c>
      <c r="AD655" s="12" t="s">
        <v>152</v>
      </c>
      <c r="AE655" s="12" t="s">
        <v>152</v>
      </c>
      <c r="AF655" s="52"/>
    </row>
    <row r="656" spans="1:32" s="37" customFormat="1" ht="17.45" customHeight="1">
      <c r="A656" s="39" t="s">
        <v>537</v>
      </c>
      <c r="B656" s="33" t="str">
        <f>VLOOKUP(A656,[1]screen!$G:$J,2,FALSE)</f>
        <v>IDRAS 자산 조회</v>
      </c>
      <c r="C656" s="33" t="str">
        <f t="shared" si="151"/>
        <v>IDRAS Asset Search(IDRAS 자산 조회)</v>
      </c>
      <c r="D656" s="33" t="str">
        <f>IF(B656&lt;&gt;"", VLOOKUP(B656,[1]screen!$A:$E,2,FALSE), "" )</f>
        <v>IDRAS Asset Search</v>
      </c>
      <c r="E656" s="14"/>
      <c r="F656" s="13" t="str">
        <f t="shared" ref="F656:F684" si="155">IF(E656&lt;&gt;"",G656&amp;"("&amp;E656&amp;")","")</f>
        <v/>
      </c>
      <c r="G656" s="18" t="str">
        <f>IF(E656&lt;&gt;"",VLOOKUP(E656,[1]Label!$A:$B,2,FALSE),"")</f>
        <v/>
      </c>
      <c r="H656" s="35"/>
      <c r="I656" s="33" t="str">
        <f t="shared" si="152"/>
        <v/>
      </c>
      <c r="J656" s="33" t="str">
        <f>IF(H656&lt;&gt;"", VLOOKUP(H656,[1]Label!$A:$E,2,FALSE),"")</f>
        <v/>
      </c>
      <c r="K656" s="34"/>
      <c r="L656" s="33" t="str">
        <f t="shared" si="153"/>
        <v/>
      </c>
      <c r="M656" s="33" t="str">
        <f>IF(K656&lt;&gt;"",VLOOKUP(K656,[1]Label!$A:$B,2,FALSE),"")</f>
        <v/>
      </c>
      <c r="N656" s="35"/>
      <c r="O656" s="36"/>
      <c r="P656" s="33" t="str">
        <f t="shared" si="154"/>
        <v/>
      </c>
      <c r="Q656" s="33" t="str">
        <f>IF(O656&lt;&gt;"", VLOOKUP(O656, [1]Label!$A:$B, 2, FALSE), "")</f>
        <v/>
      </c>
      <c r="R656" s="35" t="s">
        <v>35</v>
      </c>
      <c r="S656" s="33" t="s">
        <v>44</v>
      </c>
      <c r="T656" s="33"/>
      <c r="U656" s="33"/>
      <c r="V656" s="35"/>
      <c r="W656" s="35"/>
      <c r="X656" s="35"/>
      <c r="Y656" s="35"/>
      <c r="Z656" s="44"/>
      <c r="AA656" s="44"/>
      <c r="AB656" s="44"/>
      <c r="AC656" s="44"/>
      <c r="AD656" s="44"/>
      <c r="AE656" s="44"/>
      <c r="AF656" s="53"/>
    </row>
    <row r="657" spans="1:32" s="37" customFormat="1" ht="17.45" customHeight="1">
      <c r="A657" s="39" t="s">
        <v>537</v>
      </c>
      <c r="B657" s="33" t="str">
        <f>VLOOKUP(A657,[1]screen!$G:$J,2,FALSE)</f>
        <v>IDRAS 자산 조회</v>
      </c>
      <c r="C657" s="33" t="str">
        <f t="shared" si="151"/>
        <v>IDRAS Asset Search(IDRAS 자산 조회)</v>
      </c>
      <c r="D657" s="33" t="str">
        <f>IF(B657&lt;&gt;"", VLOOKUP(B657,[1]screen!$A:$E,2,FALSE), "" )</f>
        <v>IDRAS Asset Search</v>
      </c>
      <c r="E657" s="14"/>
      <c r="F657" s="13" t="str">
        <f t="shared" si="155"/>
        <v/>
      </c>
      <c r="G657" s="18" t="str">
        <f>IF(E657&lt;&gt;"",VLOOKUP(E657,[1]Label!$A:$B,2,FALSE),"")</f>
        <v/>
      </c>
      <c r="H657" s="35"/>
      <c r="I657" s="33" t="str">
        <f t="shared" si="152"/>
        <v/>
      </c>
      <c r="J657" s="33" t="str">
        <f>IF(H657&lt;&gt;"", VLOOKUP(H657,[1]Label!$A:$E,2,FALSE),"")</f>
        <v/>
      </c>
      <c r="K657" s="34"/>
      <c r="L657" s="33" t="str">
        <f t="shared" si="153"/>
        <v/>
      </c>
      <c r="M657" s="33" t="str">
        <f>IF(K657&lt;&gt;"",VLOOKUP(K657,[1]Label!$A:$B,2,FALSE),"")</f>
        <v/>
      </c>
      <c r="N657" s="35"/>
      <c r="O657" s="36" t="s">
        <v>397</v>
      </c>
      <c r="P657" s="33" t="str">
        <f t="shared" si="154"/>
        <v>Asset List&lt;br&gt;(자산목록)</v>
      </c>
      <c r="Q657" s="33" t="str">
        <f>IF(O657&lt;&gt;"", VLOOKUP(O657, [1]Label!$A:$B, 2, FALSE), "")</f>
        <v>Asset List</v>
      </c>
      <c r="R657" s="35" t="s">
        <v>35</v>
      </c>
      <c r="S657" s="33" t="s">
        <v>44</v>
      </c>
      <c r="T657" s="33" t="s">
        <v>329</v>
      </c>
      <c r="U657" s="33"/>
      <c r="V657" s="35"/>
      <c r="W657" s="35"/>
      <c r="X657" s="35"/>
      <c r="Y657" s="35"/>
      <c r="Z657" s="44"/>
      <c r="AA657" s="44"/>
      <c r="AB657" s="44"/>
      <c r="AC657" s="44"/>
      <c r="AD657" s="44"/>
      <c r="AE657" s="44"/>
      <c r="AF657" s="53"/>
    </row>
    <row r="658" spans="1:32" ht="17.45" customHeight="1">
      <c r="A658" s="39" t="s">
        <v>537</v>
      </c>
      <c r="B658" s="70" t="str">
        <f>VLOOKUP(A658,[1]screen!$G:$J,2,FALSE)</f>
        <v>IDRAS 자산 조회</v>
      </c>
      <c r="C658" s="40" t="str">
        <f t="shared" si="151"/>
        <v>IDRAS Asset Search(IDRAS 자산 조회)</v>
      </c>
      <c r="D658" s="70" t="str">
        <f>IF(B658&lt;&gt;"", VLOOKUP(B658,[1]screen!$A:$E,2,FALSE), "" )</f>
        <v>IDRAS Asset Search</v>
      </c>
      <c r="E658" s="36"/>
      <c r="F658" s="13" t="str">
        <f t="shared" si="155"/>
        <v/>
      </c>
      <c r="G658" s="18" t="str">
        <f>IF(E658&lt;&gt;"",VLOOKUP(E658,[1]Label!$A:$B,2,FALSE),"")</f>
        <v/>
      </c>
      <c r="H658" s="14"/>
      <c r="I658" s="40" t="str">
        <f t="shared" si="152"/>
        <v/>
      </c>
      <c r="J658" s="40" t="str">
        <f>IF(H658&lt;&gt;"", VLOOKUP(H658,[1]Label!$A:$E,2,FALSE),"")</f>
        <v/>
      </c>
      <c r="K658" s="72"/>
      <c r="L658" s="40" t="str">
        <f t="shared" si="153"/>
        <v/>
      </c>
      <c r="M658" s="40" t="str">
        <f>IF(K658&lt;&gt;"",VLOOKUP(K658,[1]Label!$A:$B,2,FALSE),"")</f>
        <v/>
      </c>
      <c r="N658" s="41" t="s">
        <v>19</v>
      </c>
      <c r="O658" s="31" t="s">
        <v>265</v>
      </c>
      <c r="P658" s="40" t="str">
        <f t="shared" si="154"/>
        <v>Asset Category&lt;br&gt;(자산 분류)</v>
      </c>
      <c r="Q658" s="40" t="str">
        <f>IF(O658&lt;&gt;"", VLOOKUP(O658, [1]Label!$A:$B, 2, FALSE), "")</f>
        <v>Asset Category</v>
      </c>
      <c r="R658" s="41" t="s">
        <v>38</v>
      </c>
      <c r="S658" s="40"/>
      <c r="T658" s="40"/>
      <c r="U658" s="40"/>
      <c r="V658" s="41"/>
      <c r="W658" s="41"/>
      <c r="X658" s="41"/>
      <c r="Y658" s="41"/>
      <c r="Z658" s="47" t="s">
        <v>364</v>
      </c>
      <c r="AA658" s="47" t="s">
        <v>365</v>
      </c>
      <c r="AB658" s="47" t="s">
        <v>366</v>
      </c>
      <c r="AC658" s="47" t="s">
        <v>364</v>
      </c>
      <c r="AD658" s="47" t="s">
        <v>365</v>
      </c>
      <c r="AE658" s="47" t="s">
        <v>366</v>
      </c>
      <c r="AF658" s="59"/>
    </row>
    <row r="659" spans="1:32" ht="17.45" customHeight="1">
      <c r="A659" s="39" t="s">
        <v>537</v>
      </c>
      <c r="B659" s="70" t="str">
        <f>VLOOKUP(A659,[1]screen!$G:$J,2,FALSE)</f>
        <v>IDRAS 자산 조회</v>
      </c>
      <c r="C659" s="40" t="str">
        <f>IF(B659&lt;&gt;"",D659&amp;"("&amp;B659&amp;")","")</f>
        <v>IDRAS Asset Search(IDRAS 자산 조회)</v>
      </c>
      <c r="D659" s="70" t="str">
        <f>IF(B659&lt;&gt;"", VLOOKUP(B659,[1]screen!$A:$E,2,FALSE), "" )</f>
        <v>IDRAS Asset Search</v>
      </c>
      <c r="E659" s="36"/>
      <c r="F659" s="13" t="str">
        <f t="shared" si="155"/>
        <v/>
      </c>
      <c r="G659" s="18" t="str">
        <f>IF(E659&lt;&gt;"",VLOOKUP(E659,[1]Label!$A:$B,2,FALSE),"")</f>
        <v/>
      </c>
      <c r="H659" s="14"/>
      <c r="I659" s="40" t="str">
        <f>IF(H659&lt;&gt;"",J659&amp;"("&amp;H659&amp;")","")</f>
        <v/>
      </c>
      <c r="J659" s="40" t="str">
        <f>IF(H659&lt;&gt;"", VLOOKUP(H659,[1]Label!$A:$E,2,FALSE),"")</f>
        <v/>
      </c>
      <c r="K659" s="72"/>
      <c r="L659" s="40" t="str">
        <f>IF(K659&lt;&gt;"",M659&amp;"("&amp;K659&amp;")","")</f>
        <v/>
      </c>
      <c r="M659" s="40" t="str">
        <f>IF(K659&lt;&gt;"",VLOOKUP(K659,[1]Label!$A:$B,2,FALSE),"")</f>
        <v/>
      </c>
      <c r="N659" s="41" t="s">
        <v>19</v>
      </c>
      <c r="O659" s="31" t="s">
        <v>266</v>
      </c>
      <c r="P659" s="40" t="str">
        <f>IF(O659&lt;&gt;"",Q659&amp;"&lt;br&gt;("&amp;O659&amp;")","")</f>
        <v>Asset Type&lt;br&gt;(자산 유형)</v>
      </c>
      <c r="Q659" s="40" t="str">
        <f>IF(O659&lt;&gt;"", VLOOKUP(O659, [1]Label!$A:$B, 2, FALSE), "")</f>
        <v>Asset Type</v>
      </c>
      <c r="R659" s="41" t="s">
        <v>38</v>
      </c>
      <c r="S659" s="40"/>
      <c r="T659" s="40"/>
      <c r="U659" s="40"/>
      <c r="V659" s="41"/>
      <c r="W659" s="41"/>
      <c r="X659" s="41"/>
      <c r="Y659" s="41"/>
      <c r="Z659" s="47" t="s">
        <v>375</v>
      </c>
      <c r="AA659" s="47" t="s">
        <v>376</v>
      </c>
      <c r="AB659" s="47" t="s">
        <v>377</v>
      </c>
      <c r="AC659" s="47" t="s">
        <v>375</v>
      </c>
      <c r="AD659" s="47" t="s">
        <v>376</v>
      </c>
      <c r="AE659" s="47" t="s">
        <v>377</v>
      </c>
      <c r="AF659" s="59"/>
    </row>
    <row r="660" spans="1:32" s="11" customFormat="1" ht="18.600000000000001" customHeight="1">
      <c r="A660" s="39" t="s">
        <v>537</v>
      </c>
      <c r="B660" s="70" t="str">
        <f>VLOOKUP(A660,[1]screen!$G:$J,2,FALSE)</f>
        <v>IDRAS 자산 조회</v>
      </c>
      <c r="C660" s="9" t="str">
        <f t="shared" ref="C660:C685" si="156">IF(B660&lt;&gt;"",D660&amp;"("&amp;B660&amp;")","")</f>
        <v>IDRAS Asset Search(IDRAS 자산 조회)</v>
      </c>
      <c r="D660" s="70" t="str">
        <f>IF(B660&lt;&gt;"", VLOOKUP(B660,[1]screen!$A:$E,2,FALSE), "" )</f>
        <v>IDRAS Asset Search</v>
      </c>
      <c r="E660" s="36"/>
      <c r="F660" s="13" t="str">
        <f t="shared" si="155"/>
        <v/>
      </c>
      <c r="G660" s="18" t="str">
        <f>IF(E660&lt;&gt;"",VLOOKUP(E660,[1]Label!$A:$B,2,FALSE),"")</f>
        <v/>
      </c>
      <c r="H660" s="14"/>
      <c r="I660" s="9" t="str">
        <f t="shared" ref="I660:I686" si="157">IF(H660&lt;&gt;"",J660&amp;"("&amp;H660&amp;")","")</f>
        <v/>
      </c>
      <c r="J660" s="9" t="str">
        <f>IF(H660&lt;&gt;"", VLOOKUP(H660,[1]Label!$A:$E,2,FALSE),"")</f>
        <v/>
      </c>
      <c r="K660" s="72"/>
      <c r="L660" s="9" t="str">
        <f t="shared" ref="L660:L686" si="158">IF(K660&lt;&gt;"",M660&amp;"("&amp;K660&amp;")","")</f>
        <v/>
      </c>
      <c r="M660" s="9" t="str">
        <f>IF(K660&lt;&gt;"",VLOOKUP(K660,[1]Label!$A:$B,2,FALSE),"")</f>
        <v/>
      </c>
      <c r="N660" s="10"/>
      <c r="O660" s="24" t="s">
        <v>47</v>
      </c>
      <c r="P660" s="9" t="str">
        <f t="shared" ref="P660:P667" si="159">IF(O660&lt;&gt;"",Q660&amp;"&lt;br&gt;("&amp;O660&amp;")","")</f>
        <v>Reset&lt;br&gt;(초기화)</v>
      </c>
      <c r="Q660" s="9" t="str">
        <f>IF(O660&lt;&gt;"", VLOOKUP(O660, [1]Label!$A:$B, 2, FALSE), "")</f>
        <v>Reset</v>
      </c>
      <c r="R660" s="10" t="s">
        <v>36</v>
      </c>
      <c r="S660" s="9" t="s">
        <v>41</v>
      </c>
      <c r="T660" s="8" t="s">
        <v>48</v>
      </c>
      <c r="U660" s="9"/>
      <c r="V660" s="10"/>
      <c r="W660" s="10"/>
      <c r="X660" s="10"/>
      <c r="Y660" s="10"/>
      <c r="Z660" s="8"/>
      <c r="AA660" s="8"/>
      <c r="AB660" s="8"/>
      <c r="AC660" s="8" t="s">
        <v>45</v>
      </c>
      <c r="AD660" s="8" t="s">
        <v>45</v>
      </c>
      <c r="AE660" s="8" t="s">
        <v>45</v>
      </c>
      <c r="AF660" s="51"/>
    </row>
    <row r="661" spans="1:32" s="11" customFormat="1" ht="18.600000000000001" customHeight="1">
      <c r="A661" s="39" t="s">
        <v>537</v>
      </c>
      <c r="B661" s="70" t="str">
        <f>VLOOKUP(A661,[1]screen!$G:$J,2,FALSE)</f>
        <v>IDRAS 자산 조회</v>
      </c>
      <c r="C661" s="9" t="str">
        <f t="shared" si="156"/>
        <v>IDRAS Asset Search(IDRAS 자산 조회)</v>
      </c>
      <c r="D661" s="70" t="str">
        <f>IF(B661&lt;&gt;"", VLOOKUP(B661,[1]screen!$A:$E,2,FALSE), "" )</f>
        <v>IDRAS Asset Search</v>
      </c>
      <c r="E661" s="36"/>
      <c r="F661" s="13" t="str">
        <f t="shared" si="155"/>
        <v/>
      </c>
      <c r="G661" s="18" t="str">
        <f>IF(E661&lt;&gt;"",VLOOKUP(E661,[1]Label!$A:$B,2,FALSE),"")</f>
        <v/>
      </c>
      <c r="H661" s="14"/>
      <c r="I661" s="9" t="str">
        <f t="shared" si="157"/>
        <v/>
      </c>
      <c r="J661" s="9" t="str">
        <f>IF(H661&lt;&gt;"", VLOOKUP(H661,[1]Label!$A:$E,2,FALSE),"")</f>
        <v/>
      </c>
      <c r="K661" s="72"/>
      <c r="L661" s="9" t="str">
        <f t="shared" si="158"/>
        <v/>
      </c>
      <c r="M661" s="9" t="str">
        <f>IF(K661&lt;&gt;"",VLOOKUP(K661,[1]Label!$A:$B,2,FALSE),"")</f>
        <v/>
      </c>
      <c r="N661" s="10"/>
      <c r="O661" s="25" t="s">
        <v>39</v>
      </c>
      <c r="P661" s="9" t="str">
        <f t="shared" si="159"/>
        <v>Search&lt;br&gt;(조회)</v>
      </c>
      <c r="Q661" s="9" t="str">
        <f>IF(O661&lt;&gt;"", VLOOKUP(O661, [1]Label!$A:$B, 2, FALSE), "")</f>
        <v>Search</v>
      </c>
      <c r="R661" s="10" t="s">
        <v>36</v>
      </c>
      <c r="S661" s="9"/>
      <c r="T661" s="9" t="s">
        <v>8</v>
      </c>
      <c r="U661" s="9"/>
      <c r="V661" s="10"/>
      <c r="W661" s="10"/>
      <c r="X661" s="10"/>
      <c r="Y661" s="10"/>
      <c r="Z661" s="8"/>
      <c r="AA661" s="8"/>
      <c r="AB661" s="8"/>
      <c r="AC661" s="8"/>
      <c r="AD661" s="8"/>
      <c r="AE661" s="8"/>
      <c r="AF661" s="51"/>
    </row>
    <row r="662" spans="1:32" s="16" customFormat="1" ht="17.45" customHeight="1">
      <c r="A662" s="39" t="s">
        <v>537</v>
      </c>
      <c r="B662" s="70" t="str">
        <f>VLOOKUP(A662,[1]screen!$G:$J,2,FALSE)</f>
        <v>IDRAS 자산 조회</v>
      </c>
      <c r="C662" s="13" t="str">
        <f t="shared" si="156"/>
        <v>IDRAS Asset Search(IDRAS 자산 조회)</v>
      </c>
      <c r="D662" s="70" t="str">
        <f>IF(B662&lt;&gt;"", VLOOKUP(B662,[1]screen!$A:$E,2,FALSE), "" )</f>
        <v>IDRAS Asset Search</v>
      </c>
      <c r="E662" s="36"/>
      <c r="F662" s="13" t="str">
        <f t="shared" si="155"/>
        <v/>
      </c>
      <c r="G662" s="18" t="str">
        <f>IF(E662&lt;&gt;"",VLOOKUP(E662,[1]Label!$A:$B,2,FALSE),"")</f>
        <v/>
      </c>
      <c r="H662" s="14"/>
      <c r="I662" s="13" t="str">
        <f t="shared" si="157"/>
        <v/>
      </c>
      <c r="J662" s="18" t="str">
        <f>IF(H662&lt;&gt;"", VLOOKUP(H662,[1]Label!$A:$E,2,FALSE),"")</f>
        <v/>
      </c>
      <c r="K662" s="72"/>
      <c r="L662" s="13" t="str">
        <f t="shared" si="158"/>
        <v/>
      </c>
      <c r="M662" s="18" t="str">
        <f>IF(K662&lt;&gt;"",VLOOKUP(K662,[1]Label!$A:$B,2,FALSE),"")</f>
        <v/>
      </c>
      <c r="N662" s="14" t="s">
        <v>65</v>
      </c>
      <c r="O662" s="31"/>
      <c r="P662" s="13" t="str">
        <f t="shared" si="159"/>
        <v/>
      </c>
      <c r="Q662" s="18" t="str">
        <f>IF(O662&lt;&gt;"", VLOOKUP(O662, [1]Label!$A:$B, 2, FALSE), "")</f>
        <v/>
      </c>
      <c r="R662" s="14" t="s">
        <v>51</v>
      </c>
      <c r="S662" s="13"/>
      <c r="T662" s="13"/>
      <c r="U662" s="13"/>
      <c r="V662" s="14"/>
      <c r="W662" s="14"/>
      <c r="X662" s="14"/>
      <c r="Y662" s="14"/>
      <c r="Z662" s="15"/>
      <c r="AA662" s="15"/>
      <c r="AB662" s="15"/>
      <c r="AC662" s="15"/>
      <c r="AD662" s="15"/>
      <c r="AE662" s="15"/>
      <c r="AF662" s="56"/>
    </row>
    <row r="663" spans="1:32" s="16" customFormat="1" ht="17.45" customHeight="1">
      <c r="A663" s="39" t="s">
        <v>537</v>
      </c>
      <c r="B663" s="70" t="str">
        <f>VLOOKUP(A663,[1]screen!$G:$J,2,FALSE)</f>
        <v>IDRAS 자산 조회</v>
      </c>
      <c r="C663" s="13" t="str">
        <f t="shared" si="156"/>
        <v>IDRAS Asset Search(IDRAS 자산 조회)</v>
      </c>
      <c r="D663" s="70" t="str">
        <f>IF(B663&lt;&gt;"", VLOOKUP(B663,[1]screen!$A:$E,2,FALSE), "" )</f>
        <v>IDRAS Asset Search</v>
      </c>
      <c r="E663" s="36"/>
      <c r="F663" s="13" t="str">
        <f t="shared" si="155"/>
        <v/>
      </c>
      <c r="G663" s="18" t="str">
        <f>IF(E663&lt;&gt;"",VLOOKUP(E663,[1]Label!$A:$B,2,FALSE),"")</f>
        <v/>
      </c>
      <c r="H663" s="14"/>
      <c r="I663" s="13" t="str">
        <f t="shared" si="157"/>
        <v/>
      </c>
      <c r="J663" s="18" t="str">
        <f>IF(H663&lt;&gt;"", VLOOKUP(H663,[1]Label!$A:$E,2,FALSE),"")</f>
        <v/>
      </c>
      <c r="K663" s="72"/>
      <c r="L663" s="13" t="str">
        <f t="shared" si="158"/>
        <v/>
      </c>
      <c r="M663" s="18" t="str">
        <f>IF(K663&lt;&gt;"",VLOOKUP(K663,[1]Label!$A:$B,2,FALSE),"")</f>
        <v/>
      </c>
      <c r="N663" s="14" t="s">
        <v>65</v>
      </c>
      <c r="O663" s="31" t="s">
        <v>261</v>
      </c>
      <c r="P663" s="13" t="str">
        <f t="shared" si="159"/>
        <v>Asset No.&lt;br&gt;(자산 번호)</v>
      </c>
      <c r="Q663" s="18" t="str">
        <f>IF(O663&lt;&gt;"", VLOOKUP(O663, [1]Label!$A:$B, 2, FALSE), "")</f>
        <v>Asset No.</v>
      </c>
      <c r="R663" s="14" t="s">
        <v>35</v>
      </c>
      <c r="S663" s="13"/>
      <c r="T663" s="13"/>
      <c r="U663" s="13"/>
      <c r="V663" s="14"/>
      <c r="W663" s="14"/>
      <c r="X663" s="14"/>
      <c r="Y663" s="14"/>
      <c r="Z663" s="15"/>
      <c r="AA663" s="15"/>
      <c r="AB663" s="15"/>
      <c r="AC663" s="15" t="s">
        <v>187</v>
      </c>
      <c r="AD663" s="15" t="s">
        <v>187</v>
      </c>
      <c r="AE663" s="15" t="s">
        <v>187</v>
      </c>
      <c r="AF663" s="56"/>
    </row>
    <row r="664" spans="1:32" s="16" customFormat="1" ht="17.45" customHeight="1">
      <c r="A664" s="39" t="s">
        <v>537</v>
      </c>
      <c r="B664" s="70" t="str">
        <f>VLOOKUP(A664,[1]screen!$G:$J,2,FALSE)</f>
        <v>IDRAS 자산 조회</v>
      </c>
      <c r="C664" s="13" t="str">
        <f t="shared" si="156"/>
        <v>IDRAS Asset Search(IDRAS 자산 조회)</v>
      </c>
      <c r="D664" s="70" t="str">
        <f>IF(B664&lt;&gt;"", VLOOKUP(B664,[1]screen!$A:$E,2,FALSE), "" )</f>
        <v>IDRAS Asset Search</v>
      </c>
      <c r="E664" s="36"/>
      <c r="F664" s="13" t="str">
        <f t="shared" si="155"/>
        <v/>
      </c>
      <c r="G664" s="18" t="str">
        <f>IF(E664&lt;&gt;"",VLOOKUP(E664,[1]Label!$A:$B,2,FALSE),"")</f>
        <v/>
      </c>
      <c r="H664" s="14"/>
      <c r="I664" s="13" t="str">
        <f t="shared" si="157"/>
        <v/>
      </c>
      <c r="J664" s="18" t="str">
        <f>IF(H664&lt;&gt;"", VLOOKUP(H664,[1]Label!$A:$E,2,FALSE),"")</f>
        <v/>
      </c>
      <c r="K664" s="72"/>
      <c r="L664" s="13" t="str">
        <f t="shared" si="158"/>
        <v/>
      </c>
      <c r="M664" s="18" t="str">
        <f>IF(K664&lt;&gt;"",VLOOKUP(K664,[1]Label!$A:$B,2,FALSE),"")</f>
        <v/>
      </c>
      <c r="N664" s="14" t="s">
        <v>65</v>
      </c>
      <c r="O664" s="31" t="s">
        <v>265</v>
      </c>
      <c r="P664" s="13" t="str">
        <f t="shared" si="159"/>
        <v>Asset Category&lt;br&gt;(자산 분류)</v>
      </c>
      <c r="Q664" s="18" t="str">
        <f>IF(O664&lt;&gt;"", VLOOKUP(O664, [1]Label!$A:$B, 2, FALSE), "")</f>
        <v>Asset Category</v>
      </c>
      <c r="R664" s="14" t="s">
        <v>35</v>
      </c>
      <c r="S664" s="13"/>
      <c r="T664" s="13"/>
      <c r="U664" s="13"/>
      <c r="V664" s="14"/>
      <c r="W664" s="14"/>
      <c r="X664" s="14"/>
      <c r="Y664" s="14"/>
      <c r="Z664" s="15"/>
      <c r="AA664" s="15"/>
      <c r="AB664" s="15"/>
      <c r="AC664" s="77" t="s">
        <v>367</v>
      </c>
      <c r="AD664" s="77" t="s">
        <v>368</v>
      </c>
      <c r="AE664" s="77" t="s">
        <v>369</v>
      </c>
      <c r="AF664" s="56"/>
    </row>
    <row r="665" spans="1:32" s="16" customFormat="1" ht="17.45" customHeight="1">
      <c r="A665" s="39" t="s">
        <v>537</v>
      </c>
      <c r="B665" s="70" t="str">
        <f>VLOOKUP(A665,[1]screen!$G:$J,2,FALSE)</f>
        <v>IDRAS 자산 조회</v>
      </c>
      <c r="C665" s="13" t="str">
        <f t="shared" si="156"/>
        <v>IDRAS Asset Search(IDRAS 자산 조회)</v>
      </c>
      <c r="D665" s="70" t="str">
        <f>IF(B665&lt;&gt;"", VLOOKUP(B665,[1]screen!$A:$E,2,FALSE), "" )</f>
        <v>IDRAS Asset Search</v>
      </c>
      <c r="E665" s="36"/>
      <c r="F665" s="13" t="str">
        <f t="shared" si="155"/>
        <v/>
      </c>
      <c r="G665" s="18" t="str">
        <f>IF(E665&lt;&gt;"",VLOOKUP(E665,[1]Label!$A:$B,2,FALSE),"")</f>
        <v/>
      </c>
      <c r="H665" s="14"/>
      <c r="I665" s="13" t="str">
        <f t="shared" si="157"/>
        <v/>
      </c>
      <c r="J665" s="18" t="str">
        <f>IF(H665&lt;&gt;"", VLOOKUP(H665,[1]Label!$A:$E,2,FALSE),"")</f>
        <v/>
      </c>
      <c r="K665" s="72"/>
      <c r="L665" s="13" t="str">
        <f t="shared" si="158"/>
        <v/>
      </c>
      <c r="M665" s="18" t="str">
        <f>IF(K665&lt;&gt;"",VLOOKUP(K665,[1]Label!$A:$B,2,FALSE),"")</f>
        <v/>
      </c>
      <c r="N665" s="14" t="s">
        <v>65</v>
      </c>
      <c r="O665" s="31" t="s">
        <v>266</v>
      </c>
      <c r="P665" s="13" t="str">
        <f t="shared" si="159"/>
        <v>Asset Type&lt;br&gt;(자산 유형)</v>
      </c>
      <c r="Q665" s="18" t="str">
        <f>IF(O665&lt;&gt;"", VLOOKUP(O665, [1]Label!$A:$B, 2, FALSE), "")</f>
        <v>Asset Type</v>
      </c>
      <c r="R665" s="14" t="s">
        <v>35</v>
      </c>
      <c r="S665" s="13"/>
      <c r="T665" s="13"/>
      <c r="U665" s="13"/>
      <c r="V665" s="14"/>
      <c r="W665" s="14"/>
      <c r="X665" s="14"/>
      <c r="Y665" s="14"/>
      <c r="Z665" s="15"/>
      <c r="AA665" s="15"/>
      <c r="AB665" s="15"/>
      <c r="AC665" s="47" t="s">
        <v>375</v>
      </c>
      <c r="AD665" s="47" t="s">
        <v>376</v>
      </c>
      <c r="AE665" s="47" t="s">
        <v>377</v>
      </c>
      <c r="AF665" s="56"/>
    </row>
    <row r="666" spans="1:32" s="16" customFormat="1" ht="17.45" customHeight="1">
      <c r="A666" s="39" t="s">
        <v>537</v>
      </c>
      <c r="B666" s="70" t="str">
        <f>VLOOKUP(A666,[1]screen!$G:$J,2,FALSE)</f>
        <v>IDRAS 자산 조회</v>
      </c>
      <c r="C666" s="13" t="str">
        <f t="shared" si="156"/>
        <v>IDRAS Asset Search(IDRAS 자산 조회)</v>
      </c>
      <c r="D666" s="70" t="str">
        <f>IF(B666&lt;&gt;"", VLOOKUP(B666,[1]screen!$A:$E,2,FALSE), "" )</f>
        <v>IDRAS Asset Search</v>
      </c>
      <c r="E666" s="36"/>
      <c r="F666" s="13" t="str">
        <f t="shared" si="155"/>
        <v/>
      </c>
      <c r="G666" s="18" t="str">
        <f>IF(E666&lt;&gt;"",VLOOKUP(E666,[1]Label!$A:$B,2,FALSE),"")</f>
        <v/>
      </c>
      <c r="H666" s="14"/>
      <c r="I666" s="13" t="str">
        <f t="shared" si="157"/>
        <v/>
      </c>
      <c r="J666" s="18" t="str">
        <f>IF(H666&lt;&gt;"", VLOOKUP(H666,[1]Label!$A:$E,2,FALSE),"")</f>
        <v/>
      </c>
      <c r="K666" s="72"/>
      <c r="L666" s="13" t="str">
        <f t="shared" si="158"/>
        <v/>
      </c>
      <c r="M666" s="18" t="str">
        <f>IF(K666&lt;&gt;"",VLOOKUP(K666,[1]Label!$A:$B,2,FALSE),"")</f>
        <v/>
      </c>
      <c r="N666" s="14" t="s">
        <v>65</v>
      </c>
      <c r="O666" s="31" t="s">
        <v>267</v>
      </c>
      <c r="P666" s="13" t="str">
        <f t="shared" si="159"/>
        <v>Asset Name&lt;br&gt;(자산 이름)</v>
      </c>
      <c r="Q666" s="18" t="str">
        <f>IF(O666&lt;&gt;"", VLOOKUP(O666, [1]Label!$A:$B, 2, FALSE), "")</f>
        <v>Asset Name</v>
      </c>
      <c r="R666" s="14" t="s">
        <v>35</v>
      </c>
      <c r="S666" s="13"/>
      <c r="T666" s="13"/>
      <c r="U666" s="13"/>
      <c r="V666" s="14"/>
      <c r="W666" s="14"/>
      <c r="X666" s="14"/>
      <c r="Y666" s="14"/>
      <c r="Z666" s="15"/>
      <c r="AA666" s="15"/>
      <c r="AB666" s="15"/>
      <c r="AC666" s="15" t="s">
        <v>188</v>
      </c>
      <c r="AD666" s="15" t="s">
        <v>188</v>
      </c>
      <c r="AE666" s="15" t="s">
        <v>188</v>
      </c>
      <c r="AF666" s="56"/>
    </row>
    <row r="667" spans="1:32" s="16" customFormat="1" ht="17.45" customHeight="1">
      <c r="A667" s="39" t="s">
        <v>537</v>
      </c>
      <c r="B667" s="70" t="str">
        <f>VLOOKUP(A667,[1]screen!$G:$J,2,FALSE)</f>
        <v>IDRAS 자산 조회</v>
      </c>
      <c r="C667" s="13" t="str">
        <f t="shared" si="156"/>
        <v>IDRAS Asset Search(IDRAS 자산 조회)</v>
      </c>
      <c r="D667" s="70" t="str">
        <f>IF(B667&lt;&gt;"", VLOOKUP(B667,[1]screen!$A:$E,2,FALSE), "" )</f>
        <v>IDRAS Asset Search</v>
      </c>
      <c r="E667" s="36"/>
      <c r="F667" s="13" t="str">
        <f t="shared" si="155"/>
        <v/>
      </c>
      <c r="G667" s="18" t="str">
        <f>IF(E667&lt;&gt;"",VLOOKUP(E667,[1]Label!$A:$B,2,FALSE),"")</f>
        <v/>
      </c>
      <c r="H667" s="14"/>
      <c r="I667" s="13" t="str">
        <f t="shared" si="157"/>
        <v/>
      </c>
      <c r="J667" s="18" t="str">
        <f>IF(H667&lt;&gt;"", VLOOKUP(H667,[1]Label!$A:$E,2,FALSE),"")</f>
        <v/>
      </c>
      <c r="K667" s="72"/>
      <c r="L667" s="13" t="str">
        <f t="shared" si="158"/>
        <v/>
      </c>
      <c r="M667" s="18" t="str">
        <f>IF(K667&lt;&gt;"",VLOOKUP(K667,[1]Label!$A:$B,2,FALSE),"")</f>
        <v/>
      </c>
      <c r="N667" s="14" t="s">
        <v>65</v>
      </c>
      <c r="O667" s="31" t="s">
        <v>236</v>
      </c>
      <c r="P667" s="13" t="str">
        <f t="shared" si="159"/>
        <v>Valuation Amount (TZS)&lt;br&gt;(평가 금액 (TZS))</v>
      </c>
      <c r="Q667" s="18" t="str">
        <f>IF(O667&lt;&gt;"", VLOOKUP(O667, [1]Label!$A:$B, 2, FALSE), "")</f>
        <v>Valuation Amount (TZS)</v>
      </c>
      <c r="R667" s="14" t="s">
        <v>35</v>
      </c>
      <c r="S667" s="13"/>
      <c r="T667" s="13"/>
      <c r="U667" s="13"/>
      <c r="V667" s="14"/>
      <c r="W667" s="14"/>
      <c r="X667" s="14"/>
      <c r="Y667" s="14"/>
      <c r="Z667" s="15"/>
      <c r="AA667" s="15"/>
      <c r="AB667" s="15"/>
      <c r="AC667" s="15" t="s">
        <v>396</v>
      </c>
      <c r="AD667" s="15" t="s">
        <v>396</v>
      </c>
      <c r="AE667" s="15" t="s">
        <v>396</v>
      </c>
      <c r="AF667" s="56"/>
    </row>
    <row r="668" spans="1:32" s="37" customFormat="1" ht="18.600000000000001" customHeight="1">
      <c r="A668" s="39" t="s">
        <v>537</v>
      </c>
      <c r="B668" s="70" t="str">
        <f>VLOOKUP(A668,[1]screen!$G:$J,2,FALSE)</f>
        <v>IDRAS 자산 조회</v>
      </c>
      <c r="C668" s="33" t="str">
        <f t="shared" si="156"/>
        <v>IDRAS Asset Search(IDRAS 자산 조회)</v>
      </c>
      <c r="D668" s="70" t="str">
        <f>IF(B668&lt;&gt;"", VLOOKUP(B668,[1]screen!$A:$E,2,FALSE), "" )</f>
        <v>IDRAS Asset Search</v>
      </c>
      <c r="E668" s="36"/>
      <c r="F668" s="13" t="str">
        <f t="shared" si="155"/>
        <v/>
      </c>
      <c r="G668" s="18" t="str">
        <f>IF(E668&lt;&gt;"",VLOOKUP(E668,[1]Label!$A:$B,2,FALSE),"")</f>
        <v/>
      </c>
      <c r="H668" s="14"/>
      <c r="I668" s="33" t="str">
        <f t="shared" si="157"/>
        <v/>
      </c>
      <c r="J668" s="18" t="str">
        <f>IF(H668&lt;&gt;"", VLOOKUP(H668,[1]Label!$A:$E,2,FALSE),"")</f>
        <v/>
      </c>
      <c r="K668" s="72"/>
      <c r="L668" s="33" t="str">
        <f t="shared" si="158"/>
        <v/>
      </c>
      <c r="M668" s="18" t="str">
        <f>IF(K668&lt;&gt;"",VLOOKUP(K668,[1]Label!$A:$B,2,FALSE),"")</f>
        <v/>
      </c>
      <c r="N668" s="35"/>
      <c r="O668" s="36"/>
      <c r="P668" s="33"/>
      <c r="Q668" s="18" t="str">
        <f>IF(O668&lt;&gt;"", VLOOKUP(O668, [1]Label!$A:$B, 2, FALSE), "")</f>
        <v/>
      </c>
      <c r="R668" s="35" t="s">
        <v>35</v>
      </c>
      <c r="S668" s="33" t="s">
        <v>44</v>
      </c>
      <c r="T668" s="33"/>
      <c r="U668" s="33"/>
      <c r="V668" s="35"/>
      <c r="W668" s="35"/>
      <c r="X668" s="35"/>
      <c r="Y668" s="35"/>
      <c r="Z668" s="32"/>
      <c r="AA668" s="32"/>
      <c r="AB668" s="32"/>
      <c r="AC668" s="32"/>
      <c r="AD668" s="32"/>
      <c r="AE668" s="32"/>
      <c r="AF668" s="54"/>
    </row>
    <row r="669" spans="1:32" ht="17.45" customHeight="1">
      <c r="A669" s="39" t="s">
        <v>537</v>
      </c>
      <c r="B669" s="70" t="str">
        <f>VLOOKUP(A669,[1]screen!$G:$J,2,FALSE)</f>
        <v>IDRAS 자산 조회</v>
      </c>
      <c r="C669" s="40" t="str">
        <f t="shared" si="156"/>
        <v>IDRAS Asset Search(IDRAS 자산 조회)</v>
      </c>
      <c r="D669" s="70" t="str">
        <f>IF(B669&lt;&gt;"", VLOOKUP(B669,[1]screen!$A:$E,2,FALSE), "" )</f>
        <v>IDRAS Asset Search</v>
      </c>
      <c r="E669" s="41"/>
      <c r="F669" s="40" t="str">
        <f t="shared" si="155"/>
        <v/>
      </c>
      <c r="G669" s="18" t="str">
        <f>IF(E669&lt;&gt;"",VLOOKUP(E669,[1]Label!$A:$B,2,FALSE),"")</f>
        <v/>
      </c>
      <c r="H669" s="41"/>
      <c r="I669" s="40" t="str">
        <f t="shared" si="157"/>
        <v/>
      </c>
      <c r="J669" s="18" t="str">
        <f>IF(H669&lt;&gt;"", VLOOKUP(H669,[1]Label!$A:$E,2,FALSE),"")</f>
        <v/>
      </c>
      <c r="K669" s="72"/>
      <c r="L669" s="40" t="str">
        <f t="shared" si="158"/>
        <v/>
      </c>
      <c r="M669" s="18" t="str">
        <f>IF(K669&lt;&gt;"",VLOOKUP(K669,[1]Label!$A:$B,2,FALSE),"")</f>
        <v/>
      </c>
      <c r="N669" s="41" t="s">
        <v>19</v>
      </c>
      <c r="O669" s="43" t="s">
        <v>265</v>
      </c>
      <c r="P669" s="40" t="str">
        <f t="shared" ref="P669:P686" si="160">IF(O669&lt;&gt;"",Q669&amp;"&lt;br&gt;("&amp;O669&amp;")","")</f>
        <v>Asset Category&lt;br&gt;(자산 분류)</v>
      </c>
      <c r="Q669" s="18" t="str">
        <f>IF(O669&lt;&gt;"", VLOOKUP(O669, [1]Label!$A:$B, 2, FALSE), "")</f>
        <v>Asset Category</v>
      </c>
      <c r="R669" s="41" t="s">
        <v>35</v>
      </c>
      <c r="S669" s="40"/>
      <c r="T669" s="40"/>
      <c r="U669" s="40"/>
      <c r="V669" s="41"/>
      <c r="W669" s="41"/>
      <c r="X669" s="41"/>
      <c r="Y669" s="41"/>
      <c r="Z669" s="47"/>
      <c r="AA669" s="47"/>
      <c r="AB669" s="47"/>
      <c r="AC669" s="47" t="s">
        <v>142</v>
      </c>
      <c r="AD669" s="47" t="s">
        <v>142</v>
      </c>
      <c r="AE669" s="47" t="s">
        <v>142</v>
      </c>
      <c r="AF669" s="59"/>
    </row>
    <row r="670" spans="1:32" ht="17.45" customHeight="1">
      <c r="A670" s="39" t="s">
        <v>537</v>
      </c>
      <c r="B670" s="70" t="str">
        <f>VLOOKUP(A670,[1]screen!$G:$J,2,FALSE)</f>
        <v>IDRAS 자산 조회</v>
      </c>
      <c r="C670" s="40" t="str">
        <f t="shared" si="156"/>
        <v>IDRAS Asset Search(IDRAS 자산 조회)</v>
      </c>
      <c r="D670" s="70" t="str">
        <f>IF(B670&lt;&gt;"", VLOOKUP(B670,[1]screen!$A:$E,2,FALSE), "" )</f>
        <v>IDRAS Asset Search</v>
      </c>
      <c r="E670" s="41"/>
      <c r="F670" s="40" t="str">
        <f t="shared" si="155"/>
        <v/>
      </c>
      <c r="G670" s="18" t="str">
        <f>IF(E670&lt;&gt;"",VLOOKUP(E670,[1]Label!$A:$B,2,FALSE),"")</f>
        <v/>
      </c>
      <c r="H670" s="41"/>
      <c r="I670" s="40" t="str">
        <f t="shared" si="157"/>
        <v/>
      </c>
      <c r="J670" s="18" t="str">
        <f>IF(H670&lt;&gt;"", VLOOKUP(H670,[1]Label!$A:$E,2,FALSE),"")</f>
        <v/>
      </c>
      <c r="K670" s="72"/>
      <c r="L670" s="40" t="str">
        <f t="shared" si="158"/>
        <v/>
      </c>
      <c r="M670" s="18" t="str">
        <f>IF(K670&lt;&gt;"",VLOOKUP(K670,[1]Label!$A:$B,2,FALSE),"")</f>
        <v/>
      </c>
      <c r="N670" s="41" t="s">
        <v>19</v>
      </c>
      <c r="O670" s="43" t="s">
        <v>266</v>
      </c>
      <c r="P670" s="40" t="str">
        <f t="shared" si="160"/>
        <v>Asset Type&lt;br&gt;(자산 유형)</v>
      </c>
      <c r="Q670" s="18" t="str">
        <f>IF(O670&lt;&gt;"", VLOOKUP(O670, [1]Label!$A:$B, 2, FALSE), "")</f>
        <v>Asset Type</v>
      </c>
      <c r="R670" s="41" t="s">
        <v>35</v>
      </c>
      <c r="S670" s="40"/>
      <c r="T670" s="40"/>
      <c r="U670" s="40"/>
      <c r="V670" s="41"/>
      <c r="W670" s="41"/>
      <c r="X670" s="41"/>
      <c r="Y670" s="41"/>
      <c r="Z670" s="47"/>
      <c r="AA670" s="47"/>
      <c r="AB670" s="47"/>
      <c r="AC670" s="47" t="s">
        <v>143</v>
      </c>
      <c r="AD670" s="47" t="s">
        <v>143</v>
      </c>
      <c r="AE670" s="47" t="s">
        <v>143</v>
      </c>
      <c r="AF670" s="59"/>
    </row>
    <row r="671" spans="1:32" ht="17.45" customHeight="1">
      <c r="A671" s="39" t="s">
        <v>537</v>
      </c>
      <c r="B671" s="70" t="str">
        <f>VLOOKUP(A671,[1]screen!$G:$J,2,FALSE)</f>
        <v>IDRAS 자산 조회</v>
      </c>
      <c r="C671" s="40" t="str">
        <f t="shared" si="156"/>
        <v>IDRAS Asset Search(IDRAS 자산 조회)</v>
      </c>
      <c r="D671" s="70" t="str">
        <f>IF(B671&lt;&gt;"", VLOOKUP(B671,[1]screen!$A:$E,2,FALSE), "" )</f>
        <v>IDRAS Asset Search</v>
      </c>
      <c r="E671" s="41"/>
      <c r="F671" s="40" t="str">
        <f t="shared" si="155"/>
        <v/>
      </c>
      <c r="G671" s="18" t="str">
        <f>IF(E671&lt;&gt;"",VLOOKUP(E671,[1]Label!$A:$B,2,FALSE),"")</f>
        <v/>
      </c>
      <c r="H671" s="41"/>
      <c r="I671" s="40" t="str">
        <f t="shared" si="157"/>
        <v/>
      </c>
      <c r="J671" s="18" t="str">
        <f>IF(H671&lt;&gt;"", VLOOKUP(H671,[1]Label!$A:$E,2,FALSE),"")</f>
        <v/>
      </c>
      <c r="K671" s="72"/>
      <c r="L671" s="40" t="str">
        <f t="shared" si="158"/>
        <v/>
      </c>
      <c r="M671" s="18" t="str">
        <f>IF(K671&lt;&gt;"",VLOOKUP(K671,[1]Label!$A:$B,2,FALSE),"")</f>
        <v/>
      </c>
      <c r="N671" s="41" t="s">
        <v>19</v>
      </c>
      <c r="O671" s="43" t="s">
        <v>267</v>
      </c>
      <c r="P671" s="40" t="str">
        <f t="shared" si="160"/>
        <v>Asset Name&lt;br&gt;(자산 이름)</v>
      </c>
      <c r="Q671" s="18" t="str">
        <f>IF(O671&lt;&gt;"", VLOOKUP(O671, [1]Label!$A:$B, 2, FALSE), "")</f>
        <v>Asset Name</v>
      </c>
      <c r="R671" s="41" t="s">
        <v>35</v>
      </c>
      <c r="S671" s="40"/>
      <c r="T671" s="40"/>
      <c r="U671" s="40"/>
      <c r="V671" s="41" t="s">
        <v>53</v>
      </c>
      <c r="W671" s="41"/>
      <c r="X671" s="41"/>
      <c r="Y671" s="41"/>
      <c r="Z671" s="47"/>
      <c r="AA671" s="47"/>
      <c r="AB671" s="47"/>
      <c r="AC671" s="47" t="s">
        <v>143</v>
      </c>
      <c r="AD671" s="47" t="s">
        <v>143</v>
      </c>
      <c r="AE671" s="47" t="s">
        <v>143</v>
      </c>
      <c r="AF671" s="59"/>
    </row>
    <row r="672" spans="1:32" ht="17.45" customHeight="1">
      <c r="A672" s="39" t="s">
        <v>537</v>
      </c>
      <c r="B672" s="70" t="str">
        <f>VLOOKUP(A672,[1]screen!$G:$J,2,FALSE)</f>
        <v>IDRAS 자산 조회</v>
      </c>
      <c r="C672" s="40" t="str">
        <f t="shared" si="156"/>
        <v>IDRAS Asset Search(IDRAS 자산 조회)</v>
      </c>
      <c r="D672" s="70" t="str">
        <f>IF(B672&lt;&gt;"", VLOOKUP(B672,[1]screen!$A:$E,2,FALSE), "" )</f>
        <v>IDRAS Asset Search</v>
      </c>
      <c r="E672" s="41"/>
      <c r="F672" s="40" t="str">
        <f t="shared" si="155"/>
        <v/>
      </c>
      <c r="G672" s="18" t="str">
        <f>IF(E672&lt;&gt;"",VLOOKUP(E672,[1]Label!$A:$B,2,FALSE),"")</f>
        <v/>
      </c>
      <c r="H672" s="41"/>
      <c r="I672" s="40" t="str">
        <f t="shared" si="157"/>
        <v/>
      </c>
      <c r="J672" s="18" t="str">
        <f>IF(H672&lt;&gt;"", VLOOKUP(H672,[1]Label!$A:$E,2,FALSE),"")</f>
        <v/>
      </c>
      <c r="K672" s="72"/>
      <c r="L672" s="40" t="str">
        <f t="shared" si="158"/>
        <v/>
      </c>
      <c r="M672" s="18" t="str">
        <f>IF(K672&lt;&gt;"",VLOOKUP(K672,[1]Label!$A:$B,2,FALSE),"")</f>
        <v/>
      </c>
      <c r="N672" s="41" t="s">
        <v>19</v>
      </c>
      <c r="O672" s="43" t="s">
        <v>268</v>
      </c>
      <c r="P672" s="40" t="str">
        <f t="shared" si="160"/>
        <v>Registration Authority&lt;br&gt;(등록 기관)</v>
      </c>
      <c r="Q672" s="18" t="str">
        <f>IF(O672&lt;&gt;"", VLOOKUP(O672, [1]Label!$A:$B, 2, FALSE), "")</f>
        <v>Registration Authority</v>
      </c>
      <c r="R672" s="41" t="s">
        <v>35</v>
      </c>
      <c r="S672" s="40"/>
      <c r="T672" s="40"/>
      <c r="U672" s="40"/>
      <c r="V672" s="41" t="s">
        <v>53</v>
      </c>
      <c r="W672" s="41"/>
      <c r="X672" s="41"/>
      <c r="Y672" s="41"/>
      <c r="Z672" s="47"/>
      <c r="AA672" s="47"/>
      <c r="AB672" s="47"/>
      <c r="AC672" s="47" t="s">
        <v>62</v>
      </c>
      <c r="AD672" s="47" t="s">
        <v>62</v>
      </c>
      <c r="AE672" s="47" t="s">
        <v>62</v>
      </c>
      <c r="AF672" s="59"/>
    </row>
    <row r="673" spans="1:32" s="64" customFormat="1" ht="17.45" customHeight="1">
      <c r="A673" s="39" t="s">
        <v>537</v>
      </c>
      <c r="B673" s="70" t="str">
        <f>VLOOKUP(A673,[1]screen!$G:$J,2,FALSE)</f>
        <v>IDRAS 자산 조회</v>
      </c>
      <c r="C673" s="60" t="str">
        <f t="shared" si="156"/>
        <v>IDRAS Asset Search(IDRAS 자산 조회)</v>
      </c>
      <c r="D673" s="70" t="str">
        <f>IF(B673&lt;&gt;"", VLOOKUP(B673,[1]screen!$A:$E,2,FALSE), "" )</f>
        <v>IDRAS Asset Search</v>
      </c>
      <c r="E673" s="41"/>
      <c r="F673" s="60" t="str">
        <f t="shared" si="155"/>
        <v/>
      </c>
      <c r="G673" s="18" t="str">
        <f>IF(E673&lt;&gt;"",VLOOKUP(E673,[1]Label!$A:$B,2,FALSE),"")</f>
        <v/>
      </c>
      <c r="H673" s="41"/>
      <c r="I673" s="60" t="str">
        <f t="shared" si="157"/>
        <v/>
      </c>
      <c r="J673" s="18" t="str">
        <f>IF(H673&lt;&gt;"", VLOOKUP(H673,[1]Label!$A:$E,2,FALSE),"")</f>
        <v/>
      </c>
      <c r="K673" s="72"/>
      <c r="L673" s="60" t="str">
        <f t="shared" si="158"/>
        <v/>
      </c>
      <c r="M673" s="18" t="str">
        <f>IF(K673&lt;&gt;"",VLOOKUP(K673,[1]Label!$A:$B,2,FALSE),"")</f>
        <v/>
      </c>
      <c r="N673" s="61" t="s">
        <v>198</v>
      </c>
      <c r="O673" s="38" t="s">
        <v>199</v>
      </c>
      <c r="P673" s="60" t="str">
        <f t="shared" si="160"/>
        <v>Block No&lt;br&gt;(블록 번호)</v>
      </c>
      <c r="Q673" s="18" t="str">
        <f>IF(O673&lt;&gt;"", VLOOKUP(O673, [1]Label!$A:$B, 2, FALSE), "")</f>
        <v>Block No</v>
      </c>
      <c r="R673" s="61" t="s">
        <v>35</v>
      </c>
      <c r="S673" s="60"/>
      <c r="T673" s="60"/>
      <c r="U673" s="60"/>
      <c r="V673" s="61"/>
      <c r="W673" s="61"/>
      <c r="X673" s="61"/>
      <c r="Y673" s="61"/>
      <c r="Z673" s="62"/>
      <c r="AA673" s="62"/>
      <c r="AB673" s="62"/>
      <c r="AC673" s="62" t="s">
        <v>190</v>
      </c>
      <c r="AD673" s="62" t="s">
        <v>190</v>
      </c>
      <c r="AE673" s="62" t="s">
        <v>190</v>
      </c>
      <c r="AF673" s="63"/>
    </row>
    <row r="674" spans="1:32" s="64" customFormat="1" ht="17.45" customHeight="1">
      <c r="A674" s="39" t="s">
        <v>537</v>
      </c>
      <c r="B674" s="70" t="str">
        <f>VLOOKUP(A674,[1]screen!$G:$J,2,FALSE)</f>
        <v>IDRAS 자산 조회</v>
      </c>
      <c r="C674" s="60" t="str">
        <f t="shared" si="156"/>
        <v>IDRAS Asset Search(IDRAS 자산 조회)</v>
      </c>
      <c r="D674" s="70" t="str">
        <f>IF(B674&lt;&gt;"", VLOOKUP(B674,[1]screen!$A:$E,2,FALSE), "" )</f>
        <v>IDRAS Asset Search</v>
      </c>
      <c r="E674" s="41"/>
      <c r="F674" s="60" t="str">
        <f t="shared" si="155"/>
        <v/>
      </c>
      <c r="G674" s="18" t="str">
        <f>IF(E674&lt;&gt;"",VLOOKUP(E674,[1]Label!$A:$B,2,FALSE),"")</f>
        <v/>
      </c>
      <c r="H674" s="41"/>
      <c r="I674" s="60" t="str">
        <f t="shared" si="157"/>
        <v/>
      </c>
      <c r="J674" s="18" t="str">
        <f>IF(H674&lt;&gt;"", VLOOKUP(H674,[1]Label!$A:$E,2,FALSE),"")</f>
        <v/>
      </c>
      <c r="K674" s="72"/>
      <c r="L674" s="60" t="str">
        <f t="shared" si="158"/>
        <v/>
      </c>
      <c r="M674" s="18" t="str">
        <f>IF(K674&lt;&gt;"",VLOOKUP(K674,[1]Label!$A:$B,2,FALSE),"")</f>
        <v/>
      </c>
      <c r="N674" s="61" t="s">
        <v>198</v>
      </c>
      <c r="O674" s="38" t="s">
        <v>200</v>
      </c>
      <c r="P674" s="60" t="str">
        <f t="shared" si="160"/>
        <v>Plot No&lt;br&gt;(필지 번호)</v>
      </c>
      <c r="Q674" s="18" t="str">
        <f>IF(O674&lt;&gt;"", VLOOKUP(O674, [1]Label!$A:$B, 2, FALSE), "")</f>
        <v>Plot No</v>
      </c>
      <c r="R674" s="61" t="s">
        <v>35</v>
      </c>
      <c r="S674" s="60"/>
      <c r="T674" s="60"/>
      <c r="U674" s="60"/>
      <c r="W674" s="61"/>
      <c r="X674" s="61"/>
      <c r="Y674" s="61"/>
      <c r="Z674" s="62"/>
      <c r="AA674" s="62"/>
      <c r="AB674" s="62"/>
      <c r="AC674" s="62" t="s">
        <v>191</v>
      </c>
      <c r="AD674" s="62" t="s">
        <v>191</v>
      </c>
      <c r="AE674" s="62" t="s">
        <v>191</v>
      </c>
      <c r="AF674" s="63"/>
    </row>
    <row r="675" spans="1:32" s="64" customFormat="1" ht="17.45" customHeight="1">
      <c r="A675" s="39" t="s">
        <v>537</v>
      </c>
      <c r="B675" s="70" t="str">
        <f>VLOOKUP(A675,[1]screen!$G:$J,2,FALSE)</f>
        <v>IDRAS 자산 조회</v>
      </c>
      <c r="C675" s="60" t="str">
        <f t="shared" si="156"/>
        <v>IDRAS Asset Search(IDRAS 자산 조회)</v>
      </c>
      <c r="D675" s="70" t="str">
        <f>IF(B675&lt;&gt;"", VLOOKUP(B675,[1]screen!$A:$E,2,FALSE), "" )</f>
        <v>IDRAS Asset Search</v>
      </c>
      <c r="E675" s="41"/>
      <c r="F675" s="60" t="str">
        <f t="shared" si="155"/>
        <v/>
      </c>
      <c r="G675" s="18" t="str">
        <f>IF(E675&lt;&gt;"",VLOOKUP(E675,[1]Label!$A:$B,2,FALSE),"")</f>
        <v/>
      </c>
      <c r="H675" s="41"/>
      <c r="I675" s="60" t="str">
        <f t="shared" si="157"/>
        <v/>
      </c>
      <c r="J675" s="18" t="str">
        <f>IF(H675&lt;&gt;"", VLOOKUP(H675,[1]Label!$A:$E,2,FALSE),"")</f>
        <v/>
      </c>
      <c r="K675" s="72"/>
      <c r="L675" s="60" t="str">
        <f t="shared" si="158"/>
        <v/>
      </c>
      <c r="M675" s="18" t="str">
        <f>IF(K675&lt;&gt;"",VLOOKUP(K675,[1]Label!$A:$B,2,FALSE),"")</f>
        <v/>
      </c>
      <c r="N675" s="61" t="s">
        <v>198</v>
      </c>
      <c r="O675" s="38" t="s">
        <v>203</v>
      </c>
      <c r="P675" s="60" t="str">
        <f t="shared" si="160"/>
        <v>Certificate No&lt;br&gt;(증서 번호)</v>
      </c>
      <c r="Q675" s="18" t="str">
        <f>IF(O675&lt;&gt;"", VLOOKUP(O675, [1]Label!$A:$B, 2, FALSE), "")</f>
        <v>Certificate No</v>
      </c>
      <c r="R675" s="61" t="s">
        <v>35</v>
      </c>
      <c r="S675" s="60" t="s">
        <v>44</v>
      </c>
      <c r="T675" s="60"/>
      <c r="U675" s="60"/>
      <c r="V675" s="61"/>
      <c r="W675" s="61"/>
      <c r="X675" s="61"/>
      <c r="Y675" s="61"/>
      <c r="Z675" s="62"/>
      <c r="AA675" s="62"/>
      <c r="AB675" s="62"/>
      <c r="AC675" s="62" t="s">
        <v>192</v>
      </c>
      <c r="AD675" s="62" t="s">
        <v>192</v>
      </c>
      <c r="AE675" s="62" t="s">
        <v>192</v>
      </c>
      <c r="AF675" s="63"/>
    </row>
    <row r="676" spans="1:32" s="64" customFormat="1" ht="17.45" customHeight="1">
      <c r="A676" s="39" t="s">
        <v>537</v>
      </c>
      <c r="B676" s="70" t="str">
        <f>VLOOKUP(A676,[1]screen!$G:$J,2,FALSE)</f>
        <v>IDRAS 자산 조회</v>
      </c>
      <c r="C676" s="60" t="str">
        <f t="shared" si="156"/>
        <v>IDRAS Asset Search(IDRAS 자산 조회)</v>
      </c>
      <c r="D676" s="70" t="str">
        <f>IF(B676&lt;&gt;"", VLOOKUP(B676,[1]screen!$A:$E,2,FALSE), "" )</f>
        <v>IDRAS Asset Search</v>
      </c>
      <c r="E676" s="41"/>
      <c r="F676" s="60" t="str">
        <f t="shared" si="155"/>
        <v/>
      </c>
      <c r="G676" s="18" t="str">
        <f>IF(E676&lt;&gt;"",VLOOKUP(E676,[1]Label!$A:$B,2,FALSE),"")</f>
        <v/>
      </c>
      <c r="H676" s="41"/>
      <c r="I676" s="60" t="str">
        <f t="shared" si="157"/>
        <v/>
      </c>
      <c r="J676" s="18" t="str">
        <f>IF(H676&lt;&gt;"", VLOOKUP(H676,[1]Label!$A:$E,2,FALSE),"")</f>
        <v/>
      </c>
      <c r="K676" s="72"/>
      <c r="L676" s="60" t="str">
        <f t="shared" si="158"/>
        <v/>
      </c>
      <c r="M676" s="18" t="str">
        <f>IF(K676&lt;&gt;"",VLOOKUP(K676,[1]Label!$A:$B,2,FALSE),"")</f>
        <v/>
      </c>
      <c r="N676" s="61" t="s">
        <v>198</v>
      </c>
      <c r="O676" s="38" t="s">
        <v>204</v>
      </c>
      <c r="P676" s="60" t="str">
        <f t="shared" si="160"/>
        <v>Title No&lt;br&gt;(권리 번호)</v>
      </c>
      <c r="Q676" s="18" t="str">
        <f>IF(O676&lt;&gt;"", VLOOKUP(O676, [1]Label!$A:$B, 2, FALSE), "")</f>
        <v>Title No</v>
      </c>
      <c r="R676" s="61" t="s">
        <v>35</v>
      </c>
      <c r="S676" s="60"/>
      <c r="T676" s="60"/>
      <c r="U676" s="60"/>
      <c r="V676" s="61"/>
      <c r="W676" s="61"/>
      <c r="X676" s="61"/>
      <c r="Y676" s="61"/>
      <c r="Z676" s="62"/>
      <c r="AA676" s="62"/>
      <c r="AB676" s="62"/>
      <c r="AC676" s="62" t="s">
        <v>193</v>
      </c>
      <c r="AD676" s="62" t="s">
        <v>193</v>
      </c>
      <c r="AE676" s="62" t="s">
        <v>193</v>
      </c>
      <c r="AF676" s="63"/>
    </row>
    <row r="677" spans="1:32" s="64" customFormat="1" ht="17.45" customHeight="1">
      <c r="A677" s="39" t="s">
        <v>537</v>
      </c>
      <c r="B677" s="70" t="str">
        <f>VLOOKUP(A677,[1]screen!$G:$J,2,FALSE)</f>
        <v>IDRAS 자산 조회</v>
      </c>
      <c r="C677" s="60" t="str">
        <f t="shared" si="156"/>
        <v>IDRAS Asset Search(IDRAS 자산 조회)</v>
      </c>
      <c r="D677" s="70" t="str">
        <f>IF(B677&lt;&gt;"", VLOOKUP(B677,[1]screen!$A:$E,2,FALSE), "" )</f>
        <v>IDRAS Asset Search</v>
      </c>
      <c r="E677" s="41"/>
      <c r="F677" s="60" t="str">
        <f t="shared" si="155"/>
        <v/>
      </c>
      <c r="G677" s="18" t="str">
        <f>IF(E677&lt;&gt;"",VLOOKUP(E677,[1]Label!$A:$B,2,FALSE),"")</f>
        <v/>
      </c>
      <c r="H677" s="41"/>
      <c r="I677" s="60" t="str">
        <f t="shared" si="157"/>
        <v/>
      </c>
      <c r="J677" s="18" t="str">
        <f>IF(H677&lt;&gt;"", VLOOKUP(H677,[1]Label!$A:$E,2,FALSE),"")</f>
        <v/>
      </c>
      <c r="K677" s="72"/>
      <c r="L677" s="60" t="str">
        <f t="shared" si="158"/>
        <v/>
      </c>
      <c r="M677" s="18" t="str">
        <f>IF(K677&lt;&gt;"",VLOOKUP(K677,[1]Label!$A:$B,2,FALSE),"")</f>
        <v/>
      </c>
      <c r="N677" s="61" t="s">
        <v>198</v>
      </c>
      <c r="O677" s="38" t="s">
        <v>201</v>
      </c>
      <c r="P677" s="60" t="str">
        <f t="shared" si="160"/>
        <v>Location Address&lt;br&gt;(소재지 주소)</v>
      </c>
      <c r="Q677" s="18" t="str">
        <f>IF(O677&lt;&gt;"", VLOOKUP(O677, [1]Label!$A:$B, 2, FALSE), "")</f>
        <v>Location Address</v>
      </c>
      <c r="R677" s="61" t="s">
        <v>35</v>
      </c>
      <c r="S677" s="60" t="s">
        <v>44</v>
      </c>
      <c r="T677" s="60"/>
      <c r="U677" s="60"/>
      <c r="V677" s="61" t="s">
        <v>53</v>
      </c>
      <c r="W677" s="61"/>
      <c r="X677" s="61"/>
      <c r="Y677" s="61"/>
      <c r="Z677" s="62"/>
      <c r="AA677" s="62"/>
      <c r="AB677" s="62"/>
      <c r="AC677" s="62" t="s">
        <v>194</v>
      </c>
      <c r="AD677" s="62" t="s">
        <v>194</v>
      </c>
      <c r="AE677" s="62" t="s">
        <v>194</v>
      </c>
      <c r="AF677" s="63"/>
    </row>
    <row r="678" spans="1:32" ht="17.45" customHeight="1">
      <c r="A678" s="39" t="s">
        <v>537</v>
      </c>
      <c r="B678" s="70" t="str">
        <f>VLOOKUP(A678,[1]screen!$G:$J,2,FALSE)</f>
        <v>IDRAS 자산 조회</v>
      </c>
      <c r="C678" s="40" t="str">
        <f t="shared" si="156"/>
        <v>IDRAS Asset Search(IDRAS 자산 조회)</v>
      </c>
      <c r="D678" s="70" t="str">
        <f>IF(B678&lt;&gt;"", VLOOKUP(B678,[1]screen!$A:$E,2,FALSE), "" )</f>
        <v>IDRAS Asset Search</v>
      </c>
      <c r="E678" s="41"/>
      <c r="F678" s="40" t="str">
        <f t="shared" si="155"/>
        <v/>
      </c>
      <c r="G678" s="18" t="str">
        <f>IF(E678&lt;&gt;"",VLOOKUP(E678,[1]Label!$A:$B,2,FALSE),"")</f>
        <v/>
      </c>
      <c r="H678" s="41"/>
      <c r="I678" s="40" t="str">
        <f t="shared" si="157"/>
        <v/>
      </c>
      <c r="J678" s="18" t="str">
        <f>IF(H678&lt;&gt;"", VLOOKUP(H678,[1]Label!$A:$E,2,FALSE),"")</f>
        <v/>
      </c>
      <c r="K678" s="72"/>
      <c r="L678" s="40" t="str">
        <f t="shared" si="158"/>
        <v/>
      </c>
      <c r="M678" s="18" t="str">
        <f>IF(K678&lt;&gt;"",VLOOKUP(K678,[1]Label!$A:$B,2,FALSE),"")</f>
        <v/>
      </c>
      <c r="N678" s="41" t="s">
        <v>198</v>
      </c>
      <c r="O678" s="43" t="s">
        <v>202</v>
      </c>
      <c r="P678" s="40" t="str">
        <f t="shared" si="160"/>
        <v>Owner Name&lt;br&gt;(소유자 이름)</v>
      </c>
      <c r="Q678" s="18" t="str">
        <f>IF(O678&lt;&gt;"", VLOOKUP(O678, [1]Label!$A:$B, 2, FALSE), "")</f>
        <v>Owner Name</v>
      </c>
      <c r="R678" s="41" t="s">
        <v>35</v>
      </c>
      <c r="S678" s="40"/>
      <c r="T678" s="40"/>
      <c r="U678" s="40"/>
      <c r="V678" s="41" t="s">
        <v>53</v>
      </c>
      <c r="W678" s="41"/>
      <c r="X678" s="41"/>
      <c r="Y678" s="41"/>
      <c r="Z678" s="47"/>
      <c r="AA678" s="47"/>
      <c r="AB678" s="47"/>
      <c r="AC678" s="47" t="s">
        <v>195</v>
      </c>
      <c r="AD678" s="47" t="s">
        <v>195</v>
      </c>
      <c r="AE678" s="47" t="s">
        <v>195</v>
      </c>
      <c r="AF678" s="59"/>
    </row>
    <row r="679" spans="1:32" ht="17.45" customHeight="1">
      <c r="A679" s="39" t="s">
        <v>537</v>
      </c>
      <c r="B679" s="70" t="str">
        <f>VLOOKUP(A679,[1]screen!$G:$J,2,FALSE)</f>
        <v>IDRAS 자산 조회</v>
      </c>
      <c r="C679" s="40" t="str">
        <f t="shared" si="156"/>
        <v>IDRAS Asset Search(IDRAS 자산 조회)</v>
      </c>
      <c r="D679" s="70" t="str">
        <f>IF(B679&lt;&gt;"", VLOOKUP(B679,[1]screen!$A:$E,2,FALSE), "" )</f>
        <v>IDRAS Asset Search</v>
      </c>
      <c r="E679" s="41"/>
      <c r="F679" s="40" t="str">
        <f t="shared" si="155"/>
        <v/>
      </c>
      <c r="G679" s="18" t="str">
        <f>IF(E679&lt;&gt;"",VLOOKUP(E679,[1]Label!$A:$B,2,FALSE),"")</f>
        <v/>
      </c>
      <c r="H679" s="41"/>
      <c r="I679" s="40" t="str">
        <f t="shared" si="157"/>
        <v/>
      </c>
      <c r="J679" s="18" t="str">
        <f>IF(H679&lt;&gt;"", VLOOKUP(H679,[1]Label!$A:$E,2,FALSE),"")</f>
        <v/>
      </c>
      <c r="K679" s="72"/>
      <c r="L679" s="40" t="str">
        <f t="shared" si="158"/>
        <v/>
      </c>
      <c r="M679" s="18" t="str">
        <f>IF(K679&lt;&gt;"",VLOOKUP(K679,[1]Label!$A:$B,2,FALSE),"")</f>
        <v/>
      </c>
      <c r="N679" s="41" t="s">
        <v>19</v>
      </c>
      <c r="O679" s="43" t="s">
        <v>269</v>
      </c>
      <c r="P679" s="40" t="str">
        <f t="shared" si="160"/>
        <v>Description&lt;br&gt;(설명)</v>
      </c>
      <c r="Q679" s="18" t="str">
        <f>IF(O679&lt;&gt;"", VLOOKUP(O679, [1]Label!$A:$B, 2, FALSE), "")</f>
        <v>Description</v>
      </c>
      <c r="R679" s="41" t="s">
        <v>35</v>
      </c>
      <c r="S679" s="40"/>
      <c r="T679" s="40"/>
      <c r="U679" s="40"/>
      <c r="V679" s="41" t="s">
        <v>53</v>
      </c>
      <c r="W679" s="41"/>
      <c r="X679" s="41"/>
      <c r="Y679" s="41"/>
      <c r="Z679" s="47"/>
      <c r="AA679" s="47"/>
      <c r="AB679" s="47"/>
      <c r="AC679" s="4" t="s">
        <v>196</v>
      </c>
      <c r="AD679" s="4" t="s">
        <v>196</v>
      </c>
      <c r="AE679" s="4" t="s">
        <v>196</v>
      </c>
    </row>
    <row r="680" spans="1:32" ht="17.45" customHeight="1">
      <c r="A680" s="39" t="s">
        <v>537</v>
      </c>
      <c r="B680" s="70" t="str">
        <f>VLOOKUP(A680,[1]screen!$G:$J,2,FALSE)</f>
        <v>IDRAS 자산 조회</v>
      </c>
      <c r="C680" s="40" t="str">
        <f t="shared" si="156"/>
        <v>IDRAS Asset Search(IDRAS 자산 조회)</v>
      </c>
      <c r="D680" s="70" t="str">
        <f>IF(B680&lt;&gt;"", VLOOKUP(B680,[1]screen!$A:$E,2,FALSE), "" )</f>
        <v>IDRAS Asset Search</v>
      </c>
      <c r="E680" s="41"/>
      <c r="F680" s="40" t="str">
        <f t="shared" si="155"/>
        <v/>
      </c>
      <c r="G680" s="18" t="str">
        <f>IF(E680&lt;&gt;"",VLOOKUP(E680,[1]Label!$A:$B,2,FALSE),"")</f>
        <v/>
      </c>
      <c r="H680" s="41"/>
      <c r="I680" s="40" t="str">
        <f t="shared" si="157"/>
        <v/>
      </c>
      <c r="J680" s="18" t="str">
        <f>IF(H680&lt;&gt;"", VLOOKUP(H680,[1]Label!$A:$E,2,FALSE),"")</f>
        <v/>
      </c>
      <c r="K680" s="72"/>
      <c r="L680" s="40" t="str">
        <f t="shared" si="158"/>
        <v/>
      </c>
      <c r="M680" s="18" t="str">
        <f>IF(K680&lt;&gt;"",VLOOKUP(K680,[1]Label!$A:$B,2,FALSE),"")</f>
        <v/>
      </c>
      <c r="N680" s="41" t="s">
        <v>19</v>
      </c>
      <c r="O680" s="43" t="s">
        <v>270</v>
      </c>
      <c r="P680" s="40" t="str">
        <f t="shared" si="160"/>
        <v>Other Charged&lt;br&gt;(기타 담보 등록 여부)</v>
      </c>
      <c r="Q680" s="18" t="str">
        <f>IF(O680&lt;&gt;"", VLOOKUP(O680, [1]Label!$A:$B, 2, FALSE), "")</f>
        <v>Other Charged</v>
      </c>
      <c r="R680" s="41" t="s">
        <v>51</v>
      </c>
      <c r="S680" s="40"/>
      <c r="T680" s="40"/>
      <c r="U680" s="40"/>
      <c r="V680" s="41" t="s">
        <v>53</v>
      </c>
      <c r="W680" s="41"/>
      <c r="X680" s="41"/>
      <c r="Y680" s="41"/>
      <c r="Z680" s="47" t="s">
        <v>64</v>
      </c>
      <c r="AA680" s="47" t="s">
        <v>64</v>
      </c>
      <c r="AB680" s="47" t="s">
        <v>64</v>
      </c>
      <c r="AC680" s="47"/>
      <c r="AD680" s="47"/>
      <c r="AE680" s="47"/>
      <c r="AF680" s="59"/>
    </row>
    <row r="681" spans="1:32" ht="17.45" customHeight="1">
      <c r="A681" s="39" t="s">
        <v>537</v>
      </c>
      <c r="B681" s="70" t="str">
        <f>VLOOKUP(A681,[1]screen!$G:$J,2,FALSE)</f>
        <v>IDRAS 자산 조회</v>
      </c>
      <c r="C681" s="40" t="str">
        <f t="shared" si="156"/>
        <v>IDRAS Asset Search(IDRAS 자산 조회)</v>
      </c>
      <c r="D681" s="70" t="str">
        <f>IF(B681&lt;&gt;"", VLOOKUP(B681,[1]screen!$A:$E,2,FALSE), "" )</f>
        <v>IDRAS Asset Search</v>
      </c>
      <c r="E681" s="41"/>
      <c r="F681" s="40" t="str">
        <f t="shared" si="155"/>
        <v/>
      </c>
      <c r="G681" s="18" t="str">
        <f>IF(E681&lt;&gt;"",VLOOKUP(E681,[1]Label!$A:$B,2,FALSE),"")</f>
        <v/>
      </c>
      <c r="H681" s="41"/>
      <c r="I681" s="40" t="str">
        <f t="shared" si="157"/>
        <v/>
      </c>
      <c r="J681" s="18" t="str">
        <f>IF(H681&lt;&gt;"", VLOOKUP(H681,[1]Label!$A:$E,2,FALSE),"")</f>
        <v/>
      </c>
      <c r="K681" s="72"/>
      <c r="L681" s="40" t="str">
        <f t="shared" si="158"/>
        <v/>
      </c>
      <c r="M681" s="18" t="str">
        <f>IF(K681&lt;&gt;"",VLOOKUP(K681,[1]Label!$A:$B,2,FALSE),"")</f>
        <v/>
      </c>
      <c r="N681" s="41" t="s">
        <v>19</v>
      </c>
      <c r="O681" s="43" t="s">
        <v>43</v>
      </c>
      <c r="P681" s="40" t="str">
        <f t="shared" si="160"/>
        <v>Attachments&lt;br&gt;(첨부파일)</v>
      </c>
      <c r="Q681" s="18" t="str">
        <f>IF(O681&lt;&gt;"", VLOOKUP(O681, [1]Label!$A:$B, 2, FALSE), "")</f>
        <v>Attachments</v>
      </c>
      <c r="R681" s="41" t="s">
        <v>55</v>
      </c>
      <c r="S681" s="40"/>
      <c r="T681" s="40"/>
      <c r="U681" s="40"/>
      <c r="V681" s="41" t="s">
        <v>53</v>
      </c>
      <c r="W681" s="41"/>
      <c r="X681" s="41"/>
      <c r="Y681" s="41"/>
      <c r="Z681" s="47"/>
      <c r="AA681" s="47"/>
      <c r="AB681" s="47"/>
      <c r="AC681" s="47" t="s">
        <v>197</v>
      </c>
      <c r="AD681" s="47" t="s">
        <v>197</v>
      </c>
      <c r="AE681" s="47" t="s">
        <v>197</v>
      </c>
      <c r="AF681" s="59"/>
    </row>
    <row r="682" spans="1:32" s="37" customFormat="1" ht="17.45" customHeight="1">
      <c r="A682" s="39" t="s">
        <v>537</v>
      </c>
      <c r="B682" s="70" t="str">
        <f>VLOOKUP(A682,[1]screen!$G:$J,2,FALSE)</f>
        <v>IDRAS 자산 조회</v>
      </c>
      <c r="C682" s="33" t="str">
        <f t="shared" si="156"/>
        <v>IDRAS Asset Search(IDRAS 자산 조회)</v>
      </c>
      <c r="D682" s="70" t="str">
        <f>IF(B682&lt;&gt;"", VLOOKUP(B682,[1]screen!$A:$E,2,FALSE), "" )</f>
        <v>IDRAS Asset Search</v>
      </c>
      <c r="E682" s="41"/>
      <c r="F682" s="33" t="str">
        <f t="shared" si="155"/>
        <v/>
      </c>
      <c r="G682" s="18" t="str">
        <f>IF(E682&lt;&gt;"",VLOOKUP(E682,[1]Label!$A:$B,2,FALSE),"")</f>
        <v/>
      </c>
      <c r="H682" s="41"/>
      <c r="I682" s="33" t="str">
        <f t="shared" si="157"/>
        <v/>
      </c>
      <c r="J682" s="18" t="str">
        <f>IF(H682&lt;&gt;"", VLOOKUP(H682,[1]Label!$A:$E,2,FALSE),"")</f>
        <v/>
      </c>
      <c r="K682" s="72"/>
      <c r="L682" s="33" t="str">
        <f t="shared" si="158"/>
        <v/>
      </c>
      <c r="M682" s="18" t="str">
        <f>IF(K682&lt;&gt;"",VLOOKUP(K682,[1]Label!$A:$B,2,FALSE),"")</f>
        <v/>
      </c>
      <c r="N682" s="35"/>
      <c r="O682" s="36"/>
      <c r="P682" s="33" t="str">
        <f t="shared" si="160"/>
        <v/>
      </c>
      <c r="Q682" s="18" t="str">
        <f>IF(O682&lt;&gt;"", VLOOKUP(O682, [1]Label!$A:$B, 2, FALSE), "")</f>
        <v/>
      </c>
      <c r="R682" s="35" t="s">
        <v>35</v>
      </c>
      <c r="S682" s="33" t="s">
        <v>44</v>
      </c>
      <c r="T682" s="33"/>
      <c r="U682" s="33"/>
      <c r="V682" s="35"/>
      <c r="W682" s="35"/>
      <c r="X682" s="35"/>
      <c r="Y682" s="35"/>
      <c r="Z682" s="44"/>
      <c r="AA682" s="44"/>
      <c r="AB682" s="44"/>
      <c r="AC682" s="33"/>
      <c r="AD682" s="33"/>
      <c r="AE682" s="33"/>
    </row>
    <row r="683" spans="1:32" s="11" customFormat="1" ht="18.600000000000001" customHeight="1">
      <c r="A683" s="39" t="s">
        <v>537</v>
      </c>
      <c r="B683" s="70" t="str">
        <f>VLOOKUP(A683,[1]screen!$G:$J,2,FALSE)</f>
        <v>IDRAS 자산 조회</v>
      </c>
      <c r="C683" s="9" t="str">
        <f t="shared" si="156"/>
        <v>IDRAS Asset Search(IDRAS 자산 조회)</v>
      </c>
      <c r="D683" s="70" t="str">
        <f>IF(B683&lt;&gt;"", VLOOKUP(B683,[1]screen!$A:$E,2,FALSE), "" )</f>
        <v>IDRAS Asset Search</v>
      </c>
      <c r="E683" s="41"/>
      <c r="F683" s="9" t="str">
        <f t="shared" si="155"/>
        <v/>
      </c>
      <c r="G683" s="18" t="str">
        <f>IF(E683&lt;&gt;"",VLOOKUP(E683,[1]Label!$A:$B,2,FALSE),"")</f>
        <v/>
      </c>
      <c r="H683" s="10"/>
      <c r="I683" s="9" t="str">
        <f t="shared" si="157"/>
        <v/>
      </c>
      <c r="J683" s="18" t="str">
        <f>IF(H683&lt;&gt;"", VLOOKUP(H683,[1]Label!$A:$E,2,FALSE),"")</f>
        <v/>
      </c>
      <c r="K683" s="28"/>
      <c r="L683" s="9" t="str">
        <f t="shared" si="158"/>
        <v/>
      </c>
      <c r="M683" s="18" t="str">
        <f>IF(K683&lt;&gt;"",VLOOKUP(K683,[1]Label!$A:$B,2,FALSE),"")</f>
        <v/>
      </c>
      <c r="N683" s="10"/>
      <c r="O683" s="25" t="s">
        <v>340</v>
      </c>
      <c r="P683" s="9" t="str">
        <f t="shared" si="160"/>
        <v>Cancel&lt;br&gt;(취소)</v>
      </c>
      <c r="Q683" s="18" t="str">
        <f>IF(O683&lt;&gt;"", VLOOKUP(O683, [1]Label!$A:$B, 2, FALSE), "")</f>
        <v>Cancel</v>
      </c>
      <c r="R683" s="10" t="s">
        <v>36</v>
      </c>
      <c r="S683" s="9" t="s">
        <v>41</v>
      </c>
      <c r="T683" s="9"/>
      <c r="U683" s="9"/>
      <c r="V683" s="10"/>
      <c r="W683" s="10"/>
      <c r="X683" s="10" t="s">
        <v>101</v>
      </c>
      <c r="Y683" s="10"/>
      <c r="Z683" s="8"/>
      <c r="AA683" s="8"/>
      <c r="AB683" s="8"/>
      <c r="AC683" s="8" t="s">
        <v>45</v>
      </c>
      <c r="AD683" s="8" t="s">
        <v>45</v>
      </c>
      <c r="AE683" s="8" t="s">
        <v>45</v>
      </c>
      <c r="AF683" s="51"/>
    </row>
    <row r="684" spans="1:32" s="11" customFormat="1" ht="18.600000000000001" customHeight="1">
      <c r="A684" s="39" t="s">
        <v>537</v>
      </c>
      <c r="B684" s="70" t="str">
        <f>VLOOKUP(A684,[1]screen!$G:$J,2,FALSE)</f>
        <v>IDRAS 자산 조회</v>
      </c>
      <c r="C684" s="9" t="str">
        <f t="shared" si="156"/>
        <v>IDRAS Asset Search(IDRAS 자산 조회)</v>
      </c>
      <c r="D684" s="70" t="str">
        <f>IF(B684&lt;&gt;"", VLOOKUP(B684,[1]screen!$A:$E,2,FALSE), "" )</f>
        <v>IDRAS Asset Search</v>
      </c>
      <c r="E684" s="41"/>
      <c r="F684" s="9" t="str">
        <f t="shared" si="155"/>
        <v/>
      </c>
      <c r="G684" s="18" t="str">
        <f>IF(E684&lt;&gt;"",VLOOKUP(E684,[1]Label!$A:$B,2,FALSE),"")</f>
        <v/>
      </c>
      <c r="H684" s="10"/>
      <c r="I684" s="9" t="str">
        <f t="shared" si="157"/>
        <v/>
      </c>
      <c r="J684" s="18" t="str">
        <f>IF(H684&lt;&gt;"", VLOOKUP(H684,[1]Label!$A:$E,2,FALSE),"")</f>
        <v/>
      </c>
      <c r="K684" s="28"/>
      <c r="L684" s="9" t="str">
        <f t="shared" si="158"/>
        <v/>
      </c>
      <c r="M684" s="18" t="str">
        <f>IF(K684&lt;&gt;"",VLOOKUP(K684,[1]Label!$A:$B,2,FALSE),"")</f>
        <v/>
      </c>
      <c r="N684" s="10"/>
      <c r="O684" s="24" t="s">
        <v>341</v>
      </c>
      <c r="P684" s="9" t="str">
        <f t="shared" si="160"/>
        <v>Select&lt;br&gt;(선택하다)</v>
      </c>
      <c r="Q684" s="18" t="str">
        <f>IF(O684&lt;&gt;"", VLOOKUP(O684, [1]Label!$A:$B, 2, FALSE), "")</f>
        <v>Select</v>
      </c>
      <c r="R684" s="10" t="s">
        <v>36</v>
      </c>
      <c r="S684" s="9" t="s">
        <v>41</v>
      </c>
      <c r="T684" s="8"/>
      <c r="U684" s="9"/>
      <c r="V684" s="10"/>
      <c r="W684" s="10"/>
      <c r="X684" s="10" t="s">
        <v>101</v>
      </c>
      <c r="Y684" s="10"/>
      <c r="Z684" s="8"/>
      <c r="AA684" s="8"/>
      <c r="AB684" s="8"/>
      <c r="AC684" s="8"/>
      <c r="AD684" s="8"/>
      <c r="AE684" s="8"/>
      <c r="AF684" s="51"/>
    </row>
    <row r="685" spans="1:32" ht="17.45" customHeight="1">
      <c r="A685" s="39" t="s">
        <v>534</v>
      </c>
      <c r="B685" s="40" t="str">
        <f>VLOOKUP(A685,[1]screen!$G:$J,2,FALSE)</f>
        <v>자산 게시</v>
      </c>
      <c r="C685" s="40" t="str">
        <f t="shared" si="156"/>
        <v>Asset Publishing(자산 게시)</v>
      </c>
      <c r="D685" s="40" t="str">
        <f>IF(B685&lt;&gt;"", VLOOKUP(B685,[1]screen!$A:$E,2,FALSE), "" )</f>
        <v>Asset Publishing</v>
      </c>
      <c r="E685" s="41"/>
      <c r="F685" s="40"/>
      <c r="G685" s="40"/>
      <c r="H685" s="41"/>
      <c r="I685" s="40" t="str">
        <f t="shared" si="157"/>
        <v/>
      </c>
      <c r="J685" s="40" t="str">
        <f>IF(H685&lt;&gt;"", VLOOKUP(H685,[1]Label!$A:$E,2,FALSE),"")</f>
        <v/>
      </c>
      <c r="K685" s="42"/>
      <c r="L685" s="40" t="str">
        <f t="shared" si="158"/>
        <v/>
      </c>
      <c r="M685" s="40" t="str">
        <f>IF(K685&lt;&gt;"",VLOOKUP(K685,[1]Label!$A:$B,2,FALSE),"")</f>
        <v/>
      </c>
      <c r="N685" s="41" t="s">
        <v>19</v>
      </c>
      <c r="O685" s="65" t="s">
        <v>325</v>
      </c>
      <c r="P685" s="40" t="str">
        <f t="shared" si="160"/>
        <v>Processing date&lt;br&gt;(처리 일자)</v>
      </c>
      <c r="Q685" s="40" t="str">
        <f>IF(O685&lt;&gt;"", VLOOKUP(O685, [1]Label!$A:$B, 2, FALSE), "")</f>
        <v>Processing date</v>
      </c>
      <c r="R685" s="41" t="s">
        <v>71</v>
      </c>
      <c r="S685" s="40" t="s">
        <v>72</v>
      </c>
      <c r="T685" s="40"/>
      <c r="U685" s="40"/>
      <c r="V685" s="41"/>
      <c r="W685" s="41"/>
      <c r="X685" s="41"/>
      <c r="Y685" s="41"/>
      <c r="Z685" s="47"/>
      <c r="AA685" s="47"/>
      <c r="AB685" s="47"/>
      <c r="AC685" s="47" t="s">
        <v>308</v>
      </c>
      <c r="AD685" s="47" t="s">
        <v>308</v>
      </c>
      <c r="AE685" s="47" t="s">
        <v>308</v>
      </c>
      <c r="AF685" s="59"/>
    </row>
    <row r="686" spans="1:32" ht="17.45" customHeight="1">
      <c r="A686" s="39" t="s">
        <v>534</v>
      </c>
      <c r="B686" s="40" t="str">
        <f>VLOOKUP(A686,[1]screen!$G:$J,2,FALSE)</f>
        <v>자산 게시</v>
      </c>
      <c r="C686" s="40" t="str">
        <f>IF(B686&lt;&gt;"",D686&amp;"("&amp;B686&amp;")","")</f>
        <v>Asset Publishing(자산 게시)</v>
      </c>
      <c r="D686" s="40" t="str">
        <f>IF(B686&lt;&gt;"", VLOOKUP(B686,[1]screen!$A:$E,2,FALSE), "" )</f>
        <v>Asset Publishing</v>
      </c>
      <c r="E686" s="41"/>
      <c r="F686" s="40"/>
      <c r="G686" s="40"/>
      <c r="H686" s="41"/>
      <c r="I686" s="40" t="str">
        <f t="shared" si="157"/>
        <v/>
      </c>
      <c r="J686" s="40" t="str">
        <f>IF(H686&lt;&gt;"", VLOOKUP(H686,[1]Label!$A:$E,2,FALSE),"")</f>
        <v/>
      </c>
      <c r="K686" s="42"/>
      <c r="L686" s="40" t="str">
        <f t="shared" si="158"/>
        <v/>
      </c>
      <c r="M686" s="40" t="str">
        <f>IF(K686&lt;&gt;"",VLOOKUP(K686,[1]Label!$A:$B,2,FALSE),"")</f>
        <v/>
      </c>
      <c r="N686" s="41" t="s">
        <v>19</v>
      </c>
      <c r="O686" s="65" t="s">
        <v>286</v>
      </c>
      <c r="P686" s="40" t="str">
        <f t="shared" si="160"/>
        <v>Processing Status&lt;br&gt;(처리 상태)</v>
      </c>
      <c r="Q686" s="40" t="str">
        <f>IF(O686&lt;&gt;"", VLOOKUP(O686, [1]Label!$A:$B, 2, FALSE), "")</f>
        <v>Processing Status</v>
      </c>
      <c r="R686" s="41" t="s">
        <v>38</v>
      </c>
      <c r="S686" s="40"/>
      <c r="T686" s="40"/>
      <c r="U686" s="40"/>
      <c r="V686" s="41"/>
      <c r="W686" s="41"/>
      <c r="X686" s="41"/>
      <c r="Y686" s="41"/>
      <c r="Z686" s="47" t="s">
        <v>290</v>
      </c>
      <c r="AA686" s="47" t="s">
        <v>291</v>
      </c>
      <c r="AB686" s="47" t="s">
        <v>292</v>
      </c>
      <c r="AC686" s="47" t="s">
        <v>290</v>
      </c>
      <c r="AD686" s="47" t="s">
        <v>291</v>
      </c>
      <c r="AE686" s="47" t="s">
        <v>292</v>
      </c>
      <c r="AF686" s="59"/>
    </row>
    <row r="687" spans="1:32" ht="17.45" customHeight="1">
      <c r="A687" s="39" t="s">
        <v>534</v>
      </c>
      <c r="B687" s="40" t="str">
        <f>VLOOKUP(A687,[1]screen!$G:$J,2,FALSE)</f>
        <v>자산 게시</v>
      </c>
      <c r="C687" s="40" t="str">
        <f>IF(B687&lt;&gt;"",D687&amp;"("&amp;B687&amp;")","")</f>
        <v>Asset Publishing(자산 게시)</v>
      </c>
      <c r="D687" s="40" t="str">
        <f>IF(B687&lt;&gt;"", VLOOKUP(B687,[1]screen!$A:$E,2,FALSE), "" )</f>
        <v>Asset Publishing</v>
      </c>
      <c r="E687" s="41"/>
      <c r="F687" s="40" t="str">
        <f>IF(E687&lt;&gt;"",G687&amp;"("&amp;E687&amp;")","")</f>
        <v/>
      </c>
      <c r="G687" s="40" t="str">
        <f>IF(E687&lt;&gt;"",VLOOKUP(E687,[1]Label!$A:$B,2,FALSE),"")</f>
        <v/>
      </c>
      <c r="H687" s="41"/>
      <c r="I687" s="40" t="str">
        <f>IF(H687&lt;&gt;"",J687&amp;"("&amp;H687&amp;")","")</f>
        <v/>
      </c>
      <c r="J687" s="40" t="str">
        <f>IF(H687&lt;&gt;"", VLOOKUP(H687,[1]Label!$A:$E,2,FALSE),"")</f>
        <v/>
      </c>
      <c r="K687" s="42"/>
      <c r="L687" s="40" t="str">
        <f>IF(K687&lt;&gt;"",M687&amp;"("&amp;K687&amp;")","")</f>
        <v/>
      </c>
      <c r="M687" s="40" t="str">
        <f>IF(K687&lt;&gt;"",VLOOKUP(K687,[1]Label!$A:$B,2,FALSE),"")</f>
        <v/>
      </c>
      <c r="N687" s="41" t="s">
        <v>19</v>
      </c>
      <c r="O687" s="65" t="s">
        <v>342</v>
      </c>
      <c r="P687" s="40" t="str">
        <f>IF(O687&lt;&gt;"",Q687&amp;"&lt;br&gt;("&amp;O687&amp;")","")</f>
        <v>Taxpayer TIN&lt;br&gt;(납세자 식별번호)</v>
      </c>
      <c r="Q687" s="40" t="str">
        <f>IF(O687&lt;&gt;"", VLOOKUP(O687, [1]Label!$A:$B, 2, FALSE), "")</f>
        <v>Taxpayer TIN</v>
      </c>
      <c r="R687" s="41" t="s">
        <v>37</v>
      </c>
      <c r="S687" s="40"/>
      <c r="T687" s="40"/>
      <c r="U687" s="40"/>
      <c r="V687" s="41"/>
      <c r="W687" s="41"/>
      <c r="X687" s="41"/>
      <c r="Y687" s="41"/>
      <c r="Z687" s="39"/>
      <c r="AA687" s="39"/>
      <c r="AB687" s="39"/>
      <c r="AC687" s="47" t="s">
        <v>156</v>
      </c>
      <c r="AD687" s="47" t="s">
        <v>156</v>
      </c>
      <c r="AE687" s="47" t="s">
        <v>156</v>
      </c>
      <c r="AF687" s="59"/>
    </row>
    <row r="688" spans="1:32" ht="17.45" customHeight="1">
      <c r="A688" s="39" t="s">
        <v>534</v>
      </c>
      <c r="B688" s="40" t="str">
        <f>VLOOKUP(A688,[1]screen!$G:$J,2,FALSE)</f>
        <v>자산 게시</v>
      </c>
      <c r="C688" s="40" t="str">
        <f t="shared" ref="C688:C695" si="161">IF(B688&lt;&gt;"",D688&amp;"("&amp;B688&amp;")","")</f>
        <v>Asset Publishing(자산 게시)</v>
      </c>
      <c r="D688" s="40" t="str">
        <f>IF(B688&lt;&gt;"", VLOOKUP(B688,[1]screen!$A:$E,2,FALSE), "" )</f>
        <v>Asset Publishing</v>
      </c>
      <c r="E688" s="41"/>
      <c r="F688" s="40"/>
      <c r="G688" s="40"/>
      <c r="H688" s="41"/>
      <c r="I688" s="40" t="str">
        <f t="shared" ref="I688:I695" si="162">IF(H688&lt;&gt;"",J688&amp;"("&amp;H688&amp;")","")</f>
        <v/>
      </c>
      <c r="J688" s="40" t="str">
        <f>IF(H688&lt;&gt;"", VLOOKUP(H688,[1]Label!$A:$E,2,FALSE),"")</f>
        <v/>
      </c>
      <c r="K688" s="42"/>
      <c r="L688" s="40" t="str">
        <f t="shared" ref="L688:L695" si="163">IF(K688&lt;&gt;"",M688&amp;"("&amp;K688&amp;")","")</f>
        <v/>
      </c>
      <c r="M688" s="40" t="str">
        <f>IF(K688&lt;&gt;"",VLOOKUP(K688,[1]Label!$A:$B,2,FALSE),"")</f>
        <v/>
      </c>
      <c r="N688" s="41" t="s">
        <v>19</v>
      </c>
      <c r="O688" s="65" t="s">
        <v>300</v>
      </c>
      <c r="P688" s="40" t="str">
        <f t="shared" ref="P688:P692" si="164">IF(O688&lt;&gt;"",Q688&amp;"&lt;br&gt;("&amp;O688&amp;")","")</f>
        <v>Region&lt;br&gt;(지역)</v>
      </c>
      <c r="Q688" s="40" t="str">
        <f>IF(O688&lt;&gt;"", VLOOKUP(O688, [1]Label!$A:$B, 2, FALSE), "")</f>
        <v>Region</v>
      </c>
      <c r="R688" s="41" t="s">
        <v>38</v>
      </c>
      <c r="S688" s="40"/>
      <c r="T688" s="40"/>
      <c r="U688" s="40"/>
      <c r="V688" s="41"/>
      <c r="W688" s="41"/>
      <c r="X688" s="41"/>
      <c r="Y688" s="41"/>
      <c r="Z688" s="47" t="s">
        <v>317</v>
      </c>
      <c r="AA688" s="47" t="s">
        <v>317</v>
      </c>
      <c r="AB688" s="47" t="s">
        <v>317</v>
      </c>
      <c r="AC688" s="47" t="s">
        <v>306</v>
      </c>
      <c r="AD688" s="47" t="s">
        <v>306</v>
      </c>
      <c r="AE688" s="47" t="s">
        <v>306</v>
      </c>
      <c r="AF688" s="59"/>
    </row>
    <row r="689" spans="1:32" ht="18.600000000000001" customHeight="1">
      <c r="A689" s="39" t="s">
        <v>534</v>
      </c>
      <c r="B689" s="40" t="str">
        <f>VLOOKUP(A689,[1]screen!$G:$J,2,FALSE)</f>
        <v>자산 게시</v>
      </c>
      <c r="C689" s="40" t="str">
        <f t="shared" si="161"/>
        <v>Asset Publishing(자산 게시)</v>
      </c>
      <c r="D689" s="40" t="str">
        <f>IF(B689&lt;&gt;"", VLOOKUP(B689,[1]screen!$A:$E,2,FALSE), "" )</f>
        <v>Asset Publishing</v>
      </c>
      <c r="E689" s="41"/>
      <c r="F689" s="40"/>
      <c r="G689" s="40"/>
      <c r="H689" s="41"/>
      <c r="I689" s="40" t="str">
        <f t="shared" si="162"/>
        <v/>
      </c>
      <c r="J689" s="40" t="str">
        <f>IF(H689&lt;&gt;"", VLOOKUP(H689,[1]Label!$A:$E,2,FALSE),"")</f>
        <v/>
      </c>
      <c r="K689" s="42"/>
      <c r="L689" s="40" t="str">
        <f t="shared" si="163"/>
        <v/>
      </c>
      <c r="M689" s="40" t="str">
        <f>IF(K689&lt;&gt;"",VLOOKUP(K689,[1]Label!$A:$B,2,FALSE),"")</f>
        <v/>
      </c>
      <c r="N689" s="41" t="s">
        <v>19</v>
      </c>
      <c r="O689" s="43" t="s">
        <v>285</v>
      </c>
      <c r="P689" s="40" t="str">
        <f t="shared" si="164"/>
        <v>Application No&lt;br&gt;(신청 번호)</v>
      </c>
      <c r="Q689" s="40" t="str">
        <f>IF(O689&lt;&gt;"", VLOOKUP(O689, [1]Label!$A:$B, 2, FALSE), "")</f>
        <v>Application No</v>
      </c>
      <c r="R689" s="41" t="s">
        <v>37</v>
      </c>
      <c r="S689" s="40"/>
      <c r="T689" s="40"/>
      <c r="U689" s="40"/>
      <c r="V689" s="41"/>
      <c r="W689" s="41"/>
      <c r="X689" s="41"/>
      <c r="Y689" s="41"/>
      <c r="Z689" s="39"/>
      <c r="AA689" s="39"/>
      <c r="AB689" s="39"/>
      <c r="AC689" s="39" t="s">
        <v>518</v>
      </c>
      <c r="AD689" s="39" t="s">
        <v>518</v>
      </c>
      <c r="AE689" s="39" t="s">
        <v>518</v>
      </c>
      <c r="AF689" s="57"/>
    </row>
    <row r="690" spans="1:32" ht="18.600000000000001" customHeight="1">
      <c r="A690" s="39" t="s">
        <v>534</v>
      </c>
      <c r="B690" s="40" t="str">
        <f>VLOOKUP(A690,[1]screen!$G:$J,2,FALSE)</f>
        <v>자산 게시</v>
      </c>
      <c r="C690" s="40" t="str">
        <f t="shared" si="161"/>
        <v>Asset Publishing(자산 게시)</v>
      </c>
      <c r="D690" s="40" t="str">
        <f>IF(B690&lt;&gt;"", VLOOKUP(B690,[1]screen!$A:$E,2,FALSE), "" )</f>
        <v>Asset Publishing</v>
      </c>
      <c r="E690" s="41"/>
      <c r="F690" s="40"/>
      <c r="G690" s="40"/>
      <c r="H690" s="41"/>
      <c r="I690" s="40" t="str">
        <f t="shared" si="162"/>
        <v/>
      </c>
      <c r="J690" s="40" t="str">
        <f>IF(H690&lt;&gt;"", VLOOKUP(H690,[1]Label!$A:$E,2,FALSE),"")</f>
        <v/>
      </c>
      <c r="K690" s="42"/>
      <c r="L690" s="40" t="str">
        <f t="shared" si="163"/>
        <v/>
      </c>
      <c r="M690" s="40" t="str">
        <f>IF(K690&lt;&gt;"",VLOOKUP(K690,[1]Label!$A:$B,2,FALSE),"")</f>
        <v/>
      </c>
      <c r="N690" s="41" t="s">
        <v>19</v>
      </c>
      <c r="O690" s="43"/>
      <c r="P690" s="40" t="str">
        <f t="shared" si="164"/>
        <v/>
      </c>
      <c r="Q690" s="40" t="str">
        <f>IF(O690&lt;&gt;"", VLOOKUP(O690, [1]Label!$A:$B, 2, FALSE), "")</f>
        <v/>
      </c>
      <c r="R690" s="41" t="s">
        <v>35</v>
      </c>
      <c r="S690" s="40" t="s">
        <v>44</v>
      </c>
      <c r="T690" s="40"/>
      <c r="U690" s="40"/>
      <c r="V690" s="41"/>
      <c r="W690" s="41"/>
      <c r="X690" s="41"/>
      <c r="Y690" s="41"/>
      <c r="Z690" s="39"/>
      <c r="AA690" s="39"/>
      <c r="AB690" s="39"/>
      <c r="AC690" s="39"/>
      <c r="AD690" s="39"/>
      <c r="AE690" s="39"/>
      <c r="AF690" s="57"/>
    </row>
    <row r="691" spans="1:32" s="11" customFormat="1" ht="18.600000000000001" customHeight="1">
      <c r="A691" s="39" t="s">
        <v>534</v>
      </c>
      <c r="B691" s="70" t="str">
        <f>VLOOKUP(A691,[1]screen!$G:$J,2,FALSE)</f>
        <v>자산 게시</v>
      </c>
      <c r="C691" s="9" t="str">
        <f t="shared" si="161"/>
        <v>Asset Publishing(자산 게시)</v>
      </c>
      <c r="D691" s="70" t="str">
        <f>IF(B691&lt;&gt;"", VLOOKUP(B691,[1]screen!$A:$E,2,FALSE), "" )</f>
        <v>Asset Publishing</v>
      </c>
      <c r="E691" s="10"/>
      <c r="F691" s="9" t="str">
        <f t="shared" ref="F691:F693" si="165">IF(E691&lt;&gt;"",G691&amp;"("&amp;E691&amp;")","")</f>
        <v/>
      </c>
      <c r="G691" s="18" t="str">
        <f>IF(E691&lt;&gt;"",VLOOKUP(E691,[1]Label!$A:$B,2,FALSE),"")</f>
        <v/>
      </c>
      <c r="H691" s="10"/>
      <c r="I691" s="9" t="str">
        <f t="shared" si="162"/>
        <v/>
      </c>
      <c r="J691" s="18" t="str">
        <f>IF(H691&lt;&gt;"", VLOOKUP(H691,[1]Label!$A:$E,2,FALSE),"")</f>
        <v/>
      </c>
      <c r="K691" s="28"/>
      <c r="L691" s="9" t="str">
        <f t="shared" si="163"/>
        <v/>
      </c>
      <c r="M691" s="18" t="str">
        <f>IF(K691&lt;&gt;"",VLOOKUP(K691,[1]Label!$A:$B,2,FALSE),"")</f>
        <v/>
      </c>
      <c r="N691" s="10"/>
      <c r="O691" s="24" t="s">
        <v>47</v>
      </c>
      <c r="P691" s="9" t="str">
        <f t="shared" si="164"/>
        <v>Reset&lt;br&gt;(초기화)</v>
      </c>
      <c r="Q691" s="18" t="str">
        <f>IF(O691&lt;&gt;"", VLOOKUP(O691, [1]Label!$A:$B, 2, FALSE), "")</f>
        <v>Reset</v>
      </c>
      <c r="R691" s="10" t="s">
        <v>36</v>
      </c>
      <c r="S691" s="9" t="s">
        <v>41</v>
      </c>
      <c r="T691" s="8" t="s">
        <v>48</v>
      </c>
      <c r="U691" s="9"/>
      <c r="V691" s="10"/>
      <c r="W691" s="10"/>
      <c r="X691" s="10"/>
      <c r="Y691" s="10"/>
      <c r="Z691" s="8"/>
      <c r="AA691" s="8"/>
      <c r="AB691" s="8"/>
      <c r="AC691" s="8" t="s">
        <v>45</v>
      </c>
      <c r="AD691" s="8" t="s">
        <v>45</v>
      </c>
      <c r="AE691" s="8" t="s">
        <v>45</v>
      </c>
      <c r="AF691" s="51"/>
    </row>
    <row r="692" spans="1:32" s="11" customFormat="1" ht="18.600000000000001" customHeight="1">
      <c r="A692" s="39" t="s">
        <v>534</v>
      </c>
      <c r="B692" s="70" t="str">
        <f>VLOOKUP(A692,[1]screen!$G:$J,2,FALSE)</f>
        <v>자산 게시</v>
      </c>
      <c r="C692" s="9" t="str">
        <f t="shared" si="161"/>
        <v>Asset Publishing(자산 게시)</v>
      </c>
      <c r="D692" s="70" t="str">
        <f>IF(B692&lt;&gt;"", VLOOKUP(B692,[1]screen!$A:$E,2,FALSE), "" )</f>
        <v>Asset Publishing</v>
      </c>
      <c r="E692" s="10"/>
      <c r="F692" s="9" t="str">
        <f t="shared" si="165"/>
        <v/>
      </c>
      <c r="G692" s="18" t="str">
        <f>IF(E692&lt;&gt;"",VLOOKUP(E692,[1]Label!$A:$B,2,FALSE),"")</f>
        <v/>
      </c>
      <c r="H692" s="10"/>
      <c r="I692" s="9" t="str">
        <f t="shared" si="162"/>
        <v/>
      </c>
      <c r="J692" s="18" t="str">
        <f>IF(H692&lt;&gt;"", VLOOKUP(H692,[1]Label!$A:$E,2,FALSE),"")</f>
        <v/>
      </c>
      <c r="K692" s="28"/>
      <c r="L692" s="9" t="str">
        <f t="shared" si="163"/>
        <v/>
      </c>
      <c r="M692" s="18" t="str">
        <f>IF(K692&lt;&gt;"",VLOOKUP(K692,[1]Label!$A:$B,2,FALSE),"")</f>
        <v/>
      </c>
      <c r="N692" s="10"/>
      <c r="O692" s="25" t="s">
        <v>39</v>
      </c>
      <c r="P692" s="9" t="str">
        <f t="shared" si="164"/>
        <v>Search&lt;br&gt;(조회)</v>
      </c>
      <c r="Q692" s="18" t="str">
        <f>IF(O692&lt;&gt;"", VLOOKUP(O692, [1]Label!$A:$B, 2, FALSE), "")</f>
        <v>Search</v>
      </c>
      <c r="R692" s="10" t="s">
        <v>36</v>
      </c>
      <c r="S692" s="9"/>
      <c r="T692" s="9" t="s">
        <v>8</v>
      </c>
      <c r="U692" s="9"/>
      <c r="V692" s="10"/>
      <c r="W692" s="10"/>
      <c r="X692" s="10"/>
      <c r="Y692" s="10"/>
      <c r="Z692" s="8"/>
      <c r="AA692" s="8"/>
      <c r="AB692" s="8"/>
      <c r="AC692" s="8"/>
      <c r="AD692" s="8"/>
      <c r="AE692" s="8"/>
      <c r="AF692" s="51"/>
    </row>
    <row r="693" spans="1:32" s="16" customFormat="1" ht="18.600000000000001" customHeight="1">
      <c r="A693" s="39" t="s">
        <v>534</v>
      </c>
      <c r="B693" s="70" t="str">
        <f>VLOOKUP(A693,[1]screen!$G:$J,2,FALSE)</f>
        <v>자산 게시</v>
      </c>
      <c r="C693" s="13" t="str">
        <f t="shared" si="161"/>
        <v>Asset Publishing(자산 게시)</v>
      </c>
      <c r="D693" s="70" t="str">
        <f>IF(B693&lt;&gt;"", VLOOKUP(B693,[1]screen!$A:$E,2,FALSE), "" )</f>
        <v>Asset Publishing</v>
      </c>
      <c r="E693" s="14"/>
      <c r="F693" s="13" t="str">
        <f t="shared" si="165"/>
        <v/>
      </c>
      <c r="G693" s="18" t="str">
        <f>IF(E693&lt;&gt;"",VLOOKUP(E693,[1]Label!$A:$B,2,FALSE),"")</f>
        <v/>
      </c>
      <c r="H693" s="14"/>
      <c r="I693" s="13" t="str">
        <f t="shared" si="162"/>
        <v/>
      </c>
      <c r="J693" s="18" t="str">
        <f>IF(H693&lt;&gt;"", VLOOKUP(H693,[1]Label!$A:$E,2,FALSE),"")</f>
        <v/>
      </c>
      <c r="K693" s="29"/>
      <c r="L693" s="13" t="str">
        <f t="shared" si="163"/>
        <v/>
      </c>
      <c r="M693" s="18" t="str">
        <f>IF(K693&lt;&gt;"",VLOOKUP(K693,[1]Label!$A:$B,2,FALSE),"")</f>
        <v/>
      </c>
      <c r="N693" s="14"/>
      <c r="O693" s="31"/>
      <c r="P693" s="13"/>
      <c r="Q693" s="18" t="str">
        <f>IF(O693&lt;&gt;"", VLOOKUP(O693, [1]Label!$A:$B, 2, FALSE), "")</f>
        <v/>
      </c>
      <c r="R693" s="14" t="s">
        <v>35</v>
      </c>
      <c r="S693" s="13" t="s">
        <v>44</v>
      </c>
      <c r="T693" s="13"/>
      <c r="U693" s="13"/>
      <c r="V693" s="14"/>
      <c r="W693" s="14"/>
      <c r="X693" s="14"/>
      <c r="Y693" s="14"/>
      <c r="Z693" s="12"/>
      <c r="AA693" s="12"/>
      <c r="AB693" s="12"/>
      <c r="AC693" s="12"/>
      <c r="AD693" s="12"/>
      <c r="AE693" s="12"/>
      <c r="AF693" s="52"/>
    </row>
    <row r="694" spans="1:32" s="16" customFormat="1" ht="18.600000000000001" customHeight="1">
      <c r="A694" s="39" t="s">
        <v>534</v>
      </c>
      <c r="B694" s="70" t="str">
        <f>VLOOKUP(A694,[1]screen!$G:$J,2,FALSE)</f>
        <v>자산 게시</v>
      </c>
      <c r="C694" s="13" t="str">
        <f t="shared" si="161"/>
        <v>Asset Publishing(자산 게시)</v>
      </c>
      <c r="D694" s="70" t="str">
        <f>IF(B694&lt;&gt;"", VLOOKUP(B694,[1]screen!$A:$E,2,FALSE), "" )</f>
        <v>Asset Publishing</v>
      </c>
      <c r="E694" s="14"/>
      <c r="F694" s="13"/>
      <c r="G694" s="18"/>
      <c r="H694" s="14"/>
      <c r="I694" s="13" t="str">
        <f t="shared" si="162"/>
        <v/>
      </c>
      <c r="J694" s="18" t="str">
        <f>IF(H694&lt;&gt;"", VLOOKUP(H694,[1]Label!$A:$E,2,FALSE),"")</f>
        <v/>
      </c>
      <c r="K694" s="29"/>
      <c r="L694" s="13" t="str">
        <f t="shared" si="163"/>
        <v/>
      </c>
      <c r="M694" s="18" t="str">
        <f>IF(K694&lt;&gt;"",VLOOKUP(K694,[1]Label!$A:$B,2,FALSE),"")</f>
        <v/>
      </c>
      <c r="N694" s="61" t="s">
        <v>13</v>
      </c>
      <c r="O694" s="31" t="s">
        <v>320</v>
      </c>
      <c r="P694" s="18" t="str">
        <f t="shared" ref="P694:P695" si="166">IF(O694&lt;&gt;"",Q694&amp;"&lt;br&gt;("&amp;O694&amp;")","")</f>
        <v>Number&lt;br&gt;(번호)</v>
      </c>
      <c r="Q694" s="18" t="str">
        <f>IF(O694&lt;&gt;"", VLOOKUP(O694, [1]Label!$A:$B, 2, FALSE), "")</f>
        <v>Number</v>
      </c>
      <c r="R694" s="14" t="s">
        <v>35</v>
      </c>
      <c r="S694" s="13" t="s">
        <v>44</v>
      </c>
      <c r="T694" s="13"/>
      <c r="U694" s="13"/>
      <c r="V694" s="14"/>
      <c r="W694" s="14"/>
      <c r="X694" s="14"/>
      <c r="Y694" s="14"/>
      <c r="Z694" s="12"/>
      <c r="AA694" s="12"/>
      <c r="AB694" s="12"/>
      <c r="AC694" s="12" t="s">
        <v>331</v>
      </c>
      <c r="AD694" s="12" t="s">
        <v>331</v>
      </c>
      <c r="AE694" s="12" t="s">
        <v>331</v>
      </c>
      <c r="AF694" s="52"/>
    </row>
    <row r="695" spans="1:32" s="16" customFormat="1" ht="18.600000000000001" customHeight="1">
      <c r="A695" s="39" t="s">
        <v>534</v>
      </c>
      <c r="B695" s="70" t="str">
        <f>VLOOKUP(A695,[1]screen!$G:$J,2,FALSE)</f>
        <v>자산 게시</v>
      </c>
      <c r="C695" s="13" t="str">
        <f t="shared" si="161"/>
        <v>Asset Publishing(자산 게시)</v>
      </c>
      <c r="D695" s="70" t="str">
        <f>IF(B695&lt;&gt;"", VLOOKUP(B695,[1]screen!$A:$E,2,FALSE), "" )</f>
        <v>Asset Publishing</v>
      </c>
      <c r="E695" s="14"/>
      <c r="F695" s="13"/>
      <c r="G695" s="18"/>
      <c r="H695" s="14"/>
      <c r="I695" s="13" t="str">
        <f t="shared" si="162"/>
        <v/>
      </c>
      <c r="J695" s="18" t="str">
        <f>IF(H695&lt;&gt;"", VLOOKUP(H695,[1]Label!$A:$E,2,FALSE),"")</f>
        <v/>
      </c>
      <c r="K695" s="29"/>
      <c r="L695" s="13" t="str">
        <f t="shared" si="163"/>
        <v/>
      </c>
      <c r="M695" s="18" t="str">
        <f>IF(K695&lt;&gt;"",VLOOKUP(K695,[1]Label!$A:$B,2,FALSE),"")</f>
        <v/>
      </c>
      <c r="N695" s="61" t="s">
        <v>13</v>
      </c>
      <c r="O695" s="31" t="s">
        <v>285</v>
      </c>
      <c r="P695" s="18" t="str">
        <f t="shared" si="166"/>
        <v>Application No&lt;br&gt;(신청 번호)</v>
      </c>
      <c r="Q695" s="18" t="str">
        <f>IF(O695&lt;&gt;"", VLOOKUP(O695, [1]Label!$A:$B, 2, FALSE), "")</f>
        <v>Application No</v>
      </c>
      <c r="R695" s="14" t="s">
        <v>35</v>
      </c>
      <c r="S695" s="13" t="s">
        <v>44</v>
      </c>
      <c r="T695" s="13"/>
      <c r="U695" s="13"/>
      <c r="V695" s="14"/>
      <c r="W695" s="14"/>
      <c r="X695" s="14"/>
      <c r="Y695" s="14"/>
      <c r="Z695" s="12"/>
      <c r="AA695" s="12"/>
      <c r="AB695" s="12"/>
      <c r="AC695" s="12" t="s">
        <v>519</v>
      </c>
      <c r="AD695" s="12" t="s">
        <v>519</v>
      </c>
      <c r="AE695" s="12" t="s">
        <v>519</v>
      </c>
      <c r="AF695" s="52"/>
    </row>
    <row r="696" spans="1:32" s="16" customFormat="1" ht="18.600000000000001" customHeight="1">
      <c r="A696" s="39" t="s">
        <v>534</v>
      </c>
      <c r="B696" s="70" t="str">
        <f>VLOOKUP(A696,[1]screen!$G:$J,2,FALSE)</f>
        <v>자산 게시</v>
      </c>
      <c r="C696" s="13" t="str">
        <f>IF(B696&lt;&gt;"",D696&amp;"("&amp;B696&amp;")","")</f>
        <v>Asset Publishing(자산 게시)</v>
      </c>
      <c r="D696" s="70" t="str">
        <f>IF(B696&lt;&gt;"", VLOOKUP(B696,[1]screen!$A:$E,2,FALSE), "" )</f>
        <v>Asset Publishing</v>
      </c>
      <c r="E696" s="14"/>
      <c r="F696" s="13" t="str">
        <f>IF(E696&lt;&gt;"",G696&amp;"("&amp;E696&amp;")","")</f>
        <v/>
      </c>
      <c r="G696" s="18" t="str">
        <f>IF(E696&lt;&gt;"",VLOOKUP(E696,[1]Label!$A:$B,2,FALSE),"")</f>
        <v/>
      </c>
      <c r="H696" s="14"/>
      <c r="I696" s="13" t="str">
        <f>IF(H696&lt;&gt;"",J696&amp;"("&amp;H696&amp;")","")</f>
        <v/>
      </c>
      <c r="J696" s="18" t="str">
        <f>IF(H696&lt;&gt;"", VLOOKUP(H696,[1]Label!$A:$E,2,FALSE),"")</f>
        <v/>
      </c>
      <c r="K696" s="29"/>
      <c r="L696" s="13" t="str">
        <f>IF(K696&lt;&gt;"",M696&amp;"("&amp;K696&amp;")","")</f>
        <v/>
      </c>
      <c r="M696" s="18" t="str">
        <f>IF(K696&lt;&gt;"",VLOOKUP(K696,[1]Label!$A:$B,2,FALSE),"")</f>
        <v/>
      </c>
      <c r="N696" s="61" t="s">
        <v>13</v>
      </c>
      <c r="O696" s="31" t="s">
        <v>300</v>
      </c>
      <c r="P696" s="33" t="str">
        <f>IF(O696&lt;&gt;"",Q696&amp;"&lt;br&gt;("&amp;O696&amp;")","")</f>
        <v>Region&lt;br&gt;(지역)</v>
      </c>
      <c r="Q696" s="18" t="str">
        <f>IF(O696&lt;&gt;"", VLOOKUP(O696, [1]Label!$A:$B, 2, FALSE), "")</f>
        <v>Region</v>
      </c>
      <c r="R696" s="14" t="s">
        <v>35</v>
      </c>
      <c r="S696" s="13" t="s">
        <v>44</v>
      </c>
      <c r="T696" s="13"/>
      <c r="U696" s="13"/>
      <c r="V696" s="14"/>
      <c r="W696" s="14"/>
      <c r="X696" s="14"/>
      <c r="Y696" s="14"/>
      <c r="Z696" s="12"/>
      <c r="AA696" s="12"/>
      <c r="AB696" s="12"/>
      <c r="AC696" s="12" t="s">
        <v>307</v>
      </c>
      <c r="AD696" s="12" t="s">
        <v>307</v>
      </c>
      <c r="AE696" s="12" t="s">
        <v>307</v>
      </c>
      <c r="AF696" s="52"/>
    </row>
    <row r="697" spans="1:32" s="16" customFormat="1" ht="18.600000000000001" customHeight="1">
      <c r="A697" s="39" t="s">
        <v>534</v>
      </c>
      <c r="B697" s="70" t="str">
        <f>VLOOKUP(A697,[1]screen!$G:$J,2,FALSE)</f>
        <v>자산 게시</v>
      </c>
      <c r="C697" s="13" t="str">
        <f t="shared" ref="C697:C702" si="167">IF(B697&lt;&gt;"",D697&amp;"("&amp;B697&amp;")","")</f>
        <v>Asset Publishing(자산 게시)</v>
      </c>
      <c r="D697" s="70" t="str">
        <f>IF(B697&lt;&gt;"", VLOOKUP(B697,[1]screen!$A:$E,2,FALSE), "" )</f>
        <v>Asset Publishing</v>
      </c>
      <c r="E697" s="14"/>
      <c r="F697" s="13"/>
      <c r="G697" s="18"/>
      <c r="H697" s="14"/>
      <c r="I697" s="13" t="str">
        <f t="shared" ref="I697:I702" si="168">IF(H697&lt;&gt;"",J697&amp;"("&amp;H697&amp;")","")</f>
        <v/>
      </c>
      <c r="J697" s="18" t="str">
        <f>IF(H697&lt;&gt;"", VLOOKUP(H697,[1]Label!$A:$E,2,FALSE),"")</f>
        <v/>
      </c>
      <c r="K697" s="29"/>
      <c r="L697" s="13" t="str">
        <f t="shared" ref="L697:L702" si="169">IF(K697&lt;&gt;"",M697&amp;"("&amp;K697&amp;")","")</f>
        <v/>
      </c>
      <c r="M697" s="18" t="str">
        <f>IF(K697&lt;&gt;"",VLOOKUP(K697,[1]Label!$A:$B,2,FALSE),"")</f>
        <v/>
      </c>
      <c r="N697" s="61" t="s">
        <v>13</v>
      </c>
      <c r="O697" s="31" t="s">
        <v>342</v>
      </c>
      <c r="P697" s="18" t="str">
        <f t="shared" ref="P697:P702" si="170">IF(O697&lt;&gt;"",Q697&amp;"&lt;br&gt;("&amp;O697&amp;")","")</f>
        <v>Taxpayer TIN&lt;br&gt;(납세자 식별번호)</v>
      </c>
      <c r="Q697" s="18" t="str">
        <f>IF(O697&lt;&gt;"", VLOOKUP(O697, [1]Label!$A:$B, 2, FALSE), "")</f>
        <v>Taxpayer TIN</v>
      </c>
      <c r="R697" s="14" t="s">
        <v>35</v>
      </c>
      <c r="S697" s="13" t="s">
        <v>44</v>
      </c>
      <c r="T697" s="13"/>
      <c r="U697" s="13"/>
      <c r="V697" s="14"/>
      <c r="W697" s="14"/>
      <c r="X697" s="14"/>
      <c r="Y697" s="14"/>
      <c r="Z697" s="12"/>
      <c r="AA697" s="12"/>
      <c r="AB697" s="12"/>
      <c r="AC697" s="12" t="s">
        <v>315</v>
      </c>
      <c r="AD697" s="12" t="s">
        <v>315</v>
      </c>
      <c r="AE697" s="12" t="s">
        <v>315</v>
      </c>
      <c r="AF697" s="52"/>
    </row>
    <row r="698" spans="1:32" s="16" customFormat="1" ht="18.600000000000001" customHeight="1">
      <c r="A698" s="39" t="s">
        <v>534</v>
      </c>
      <c r="B698" s="70" t="str">
        <f>VLOOKUP(A698,[1]screen!$G:$J,2,FALSE)</f>
        <v>자산 게시</v>
      </c>
      <c r="C698" s="13" t="str">
        <f t="shared" si="167"/>
        <v>Asset Publishing(자산 게시)</v>
      </c>
      <c r="D698" s="70" t="str">
        <f>IF(B698&lt;&gt;"", VLOOKUP(B698,[1]screen!$A:$E,2,FALSE), "" )</f>
        <v>Asset Publishing</v>
      </c>
      <c r="E698" s="14"/>
      <c r="F698" s="13"/>
      <c r="G698" s="18"/>
      <c r="H698" s="14"/>
      <c r="I698" s="13" t="str">
        <f t="shared" si="168"/>
        <v/>
      </c>
      <c r="J698" s="18" t="str">
        <f>IF(H698&lt;&gt;"", VLOOKUP(H698,[1]Label!$A:$E,2,FALSE),"")</f>
        <v/>
      </c>
      <c r="K698" s="29"/>
      <c r="L698" s="13" t="str">
        <f t="shared" si="169"/>
        <v/>
      </c>
      <c r="M698" s="18" t="str">
        <f>IF(K698&lt;&gt;"",VLOOKUP(K698,[1]Label!$A:$B,2,FALSE),"")</f>
        <v/>
      </c>
      <c r="N698" s="61" t="s">
        <v>13</v>
      </c>
      <c r="O698" s="31" t="s">
        <v>283</v>
      </c>
      <c r="P698" s="18" t="str">
        <f t="shared" si="170"/>
        <v>Taxpayer's Name&lt;br&gt;(납세자 이름)</v>
      </c>
      <c r="Q698" s="18" t="str">
        <f>IF(O698&lt;&gt;"", VLOOKUP(O698, [1]Label!$A:$B, 2, FALSE), "")</f>
        <v>Taxpayer's Name</v>
      </c>
      <c r="R698" s="14" t="s">
        <v>35</v>
      </c>
      <c r="S698" s="13" t="s">
        <v>44</v>
      </c>
      <c r="T698" s="13"/>
      <c r="U698" s="13"/>
      <c r="V698" s="14"/>
      <c r="W698" s="14"/>
      <c r="X698" s="14"/>
      <c r="Y698" s="14"/>
      <c r="Z698" s="12"/>
      <c r="AA698" s="12"/>
      <c r="AB698" s="12"/>
      <c r="AC698" s="12" t="s">
        <v>316</v>
      </c>
      <c r="AD698" s="12" t="s">
        <v>316</v>
      </c>
      <c r="AE698" s="12" t="s">
        <v>316</v>
      </c>
      <c r="AF698" s="52"/>
    </row>
    <row r="699" spans="1:32" s="16" customFormat="1" ht="18.600000000000001" customHeight="1">
      <c r="A699" s="39" t="s">
        <v>534</v>
      </c>
      <c r="B699" s="70" t="str">
        <f>VLOOKUP(A699,[1]screen!$G:$J,2,FALSE)</f>
        <v>자산 게시</v>
      </c>
      <c r="C699" s="13" t="str">
        <f t="shared" si="167"/>
        <v>Asset Publishing(자산 게시)</v>
      </c>
      <c r="D699" s="70" t="str">
        <f>IF(B699&lt;&gt;"", VLOOKUP(B699,[1]screen!$A:$E,2,FALSE), "" )</f>
        <v>Asset Publishing</v>
      </c>
      <c r="E699" s="14"/>
      <c r="F699" s="13"/>
      <c r="G699" s="18"/>
      <c r="H699" s="14"/>
      <c r="I699" s="13" t="str">
        <f t="shared" si="168"/>
        <v/>
      </c>
      <c r="J699" s="18" t="str">
        <f>IF(H699&lt;&gt;"", VLOOKUP(H699,[1]Label!$A:$E,2,FALSE),"")</f>
        <v/>
      </c>
      <c r="K699" s="29"/>
      <c r="L699" s="13" t="str">
        <f t="shared" si="169"/>
        <v/>
      </c>
      <c r="M699" s="18" t="str">
        <f>IF(K699&lt;&gt;"",VLOOKUP(K699,[1]Label!$A:$B,2,FALSE),"")</f>
        <v/>
      </c>
      <c r="N699" s="61" t="s">
        <v>13</v>
      </c>
      <c r="O699" s="31" t="s">
        <v>325</v>
      </c>
      <c r="P699" s="18" t="str">
        <f t="shared" si="170"/>
        <v>Processing date&lt;br&gt;(처리 일자)</v>
      </c>
      <c r="Q699" s="18" t="str">
        <f>IF(O699&lt;&gt;"", VLOOKUP(O699, [1]Label!$A:$B, 2, FALSE), "")</f>
        <v>Processing date</v>
      </c>
      <c r="R699" s="14" t="s">
        <v>35</v>
      </c>
      <c r="S699" s="13" t="s">
        <v>44</v>
      </c>
      <c r="T699" s="13"/>
      <c r="U699" s="13"/>
      <c r="V699" s="14"/>
      <c r="W699" s="14"/>
      <c r="X699" s="14"/>
      <c r="Y699" s="14"/>
      <c r="Z699" s="12"/>
      <c r="AA699" s="12"/>
      <c r="AB699" s="12"/>
      <c r="AC699" s="12" t="s">
        <v>309</v>
      </c>
      <c r="AD699" s="12" t="s">
        <v>309</v>
      </c>
      <c r="AE699" s="12" t="s">
        <v>309</v>
      </c>
      <c r="AF699" s="52"/>
    </row>
    <row r="700" spans="1:32" s="16" customFormat="1" ht="18.600000000000001" customHeight="1">
      <c r="A700" s="39" t="s">
        <v>534</v>
      </c>
      <c r="B700" s="70" t="str">
        <f>VLOOKUP(A700,[1]screen!$G:$J,2,FALSE)</f>
        <v>자산 게시</v>
      </c>
      <c r="C700" s="13" t="str">
        <f t="shared" si="167"/>
        <v>Asset Publishing(자산 게시)</v>
      </c>
      <c r="D700" s="70" t="str">
        <f>IF(B700&lt;&gt;"", VLOOKUP(B700,[1]screen!$A:$E,2,FALSE), "" )</f>
        <v>Asset Publishing</v>
      </c>
      <c r="E700" s="14"/>
      <c r="F700" s="13"/>
      <c r="G700" s="18"/>
      <c r="H700" s="14"/>
      <c r="I700" s="13" t="str">
        <f t="shared" si="168"/>
        <v/>
      </c>
      <c r="J700" s="18" t="str">
        <f>IF(H700&lt;&gt;"", VLOOKUP(H700,[1]Label!$A:$E,2,FALSE),"")</f>
        <v/>
      </c>
      <c r="K700" s="29"/>
      <c r="L700" s="13" t="str">
        <f t="shared" si="169"/>
        <v/>
      </c>
      <c r="M700" s="18" t="str">
        <f>IF(K700&lt;&gt;"",VLOOKUP(K700,[1]Label!$A:$B,2,FALSE),"")</f>
        <v/>
      </c>
      <c r="N700" s="61" t="s">
        <v>13</v>
      </c>
      <c r="O700" s="31" t="s">
        <v>286</v>
      </c>
      <c r="P700" s="18" t="str">
        <f t="shared" si="170"/>
        <v>Processing Status&lt;br&gt;(처리 상태)</v>
      </c>
      <c r="Q700" s="18" t="str">
        <f>IF(O700&lt;&gt;"", VLOOKUP(O700, [1]Label!$A:$B, 2, FALSE), "")</f>
        <v>Processing Status</v>
      </c>
      <c r="R700" s="14" t="s">
        <v>35</v>
      </c>
      <c r="S700" s="13" t="s">
        <v>44</v>
      </c>
      <c r="T700" s="13"/>
      <c r="U700" s="13"/>
      <c r="V700" s="14"/>
      <c r="W700" s="14"/>
      <c r="X700" s="14"/>
      <c r="Y700" s="14"/>
      <c r="Z700" s="12"/>
      <c r="AA700" s="12"/>
      <c r="AB700" s="12"/>
      <c r="AC700" s="12" t="s">
        <v>293</v>
      </c>
      <c r="AD700" s="12" t="s">
        <v>294</v>
      </c>
      <c r="AE700" s="12" t="s">
        <v>295</v>
      </c>
      <c r="AF700" s="52"/>
    </row>
    <row r="701" spans="1:32" s="16" customFormat="1" ht="18.600000000000001" customHeight="1">
      <c r="A701" s="39" t="s">
        <v>534</v>
      </c>
      <c r="B701" s="70" t="str">
        <f>VLOOKUP(A701,[1]screen!$G:$J,2,FALSE)</f>
        <v>자산 게시</v>
      </c>
      <c r="C701" s="13" t="str">
        <f t="shared" si="167"/>
        <v>Asset Publishing(자산 게시)</v>
      </c>
      <c r="D701" s="70" t="str">
        <f>IF(B701&lt;&gt;"", VLOOKUP(B701,[1]screen!$A:$E,2,FALSE), "" )</f>
        <v>Asset Publishing</v>
      </c>
      <c r="E701" s="14"/>
      <c r="F701" s="13"/>
      <c r="G701" s="18"/>
      <c r="H701" s="14"/>
      <c r="I701" s="13" t="str">
        <f t="shared" si="168"/>
        <v/>
      </c>
      <c r="J701" s="18" t="str">
        <f>IF(H701&lt;&gt;"", VLOOKUP(H701,[1]Label!$A:$E,2,FALSE),"")</f>
        <v/>
      </c>
      <c r="K701" s="29"/>
      <c r="L701" s="13" t="str">
        <f t="shared" si="169"/>
        <v/>
      </c>
      <c r="M701" s="18" t="str">
        <f>IF(K701&lt;&gt;"",VLOOKUP(K701,[1]Label!$A:$B,2,FALSE),"")</f>
        <v/>
      </c>
      <c r="N701" s="14"/>
      <c r="O701" s="31"/>
      <c r="P701" s="33" t="str">
        <f t="shared" si="170"/>
        <v/>
      </c>
      <c r="Q701" s="18" t="str">
        <f>IF(O701&lt;&gt;"", VLOOKUP(O701, [1]Label!$A:$B, 2, FALSE), "")</f>
        <v/>
      </c>
      <c r="R701" s="14" t="s">
        <v>35</v>
      </c>
      <c r="S701" s="13" t="s">
        <v>44</v>
      </c>
      <c r="T701" s="13"/>
      <c r="U701" s="13"/>
      <c r="V701" s="14"/>
      <c r="W701" s="14"/>
      <c r="X701" s="14"/>
      <c r="Y701" s="14"/>
      <c r="Z701" s="12"/>
      <c r="AA701" s="12"/>
      <c r="AB701" s="12"/>
      <c r="AC701" s="12"/>
      <c r="AD701" s="12"/>
      <c r="AE701" s="12"/>
      <c r="AF701" s="52"/>
    </row>
    <row r="702" spans="1:32" s="16" customFormat="1" ht="18.600000000000001" customHeight="1">
      <c r="A702" s="39" t="s">
        <v>534</v>
      </c>
      <c r="B702" s="70" t="str">
        <f>VLOOKUP(A702,[1]screen!$G:$J,2,FALSE)</f>
        <v>자산 게시</v>
      </c>
      <c r="C702" s="13" t="str">
        <f t="shared" si="167"/>
        <v>Asset Publishing(자산 게시)</v>
      </c>
      <c r="D702" s="70" t="str">
        <f>IF(B702&lt;&gt;"", VLOOKUP(B702,[1]screen!$A:$E,2,FALSE), "" )</f>
        <v>Asset Publishing</v>
      </c>
      <c r="E702" s="14" t="s">
        <v>46</v>
      </c>
      <c r="F702" s="13" t="str">
        <f t="shared" ref="F702:F767" si="171">IF(E702&lt;&gt;"",G702&amp;"("&amp;E702&amp;")","")</f>
        <v>New(신규)</v>
      </c>
      <c r="G702" s="18" t="str">
        <f>IF(E702&lt;&gt;"",VLOOKUP(E702,[1]Label!$A:$B,2,FALSE),"")</f>
        <v>New</v>
      </c>
      <c r="H702" s="14"/>
      <c r="I702" s="13" t="str">
        <f t="shared" si="168"/>
        <v/>
      </c>
      <c r="J702" s="18" t="str">
        <f>IF(H702&lt;&gt;"", VLOOKUP(H702,[1]Label!$A:$E,2,FALSE),"")</f>
        <v/>
      </c>
      <c r="K702" s="29"/>
      <c r="L702" s="13" t="str">
        <f t="shared" si="169"/>
        <v/>
      </c>
      <c r="M702" s="18" t="str">
        <f>IF(K702&lt;&gt;"",VLOOKUP(K702,[1]Label!$A:$B,2,FALSE),"")</f>
        <v/>
      </c>
      <c r="N702" s="35" t="s">
        <v>19</v>
      </c>
      <c r="O702" s="31" t="s">
        <v>285</v>
      </c>
      <c r="P702" s="33" t="str">
        <f t="shared" si="170"/>
        <v>Application No&lt;br&gt;(신청 번호)</v>
      </c>
      <c r="Q702" s="18" t="str">
        <f>IF(O702&lt;&gt;"", VLOOKUP(O702, [1]Label!$A:$B, 2, FALSE), "")</f>
        <v>Application No</v>
      </c>
      <c r="R702" s="14" t="s">
        <v>35</v>
      </c>
      <c r="S702" s="13" t="s">
        <v>44</v>
      </c>
      <c r="T702" s="13"/>
      <c r="U702" s="13"/>
      <c r="V702" s="14"/>
      <c r="W702" s="14"/>
      <c r="X702" s="14"/>
      <c r="Y702" s="14"/>
      <c r="Z702" s="12"/>
      <c r="AA702" s="12"/>
      <c r="AB702" s="12"/>
      <c r="AC702" s="12" t="s">
        <v>520</v>
      </c>
      <c r="AD702" s="12" t="s">
        <v>520</v>
      </c>
      <c r="AE702" s="12" t="s">
        <v>520</v>
      </c>
      <c r="AF702" s="52"/>
    </row>
    <row r="703" spans="1:32" s="16" customFormat="1" ht="18.600000000000001" customHeight="1">
      <c r="A703" s="39" t="s">
        <v>534</v>
      </c>
      <c r="B703" s="70" t="str">
        <f>VLOOKUP(A703,[1]screen!$G:$J,2,FALSE)</f>
        <v>자산 게시</v>
      </c>
      <c r="C703" s="13" t="str">
        <f>IF(B703&lt;&gt;"",D703&amp;"("&amp;B703&amp;")","")</f>
        <v>Asset Publishing(자산 게시)</v>
      </c>
      <c r="D703" s="70" t="str">
        <f>IF(B703&lt;&gt;"", VLOOKUP(B703,[1]screen!$A:$E,2,FALSE), "" )</f>
        <v>Asset Publishing</v>
      </c>
      <c r="E703" s="14" t="s">
        <v>46</v>
      </c>
      <c r="F703" s="13" t="str">
        <f t="shared" si="171"/>
        <v>New(신규)</v>
      </c>
      <c r="G703" s="18" t="str">
        <f>IF(E703&lt;&gt;"",VLOOKUP(E703,[1]Label!$A:$B,2,FALSE),"")</f>
        <v>New</v>
      </c>
      <c r="H703" s="14"/>
      <c r="I703" s="13" t="str">
        <f>IF(H703&lt;&gt;"",J703&amp;"("&amp;H703&amp;")","")</f>
        <v/>
      </c>
      <c r="J703" s="18" t="str">
        <f>IF(H703&lt;&gt;"", VLOOKUP(H703,[1]Label!$A:$E,2,FALSE),"")</f>
        <v/>
      </c>
      <c r="K703" s="29"/>
      <c r="L703" s="13" t="str">
        <f>IF(K703&lt;&gt;"",M703&amp;"("&amp;K703&amp;")","")</f>
        <v/>
      </c>
      <c r="M703" s="18" t="str">
        <f>IF(K703&lt;&gt;"",VLOOKUP(K703,[1]Label!$A:$B,2,FALSE),"")</f>
        <v/>
      </c>
      <c r="N703" s="35" t="s">
        <v>19</v>
      </c>
      <c r="O703" s="31" t="s">
        <v>300</v>
      </c>
      <c r="P703" s="33" t="str">
        <f>IF(O703&lt;&gt;"",Q703&amp;"&lt;br&gt;("&amp;O703&amp;")","")</f>
        <v>Region&lt;br&gt;(지역)</v>
      </c>
      <c r="Q703" s="18" t="str">
        <f>IF(O703&lt;&gt;"", VLOOKUP(O703, [1]Label!$A:$B, 2, FALSE), "")</f>
        <v>Region</v>
      </c>
      <c r="R703" s="14" t="s">
        <v>35</v>
      </c>
      <c r="S703" s="13" t="s">
        <v>44</v>
      </c>
      <c r="T703" s="13"/>
      <c r="U703" s="13"/>
      <c r="V703" s="14"/>
      <c r="W703" s="14"/>
      <c r="X703" s="14"/>
      <c r="Y703" s="14"/>
      <c r="Z703" s="12"/>
      <c r="AA703" s="12"/>
      <c r="AB703" s="12"/>
      <c r="AC703" s="12" t="s">
        <v>301</v>
      </c>
      <c r="AD703" s="12" t="s">
        <v>301</v>
      </c>
      <c r="AE703" s="12" t="s">
        <v>301</v>
      </c>
      <c r="AF703" s="52"/>
    </row>
    <row r="704" spans="1:32" s="16" customFormat="1" ht="18.600000000000001" customHeight="1">
      <c r="A704" s="39" t="s">
        <v>534</v>
      </c>
      <c r="B704" s="70" t="str">
        <f>VLOOKUP(A704,[1]screen!$G:$J,2,FALSE)</f>
        <v>자산 게시</v>
      </c>
      <c r="C704" s="13" t="str">
        <f>IF(B704&lt;&gt;"",D704&amp;"("&amp;B704&amp;")","")</f>
        <v>Asset Publishing(자산 게시)</v>
      </c>
      <c r="D704" s="70" t="str">
        <f>IF(B704&lt;&gt;"", VLOOKUP(B704,[1]screen!$A:$E,2,FALSE), "" )</f>
        <v>Asset Publishing</v>
      </c>
      <c r="E704" s="14" t="s">
        <v>46</v>
      </c>
      <c r="F704" s="13" t="str">
        <f t="shared" si="171"/>
        <v>New(신규)</v>
      </c>
      <c r="G704" s="18" t="str">
        <f>IF(E704&lt;&gt;"",VLOOKUP(E704,[1]Label!$A:$B,2,FALSE),"")</f>
        <v>New</v>
      </c>
      <c r="H704" s="14"/>
      <c r="I704" s="13" t="str">
        <f>IF(H704&lt;&gt;"",J704&amp;"("&amp;H704&amp;")","")</f>
        <v/>
      </c>
      <c r="J704" s="18" t="str">
        <f>IF(H704&lt;&gt;"", VLOOKUP(H704,[1]Label!$A:$E,2,FALSE),"")</f>
        <v/>
      </c>
      <c r="K704" s="29"/>
      <c r="L704" s="13" t="str">
        <f>IF(K704&lt;&gt;"",M704&amp;"("&amp;K704&amp;")","")</f>
        <v/>
      </c>
      <c r="M704" s="18" t="str">
        <f>IF(K704&lt;&gt;"",VLOOKUP(K704,[1]Label!$A:$B,2,FALSE),"")</f>
        <v/>
      </c>
      <c r="N704" s="35" t="s">
        <v>19</v>
      </c>
      <c r="O704" s="31" t="s">
        <v>325</v>
      </c>
      <c r="P704" s="33" t="str">
        <f>IF(O704&lt;&gt;"",Q704&amp;"&lt;br&gt;("&amp;O704&amp;")","")</f>
        <v>Processing date&lt;br&gt;(처리 일자)</v>
      </c>
      <c r="Q704" s="18" t="str">
        <f>IF(O704&lt;&gt;"", VLOOKUP(O704, [1]Label!$A:$B, 2, FALSE), "")</f>
        <v>Processing date</v>
      </c>
      <c r="R704" s="14" t="s">
        <v>35</v>
      </c>
      <c r="S704" s="13" t="s">
        <v>44</v>
      </c>
      <c r="T704" s="13"/>
      <c r="U704" s="13"/>
      <c r="V704" s="14"/>
      <c r="W704" s="14"/>
      <c r="X704" s="14"/>
      <c r="Y704" s="14"/>
      <c r="Z704" s="12"/>
      <c r="AA704" s="12"/>
      <c r="AB704" s="12"/>
      <c r="AC704" s="12" t="s">
        <v>310</v>
      </c>
      <c r="AD704" s="12" t="s">
        <v>310</v>
      </c>
      <c r="AE704" s="12" t="s">
        <v>310</v>
      </c>
      <c r="AF704" s="52"/>
    </row>
    <row r="705" spans="1:32" s="16" customFormat="1" ht="18.600000000000001" customHeight="1">
      <c r="A705" s="39" t="s">
        <v>534</v>
      </c>
      <c r="B705" s="70" t="str">
        <f>VLOOKUP(A705,[1]screen!$G:$J,2,FALSE)</f>
        <v>자산 게시</v>
      </c>
      <c r="C705" s="13" t="str">
        <f t="shared" ref="C705:C727" si="172">IF(B705&lt;&gt;"",D705&amp;"("&amp;B705&amp;")","")</f>
        <v>Asset Publishing(자산 게시)</v>
      </c>
      <c r="D705" s="70" t="str">
        <f>IF(B705&lt;&gt;"", VLOOKUP(B705,[1]screen!$A:$E,2,FALSE), "" )</f>
        <v>Asset Publishing</v>
      </c>
      <c r="E705" s="14" t="s">
        <v>46</v>
      </c>
      <c r="F705" s="13" t="str">
        <f t="shared" si="171"/>
        <v>New(신규)</v>
      </c>
      <c r="G705" s="18" t="str">
        <f>IF(E705&lt;&gt;"",VLOOKUP(E705,[1]Label!$A:$B,2,FALSE),"")</f>
        <v>New</v>
      </c>
      <c r="H705" s="14"/>
      <c r="I705" s="13" t="str">
        <f t="shared" ref="I705:I727" si="173">IF(H705&lt;&gt;"",J705&amp;"("&amp;H705&amp;")","")</f>
        <v/>
      </c>
      <c r="J705" s="18" t="str">
        <f>IF(H705&lt;&gt;"", VLOOKUP(H705,[1]Label!$A:$E,2,FALSE),"")</f>
        <v/>
      </c>
      <c r="K705" s="29"/>
      <c r="L705" s="13" t="str">
        <f t="shared" ref="L705:L727" si="174">IF(K705&lt;&gt;"",M705&amp;"("&amp;K705&amp;")","")</f>
        <v/>
      </c>
      <c r="M705" s="18" t="str">
        <f>IF(K705&lt;&gt;"",VLOOKUP(K705,[1]Label!$A:$B,2,FALSE),"")</f>
        <v/>
      </c>
      <c r="N705" s="35" t="s">
        <v>19</v>
      </c>
      <c r="O705" s="23" t="s">
        <v>286</v>
      </c>
      <c r="P705" s="33" t="str">
        <f t="shared" ref="P705:P716" si="175">IF(O705&lt;&gt;"",Q705&amp;"&lt;br&gt;("&amp;O705&amp;")","")</f>
        <v>Processing Status&lt;br&gt;(처리 상태)</v>
      </c>
      <c r="Q705" s="18" t="str">
        <f>IF(O705&lt;&gt;"", VLOOKUP(O705, [1]Label!$A:$B, 2, FALSE), "")</f>
        <v>Processing Status</v>
      </c>
      <c r="R705" s="14" t="s">
        <v>35</v>
      </c>
      <c r="S705" s="13" t="s">
        <v>44</v>
      </c>
      <c r="T705" s="13"/>
      <c r="U705" s="13"/>
      <c r="V705" s="14"/>
      <c r="W705" s="14"/>
      <c r="X705" s="14"/>
      <c r="Y705" s="14"/>
      <c r="Z705" s="12"/>
      <c r="AA705" s="12"/>
      <c r="AB705" s="12"/>
      <c r="AC705" s="12" t="s">
        <v>313</v>
      </c>
      <c r="AD705" s="12" t="s">
        <v>311</v>
      </c>
      <c r="AE705" s="12" t="s">
        <v>312</v>
      </c>
      <c r="AF705" s="52"/>
    </row>
    <row r="706" spans="1:32" s="16" customFormat="1" ht="18.600000000000001" customHeight="1">
      <c r="A706" s="39" t="s">
        <v>534</v>
      </c>
      <c r="B706" s="70" t="str">
        <f>VLOOKUP(A706,[1]screen!$G:$J,2,FALSE)</f>
        <v>자산 게시</v>
      </c>
      <c r="C706" s="13" t="str">
        <f t="shared" si="172"/>
        <v>Asset Publishing(자산 게시)</v>
      </c>
      <c r="D706" s="70" t="str">
        <f>IF(B706&lt;&gt;"", VLOOKUP(B706,[1]screen!$A:$E,2,FALSE), "" )</f>
        <v>Asset Publishing</v>
      </c>
      <c r="E706" s="14" t="s">
        <v>46</v>
      </c>
      <c r="F706" s="13" t="str">
        <f t="shared" si="171"/>
        <v>New(신규)</v>
      </c>
      <c r="G706" s="18" t="str">
        <f>IF(E706&lt;&gt;"",VLOOKUP(E706,[1]Label!$A:$B,2,FALSE),"")</f>
        <v>New</v>
      </c>
      <c r="H706" s="14"/>
      <c r="I706" s="13" t="str">
        <f t="shared" si="173"/>
        <v/>
      </c>
      <c r="J706" s="18" t="str">
        <f>IF(H706&lt;&gt;"", VLOOKUP(H706,[1]Label!$A:$E,2,FALSE),"")</f>
        <v/>
      </c>
      <c r="K706" s="29"/>
      <c r="L706" s="13" t="str">
        <f t="shared" si="174"/>
        <v/>
      </c>
      <c r="M706" s="18" t="str">
        <f>IF(K706&lt;&gt;"",VLOOKUP(K706,[1]Label!$A:$B,2,FALSE),"")</f>
        <v/>
      </c>
      <c r="N706" s="35" t="s">
        <v>19</v>
      </c>
      <c r="O706" s="31" t="s">
        <v>516</v>
      </c>
      <c r="P706" s="33" t="str">
        <f t="shared" si="175"/>
        <v>Application Number for Listing Assets for Public Auction&lt;br&gt;(공개경매를위한자산신청번호)</v>
      </c>
      <c r="Q706" s="18" t="str">
        <f>IF(O706&lt;&gt;"", VLOOKUP(O706, [1]Label!$A:$B, 2, FALSE), "")</f>
        <v>Application Number for Listing Assets for Public Auction</v>
      </c>
      <c r="R706" s="14" t="s">
        <v>35</v>
      </c>
      <c r="S706" s="13" t="s">
        <v>44</v>
      </c>
      <c r="T706" s="13"/>
      <c r="U706" s="13"/>
      <c r="V706" s="14"/>
      <c r="W706" s="14"/>
      <c r="X706" s="14"/>
      <c r="Y706" s="14"/>
      <c r="Z706" s="12"/>
      <c r="AA706" s="12"/>
      <c r="AB706" s="12"/>
      <c r="AC706" s="12" t="s">
        <v>384</v>
      </c>
      <c r="AD706" s="12" t="s">
        <v>384</v>
      </c>
      <c r="AE706" s="12" t="s">
        <v>384</v>
      </c>
      <c r="AF706" s="52"/>
    </row>
    <row r="707" spans="1:32" s="16" customFormat="1" ht="18.600000000000001" customHeight="1">
      <c r="A707" s="39" t="s">
        <v>534</v>
      </c>
      <c r="B707" s="70" t="str">
        <f>VLOOKUP(A707,[1]screen!$G:$J,2,FALSE)</f>
        <v>자산 게시</v>
      </c>
      <c r="C707" s="13" t="str">
        <f t="shared" si="172"/>
        <v>Asset Publishing(자산 게시)</v>
      </c>
      <c r="D707" s="70" t="str">
        <f>IF(B707&lt;&gt;"", VLOOKUP(B707,[1]screen!$A:$E,2,FALSE), "" )</f>
        <v>Asset Publishing</v>
      </c>
      <c r="E707" s="14" t="s">
        <v>46</v>
      </c>
      <c r="F707" s="13" t="str">
        <f t="shared" si="171"/>
        <v>New(신규)</v>
      </c>
      <c r="G707" s="18" t="str">
        <f>IF(E707&lt;&gt;"",VLOOKUP(E707,[1]Label!$A:$B,2,FALSE),"")</f>
        <v>New</v>
      </c>
      <c r="H707" s="14"/>
      <c r="I707" s="13" t="str">
        <f t="shared" si="173"/>
        <v/>
      </c>
      <c r="J707" s="18" t="str">
        <f>IF(H707&lt;&gt;"", VLOOKUP(H707,[1]Label!$A:$E,2,FALSE),"")</f>
        <v/>
      </c>
      <c r="K707" s="29"/>
      <c r="L707" s="13" t="str">
        <f t="shared" si="174"/>
        <v/>
      </c>
      <c r="M707" s="18" t="str">
        <f>IF(K707&lt;&gt;"",VLOOKUP(K707,[1]Label!$A:$B,2,FALSE),"")</f>
        <v/>
      </c>
      <c r="N707" s="35" t="s">
        <v>19</v>
      </c>
      <c r="O707" s="31" t="s">
        <v>389</v>
      </c>
      <c r="P707" s="33" t="str">
        <f t="shared" si="175"/>
        <v>Notification Number for Intention to Sell the Charged Asset&lt;br&gt;(부과자산 매각의사 통지번호)</v>
      </c>
      <c r="Q707" s="18" t="str">
        <f>IF(O707&lt;&gt;"", VLOOKUP(O707, [1]Label!$A:$B, 2, FALSE), "")</f>
        <v>Notification Number for Intention to Sell the Charged Asset</v>
      </c>
      <c r="R707" s="14" t="s">
        <v>35</v>
      </c>
      <c r="S707" s="13" t="s">
        <v>44</v>
      </c>
      <c r="T707" s="13"/>
      <c r="U707" s="13"/>
      <c r="V707" s="14"/>
      <c r="W707" s="14"/>
      <c r="X707" s="14"/>
      <c r="Y707" s="14"/>
      <c r="Z707" s="12"/>
      <c r="AA707" s="12"/>
      <c r="AB707" s="12"/>
      <c r="AC707" s="12" t="s">
        <v>314</v>
      </c>
      <c r="AD707" s="12" t="s">
        <v>314</v>
      </c>
      <c r="AE707" s="12" t="s">
        <v>314</v>
      </c>
      <c r="AF707" s="52"/>
    </row>
    <row r="708" spans="1:32" s="16" customFormat="1" ht="18.600000000000001" customHeight="1">
      <c r="A708" s="39" t="s">
        <v>534</v>
      </c>
      <c r="B708" s="70" t="str">
        <f>VLOOKUP(A708,[1]screen!$G:$J,2,FALSE)</f>
        <v>자산 게시</v>
      </c>
      <c r="C708" s="13" t="str">
        <f t="shared" si="172"/>
        <v>Asset Publishing(자산 게시)</v>
      </c>
      <c r="D708" s="70" t="str">
        <f>IF(B708&lt;&gt;"", VLOOKUP(B708,[1]screen!$A:$E,2,FALSE), "" )</f>
        <v>Asset Publishing</v>
      </c>
      <c r="E708" s="14" t="s">
        <v>46</v>
      </c>
      <c r="F708" s="13" t="str">
        <f t="shared" si="171"/>
        <v>New(신규)</v>
      </c>
      <c r="G708" s="18" t="str">
        <f>IF(E708&lt;&gt;"",VLOOKUP(E708,[1]Label!$A:$B,2,FALSE),"")</f>
        <v>New</v>
      </c>
      <c r="H708" s="14"/>
      <c r="I708" s="13" t="str">
        <f t="shared" si="173"/>
        <v/>
      </c>
      <c r="J708" s="18" t="str">
        <f>IF(H708&lt;&gt;"", VLOOKUP(H708,[1]Label!$A:$E,2,FALSE),"")</f>
        <v/>
      </c>
      <c r="K708" s="29"/>
      <c r="L708" s="13" t="str">
        <f t="shared" si="174"/>
        <v/>
      </c>
      <c r="M708" s="18" t="str">
        <f>IF(K708&lt;&gt;"",VLOOKUP(K708,[1]Label!$A:$B,2,FALSE),"")</f>
        <v/>
      </c>
      <c r="N708" s="61"/>
      <c r="O708" s="31"/>
      <c r="P708" s="33" t="str">
        <f t="shared" si="175"/>
        <v/>
      </c>
      <c r="Q708" s="18" t="str">
        <f>IF(O708&lt;&gt;"", VLOOKUP(O708, [1]Label!$A:$B, 2, FALSE), "")</f>
        <v/>
      </c>
      <c r="R708" s="14" t="s">
        <v>35</v>
      </c>
      <c r="S708" s="13" t="s">
        <v>44</v>
      </c>
      <c r="T708" s="13"/>
      <c r="U708" s="13"/>
      <c r="V708" s="14"/>
      <c r="W708" s="14"/>
      <c r="X708" s="14"/>
      <c r="Y708" s="14"/>
      <c r="Z708" s="12"/>
      <c r="AA708" s="12"/>
      <c r="AB708" s="12"/>
      <c r="AC708" s="12"/>
      <c r="AD708" s="12"/>
      <c r="AE708" s="12"/>
      <c r="AF708" s="52"/>
    </row>
    <row r="709" spans="1:32" s="37" customFormat="1" ht="17.45" customHeight="1">
      <c r="A709" s="39" t="s">
        <v>534</v>
      </c>
      <c r="B709" s="70" t="str">
        <f>VLOOKUP(A709,[1]screen!$G:$J,2,FALSE)</f>
        <v>자산 게시</v>
      </c>
      <c r="C709" s="33" t="str">
        <f t="shared" si="172"/>
        <v>Asset Publishing(자산 게시)</v>
      </c>
      <c r="D709" s="70" t="str">
        <f>IF(B709&lt;&gt;"", VLOOKUP(B709,[1]screen!$A:$E,2,FALSE), "" )</f>
        <v>Asset Publishing</v>
      </c>
      <c r="E709" s="14" t="s">
        <v>46</v>
      </c>
      <c r="F709" s="13" t="str">
        <f t="shared" si="171"/>
        <v>New(신규)</v>
      </c>
      <c r="G709" s="18" t="str">
        <f>IF(E709&lt;&gt;"",VLOOKUP(E709,[1]Label!$A:$B,2,FALSE),"")</f>
        <v>New</v>
      </c>
      <c r="H709" s="35" t="s">
        <v>490</v>
      </c>
      <c r="I709" s="33" t="str">
        <f t="shared" si="173"/>
        <v>Taxpayer Information(납세자 정보)</v>
      </c>
      <c r="J709" s="18" t="str">
        <f>IF(H709&lt;&gt;"", VLOOKUP(H709,[1]Label!$A:$E,2,FALSE),"")</f>
        <v>Taxpayer Information</v>
      </c>
      <c r="K709" s="34"/>
      <c r="L709" s="33" t="str">
        <f t="shared" si="174"/>
        <v/>
      </c>
      <c r="M709" s="18" t="str">
        <f>IF(K709&lt;&gt;"",VLOOKUP(K709,[1]Label!$A:$B,2,FALSE),"")</f>
        <v/>
      </c>
      <c r="N709" s="35" t="s">
        <v>19</v>
      </c>
      <c r="O709" s="36" t="s">
        <v>40</v>
      </c>
      <c r="P709" s="33" t="str">
        <f t="shared" si="175"/>
        <v>TIN&lt;br&gt;(TIN)</v>
      </c>
      <c r="Q709" s="18" t="str">
        <f>IF(O709&lt;&gt;"", VLOOKUP(O709, [1]Label!$A:$B, 2, FALSE), "")</f>
        <v>TIN</v>
      </c>
      <c r="R709" s="35" t="s">
        <v>35</v>
      </c>
      <c r="S709" s="33"/>
      <c r="T709" s="33"/>
      <c r="U709" s="33"/>
      <c r="V709" s="35"/>
      <c r="W709" s="35"/>
      <c r="X709" s="35"/>
      <c r="Y709" s="35"/>
      <c r="Z709" s="44"/>
      <c r="AA709" s="44"/>
      <c r="AB709" s="44"/>
      <c r="AC709" s="44" t="s">
        <v>78</v>
      </c>
      <c r="AD709" s="44" t="s">
        <v>78</v>
      </c>
      <c r="AE709" s="44" t="s">
        <v>78</v>
      </c>
      <c r="AF709" s="53"/>
    </row>
    <row r="710" spans="1:32" s="37" customFormat="1" ht="17.45" customHeight="1">
      <c r="A710" s="39" t="s">
        <v>534</v>
      </c>
      <c r="B710" s="70" t="str">
        <f>VLOOKUP(A710,[1]screen!$G:$J,2,FALSE)</f>
        <v>자산 게시</v>
      </c>
      <c r="C710" s="33" t="str">
        <f t="shared" si="172"/>
        <v>Asset Publishing(자산 게시)</v>
      </c>
      <c r="D710" s="70" t="str">
        <f>IF(B710&lt;&gt;"", VLOOKUP(B710,[1]screen!$A:$E,2,FALSE), "" )</f>
        <v>Asset Publishing</v>
      </c>
      <c r="E710" s="14" t="s">
        <v>46</v>
      </c>
      <c r="F710" s="13" t="str">
        <f t="shared" si="171"/>
        <v>New(신규)</v>
      </c>
      <c r="G710" s="18" t="str">
        <f>IF(E710&lt;&gt;"",VLOOKUP(E710,[1]Label!$A:$B,2,FALSE),"")</f>
        <v>New</v>
      </c>
      <c r="H710" s="35" t="s">
        <v>490</v>
      </c>
      <c r="I710" s="33" t="str">
        <f t="shared" si="173"/>
        <v>Taxpayer Information(납세자 정보)</v>
      </c>
      <c r="J710" s="18" t="str">
        <f>IF(H710&lt;&gt;"", VLOOKUP(H710,[1]Label!$A:$E,2,FALSE),"")</f>
        <v>Taxpayer Information</v>
      </c>
      <c r="K710" s="34"/>
      <c r="L710" s="33" t="str">
        <f t="shared" si="174"/>
        <v/>
      </c>
      <c r="M710" s="18" t="str">
        <f>IF(K710&lt;&gt;"",VLOOKUP(K710,[1]Label!$A:$B,2,FALSE),"")</f>
        <v/>
      </c>
      <c r="N710" s="35" t="s">
        <v>19</v>
      </c>
      <c r="O710" s="36" t="s">
        <v>283</v>
      </c>
      <c r="P710" s="33" t="str">
        <f t="shared" si="175"/>
        <v>Taxpayer's Name&lt;br&gt;(납세자 이름)</v>
      </c>
      <c r="Q710" s="18" t="str">
        <f>IF(O710&lt;&gt;"", VLOOKUP(O710, [1]Label!$A:$B, 2, FALSE), "")</f>
        <v>Taxpayer's Name</v>
      </c>
      <c r="R710" s="35" t="s">
        <v>35</v>
      </c>
      <c r="S710" s="33"/>
      <c r="T710" s="33"/>
      <c r="U710" s="33"/>
      <c r="V710" s="35"/>
      <c r="W710" s="35"/>
      <c r="X710" s="35"/>
      <c r="Y710" s="35"/>
      <c r="Z710" s="44"/>
      <c r="AA710" s="44"/>
      <c r="AB710" s="44"/>
      <c r="AC710" s="44" t="s">
        <v>152</v>
      </c>
      <c r="AD710" s="44" t="s">
        <v>152</v>
      </c>
      <c r="AE710" s="44" t="s">
        <v>152</v>
      </c>
      <c r="AF710" s="53"/>
    </row>
    <row r="711" spans="1:32" s="37" customFormat="1" ht="17.45" customHeight="1">
      <c r="A711" s="39" t="s">
        <v>534</v>
      </c>
      <c r="B711" s="70" t="str">
        <f>VLOOKUP(A711,[1]screen!$G:$J,2,FALSE)</f>
        <v>자산 게시</v>
      </c>
      <c r="C711" s="33" t="str">
        <f t="shared" si="172"/>
        <v>Asset Publishing(자산 게시)</v>
      </c>
      <c r="D711" s="70" t="str">
        <f>IF(B711&lt;&gt;"", VLOOKUP(B711,[1]screen!$A:$E,2,FALSE), "" )</f>
        <v>Asset Publishing</v>
      </c>
      <c r="E711" s="14" t="s">
        <v>46</v>
      </c>
      <c r="F711" s="13" t="str">
        <f t="shared" si="171"/>
        <v>New(신규)</v>
      </c>
      <c r="G711" s="18" t="str">
        <f>IF(E711&lt;&gt;"",VLOOKUP(E711,[1]Label!$A:$B,2,FALSE),"")</f>
        <v>New</v>
      </c>
      <c r="H711" s="35" t="s">
        <v>490</v>
      </c>
      <c r="I711" s="33" t="str">
        <f t="shared" si="173"/>
        <v>Taxpayer Information(납세자 정보)</v>
      </c>
      <c r="J711" s="18" t="str">
        <f>IF(H711&lt;&gt;"", VLOOKUP(H711,[1]Label!$A:$E,2,FALSE),"")</f>
        <v>Taxpayer Information</v>
      </c>
      <c r="K711" s="34"/>
      <c r="L711" s="33" t="str">
        <f t="shared" si="174"/>
        <v/>
      </c>
      <c r="M711" s="18" t="str">
        <f>IF(K711&lt;&gt;"",VLOOKUP(K711,[1]Label!$A:$B,2,FALSE),"")</f>
        <v/>
      </c>
      <c r="N711" s="35" t="s">
        <v>19</v>
      </c>
      <c r="O711" s="36" t="s">
        <v>284</v>
      </c>
      <c r="P711" s="33" t="str">
        <f t="shared" si="175"/>
        <v>Trading Name&lt;br&gt;(상호명)</v>
      </c>
      <c r="Q711" s="18" t="str">
        <f>IF(O711&lt;&gt;"", VLOOKUP(O711, [1]Label!$A:$B, 2, FALSE), "")</f>
        <v>Trading Name</v>
      </c>
      <c r="R711" s="35" t="s">
        <v>35</v>
      </c>
      <c r="S711" s="33"/>
      <c r="T711" s="33"/>
      <c r="U711" s="33"/>
      <c r="V711" s="35"/>
      <c r="W711" s="35"/>
      <c r="X711" s="35"/>
      <c r="Y711" s="35"/>
      <c r="Z711" s="32"/>
      <c r="AA711" s="32"/>
      <c r="AB711" s="32"/>
      <c r="AC711" s="44"/>
      <c r="AD711" s="44"/>
      <c r="AE711" s="44"/>
      <c r="AF711" s="53"/>
    </row>
    <row r="712" spans="1:32" s="37" customFormat="1" ht="18.600000000000001" customHeight="1">
      <c r="A712" s="39" t="s">
        <v>534</v>
      </c>
      <c r="B712" s="70" t="str">
        <f>VLOOKUP(A712,[1]screen!$G:$J,2,FALSE)</f>
        <v>자산 게시</v>
      </c>
      <c r="C712" s="33" t="str">
        <f t="shared" si="172"/>
        <v>Asset Publishing(자산 게시)</v>
      </c>
      <c r="D712" s="70" t="str">
        <f>IF(B712&lt;&gt;"", VLOOKUP(B712,[1]screen!$A:$E,2,FALSE), "" )</f>
        <v>Asset Publishing</v>
      </c>
      <c r="E712" s="14" t="s">
        <v>46</v>
      </c>
      <c r="F712" s="13" t="str">
        <f t="shared" si="171"/>
        <v>New(신규)</v>
      </c>
      <c r="G712" s="18" t="str">
        <f>IF(E712&lt;&gt;"",VLOOKUP(E712,[1]Label!$A:$B,2,FALSE),"")</f>
        <v>New</v>
      </c>
      <c r="H712" s="35" t="s">
        <v>490</v>
      </c>
      <c r="I712" s="33" t="str">
        <f t="shared" si="173"/>
        <v>Taxpayer Information(납세자 정보)</v>
      </c>
      <c r="J712" s="18" t="str">
        <f>IF(H712&lt;&gt;"", VLOOKUP(H712,[1]Label!$A:$E,2,FALSE),"")</f>
        <v>Taxpayer Information</v>
      </c>
      <c r="K712" s="34"/>
      <c r="L712" s="33" t="str">
        <f t="shared" si="174"/>
        <v/>
      </c>
      <c r="M712" s="18" t="str">
        <f>IF(K712&lt;&gt;"",VLOOKUP(K712,[1]Label!$A:$B,2,FALSE),"")</f>
        <v/>
      </c>
      <c r="N712" s="35" t="s">
        <v>19</v>
      </c>
      <c r="O712" s="36" t="s">
        <v>282</v>
      </c>
      <c r="P712" s="33" t="str">
        <f t="shared" si="175"/>
        <v>Tax Region&lt;br&gt;(세무 관할 지역)</v>
      </c>
      <c r="Q712" s="18" t="str">
        <f>IF(O712&lt;&gt;"", VLOOKUP(O712, [1]Label!$A:$B, 2, FALSE), "")</f>
        <v>Tax Region</v>
      </c>
      <c r="R712" s="35" t="s">
        <v>35</v>
      </c>
      <c r="S712" s="33"/>
      <c r="T712" s="33"/>
      <c r="U712" s="33"/>
      <c r="V712" s="35"/>
      <c r="W712" s="35"/>
      <c r="X712" s="35"/>
      <c r="Y712" s="35"/>
      <c r="Z712" s="32"/>
      <c r="AA712" s="32"/>
      <c r="AB712" s="32"/>
      <c r="AC712" s="32" t="s">
        <v>302</v>
      </c>
      <c r="AD712" s="32" t="s">
        <v>302</v>
      </c>
      <c r="AE712" s="32" t="s">
        <v>302</v>
      </c>
      <c r="AF712" s="54"/>
    </row>
    <row r="713" spans="1:32" s="37" customFormat="1" ht="18.600000000000001" customHeight="1">
      <c r="A713" s="39" t="s">
        <v>534</v>
      </c>
      <c r="B713" s="70" t="str">
        <f>VLOOKUP(A713,[1]screen!$G:$J,2,FALSE)</f>
        <v>자산 게시</v>
      </c>
      <c r="C713" s="33" t="str">
        <f t="shared" si="172"/>
        <v>Asset Publishing(자산 게시)</v>
      </c>
      <c r="D713" s="70" t="str">
        <f>IF(B713&lt;&gt;"", VLOOKUP(B713,[1]screen!$A:$E,2,FALSE), "" )</f>
        <v>Asset Publishing</v>
      </c>
      <c r="E713" s="14" t="s">
        <v>46</v>
      </c>
      <c r="F713" s="13" t="str">
        <f t="shared" si="171"/>
        <v>New(신규)</v>
      </c>
      <c r="G713" s="18" t="str">
        <f>IF(E713&lt;&gt;"",VLOOKUP(E713,[1]Label!$A:$B,2,FALSE),"")</f>
        <v>New</v>
      </c>
      <c r="H713" s="35" t="s">
        <v>490</v>
      </c>
      <c r="I713" s="33" t="str">
        <f t="shared" si="173"/>
        <v>Taxpayer Information(납세자 정보)</v>
      </c>
      <c r="J713" s="18" t="str">
        <f>IF(H713&lt;&gt;"", VLOOKUP(H713,[1]Label!$A:$E,2,FALSE),"")</f>
        <v>Taxpayer Information</v>
      </c>
      <c r="K713" s="34"/>
      <c r="L713" s="33" t="str">
        <f t="shared" si="174"/>
        <v/>
      </c>
      <c r="M713" s="18" t="str">
        <f>IF(K713&lt;&gt;"",VLOOKUP(K713,[1]Label!$A:$B,2,FALSE),"")</f>
        <v/>
      </c>
      <c r="N713" s="35" t="s">
        <v>19</v>
      </c>
      <c r="O713" s="36" t="s">
        <v>491</v>
      </c>
      <c r="P713" s="33" t="str">
        <f t="shared" si="175"/>
        <v>Email&lt;br&gt;(이메일)</v>
      </c>
      <c r="Q713" s="18" t="str">
        <f>IF(O713&lt;&gt;"", VLOOKUP(O713, [1]Label!$A:$B, 2, FALSE), "")</f>
        <v>Email</v>
      </c>
      <c r="R713" s="35" t="s">
        <v>35</v>
      </c>
      <c r="S713" s="33"/>
      <c r="T713" s="33"/>
      <c r="U713" s="33"/>
      <c r="V713" s="35"/>
      <c r="W713" s="35"/>
      <c r="X713" s="35"/>
      <c r="Y713" s="35"/>
      <c r="Z713" s="32"/>
      <c r="AA713" s="32"/>
      <c r="AB713" s="32"/>
      <c r="AC713" s="32"/>
      <c r="AD713" s="32"/>
      <c r="AE713" s="32"/>
      <c r="AF713" s="54"/>
    </row>
    <row r="714" spans="1:32" s="37" customFormat="1" ht="18.600000000000001" customHeight="1">
      <c r="A714" s="39" t="s">
        <v>534</v>
      </c>
      <c r="B714" s="70" t="str">
        <f>VLOOKUP(A714,[1]screen!$G:$J,2,FALSE)</f>
        <v>자산 게시</v>
      </c>
      <c r="C714" s="33" t="str">
        <f t="shared" si="172"/>
        <v>Asset Publishing(자산 게시)</v>
      </c>
      <c r="D714" s="70" t="str">
        <f>IF(B714&lt;&gt;"", VLOOKUP(B714,[1]screen!$A:$E,2,FALSE), "" )</f>
        <v>Asset Publishing</v>
      </c>
      <c r="E714" s="14" t="s">
        <v>46</v>
      </c>
      <c r="F714" s="13" t="str">
        <f t="shared" si="171"/>
        <v>New(신규)</v>
      </c>
      <c r="G714" s="18" t="str">
        <f>IF(E714&lt;&gt;"",VLOOKUP(E714,[1]Label!$A:$B,2,FALSE),"")</f>
        <v>New</v>
      </c>
      <c r="H714" s="35" t="s">
        <v>490</v>
      </c>
      <c r="I714" s="33" t="str">
        <f t="shared" si="173"/>
        <v>Taxpayer Information(납세자 정보)</v>
      </c>
      <c r="J714" s="18" t="str">
        <f>IF(H714&lt;&gt;"", VLOOKUP(H714,[1]Label!$A:$E,2,FALSE),"")</f>
        <v>Taxpayer Information</v>
      </c>
      <c r="K714" s="34"/>
      <c r="L714" s="33" t="str">
        <f t="shared" si="174"/>
        <v/>
      </c>
      <c r="M714" s="18" t="str">
        <f>IF(K714&lt;&gt;"",VLOOKUP(K714,[1]Label!$A:$B,2,FALSE),"")</f>
        <v/>
      </c>
      <c r="N714" s="35" t="s">
        <v>19</v>
      </c>
      <c r="O714" s="36" t="s">
        <v>281</v>
      </c>
      <c r="P714" s="33" t="str">
        <f t="shared" si="175"/>
        <v>Phone Number&lt;br&gt;(전화번호)</v>
      </c>
      <c r="Q714" s="18" t="str">
        <f>IF(O714&lt;&gt;"", VLOOKUP(O714, [1]Label!$A:$B, 2, FALSE), "")</f>
        <v>Phone Number</v>
      </c>
      <c r="R714" s="35" t="s">
        <v>35</v>
      </c>
      <c r="S714" s="33"/>
      <c r="T714" s="33"/>
      <c r="U714" s="33"/>
      <c r="V714" s="35"/>
      <c r="W714" s="35"/>
      <c r="X714" s="35"/>
      <c r="Y714" s="35"/>
      <c r="Z714" s="32"/>
      <c r="AA714" s="32"/>
      <c r="AB714" s="32"/>
      <c r="AC714" s="45" t="s">
        <v>158</v>
      </c>
      <c r="AD714" s="45" t="s">
        <v>158</v>
      </c>
      <c r="AE714" s="45" t="s">
        <v>158</v>
      </c>
      <c r="AF714" s="55"/>
    </row>
    <row r="715" spans="1:32" s="37" customFormat="1" ht="18.600000000000001" customHeight="1">
      <c r="A715" s="39" t="s">
        <v>534</v>
      </c>
      <c r="B715" s="70" t="str">
        <f>VLOOKUP(A715,[1]screen!$G:$J,2,FALSE)</f>
        <v>자산 게시</v>
      </c>
      <c r="C715" s="33" t="str">
        <f t="shared" si="172"/>
        <v>Asset Publishing(자산 게시)</v>
      </c>
      <c r="D715" s="70" t="str">
        <f>IF(B715&lt;&gt;"", VLOOKUP(B715,[1]screen!$A:$E,2,FALSE), "" )</f>
        <v>Asset Publishing</v>
      </c>
      <c r="E715" s="14" t="s">
        <v>46</v>
      </c>
      <c r="F715" s="13" t="str">
        <f t="shared" si="171"/>
        <v>New(신규)</v>
      </c>
      <c r="G715" s="18" t="str">
        <f>IF(E715&lt;&gt;"",VLOOKUP(E715,[1]Label!$A:$B,2,FALSE),"")</f>
        <v>New</v>
      </c>
      <c r="H715" s="35" t="s">
        <v>490</v>
      </c>
      <c r="I715" s="33" t="str">
        <f t="shared" si="173"/>
        <v>Taxpayer Information(납세자 정보)</v>
      </c>
      <c r="J715" s="18" t="str">
        <f>IF(H715&lt;&gt;"", VLOOKUP(H715,[1]Label!$A:$E,2,FALSE),"")</f>
        <v>Taxpayer Information</v>
      </c>
      <c r="K715" s="34"/>
      <c r="L715" s="33" t="str">
        <f t="shared" si="174"/>
        <v/>
      </c>
      <c r="M715" s="18" t="str">
        <f>IF(K715&lt;&gt;"",VLOOKUP(K715,[1]Label!$A:$B,2,FALSE),"")</f>
        <v/>
      </c>
      <c r="N715" s="35" t="s">
        <v>19</v>
      </c>
      <c r="O715" s="36" t="s">
        <v>263</v>
      </c>
      <c r="P715" s="33" t="str">
        <f t="shared" si="175"/>
        <v>Postal Address&lt;br&gt;(우편 주소)</v>
      </c>
      <c r="Q715" s="18" t="str">
        <f>IF(O715&lt;&gt;"", VLOOKUP(O715, [1]Label!$A:$B, 2, FALSE), "")</f>
        <v>Postal Address</v>
      </c>
      <c r="R715" s="35" t="s">
        <v>35</v>
      </c>
      <c r="S715" s="33"/>
      <c r="T715" s="33"/>
      <c r="U715" s="33"/>
      <c r="V715" s="35" t="s">
        <v>53</v>
      </c>
      <c r="W715" s="35"/>
      <c r="X715" s="35"/>
      <c r="Y715" s="35"/>
      <c r="Z715" s="32"/>
      <c r="AA715" s="32"/>
      <c r="AB715" s="32"/>
      <c r="AC715" s="32" t="s">
        <v>159</v>
      </c>
      <c r="AD715" s="32" t="s">
        <v>159</v>
      </c>
      <c r="AE715" s="32" t="s">
        <v>159</v>
      </c>
      <c r="AF715" s="54"/>
    </row>
    <row r="716" spans="1:32" s="37" customFormat="1" ht="18.600000000000001" customHeight="1">
      <c r="A716" s="39" t="s">
        <v>534</v>
      </c>
      <c r="B716" s="70" t="str">
        <f>VLOOKUP(A716,[1]screen!$G:$J,2,FALSE)</f>
        <v>자산 게시</v>
      </c>
      <c r="C716" s="33" t="str">
        <f t="shared" si="172"/>
        <v>Asset Publishing(자산 게시)</v>
      </c>
      <c r="D716" s="70" t="str">
        <f>IF(B716&lt;&gt;"", VLOOKUP(B716,[1]screen!$A:$E,2,FALSE), "" )</f>
        <v>Asset Publishing</v>
      </c>
      <c r="E716" s="14" t="s">
        <v>46</v>
      </c>
      <c r="F716" s="13" t="str">
        <f t="shared" si="171"/>
        <v>New(신규)</v>
      </c>
      <c r="G716" s="18" t="str">
        <f>IF(E716&lt;&gt;"",VLOOKUP(E716,[1]Label!$A:$B,2,FALSE),"")</f>
        <v>New</v>
      </c>
      <c r="H716" s="35" t="s">
        <v>490</v>
      </c>
      <c r="I716" s="33" t="str">
        <f t="shared" si="173"/>
        <v>Taxpayer Information(납세자 정보)</v>
      </c>
      <c r="J716" s="18" t="str">
        <f>IF(H716&lt;&gt;"", VLOOKUP(H716,[1]Label!$A:$E,2,FALSE),"")</f>
        <v>Taxpayer Information</v>
      </c>
      <c r="K716" s="34"/>
      <c r="L716" s="33" t="str">
        <f t="shared" si="174"/>
        <v/>
      </c>
      <c r="M716" s="18" t="str">
        <f>IF(K716&lt;&gt;"",VLOOKUP(K716,[1]Label!$A:$B,2,FALSE),"")</f>
        <v/>
      </c>
      <c r="N716" s="35" t="s">
        <v>19</v>
      </c>
      <c r="O716" s="36" t="s">
        <v>264</v>
      </c>
      <c r="P716" s="33" t="str">
        <f t="shared" si="175"/>
        <v>Physical Address&lt;br&gt;(실제 주소)</v>
      </c>
      <c r="Q716" s="18" t="str">
        <f>IF(O716&lt;&gt;"", VLOOKUP(O716, [1]Label!$A:$B, 2, FALSE), "")</f>
        <v>Physical Address</v>
      </c>
      <c r="R716" s="35" t="s">
        <v>35</v>
      </c>
      <c r="S716" s="33"/>
      <c r="T716" s="33"/>
      <c r="U716" s="33"/>
      <c r="V716" s="35" t="s">
        <v>53</v>
      </c>
      <c r="W716" s="35"/>
      <c r="X716" s="35"/>
      <c r="Y716" s="35"/>
      <c r="Z716" s="32"/>
      <c r="AA716" s="32"/>
      <c r="AB716" s="32"/>
      <c r="AC716" s="32" t="s">
        <v>160</v>
      </c>
      <c r="AD716" s="32" t="s">
        <v>160</v>
      </c>
      <c r="AE716" s="32" t="s">
        <v>160</v>
      </c>
      <c r="AF716" s="54"/>
    </row>
    <row r="717" spans="1:32" s="11" customFormat="1" ht="18.600000000000001" customHeight="1">
      <c r="A717" s="39" t="s">
        <v>534</v>
      </c>
      <c r="B717" s="40" t="str">
        <f>VLOOKUP(A717,[1]screen!$G:$J,2,FALSE)</f>
        <v>자산 게시</v>
      </c>
      <c r="C717" s="40" t="str">
        <f t="shared" si="172"/>
        <v>Asset Publishing(자산 게시)</v>
      </c>
      <c r="D717" s="40" t="str">
        <f>IF(B717&lt;&gt;"", VLOOKUP(B717,[1]screen!$A:$E,2,FALSE), "" )</f>
        <v>Asset Publishing</v>
      </c>
      <c r="E717" s="14" t="s">
        <v>46</v>
      </c>
      <c r="F717" s="40" t="str">
        <f t="shared" si="171"/>
        <v>New(신규)</v>
      </c>
      <c r="G717" s="40" t="str">
        <f>IF(E717&lt;&gt;"",VLOOKUP(E717,[1]Label!$A:$B,2,FALSE),"")</f>
        <v>New</v>
      </c>
      <c r="H717" s="35" t="s">
        <v>490</v>
      </c>
      <c r="I717" s="40" t="str">
        <f t="shared" si="173"/>
        <v>Taxpayer Information(납세자 정보)</v>
      </c>
      <c r="J717" s="40" t="str">
        <f>IF(H717&lt;&gt;"", VLOOKUP(H717,[1]Label!$A:$E,2,FALSE),"")</f>
        <v>Taxpayer Information</v>
      </c>
      <c r="K717" s="28"/>
      <c r="L717" s="9" t="str">
        <f>IF(K717&lt;&gt;"",M717&amp;"("&amp;K717&amp;")","")</f>
        <v/>
      </c>
      <c r="M717" s="18" t="str">
        <f>IF(K717&lt;&gt;"",VLOOKUP(K717,[1]Label!$A:$B,2,FALSE),"")</f>
        <v/>
      </c>
      <c r="N717" s="10"/>
      <c r="O717" s="98"/>
      <c r="P717" s="9" t="str">
        <f>IF(O717&lt;&gt;"",Q717&amp;"&lt;br&gt;("&amp;O717&amp;")","")</f>
        <v/>
      </c>
      <c r="Q717" s="40" t="str">
        <f>IF(O717&lt;&gt;"", VLOOKUP(O717, [1]Label!$A:$B, 2, FALSE), "")</f>
        <v/>
      </c>
      <c r="R717" s="35" t="s">
        <v>35</v>
      </c>
      <c r="S717" s="9" t="s">
        <v>44</v>
      </c>
      <c r="T717" s="9"/>
      <c r="U717" s="9"/>
      <c r="V717" s="10"/>
      <c r="W717" s="10"/>
      <c r="X717" s="10"/>
      <c r="Y717" s="10"/>
      <c r="Z717" s="8"/>
      <c r="AA717" s="8"/>
      <c r="AB717" s="8"/>
      <c r="AC717" s="8"/>
      <c r="AD717" s="8"/>
      <c r="AE717" s="8"/>
    </row>
    <row r="718" spans="1:32" s="11" customFormat="1" ht="18.600000000000001" customHeight="1">
      <c r="A718" s="39" t="s">
        <v>534</v>
      </c>
      <c r="B718" s="40" t="str">
        <f>VLOOKUP(A718,[1]screen!$G:$J,2,FALSE)</f>
        <v>자산 게시</v>
      </c>
      <c r="C718" s="40" t="str">
        <f t="shared" si="172"/>
        <v>Asset Publishing(자산 게시)</v>
      </c>
      <c r="D718" s="40" t="str">
        <f>IF(B718&lt;&gt;"", VLOOKUP(B718,[1]screen!$A:$E,2,FALSE), "" )</f>
        <v>Asset Publishing</v>
      </c>
      <c r="E718" s="14" t="s">
        <v>46</v>
      </c>
      <c r="F718" s="40" t="str">
        <f t="shared" si="171"/>
        <v>New(신규)</v>
      </c>
      <c r="G718" s="40" t="str">
        <f>IF(E718&lt;&gt;"",VLOOKUP(E718,[1]Label!$A:$B,2,FALSE),"")</f>
        <v>New</v>
      </c>
      <c r="H718" s="41" t="s">
        <v>492</v>
      </c>
      <c r="I718" s="40" t="str">
        <f t="shared" si="173"/>
        <v>Outstanding Liability(미납 세액)</v>
      </c>
      <c r="J718" s="40" t="str">
        <f>IF(H718&lt;&gt;"", VLOOKUP(H718,[1]Label!$A:$E,2,FALSE),"")</f>
        <v>Outstanding Liability</v>
      </c>
      <c r="K718" s="28"/>
      <c r="L718" s="9" t="str">
        <f>IF(K718&lt;&gt;"",M718&amp;"("&amp;K718&amp;")","")</f>
        <v/>
      </c>
      <c r="M718" s="18" t="str">
        <f>IF(K718&lt;&gt;"",VLOOKUP(K718,[1]Label!$A:$B,2,FALSE),"")</f>
        <v/>
      </c>
      <c r="N718" s="10"/>
      <c r="O718" s="98" t="s">
        <v>493</v>
      </c>
      <c r="P718" s="9" t="str">
        <f>IF(O718&lt;&gt;"",Q718&amp;"&lt;br&gt;("&amp;O718&amp;")","")</f>
        <v>Outstanding Liability Info&lt;br&gt;(미납 세액 정보)</v>
      </c>
      <c r="Q718" s="40" t="str">
        <f>IF(O718&lt;&gt;"", VLOOKUP(O718, [1]Label!$A:$B, 2, FALSE), "")</f>
        <v>Outstanding Liability Info</v>
      </c>
      <c r="R718" s="10" t="s">
        <v>36</v>
      </c>
      <c r="S718" s="9" t="s">
        <v>41</v>
      </c>
      <c r="T718" s="9" t="s">
        <v>8</v>
      </c>
      <c r="U718" s="9"/>
      <c r="V718" s="10"/>
      <c r="W718" s="10"/>
      <c r="X718" s="10"/>
      <c r="Y718" s="10"/>
      <c r="Z718" s="8" t="s">
        <v>494</v>
      </c>
      <c r="AA718" s="8" t="s">
        <v>494</v>
      </c>
      <c r="AB718" s="8" t="s">
        <v>494</v>
      </c>
      <c r="AC718" s="8"/>
      <c r="AD718" s="8"/>
      <c r="AE718" s="8"/>
    </row>
    <row r="719" spans="1:32" ht="18.600000000000001" customHeight="1">
      <c r="A719" s="39" t="s">
        <v>534</v>
      </c>
      <c r="B719" s="40" t="str">
        <f>VLOOKUP(A719,[1]screen!$G:$J,2,FALSE)</f>
        <v>자산 게시</v>
      </c>
      <c r="C719" s="40" t="str">
        <f t="shared" si="172"/>
        <v>Asset Publishing(자산 게시)</v>
      </c>
      <c r="D719" s="40" t="str">
        <f>IF(B719&lt;&gt;"", VLOOKUP(B719,[1]screen!$A:$E,2,FALSE), "" )</f>
        <v>Asset Publishing</v>
      </c>
      <c r="E719" s="14" t="s">
        <v>46</v>
      </c>
      <c r="F719" s="40" t="str">
        <f t="shared" si="171"/>
        <v>New(신규)</v>
      </c>
      <c r="G719" s="40" t="str">
        <f>IF(E719&lt;&gt;"",VLOOKUP(E719,[1]Label!$A:$B,2,FALSE),"")</f>
        <v>New</v>
      </c>
      <c r="H719" s="41" t="s">
        <v>492</v>
      </c>
      <c r="I719" s="40" t="str">
        <f t="shared" si="173"/>
        <v>Outstanding Liability(미납 세액)</v>
      </c>
      <c r="J719" s="40" t="str">
        <f>IF(H719&lt;&gt;"", VLOOKUP(H719,[1]Label!$A:$E,2,FALSE),"")</f>
        <v>Outstanding Liability</v>
      </c>
      <c r="K719" s="42"/>
      <c r="L719" s="40" t="str">
        <f t="shared" ref="L719:L724" si="176">IF(K719&lt;&gt;"",M719&amp;"("&amp;K719&amp;")","")</f>
        <v/>
      </c>
      <c r="M719" s="18" t="str">
        <f>IF(K719&lt;&gt;"",VLOOKUP(K719,[1]Label!$A:$B,2,FALSE),"")</f>
        <v/>
      </c>
      <c r="N719" s="41" t="s">
        <v>495</v>
      </c>
      <c r="O719" s="43" t="s">
        <v>496</v>
      </c>
      <c r="P719" s="40" t="str">
        <f t="shared" ref="P719:P724" si="177">IF(O719&lt;&gt;"",Q719&amp;"&lt;br&gt;("&amp;O719&amp;")","")</f>
        <v>Debit Amount&lt;br&gt;(부과 금액)</v>
      </c>
      <c r="Q719" s="40" t="str">
        <f>IF(O719&lt;&gt;"", VLOOKUP(O719, [1]Label!$A:$B, 2, FALSE), "")</f>
        <v>Debit Amount</v>
      </c>
      <c r="R719" s="41" t="s">
        <v>35</v>
      </c>
      <c r="S719" s="40"/>
      <c r="T719" s="40"/>
      <c r="U719" s="40"/>
      <c r="V719" s="41"/>
      <c r="W719" s="41"/>
      <c r="X719" s="41"/>
      <c r="Y719" s="41"/>
      <c r="Z719" s="39"/>
      <c r="AA719" s="39"/>
      <c r="AB719" s="39"/>
      <c r="AC719" s="99">
        <v>150847300</v>
      </c>
      <c r="AD719" s="99">
        <v>150847300</v>
      </c>
      <c r="AE719" s="99">
        <v>150847300</v>
      </c>
    </row>
    <row r="720" spans="1:32" ht="18.600000000000001" customHeight="1">
      <c r="A720" s="39" t="s">
        <v>534</v>
      </c>
      <c r="B720" s="40" t="str">
        <f>VLOOKUP(A720,[1]screen!$G:$J,2,FALSE)</f>
        <v>자산 게시</v>
      </c>
      <c r="C720" s="40" t="str">
        <f t="shared" si="172"/>
        <v>Asset Publishing(자산 게시)</v>
      </c>
      <c r="D720" s="40" t="str">
        <f>IF(B720&lt;&gt;"", VLOOKUP(B720,[1]screen!$A:$E,2,FALSE), "" )</f>
        <v>Asset Publishing</v>
      </c>
      <c r="E720" s="14" t="s">
        <v>46</v>
      </c>
      <c r="F720" s="40" t="str">
        <f t="shared" si="171"/>
        <v>New(신규)</v>
      </c>
      <c r="G720" s="40" t="str">
        <f>IF(E720&lt;&gt;"",VLOOKUP(E720,[1]Label!$A:$B,2,FALSE),"")</f>
        <v>New</v>
      </c>
      <c r="H720" s="41" t="s">
        <v>492</v>
      </c>
      <c r="I720" s="40" t="str">
        <f t="shared" si="173"/>
        <v>Outstanding Liability(미납 세액)</v>
      </c>
      <c r="J720" s="40" t="str">
        <f>IF(H720&lt;&gt;"", VLOOKUP(H720,[1]Label!$A:$E,2,FALSE),"")</f>
        <v>Outstanding Liability</v>
      </c>
      <c r="K720" s="42"/>
      <c r="L720" s="40" t="str">
        <f t="shared" si="176"/>
        <v/>
      </c>
      <c r="M720" s="18" t="str">
        <f>IF(K720&lt;&gt;"",VLOOKUP(K720,[1]Label!$A:$B,2,FALSE),"")</f>
        <v/>
      </c>
      <c r="N720" s="41" t="s">
        <v>495</v>
      </c>
      <c r="O720" s="43" t="s">
        <v>497</v>
      </c>
      <c r="P720" s="40" t="str">
        <f t="shared" si="177"/>
        <v>Payment&lt;br&gt;(납부)</v>
      </c>
      <c r="Q720" s="40" t="str">
        <f>IF(O720&lt;&gt;"", VLOOKUP(O720, [1]Label!$A:$B, 2, FALSE), "")</f>
        <v>Payment</v>
      </c>
      <c r="R720" s="41" t="s">
        <v>35</v>
      </c>
      <c r="S720" s="40"/>
      <c r="T720" s="40"/>
      <c r="U720" s="40"/>
      <c r="V720" s="41"/>
      <c r="W720" s="41"/>
      <c r="X720" s="41"/>
      <c r="Y720" s="41"/>
      <c r="Z720" s="39"/>
      <c r="AA720" s="39"/>
      <c r="AB720" s="39"/>
      <c r="AC720" s="99">
        <v>65827180</v>
      </c>
      <c r="AD720" s="99">
        <v>65827180</v>
      </c>
      <c r="AE720" s="99">
        <v>65827180</v>
      </c>
    </row>
    <row r="721" spans="1:32" ht="18.600000000000001" customHeight="1">
      <c r="A721" s="39" t="s">
        <v>534</v>
      </c>
      <c r="B721" s="40" t="str">
        <f>VLOOKUP(A721,[1]screen!$G:$J,2,FALSE)</f>
        <v>자산 게시</v>
      </c>
      <c r="C721" s="40" t="str">
        <f t="shared" si="172"/>
        <v>Asset Publishing(자산 게시)</v>
      </c>
      <c r="D721" s="40" t="str">
        <f>IF(B721&lt;&gt;"", VLOOKUP(B721,[1]screen!$A:$E,2,FALSE), "" )</f>
        <v>Asset Publishing</v>
      </c>
      <c r="E721" s="14" t="s">
        <v>46</v>
      </c>
      <c r="F721" s="40" t="str">
        <f t="shared" si="171"/>
        <v>New(신규)</v>
      </c>
      <c r="G721" s="40" t="str">
        <f>IF(E721&lt;&gt;"",VLOOKUP(E721,[1]Label!$A:$B,2,FALSE),"")</f>
        <v>New</v>
      </c>
      <c r="H721" s="41" t="s">
        <v>492</v>
      </c>
      <c r="I721" s="40" t="str">
        <f t="shared" si="173"/>
        <v>Outstanding Liability(미납 세액)</v>
      </c>
      <c r="J721" s="40" t="str">
        <f>IF(H721&lt;&gt;"", VLOOKUP(H721,[1]Label!$A:$E,2,FALSE),"")</f>
        <v>Outstanding Liability</v>
      </c>
      <c r="K721" s="42"/>
      <c r="L721" s="40" t="str">
        <f t="shared" si="176"/>
        <v/>
      </c>
      <c r="M721" s="18" t="str">
        <f>IF(K721&lt;&gt;"",VLOOKUP(K721,[1]Label!$A:$B,2,FALSE),"")</f>
        <v/>
      </c>
      <c r="N721" s="41" t="s">
        <v>495</v>
      </c>
      <c r="O721" s="43" t="s">
        <v>498</v>
      </c>
      <c r="P721" s="40" t="str">
        <f t="shared" si="177"/>
        <v>Discharge&lt;br&gt;(소멸)</v>
      </c>
      <c r="Q721" s="40" t="str">
        <f>IF(O721&lt;&gt;"", VLOOKUP(O721, [1]Label!$A:$B, 2, FALSE), "")</f>
        <v>Discharge</v>
      </c>
      <c r="R721" s="41" t="s">
        <v>35</v>
      </c>
      <c r="S721" s="40"/>
      <c r="T721" s="40"/>
      <c r="U721" s="40"/>
      <c r="V721" s="41"/>
      <c r="W721" s="41"/>
      <c r="X721" s="41"/>
      <c r="Y721" s="41"/>
      <c r="Z721" s="39"/>
      <c r="AA721" s="39"/>
      <c r="AB721" s="39"/>
      <c r="AC721" s="39">
        <v>0</v>
      </c>
      <c r="AD721" s="39">
        <v>0</v>
      </c>
      <c r="AE721" s="39">
        <v>0</v>
      </c>
    </row>
    <row r="722" spans="1:32" ht="18.600000000000001" customHeight="1">
      <c r="A722" s="39" t="s">
        <v>534</v>
      </c>
      <c r="B722" s="40" t="str">
        <f>VLOOKUP(A722,[1]screen!$G:$J,2,FALSE)</f>
        <v>자산 게시</v>
      </c>
      <c r="C722" s="40" t="str">
        <f t="shared" si="172"/>
        <v>Asset Publishing(자산 게시)</v>
      </c>
      <c r="D722" s="40" t="str">
        <f>IF(B722&lt;&gt;"", VLOOKUP(B722,[1]screen!$A:$E,2,FALSE), "" )</f>
        <v>Asset Publishing</v>
      </c>
      <c r="E722" s="14" t="s">
        <v>46</v>
      </c>
      <c r="F722" s="40" t="str">
        <f t="shared" si="171"/>
        <v>New(신규)</v>
      </c>
      <c r="G722" s="40" t="str">
        <f>IF(E722&lt;&gt;"",VLOOKUP(E722,[1]Label!$A:$B,2,FALSE),"")</f>
        <v>New</v>
      </c>
      <c r="H722" s="41" t="s">
        <v>492</v>
      </c>
      <c r="I722" s="40" t="str">
        <f t="shared" si="173"/>
        <v>Outstanding Liability(미납 세액)</v>
      </c>
      <c r="J722" s="40" t="str">
        <f>IF(H722&lt;&gt;"", VLOOKUP(H722,[1]Label!$A:$E,2,FALSE),"")</f>
        <v>Outstanding Liability</v>
      </c>
      <c r="K722" s="42"/>
      <c r="L722" s="40" t="str">
        <f t="shared" si="176"/>
        <v/>
      </c>
      <c r="M722" s="18" t="str">
        <f>IF(K722&lt;&gt;"",VLOOKUP(K722,[1]Label!$A:$B,2,FALSE),"")</f>
        <v/>
      </c>
      <c r="N722" s="41" t="s">
        <v>495</v>
      </c>
      <c r="O722" s="43" t="s">
        <v>499</v>
      </c>
      <c r="P722" s="40" t="str">
        <f t="shared" si="177"/>
        <v>Balance&lt;br&gt;(잔액)</v>
      </c>
      <c r="Q722" s="40" t="str">
        <f>IF(O722&lt;&gt;"", VLOOKUP(O722, [1]Label!$A:$B, 2, FALSE), "")</f>
        <v>Balance</v>
      </c>
      <c r="R722" s="41" t="s">
        <v>35</v>
      </c>
      <c r="S722" s="40"/>
      <c r="T722" s="40"/>
      <c r="U722" s="40"/>
      <c r="V722" s="41"/>
      <c r="W722" s="41"/>
      <c r="X722" s="41"/>
      <c r="Y722" s="41"/>
      <c r="Z722" s="39"/>
      <c r="AA722" s="39"/>
      <c r="AB722" s="39"/>
      <c r="AC722" s="99">
        <v>85020120</v>
      </c>
      <c r="AD722" s="99">
        <v>85020120</v>
      </c>
      <c r="AE722" s="99">
        <v>85020120</v>
      </c>
    </row>
    <row r="723" spans="1:32" ht="18.600000000000001" customHeight="1">
      <c r="A723" s="39" t="s">
        <v>534</v>
      </c>
      <c r="B723" s="40" t="str">
        <f>VLOOKUP(A723,[1]screen!$G:$J,2,FALSE)</f>
        <v>자산 게시</v>
      </c>
      <c r="C723" s="40" t="str">
        <f t="shared" si="172"/>
        <v>Asset Publishing(자산 게시)</v>
      </c>
      <c r="D723" s="40" t="str">
        <f>IF(B723&lt;&gt;"", VLOOKUP(B723,[1]screen!$A:$E,2,FALSE), "" )</f>
        <v>Asset Publishing</v>
      </c>
      <c r="E723" s="14" t="s">
        <v>46</v>
      </c>
      <c r="F723" s="40" t="str">
        <f t="shared" si="171"/>
        <v>New(신규)</v>
      </c>
      <c r="G723" s="40" t="str">
        <f>IF(E723&lt;&gt;"",VLOOKUP(E723,[1]Label!$A:$B,2,FALSE),"")</f>
        <v>New</v>
      </c>
      <c r="H723" s="41" t="s">
        <v>492</v>
      </c>
      <c r="I723" s="40" t="str">
        <f t="shared" si="173"/>
        <v>Outstanding Liability(미납 세액)</v>
      </c>
      <c r="J723" s="40" t="str">
        <f>IF(H723&lt;&gt;"", VLOOKUP(H723,[1]Label!$A:$E,2,FALSE),"")</f>
        <v>Outstanding Liability</v>
      </c>
      <c r="K723" s="42"/>
      <c r="L723" s="40" t="str">
        <f t="shared" si="176"/>
        <v/>
      </c>
      <c r="M723" s="18" t="str">
        <f>IF(K723&lt;&gt;"",VLOOKUP(K723,[1]Label!$A:$B,2,FALSE),"")</f>
        <v/>
      </c>
      <c r="N723" s="41" t="s">
        <v>495</v>
      </c>
      <c r="O723" s="43" t="s">
        <v>500</v>
      </c>
      <c r="P723" s="40" t="str">
        <f t="shared" si="177"/>
        <v>Interest&lt;br&gt;(이자)</v>
      </c>
      <c r="Q723" s="40" t="str">
        <f>IF(O723&lt;&gt;"", VLOOKUP(O723, [1]Label!$A:$B, 2, FALSE), "")</f>
        <v>Interest</v>
      </c>
      <c r="R723" s="41" t="s">
        <v>35</v>
      </c>
      <c r="S723" s="40"/>
      <c r="T723" s="40"/>
      <c r="U723" s="40"/>
      <c r="V723" s="41"/>
      <c r="W723" s="41"/>
      <c r="X723" s="41"/>
      <c r="Y723" s="41"/>
      <c r="Z723" s="39"/>
      <c r="AA723" s="39"/>
      <c r="AB723" s="39"/>
      <c r="AC723" s="99">
        <v>4511227</v>
      </c>
      <c r="AD723" s="99">
        <v>4511227</v>
      </c>
      <c r="AE723" s="99">
        <v>4511227</v>
      </c>
    </row>
    <row r="724" spans="1:32" ht="18.600000000000001" customHeight="1">
      <c r="A724" s="39" t="s">
        <v>534</v>
      </c>
      <c r="B724" s="40" t="str">
        <f>VLOOKUP(A724,[1]screen!$G:$J,2,FALSE)</f>
        <v>자산 게시</v>
      </c>
      <c r="C724" s="40" t="str">
        <f t="shared" si="172"/>
        <v>Asset Publishing(자산 게시)</v>
      </c>
      <c r="D724" s="40" t="str">
        <f>IF(B724&lt;&gt;"", VLOOKUP(B724,[1]screen!$A:$E,2,FALSE), "" )</f>
        <v>Asset Publishing</v>
      </c>
      <c r="E724" s="14" t="s">
        <v>46</v>
      </c>
      <c r="F724" s="40" t="str">
        <f t="shared" si="171"/>
        <v>New(신규)</v>
      </c>
      <c r="G724" s="40" t="str">
        <f>IF(E724&lt;&gt;"",VLOOKUP(E724,[1]Label!$A:$B,2,FALSE),"")</f>
        <v>New</v>
      </c>
      <c r="H724" s="41" t="s">
        <v>492</v>
      </c>
      <c r="I724" s="40" t="str">
        <f t="shared" si="173"/>
        <v>Outstanding Liability(미납 세액)</v>
      </c>
      <c r="J724" s="40" t="str">
        <f>IF(H724&lt;&gt;"", VLOOKUP(H724,[1]Label!$A:$E,2,FALSE),"")</f>
        <v>Outstanding Liability</v>
      </c>
      <c r="K724" s="42"/>
      <c r="L724" s="40" t="str">
        <f t="shared" si="176"/>
        <v/>
      </c>
      <c r="M724" s="18" t="str">
        <f>IF(K724&lt;&gt;"",VLOOKUP(K724,[1]Label!$A:$B,2,FALSE),"")</f>
        <v/>
      </c>
      <c r="N724" s="41" t="s">
        <v>495</v>
      </c>
      <c r="O724" s="43" t="s">
        <v>501</v>
      </c>
      <c r="P724" s="40" t="str">
        <f t="shared" si="177"/>
        <v>Total&lt;br&gt;(합계)</v>
      </c>
      <c r="Q724" s="40" t="str">
        <f>IF(O724&lt;&gt;"", VLOOKUP(O724, [1]Label!$A:$B, 2, FALSE), "")</f>
        <v>Total</v>
      </c>
      <c r="R724" s="41" t="s">
        <v>35</v>
      </c>
      <c r="S724" s="40"/>
      <c r="T724" s="40"/>
      <c r="U724" s="40"/>
      <c r="V724" s="41"/>
      <c r="W724" s="41"/>
      <c r="X724" s="41"/>
      <c r="Y724" s="41"/>
      <c r="Z724" s="39"/>
      <c r="AA724" s="39"/>
      <c r="AB724" s="39"/>
      <c r="AC724" s="99">
        <v>89531347</v>
      </c>
      <c r="AD724" s="99">
        <v>89531347</v>
      </c>
      <c r="AE724" s="99">
        <v>89531347</v>
      </c>
    </row>
    <row r="725" spans="1:32" s="7" customFormat="1" ht="18.600000000000001" customHeight="1">
      <c r="A725" s="39" t="s">
        <v>534</v>
      </c>
      <c r="B725" s="70" t="str">
        <f>VLOOKUP(A725,[1]screen!$G:$J,2,FALSE)</f>
        <v>자산 게시</v>
      </c>
      <c r="C725" s="70" t="str">
        <f t="shared" si="172"/>
        <v>Asset Publishing(자산 게시)</v>
      </c>
      <c r="D725" s="70" t="str">
        <f>IF(B725&lt;&gt;"", VLOOKUP(B725,[1]screen!$A:$E,2,FALSE), "" )</f>
        <v>Asset Publishing</v>
      </c>
      <c r="E725" s="14" t="s">
        <v>46</v>
      </c>
      <c r="F725" s="13" t="str">
        <f t="shared" si="171"/>
        <v>New(신규)</v>
      </c>
      <c r="G725" s="18" t="str">
        <f>IF(E725&lt;&gt;"",VLOOKUP(E725,[1]Label!$A:$B,2,FALSE),"")</f>
        <v>New</v>
      </c>
      <c r="H725" s="71"/>
      <c r="I725" s="70" t="str">
        <f t="shared" si="173"/>
        <v/>
      </c>
      <c r="J725" s="70" t="str">
        <f>IF(H725&lt;&gt;"", VLOOKUP(H725,[1]Label!$A:$E,2,FALSE),"")</f>
        <v/>
      </c>
      <c r="K725" s="72"/>
      <c r="L725" s="70" t="str">
        <f t="shared" si="174"/>
        <v/>
      </c>
      <c r="M725" s="70" t="str">
        <f>IF(K725&lt;&gt;"",VLOOKUP(K725,[1]Label!$A:$B,2,FALSE),"")</f>
        <v/>
      </c>
      <c r="N725" s="71"/>
      <c r="O725" s="75"/>
      <c r="P725" s="70"/>
      <c r="Q725" s="70" t="str">
        <f>IF(O725&lt;&gt;"", VLOOKUP(O725, [1]Label!$A:$B, 2, FALSE), "")</f>
        <v/>
      </c>
      <c r="R725" s="71" t="s">
        <v>35</v>
      </c>
      <c r="S725" s="70" t="s">
        <v>44</v>
      </c>
      <c r="T725" s="70"/>
      <c r="U725" s="70"/>
      <c r="V725" s="71"/>
      <c r="W725" s="71"/>
      <c r="X725" s="71"/>
      <c r="Y725" s="71"/>
      <c r="Z725" s="69"/>
      <c r="AA725" s="69"/>
      <c r="AB725" s="69"/>
      <c r="AC725" s="69"/>
      <c r="AD725" s="69"/>
      <c r="AE725" s="69"/>
      <c r="AF725" s="74"/>
    </row>
    <row r="726" spans="1:32" s="37" customFormat="1" ht="18.600000000000001" customHeight="1">
      <c r="A726" s="39" t="s">
        <v>534</v>
      </c>
      <c r="B726" s="33" t="str">
        <f>VLOOKUP(A726,[1]screen!$G:$J,2,FALSE)</f>
        <v>자산 게시</v>
      </c>
      <c r="C726" s="33" t="str">
        <f t="shared" si="172"/>
        <v>Asset Publishing(자산 게시)</v>
      </c>
      <c r="D726" s="33" t="str">
        <f>IF(B726&lt;&gt;"", VLOOKUP(B726,[1]screen!$A:$E,2,FALSE), "" )</f>
        <v>Asset Publishing</v>
      </c>
      <c r="E726" s="14" t="s">
        <v>46</v>
      </c>
      <c r="F726" s="13" t="str">
        <f t="shared" si="171"/>
        <v>New(신규)</v>
      </c>
      <c r="G726" s="18" t="str">
        <f>IF(E726&lt;&gt;"",VLOOKUP(E726,[1]Label!$A:$B,2,FALSE),"")</f>
        <v>New</v>
      </c>
      <c r="H726" s="35"/>
      <c r="I726" s="33" t="str">
        <f t="shared" si="173"/>
        <v/>
      </c>
      <c r="J726" s="33" t="str">
        <f>IF(H726&lt;&gt;"", VLOOKUP(H726,[1]Label!$A:$E,2,FALSE),"")</f>
        <v/>
      </c>
      <c r="K726" s="34" t="s">
        <v>390</v>
      </c>
      <c r="L726" s="33" t="str">
        <f t="shared" si="174"/>
        <v>IDRAS(IDRAS)</v>
      </c>
      <c r="M726" s="33" t="str">
        <f>IF(K726&lt;&gt;"",VLOOKUP(K726,[1]Label!$A:$B,2,FALSE),"")</f>
        <v>IDRAS</v>
      </c>
      <c r="N726" s="35"/>
      <c r="O726" s="36" t="s">
        <v>279</v>
      </c>
      <c r="P726" s="33" t="str">
        <f t="shared" ref="P726:P727" si="178">IF(O726&lt;&gt;"",Q726&amp;"&lt;br&gt;("&amp;O726&amp;")","")</f>
        <v>List of Assets&lt;br&gt;(자산 목록)</v>
      </c>
      <c r="Q726" s="33" t="str">
        <f>IF(O726&lt;&gt;"", VLOOKUP(O726, [1]Label!$A:$B, 2, FALSE), "")</f>
        <v>List of Assets</v>
      </c>
      <c r="R726" s="35" t="s">
        <v>35</v>
      </c>
      <c r="S726" s="33" t="s">
        <v>44</v>
      </c>
      <c r="T726" s="33" t="s">
        <v>329</v>
      </c>
      <c r="U726" s="33"/>
      <c r="V726" s="35"/>
      <c r="W726" s="35"/>
      <c r="X726" s="35"/>
      <c r="Y726" s="35"/>
      <c r="Z726" s="32"/>
      <c r="AA726" s="32"/>
      <c r="AB726" s="32"/>
      <c r="AC726" s="32"/>
      <c r="AD726" s="32"/>
      <c r="AE726" s="32"/>
      <c r="AF726" s="54"/>
    </row>
    <row r="727" spans="1:32" ht="17.45" customHeight="1">
      <c r="A727" s="39" t="s">
        <v>534</v>
      </c>
      <c r="B727" s="70" t="str">
        <f>VLOOKUP(A727,[1]screen!$G:$J,2,FALSE)</f>
        <v>자산 게시</v>
      </c>
      <c r="C727" s="40" t="str">
        <f t="shared" si="172"/>
        <v>Asset Publishing(자산 게시)</v>
      </c>
      <c r="D727" s="70" t="str">
        <f>IF(B727&lt;&gt;"", VLOOKUP(B727,[1]screen!$A:$E,2,FALSE), "" )</f>
        <v>Asset Publishing</v>
      </c>
      <c r="E727" s="14" t="s">
        <v>46</v>
      </c>
      <c r="F727" s="13" t="str">
        <f t="shared" si="171"/>
        <v>New(신규)</v>
      </c>
      <c r="G727" s="18" t="str">
        <f>IF(E727&lt;&gt;"",VLOOKUP(E727,[1]Label!$A:$B,2,FALSE),"")</f>
        <v>New</v>
      </c>
      <c r="H727" s="14"/>
      <c r="I727" s="40" t="str">
        <f t="shared" si="173"/>
        <v/>
      </c>
      <c r="J727" s="40" t="str">
        <f>IF(H727&lt;&gt;"", VLOOKUP(H727,[1]Label!$A:$E,2,FALSE),"")</f>
        <v/>
      </c>
      <c r="K727" s="72" t="s">
        <v>390</v>
      </c>
      <c r="L727" s="40" t="str">
        <f t="shared" si="174"/>
        <v>IDRAS(IDRAS)</v>
      </c>
      <c r="M727" s="40" t="str">
        <f>IF(K727&lt;&gt;"",VLOOKUP(K727,[1]Label!$A:$B,2,FALSE),"")</f>
        <v>IDRAS</v>
      </c>
      <c r="N727" s="41" t="s">
        <v>19</v>
      </c>
      <c r="O727" s="31" t="s">
        <v>265</v>
      </c>
      <c r="P727" s="40" t="str">
        <f t="shared" si="178"/>
        <v>Asset Category&lt;br&gt;(자산 분류)</v>
      </c>
      <c r="Q727" s="40" t="str">
        <f>IF(O727&lt;&gt;"", VLOOKUP(O727, [1]Label!$A:$B, 2, FALSE), "")</f>
        <v>Asset Category</v>
      </c>
      <c r="R727" s="41" t="s">
        <v>38</v>
      </c>
      <c r="S727" s="40"/>
      <c r="T727" s="40"/>
      <c r="U727" s="40"/>
      <c r="V727" s="41"/>
      <c r="W727" s="41"/>
      <c r="X727" s="41"/>
      <c r="Y727" s="41"/>
      <c r="Z727" s="47" t="s">
        <v>364</v>
      </c>
      <c r="AA727" s="47" t="s">
        <v>365</v>
      </c>
      <c r="AB727" s="47" t="s">
        <v>366</v>
      </c>
      <c r="AC727" s="47" t="s">
        <v>364</v>
      </c>
      <c r="AD727" s="47" t="s">
        <v>365</v>
      </c>
      <c r="AE727" s="47" t="s">
        <v>366</v>
      </c>
      <c r="AF727" s="59"/>
    </row>
    <row r="728" spans="1:32" ht="17.45" customHeight="1">
      <c r="A728" s="39" t="s">
        <v>534</v>
      </c>
      <c r="B728" s="70" t="str">
        <f>VLOOKUP(A728,[1]screen!$G:$J,2,FALSE)</f>
        <v>자산 게시</v>
      </c>
      <c r="C728" s="40" t="str">
        <f>IF(B728&lt;&gt;"",D728&amp;"("&amp;B728&amp;")","")</f>
        <v>Asset Publishing(자산 게시)</v>
      </c>
      <c r="D728" s="70" t="str">
        <f>IF(B728&lt;&gt;"", VLOOKUP(B728,[1]screen!$A:$E,2,FALSE), "" )</f>
        <v>Asset Publishing</v>
      </c>
      <c r="E728" s="14" t="s">
        <v>46</v>
      </c>
      <c r="F728" s="13" t="str">
        <f t="shared" si="171"/>
        <v>New(신규)</v>
      </c>
      <c r="G728" s="18" t="str">
        <f>IF(E728&lt;&gt;"",VLOOKUP(E728,[1]Label!$A:$B,2,FALSE),"")</f>
        <v>New</v>
      </c>
      <c r="H728" s="14"/>
      <c r="I728" s="40" t="str">
        <f>IF(H728&lt;&gt;"",J728&amp;"("&amp;H728&amp;")","")</f>
        <v/>
      </c>
      <c r="J728" s="40" t="str">
        <f>IF(H728&lt;&gt;"", VLOOKUP(H728,[1]Label!$A:$E,2,FALSE),"")</f>
        <v/>
      </c>
      <c r="K728" s="72" t="s">
        <v>390</v>
      </c>
      <c r="L728" s="40" t="str">
        <f>IF(K728&lt;&gt;"",M728&amp;"("&amp;K728&amp;")","")</f>
        <v>IDRAS(IDRAS)</v>
      </c>
      <c r="M728" s="40" t="str">
        <f>IF(K728&lt;&gt;"",VLOOKUP(K728,[1]Label!$A:$B,2,FALSE),"")</f>
        <v>IDRAS</v>
      </c>
      <c r="N728" s="41" t="s">
        <v>19</v>
      </c>
      <c r="O728" s="31" t="s">
        <v>266</v>
      </c>
      <c r="P728" s="40" t="str">
        <f>IF(O728&lt;&gt;"",Q728&amp;"&lt;br&gt;("&amp;O728&amp;")","")</f>
        <v>Asset Type&lt;br&gt;(자산 유형)</v>
      </c>
      <c r="Q728" s="40" t="str">
        <f>IF(O728&lt;&gt;"", VLOOKUP(O728, [1]Label!$A:$B, 2, FALSE), "")</f>
        <v>Asset Type</v>
      </c>
      <c r="R728" s="41" t="s">
        <v>38</v>
      </c>
      <c r="S728" s="40"/>
      <c r="T728" s="40"/>
      <c r="U728" s="40"/>
      <c r="V728" s="41"/>
      <c r="W728" s="41"/>
      <c r="X728" s="41"/>
      <c r="Y728" s="41"/>
      <c r="Z728" s="47" t="s">
        <v>375</v>
      </c>
      <c r="AA728" s="47" t="s">
        <v>376</v>
      </c>
      <c r="AB728" s="47" t="s">
        <v>377</v>
      </c>
      <c r="AC728" s="47" t="s">
        <v>375</v>
      </c>
      <c r="AD728" s="47" t="s">
        <v>376</v>
      </c>
      <c r="AE728" s="47" t="s">
        <v>377</v>
      </c>
      <c r="AF728" s="59"/>
    </row>
    <row r="729" spans="1:32" s="11" customFormat="1" ht="18.600000000000001" customHeight="1">
      <c r="A729" s="39" t="s">
        <v>534</v>
      </c>
      <c r="B729" s="70" t="str">
        <f>VLOOKUP(A729,[1]screen!$G:$J,2,FALSE)</f>
        <v>자산 게시</v>
      </c>
      <c r="C729" s="9" t="str">
        <f t="shared" ref="C729:C782" si="179">IF(B729&lt;&gt;"",D729&amp;"("&amp;B729&amp;")","")</f>
        <v>Asset Publishing(자산 게시)</v>
      </c>
      <c r="D729" s="70" t="str">
        <f>IF(B729&lt;&gt;"", VLOOKUP(B729,[1]screen!$A:$E,2,FALSE), "" )</f>
        <v>Asset Publishing</v>
      </c>
      <c r="E729" s="14" t="s">
        <v>46</v>
      </c>
      <c r="F729" s="13" t="str">
        <f t="shared" si="171"/>
        <v>New(신규)</v>
      </c>
      <c r="G729" s="18" t="str">
        <f>IF(E729&lt;&gt;"",VLOOKUP(E729,[1]Label!$A:$B,2,FALSE),"")</f>
        <v>New</v>
      </c>
      <c r="H729" s="14"/>
      <c r="I729" s="9" t="str">
        <f t="shared" ref="I729:I782" si="180">IF(H729&lt;&gt;"",J729&amp;"("&amp;H729&amp;")","")</f>
        <v/>
      </c>
      <c r="J729" s="9" t="str">
        <f>IF(H729&lt;&gt;"", VLOOKUP(H729,[1]Label!$A:$E,2,FALSE),"")</f>
        <v/>
      </c>
      <c r="K729" s="72" t="s">
        <v>390</v>
      </c>
      <c r="L729" s="9" t="str">
        <f t="shared" ref="L729:L782" si="181">IF(K729&lt;&gt;"",M729&amp;"("&amp;K729&amp;")","")</f>
        <v>IDRAS(IDRAS)</v>
      </c>
      <c r="M729" s="9" t="str">
        <f>IF(K729&lt;&gt;"",VLOOKUP(K729,[1]Label!$A:$B,2,FALSE),"")</f>
        <v>IDRAS</v>
      </c>
      <c r="N729" s="10"/>
      <c r="O729" s="24" t="s">
        <v>47</v>
      </c>
      <c r="P729" s="9" t="str">
        <f t="shared" ref="P729:P782" si="182">IF(O729&lt;&gt;"",Q729&amp;"&lt;br&gt;("&amp;O729&amp;")","")</f>
        <v>Reset&lt;br&gt;(초기화)</v>
      </c>
      <c r="Q729" s="9" t="str">
        <f>IF(O729&lt;&gt;"", VLOOKUP(O729, [1]Label!$A:$B, 2, FALSE), "")</f>
        <v>Reset</v>
      </c>
      <c r="R729" s="10" t="s">
        <v>36</v>
      </c>
      <c r="S729" s="9" t="s">
        <v>41</v>
      </c>
      <c r="T729" s="8" t="s">
        <v>48</v>
      </c>
      <c r="U729" s="9"/>
      <c r="V729" s="10"/>
      <c r="W729" s="10"/>
      <c r="X729" s="10"/>
      <c r="Y729" s="10"/>
      <c r="Z729" s="8"/>
      <c r="AA729" s="8"/>
      <c r="AB729" s="8"/>
      <c r="AC729" s="8" t="s">
        <v>45</v>
      </c>
      <c r="AD729" s="8" t="s">
        <v>45</v>
      </c>
      <c r="AE729" s="8" t="s">
        <v>45</v>
      </c>
      <c r="AF729" s="51"/>
    </row>
    <row r="730" spans="1:32" s="11" customFormat="1" ht="18.600000000000001" customHeight="1">
      <c r="A730" s="39" t="s">
        <v>534</v>
      </c>
      <c r="B730" s="70" t="str">
        <f>VLOOKUP(A730,[1]screen!$G:$J,2,FALSE)</f>
        <v>자산 게시</v>
      </c>
      <c r="C730" s="9" t="str">
        <f t="shared" si="179"/>
        <v>Asset Publishing(자산 게시)</v>
      </c>
      <c r="D730" s="70" t="str">
        <f>IF(B730&lt;&gt;"", VLOOKUP(B730,[1]screen!$A:$E,2,FALSE), "" )</f>
        <v>Asset Publishing</v>
      </c>
      <c r="E730" s="14" t="s">
        <v>46</v>
      </c>
      <c r="F730" s="13" t="str">
        <f t="shared" si="171"/>
        <v>New(신규)</v>
      </c>
      <c r="G730" s="18" t="str">
        <f>IF(E730&lt;&gt;"",VLOOKUP(E730,[1]Label!$A:$B,2,FALSE),"")</f>
        <v>New</v>
      </c>
      <c r="H730" s="14"/>
      <c r="I730" s="9" t="str">
        <f t="shared" si="180"/>
        <v/>
      </c>
      <c r="J730" s="9" t="str">
        <f>IF(H730&lt;&gt;"", VLOOKUP(H730,[1]Label!$A:$E,2,FALSE),"")</f>
        <v/>
      </c>
      <c r="K730" s="72" t="s">
        <v>390</v>
      </c>
      <c r="L730" s="9" t="str">
        <f t="shared" si="181"/>
        <v>IDRAS(IDRAS)</v>
      </c>
      <c r="M730" s="9" t="str">
        <f>IF(K730&lt;&gt;"",VLOOKUP(K730,[1]Label!$A:$B,2,FALSE),"")</f>
        <v>IDRAS</v>
      </c>
      <c r="N730" s="10"/>
      <c r="O730" s="25" t="s">
        <v>39</v>
      </c>
      <c r="P730" s="9" t="str">
        <f t="shared" si="182"/>
        <v>Search&lt;br&gt;(조회)</v>
      </c>
      <c r="Q730" s="9" t="str">
        <f>IF(O730&lt;&gt;"", VLOOKUP(O730, [1]Label!$A:$B, 2, FALSE), "")</f>
        <v>Search</v>
      </c>
      <c r="R730" s="10" t="s">
        <v>36</v>
      </c>
      <c r="S730" s="9"/>
      <c r="T730" s="9" t="s">
        <v>8</v>
      </c>
      <c r="U730" s="9"/>
      <c r="V730" s="10"/>
      <c r="W730" s="10"/>
      <c r="X730" s="10"/>
      <c r="Y730" s="10"/>
      <c r="Z730" s="8"/>
      <c r="AA730" s="8"/>
      <c r="AB730" s="8"/>
      <c r="AC730" s="8"/>
      <c r="AD730" s="8"/>
      <c r="AE730" s="8"/>
      <c r="AF730" s="51"/>
    </row>
    <row r="731" spans="1:32" s="16" customFormat="1" ht="17.45" customHeight="1">
      <c r="A731" s="39" t="s">
        <v>534</v>
      </c>
      <c r="B731" s="70" t="str">
        <f>VLOOKUP(A731,[1]screen!$G:$J,2,FALSE)</f>
        <v>자산 게시</v>
      </c>
      <c r="C731" s="13" t="str">
        <f t="shared" si="179"/>
        <v>Asset Publishing(자산 게시)</v>
      </c>
      <c r="D731" s="70" t="str">
        <f>IF(B731&lt;&gt;"", VLOOKUP(B731,[1]screen!$A:$E,2,FALSE), "" )</f>
        <v>Asset Publishing</v>
      </c>
      <c r="E731" s="14" t="s">
        <v>46</v>
      </c>
      <c r="F731" s="13" t="str">
        <f t="shared" si="171"/>
        <v>New(신규)</v>
      </c>
      <c r="G731" s="18" t="str">
        <f>IF(E731&lt;&gt;"",VLOOKUP(E731,[1]Label!$A:$B,2,FALSE),"")</f>
        <v>New</v>
      </c>
      <c r="H731" s="14"/>
      <c r="I731" s="13" t="str">
        <f t="shared" si="180"/>
        <v/>
      </c>
      <c r="J731" s="18" t="str">
        <f>IF(H731&lt;&gt;"", VLOOKUP(H731,[1]Label!$A:$E,2,FALSE),"")</f>
        <v/>
      </c>
      <c r="K731" s="72" t="s">
        <v>390</v>
      </c>
      <c r="L731" s="13" t="str">
        <f t="shared" si="181"/>
        <v>IDRAS(IDRAS)</v>
      </c>
      <c r="M731" s="18" t="str">
        <f>IF(K731&lt;&gt;"",VLOOKUP(K731,[1]Label!$A:$B,2,FALSE),"")</f>
        <v>IDRAS</v>
      </c>
      <c r="N731" s="14" t="s">
        <v>65</v>
      </c>
      <c r="O731" s="31"/>
      <c r="P731" s="13" t="str">
        <f t="shared" si="182"/>
        <v/>
      </c>
      <c r="Q731" s="18" t="str">
        <f>IF(O731&lt;&gt;"", VLOOKUP(O731, [1]Label!$A:$B, 2, FALSE), "")</f>
        <v/>
      </c>
      <c r="R731" s="14" t="s">
        <v>51</v>
      </c>
      <c r="S731" s="13"/>
      <c r="T731" s="13"/>
      <c r="U731" s="13"/>
      <c r="V731" s="14"/>
      <c r="W731" s="14"/>
      <c r="X731" s="14"/>
      <c r="Y731" s="14"/>
      <c r="Z731" s="15"/>
      <c r="AA731" s="15"/>
      <c r="AB731" s="15"/>
      <c r="AC731" s="15"/>
      <c r="AD731" s="15"/>
      <c r="AE731" s="15"/>
      <c r="AF731" s="56"/>
    </row>
    <row r="732" spans="1:32" s="16" customFormat="1" ht="17.45" customHeight="1">
      <c r="A732" s="39" t="s">
        <v>534</v>
      </c>
      <c r="B732" s="70" t="str">
        <f>VLOOKUP(A732,[1]screen!$G:$J,2,FALSE)</f>
        <v>자산 게시</v>
      </c>
      <c r="C732" s="13" t="str">
        <f t="shared" si="179"/>
        <v>Asset Publishing(자산 게시)</v>
      </c>
      <c r="D732" s="70" t="str">
        <f>IF(B732&lt;&gt;"", VLOOKUP(B732,[1]screen!$A:$E,2,FALSE), "" )</f>
        <v>Asset Publishing</v>
      </c>
      <c r="E732" s="14" t="s">
        <v>46</v>
      </c>
      <c r="F732" s="13" t="str">
        <f t="shared" si="171"/>
        <v>New(신규)</v>
      </c>
      <c r="G732" s="18" t="str">
        <f>IF(E732&lt;&gt;"",VLOOKUP(E732,[1]Label!$A:$B,2,FALSE),"")</f>
        <v>New</v>
      </c>
      <c r="H732" s="14"/>
      <c r="I732" s="13" t="str">
        <f t="shared" si="180"/>
        <v/>
      </c>
      <c r="J732" s="18" t="str">
        <f>IF(H732&lt;&gt;"", VLOOKUP(H732,[1]Label!$A:$E,2,FALSE),"")</f>
        <v/>
      </c>
      <c r="K732" s="72" t="s">
        <v>390</v>
      </c>
      <c r="L732" s="13" t="str">
        <f t="shared" si="181"/>
        <v>IDRAS(IDRAS)</v>
      </c>
      <c r="M732" s="18" t="str">
        <f>IF(K732&lt;&gt;"",VLOOKUP(K732,[1]Label!$A:$B,2,FALSE),"")</f>
        <v>IDRAS</v>
      </c>
      <c r="N732" s="14" t="s">
        <v>65</v>
      </c>
      <c r="O732" s="31" t="s">
        <v>261</v>
      </c>
      <c r="P732" s="13" t="str">
        <f t="shared" si="182"/>
        <v>Asset No.&lt;br&gt;(자산 번호)</v>
      </c>
      <c r="Q732" s="18" t="str">
        <f>IF(O732&lt;&gt;"", VLOOKUP(O732, [1]Label!$A:$B, 2, FALSE), "")</f>
        <v>Asset No.</v>
      </c>
      <c r="R732" s="14" t="s">
        <v>35</v>
      </c>
      <c r="S732" s="13" t="s">
        <v>147</v>
      </c>
      <c r="T732" s="13"/>
      <c r="U732" s="13"/>
      <c r="V732" s="14"/>
      <c r="W732" s="14"/>
      <c r="X732" s="14"/>
      <c r="Y732" s="14"/>
      <c r="Z732" s="15" t="s">
        <v>515</v>
      </c>
      <c r="AA732" s="15" t="s">
        <v>515</v>
      </c>
      <c r="AB732" s="15" t="s">
        <v>515</v>
      </c>
      <c r="AC732" s="15" t="s">
        <v>187</v>
      </c>
      <c r="AD732" s="15" t="s">
        <v>187</v>
      </c>
      <c r="AE732" s="15" t="s">
        <v>187</v>
      </c>
      <c r="AF732" s="56"/>
    </row>
    <row r="733" spans="1:32" s="16" customFormat="1" ht="17.45" customHeight="1">
      <c r="A733" s="39" t="s">
        <v>534</v>
      </c>
      <c r="B733" s="70" t="str">
        <f>VLOOKUP(A733,[1]screen!$G:$J,2,FALSE)</f>
        <v>자산 게시</v>
      </c>
      <c r="C733" s="13" t="str">
        <f t="shared" si="179"/>
        <v>Asset Publishing(자산 게시)</v>
      </c>
      <c r="D733" s="70" t="str">
        <f>IF(B733&lt;&gt;"", VLOOKUP(B733,[1]screen!$A:$E,2,FALSE), "" )</f>
        <v>Asset Publishing</v>
      </c>
      <c r="E733" s="14" t="s">
        <v>46</v>
      </c>
      <c r="F733" s="13" t="str">
        <f t="shared" si="171"/>
        <v>New(신규)</v>
      </c>
      <c r="G733" s="18" t="str">
        <f>IF(E733&lt;&gt;"",VLOOKUP(E733,[1]Label!$A:$B,2,FALSE),"")</f>
        <v>New</v>
      </c>
      <c r="H733" s="14"/>
      <c r="I733" s="13" t="str">
        <f t="shared" si="180"/>
        <v/>
      </c>
      <c r="J733" s="18" t="str">
        <f>IF(H733&lt;&gt;"", VLOOKUP(H733,[1]Label!$A:$E,2,FALSE),"")</f>
        <v/>
      </c>
      <c r="K733" s="72" t="s">
        <v>390</v>
      </c>
      <c r="L733" s="13" t="str">
        <f t="shared" si="181"/>
        <v>IDRAS(IDRAS)</v>
      </c>
      <c r="M733" s="18" t="str">
        <f>IF(K733&lt;&gt;"",VLOOKUP(K733,[1]Label!$A:$B,2,FALSE),"")</f>
        <v>IDRAS</v>
      </c>
      <c r="N733" s="14" t="s">
        <v>65</v>
      </c>
      <c r="O733" s="31" t="s">
        <v>265</v>
      </c>
      <c r="P733" s="13" t="str">
        <f t="shared" si="182"/>
        <v>Asset Category&lt;br&gt;(자산 분류)</v>
      </c>
      <c r="Q733" s="18" t="str">
        <f>IF(O733&lt;&gt;"", VLOOKUP(O733, [1]Label!$A:$B, 2, FALSE), "")</f>
        <v>Asset Category</v>
      </c>
      <c r="R733" s="14" t="s">
        <v>35</v>
      </c>
      <c r="S733" s="13"/>
      <c r="T733" s="13"/>
      <c r="U733" s="13"/>
      <c r="V733" s="14"/>
      <c r="W733" s="14"/>
      <c r="X733" s="14"/>
      <c r="Y733" s="14"/>
      <c r="Z733" s="15"/>
      <c r="AA733" s="15"/>
      <c r="AB733" s="15"/>
      <c r="AC733" s="77" t="s">
        <v>367</v>
      </c>
      <c r="AD733" s="77" t="s">
        <v>368</v>
      </c>
      <c r="AE733" s="77" t="s">
        <v>369</v>
      </c>
      <c r="AF733" s="56"/>
    </row>
    <row r="734" spans="1:32" s="16" customFormat="1" ht="17.45" customHeight="1">
      <c r="A734" s="39" t="s">
        <v>534</v>
      </c>
      <c r="B734" s="70" t="str">
        <f>VLOOKUP(A734,[1]screen!$G:$J,2,FALSE)</f>
        <v>자산 게시</v>
      </c>
      <c r="C734" s="13" t="str">
        <f t="shared" si="179"/>
        <v>Asset Publishing(자산 게시)</v>
      </c>
      <c r="D734" s="70" t="str">
        <f>IF(B734&lt;&gt;"", VLOOKUP(B734,[1]screen!$A:$E,2,FALSE), "" )</f>
        <v>Asset Publishing</v>
      </c>
      <c r="E734" s="14" t="s">
        <v>46</v>
      </c>
      <c r="F734" s="13" t="str">
        <f t="shared" si="171"/>
        <v>New(신규)</v>
      </c>
      <c r="G734" s="18" t="str">
        <f>IF(E734&lt;&gt;"",VLOOKUP(E734,[1]Label!$A:$B,2,FALSE),"")</f>
        <v>New</v>
      </c>
      <c r="H734" s="14"/>
      <c r="I734" s="13" t="str">
        <f t="shared" si="180"/>
        <v/>
      </c>
      <c r="J734" s="18" t="str">
        <f>IF(H734&lt;&gt;"", VLOOKUP(H734,[1]Label!$A:$E,2,FALSE),"")</f>
        <v/>
      </c>
      <c r="K734" s="72" t="s">
        <v>390</v>
      </c>
      <c r="L734" s="13" t="str">
        <f t="shared" si="181"/>
        <v>IDRAS(IDRAS)</v>
      </c>
      <c r="M734" s="18" t="str">
        <f>IF(K734&lt;&gt;"",VLOOKUP(K734,[1]Label!$A:$B,2,FALSE),"")</f>
        <v>IDRAS</v>
      </c>
      <c r="N734" s="14" t="s">
        <v>65</v>
      </c>
      <c r="O734" s="31" t="s">
        <v>266</v>
      </c>
      <c r="P734" s="13" t="str">
        <f t="shared" si="182"/>
        <v>Asset Type&lt;br&gt;(자산 유형)</v>
      </c>
      <c r="Q734" s="18" t="str">
        <f>IF(O734&lt;&gt;"", VLOOKUP(O734, [1]Label!$A:$B, 2, FALSE), "")</f>
        <v>Asset Type</v>
      </c>
      <c r="R734" s="14" t="s">
        <v>35</v>
      </c>
      <c r="S734" s="13"/>
      <c r="T734" s="13"/>
      <c r="U734" s="13"/>
      <c r="V734" s="14"/>
      <c r="W734" s="14"/>
      <c r="X734" s="14"/>
      <c r="Y734" s="14"/>
      <c r="Z734" s="15"/>
      <c r="AA734" s="15"/>
      <c r="AB734" s="15"/>
      <c r="AC734" s="47" t="s">
        <v>375</v>
      </c>
      <c r="AD734" s="47" t="s">
        <v>376</v>
      </c>
      <c r="AE734" s="47" t="s">
        <v>377</v>
      </c>
      <c r="AF734" s="56"/>
    </row>
    <row r="735" spans="1:32" s="16" customFormat="1" ht="17.45" customHeight="1">
      <c r="A735" s="39" t="s">
        <v>534</v>
      </c>
      <c r="B735" s="70" t="str">
        <f>VLOOKUP(A735,[1]screen!$G:$J,2,FALSE)</f>
        <v>자산 게시</v>
      </c>
      <c r="C735" s="13" t="str">
        <f t="shared" si="179"/>
        <v>Asset Publishing(자산 게시)</v>
      </c>
      <c r="D735" s="70" t="str">
        <f>IF(B735&lt;&gt;"", VLOOKUP(B735,[1]screen!$A:$E,2,FALSE), "" )</f>
        <v>Asset Publishing</v>
      </c>
      <c r="E735" s="14" t="s">
        <v>46</v>
      </c>
      <c r="F735" s="13" t="str">
        <f t="shared" si="171"/>
        <v>New(신규)</v>
      </c>
      <c r="G735" s="18" t="str">
        <f>IF(E735&lt;&gt;"",VLOOKUP(E735,[1]Label!$A:$B,2,FALSE),"")</f>
        <v>New</v>
      </c>
      <c r="H735" s="14"/>
      <c r="I735" s="13" t="str">
        <f t="shared" si="180"/>
        <v/>
      </c>
      <c r="J735" s="18" t="str">
        <f>IF(H735&lt;&gt;"", VLOOKUP(H735,[1]Label!$A:$E,2,FALSE),"")</f>
        <v/>
      </c>
      <c r="K735" s="72" t="s">
        <v>390</v>
      </c>
      <c r="L735" s="13" t="str">
        <f t="shared" si="181"/>
        <v>IDRAS(IDRAS)</v>
      </c>
      <c r="M735" s="18" t="str">
        <f>IF(K735&lt;&gt;"",VLOOKUP(K735,[1]Label!$A:$B,2,FALSE),"")</f>
        <v>IDRAS</v>
      </c>
      <c r="N735" s="14" t="s">
        <v>65</v>
      </c>
      <c r="O735" s="31" t="s">
        <v>267</v>
      </c>
      <c r="P735" s="13" t="str">
        <f t="shared" si="182"/>
        <v>Asset Name&lt;br&gt;(자산 이름)</v>
      </c>
      <c r="Q735" s="18" t="str">
        <f>IF(O735&lt;&gt;"", VLOOKUP(O735, [1]Label!$A:$B, 2, FALSE), "")</f>
        <v>Asset Name</v>
      </c>
      <c r="R735" s="14" t="s">
        <v>35</v>
      </c>
      <c r="S735" s="13"/>
      <c r="T735" s="13"/>
      <c r="U735" s="13"/>
      <c r="V735" s="14"/>
      <c r="W735" s="14"/>
      <c r="X735" s="14"/>
      <c r="Y735" s="14"/>
      <c r="Z735" s="15"/>
      <c r="AA735" s="15"/>
      <c r="AB735" s="15"/>
      <c r="AC735" s="15" t="s">
        <v>188</v>
      </c>
      <c r="AD735" s="15" t="s">
        <v>188</v>
      </c>
      <c r="AE735" s="15" t="s">
        <v>188</v>
      </c>
      <c r="AF735" s="56"/>
    </row>
    <row r="736" spans="1:32" s="16" customFormat="1" ht="17.45" customHeight="1">
      <c r="A736" s="39" t="s">
        <v>534</v>
      </c>
      <c r="B736" s="70" t="str">
        <f>VLOOKUP(A736,[1]screen!$G:$J,2,FALSE)</f>
        <v>자산 게시</v>
      </c>
      <c r="C736" s="13" t="str">
        <f t="shared" si="179"/>
        <v>Asset Publishing(자산 게시)</v>
      </c>
      <c r="D736" s="70" t="str">
        <f>IF(B736&lt;&gt;"", VLOOKUP(B736,[1]screen!$A:$E,2,FALSE), "" )</f>
        <v>Asset Publishing</v>
      </c>
      <c r="E736" s="14" t="s">
        <v>46</v>
      </c>
      <c r="F736" s="13" t="str">
        <f t="shared" si="171"/>
        <v>New(신규)</v>
      </c>
      <c r="G736" s="18" t="str">
        <f>IF(E736&lt;&gt;"",VLOOKUP(E736,[1]Label!$A:$B,2,FALSE),"")</f>
        <v>New</v>
      </c>
      <c r="H736" s="14"/>
      <c r="I736" s="13" t="str">
        <f t="shared" si="180"/>
        <v/>
      </c>
      <c r="J736" s="18" t="str">
        <f>IF(H736&lt;&gt;"", VLOOKUP(H736,[1]Label!$A:$E,2,FALSE),"")</f>
        <v/>
      </c>
      <c r="K736" s="72" t="s">
        <v>390</v>
      </c>
      <c r="L736" s="13" t="str">
        <f t="shared" si="181"/>
        <v>IDRAS(IDRAS)</v>
      </c>
      <c r="M736" s="18" t="str">
        <f>IF(K736&lt;&gt;"",VLOOKUP(K736,[1]Label!$A:$B,2,FALSE),"")</f>
        <v>IDRAS</v>
      </c>
      <c r="N736" s="14" t="s">
        <v>65</v>
      </c>
      <c r="O736" s="31" t="s">
        <v>236</v>
      </c>
      <c r="P736" s="13" t="str">
        <f t="shared" si="182"/>
        <v>Valuation Amount (TZS)&lt;br&gt;(평가 금액 (TZS))</v>
      </c>
      <c r="Q736" s="18" t="str">
        <f>IF(O736&lt;&gt;"", VLOOKUP(O736, [1]Label!$A:$B, 2, FALSE), "")</f>
        <v>Valuation Amount (TZS)</v>
      </c>
      <c r="R736" s="14" t="s">
        <v>35</v>
      </c>
      <c r="S736" s="13"/>
      <c r="T736" s="13"/>
      <c r="U736" s="13"/>
      <c r="V736" s="14"/>
      <c r="W736" s="14"/>
      <c r="X736" s="14"/>
      <c r="Y736" s="14"/>
      <c r="Z736" s="15"/>
      <c r="AA736" s="15"/>
      <c r="AB736" s="15"/>
      <c r="AC736" s="15" t="s">
        <v>396</v>
      </c>
      <c r="AD736" s="15" t="s">
        <v>396</v>
      </c>
      <c r="AE736" s="15" t="s">
        <v>396</v>
      </c>
      <c r="AF736" s="56"/>
    </row>
    <row r="737" spans="1:32" s="16" customFormat="1" ht="17.45" customHeight="1">
      <c r="A737" s="39" t="s">
        <v>534</v>
      </c>
      <c r="B737" s="70" t="str">
        <f>VLOOKUP(A737,[1]screen!$G:$J,2,FALSE)</f>
        <v>자산 게시</v>
      </c>
      <c r="C737" s="13" t="str">
        <f t="shared" si="179"/>
        <v>Asset Publishing(자산 게시)</v>
      </c>
      <c r="D737" s="70" t="str">
        <f>IF(B737&lt;&gt;"", VLOOKUP(B737,[1]screen!$A:$E,2,FALSE), "" )</f>
        <v>Asset Publishing</v>
      </c>
      <c r="E737" s="14" t="s">
        <v>46</v>
      </c>
      <c r="F737" s="13" t="str">
        <f t="shared" si="171"/>
        <v>New(신규)</v>
      </c>
      <c r="G737" s="18" t="str">
        <f>IF(E737&lt;&gt;"",VLOOKUP(E737,[1]Label!$A:$B,2,FALSE),"")</f>
        <v>New</v>
      </c>
      <c r="H737" s="14"/>
      <c r="I737" s="13" t="str">
        <f t="shared" si="180"/>
        <v/>
      </c>
      <c r="J737" s="18" t="str">
        <f>IF(H737&lt;&gt;"", VLOOKUP(H737,[1]Label!$A:$E,2,FALSE),"")</f>
        <v/>
      </c>
      <c r="K737" s="72" t="s">
        <v>390</v>
      </c>
      <c r="L737" s="13" t="str">
        <f t="shared" si="181"/>
        <v>IDRAS(IDRAS)</v>
      </c>
      <c r="M737" s="18" t="str">
        <f>IF(K737&lt;&gt;"",VLOOKUP(K737,[1]Label!$A:$B,2,FALSE),"")</f>
        <v>IDRAS</v>
      </c>
      <c r="N737" s="14" t="s">
        <v>65</v>
      </c>
      <c r="O737" s="31" t="s">
        <v>487</v>
      </c>
      <c r="P737" s="13" t="str">
        <f t="shared" si="182"/>
        <v>Link Item No&lt;br&gt;(Link Item No)</v>
      </c>
      <c r="Q737" s="18" t="str">
        <f>IF(O737&lt;&gt;"", VLOOKUP(O737, [1]Label!$A:$B, 2, FALSE), "")</f>
        <v>Link Item No</v>
      </c>
      <c r="R737" s="14" t="s">
        <v>35</v>
      </c>
      <c r="S737" s="13"/>
      <c r="T737" s="13"/>
      <c r="U737" s="13"/>
      <c r="V737" s="14"/>
      <c r="W737" s="14" t="s">
        <v>53</v>
      </c>
      <c r="X737" s="14" t="s">
        <v>101</v>
      </c>
      <c r="Y737" s="14"/>
      <c r="Z737" s="15"/>
      <c r="AA737" s="15"/>
      <c r="AB737" s="15"/>
      <c r="AC737" s="15" t="s">
        <v>477</v>
      </c>
      <c r="AD737" s="15" t="s">
        <v>477</v>
      </c>
      <c r="AE737" s="15" t="s">
        <v>477</v>
      </c>
      <c r="AF737" s="56"/>
    </row>
    <row r="738" spans="1:32" s="37" customFormat="1" ht="17.45" customHeight="1">
      <c r="A738" s="39" t="s">
        <v>534</v>
      </c>
      <c r="B738" s="33" t="str">
        <f>VLOOKUP(A738,[1]screen!$G:$J,2,FALSE)</f>
        <v>자산 게시</v>
      </c>
      <c r="C738" s="33" t="str">
        <f t="shared" si="179"/>
        <v>Asset Publishing(자산 게시)</v>
      </c>
      <c r="D738" s="33" t="str">
        <f>IF(B738&lt;&gt;"", VLOOKUP(B738,[1]screen!$A:$E,2,FALSE), "" )</f>
        <v>Asset Publishing</v>
      </c>
      <c r="E738" s="14" t="s">
        <v>46</v>
      </c>
      <c r="F738" s="13" t="str">
        <f t="shared" si="171"/>
        <v>New(신규)</v>
      </c>
      <c r="G738" s="18" t="str">
        <f>IF(E738&lt;&gt;"",VLOOKUP(E738,[1]Label!$A:$B,2,FALSE),"")</f>
        <v>New</v>
      </c>
      <c r="H738" s="35"/>
      <c r="I738" s="33" t="str">
        <f t="shared" si="180"/>
        <v/>
      </c>
      <c r="J738" s="33" t="str">
        <f>IF(H738&lt;&gt;"", VLOOKUP(H738,[1]Label!$A:$E,2,FALSE),"")</f>
        <v/>
      </c>
      <c r="K738" s="72" t="s">
        <v>390</v>
      </c>
      <c r="L738" s="33" t="str">
        <f t="shared" si="181"/>
        <v>IDRAS(IDRAS)</v>
      </c>
      <c r="M738" s="33" t="str">
        <f>IF(K738&lt;&gt;"",VLOOKUP(K738,[1]Label!$A:$B,2,FALSE),"")</f>
        <v>IDRAS</v>
      </c>
      <c r="N738" s="35"/>
      <c r="O738" s="36"/>
      <c r="P738" s="33" t="str">
        <f t="shared" si="182"/>
        <v/>
      </c>
      <c r="Q738" s="33" t="str">
        <f>IF(O738&lt;&gt;"", VLOOKUP(O738, [1]Label!$A:$B, 2, FALSE), "")</f>
        <v/>
      </c>
      <c r="R738" s="35" t="s">
        <v>35</v>
      </c>
      <c r="S738" s="33" t="s">
        <v>44</v>
      </c>
      <c r="T738" s="33"/>
      <c r="U738" s="33"/>
      <c r="V738" s="35"/>
      <c r="W738" s="35"/>
      <c r="X738" s="35"/>
      <c r="Y738" s="35"/>
      <c r="Z738" s="44"/>
      <c r="AA738" s="44"/>
      <c r="AB738" s="44"/>
      <c r="AC738" s="33"/>
      <c r="AD738" s="33"/>
      <c r="AE738" s="33"/>
    </row>
    <row r="739" spans="1:32" s="37" customFormat="1" ht="17.45" customHeight="1">
      <c r="A739" s="39" t="s">
        <v>534</v>
      </c>
      <c r="B739" s="33" t="str">
        <f>VLOOKUP(A739,[1]screen!$G:$J,2,FALSE)</f>
        <v>자산 게시</v>
      </c>
      <c r="C739" s="33" t="str">
        <f t="shared" si="179"/>
        <v>Asset Publishing(자산 게시)</v>
      </c>
      <c r="D739" s="33" t="str">
        <f>IF(B739&lt;&gt;"", VLOOKUP(B739,[1]screen!$A:$E,2,FALSE), "" )</f>
        <v>Asset Publishing</v>
      </c>
      <c r="E739" s="14" t="s">
        <v>46</v>
      </c>
      <c r="F739" s="13" t="str">
        <f t="shared" si="171"/>
        <v>New(신규)</v>
      </c>
      <c r="G739" s="18" t="str">
        <f>IF(E739&lt;&gt;"",VLOOKUP(E739,[1]Label!$A:$B,2,FALSE),"")</f>
        <v>New</v>
      </c>
      <c r="H739" s="35"/>
      <c r="I739" s="33" t="str">
        <f t="shared" si="180"/>
        <v/>
      </c>
      <c r="J739" s="33" t="str">
        <f>IF(H739&lt;&gt;"", VLOOKUP(H739,[1]Label!$A:$E,2,FALSE),"")</f>
        <v/>
      </c>
      <c r="K739" s="34" t="s">
        <v>391</v>
      </c>
      <c r="L739" s="33" t="str">
        <f t="shared" si="181"/>
        <v>TANCIS(TANCIS)</v>
      </c>
      <c r="M739" s="33" t="str">
        <f>IF(K739&lt;&gt;"",VLOOKUP(K739,[1]Label!$A:$B,2,FALSE),"")</f>
        <v>TANCIS</v>
      </c>
      <c r="N739" s="35"/>
      <c r="O739" s="36" t="s">
        <v>397</v>
      </c>
      <c r="P739" s="33" t="str">
        <f t="shared" si="182"/>
        <v>Asset List&lt;br&gt;(자산목록)</v>
      </c>
      <c r="Q739" s="33" t="str">
        <f>IF(O739&lt;&gt;"", VLOOKUP(O739, [1]Label!$A:$B, 2, FALSE), "")</f>
        <v>Asset List</v>
      </c>
      <c r="R739" s="35" t="s">
        <v>35</v>
      </c>
      <c r="S739" s="33" t="s">
        <v>44</v>
      </c>
      <c r="T739" s="33" t="s">
        <v>329</v>
      </c>
      <c r="U739" s="33"/>
      <c r="V739" s="35"/>
      <c r="W739" s="35"/>
      <c r="X739" s="35"/>
      <c r="Y739" s="35"/>
      <c r="Z739" s="44"/>
      <c r="AA739" s="44"/>
      <c r="AB739" s="44"/>
      <c r="AC739" s="44"/>
      <c r="AD739" s="44"/>
      <c r="AE739" s="44"/>
      <c r="AF739" s="53"/>
    </row>
    <row r="740" spans="1:32" s="16" customFormat="1" ht="17.45" customHeight="1">
      <c r="A740" s="39" t="s">
        <v>534</v>
      </c>
      <c r="B740" s="70" t="str">
        <f>VLOOKUP(A740,[1]screen!$G:$J,2,FALSE)</f>
        <v>자산 게시</v>
      </c>
      <c r="C740" s="13" t="str">
        <f t="shared" si="179"/>
        <v>Asset Publishing(자산 게시)</v>
      </c>
      <c r="D740" s="70" t="str">
        <f>IF(B740&lt;&gt;"", VLOOKUP(B740,[1]screen!$A:$E,2,FALSE), "" )</f>
        <v>Asset Publishing</v>
      </c>
      <c r="E740" s="14" t="s">
        <v>46</v>
      </c>
      <c r="F740" s="13" t="str">
        <f t="shared" si="171"/>
        <v>New(신규)</v>
      </c>
      <c r="G740" s="18" t="str">
        <f>IF(E740&lt;&gt;"",VLOOKUP(E740,[1]Label!$A:$B,2,FALSE),"")</f>
        <v>New</v>
      </c>
      <c r="H740" s="14"/>
      <c r="I740" s="13" t="str">
        <f t="shared" si="180"/>
        <v/>
      </c>
      <c r="J740" s="18" t="str">
        <f>IF(H740&lt;&gt;"", VLOOKUP(H740,[1]Label!$A:$E,2,FALSE),"")</f>
        <v/>
      </c>
      <c r="K740" s="29" t="s">
        <v>391</v>
      </c>
      <c r="L740" s="13" t="str">
        <f t="shared" si="181"/>
        <v>TANCIS(TANCIS)</v>
      </c>
      <c r="M740" s="18" t="str">
        <f>IF(K740&lt;&gt;"",VLOOKUP(K740,[1]Label!$A:$B,2,FALSE),"")</f>
        <v>TANCIS</v>
      </c>
      <c r="N740" s="41" t="s">
        <v>19</v>
      </c>
      <c r="O740" s="31" t="s">
        <v>398</v>
      </c>
      <c r="P740" s="13" t="str">
        <f t="shared" si="182"/>
        <v>Declaration No&lt;br&gt;(신고서번호)</v>
      </c>
      <c r="Q740" s="18" t="str">
        <f>IF(O740&lt;&gt;"", VLOOKUP(O740, [1]Label!$A:$B, 2, FALSE), "")</f>
        <v>Declaration No</v>
      </c>
      <c r="R740" s="41" t="s">
        <v>35</v>
      </c>
      <c r="S740" s="13"/>
      <c r="T740" s="13"/>
      <c r="U740" s="13"/>
      <c r="V740" s="14"/>
      <c r="W740" s="14"/>
      <c r="X740" s="14"/>
      <c r="Y740" s="14"/>
      <c r="Z740" s="15"/>
      <c r="AA740" s="15"/>
      <c r="AB740" s="15"/>
      <c r="AC740" s="15" t="s">
        <v>400</v>
      </c>
      <c r="AD740" s="15" t="s">
        <v>400</v>
      </c>
      <c r="AE740" s="15" t="s">
        <v>400</v>
      </c>
      <c r="AF740" s="56"/>
    </row>
    <row r="741" spans="1:32" s="16" customFormat="1" ht="17.45" customHeight="1">
      <c r="A741" s="39" t="s">
        <v>534</v>
      </c>
      <c r="B741" s="70" t="str">
        <f>VLOOKUP(A741,[1]screen!$G:$J,2,FALSE)</f>
        <v>자산 게시</v>
      </c>
      <c r="C741" s="13" t="str">
        <f t="shared" si="179"/>
        <v>Asset Publishing(자산 게시)</v>
      </c>
      <c r="D741" s="70" t="str">
        <f>IF(B741&lt;&gt;"", VLOOKUP(B741,[1]screen!$A:$E,2,FALSE), "" )</f>
        <v>Asset Publishing</v>
      </c>
      <c r="E741" s="14" t="s">
        <v>46</v>
      </c>
      <c r="F741" s="13" t="str">
        <f t="shared" si="171"/>
        <v>New(신규)</v>
      </c>
      <c r="G741" s="18" t="str">
        <f>IF(E741&lt;&gt;"",VLOOKUP(E741,[1]Label!$A:$B,2,FALSE),"")</f>
        <v>New</v>
      </c>
      <c r="H741" s="14"/>
      <c r="I741" s="13" t="str">
        <f t="shared" si="180"/>
        <v/>
      </c>
      <c r="J741" s="18" t="str">
        <f>IF(H741&lt;&gt;"", VLOOKUP(H741,[1]Label!$A:$E,2,FALSE),"")</f>
        <v/>
      </c>
      <c r="K741" s="29" t="s">
        <v>391</v>
      </c>
      <c r="L741" s="13" t="str">
        <f t="shared" si="181"/>
        <v>TANCIS(TANCIS)</v>
      </c>
      <c r="M741" s="18" t="str">
        <f>IF(K741&lt;&gt;"",VLOOKUP(K741,[1]Label!$A:$B,2,FALSE),"")</f>
        <v>TANCIS</v>
      </c>
      <c r="N741" s="41" t="s">
        <v>19</v>
      </c>
      <c r="O741" s="31" t="s">
        <v>399</v>
      </c>
      <c r="P741" s="13" t="str">
        <f t="shared" si="182"/>
        <v>Asset Ref. No.&lt;br&gt;(자산참조번호)</v>
      </c>
      <c r="Q741" s="18" t="str">
        <f>IF(O741&lt;&gt;"", VLOOKUP(O741, [1]Label!$A:$B, 2, FALSE), "")</f>
        <v>Asset Ref. No.</v>
      </c>
      <c r="R741" s="41" t="s">
        <v>35</v>
      </c>
      <c r="S741" s="13"/>
      <c r="T741" s="13"/>
      <c r="U741" s="13"/>
      <c r="V741" s="14"/>
      <c r="W741" s="14"/>
      <c r="X741" s="14"/>
      <c r="Y741" s="14"/>
      <c r="Z741" s="15"/>
      <c r="AA741" s="15"/>
      <c r="AB741" s="15"/>
      <c r="AC741" s="15" t="s">
        <v>371</v>
      </c>
      <c r="AD741" s="15" t="s">
        <v>371</v>
      </c>
      <c r="AE741" s="15" t="s">
        <v>371</v>
      </c>
      <c r="AF741" s="56"/>
    </row>
    <row r="742" spans="1:32" s="37" customFormat="1" ht="17.45" customHeight="1">
      <c r="A742" s="39" t="s">
        <v>534</v>
      </c>
      <c r="B742" s="33" t="str">
        <f>VLOOKUP(A742,[1]screen!$G:$J,2,FALSE)</f>
        <v>자산 게시</v>
      </c>
      <c r="C742" s="33" t="str">
        <f t="shared" si="179"/>
        <v>Asset Publishing(자산 게시)</v>
      </c>
      <c r="D742" s="33" t="str">
        <f>IF(B742&lt;&gt;"", VLOOKUP(B742,[1]screen!$A:$E,2,FALSE), "" )</f>
        <v>Asset Publishing</v>
      </c>
      <c r="E742" s="14" t="s">
        <v>46</v>
      </c>
      <c r="F742" s="13" t="str">
        <f t="shared" si="171"/>
        <v>New(신규)</v>
      </c>
      <c r="G742" s="18" t="str">
        <f>IF(E742&lt;&gt;"",VLOOKUP(E742,[1]Label!$A:$B,2,FALSE),"")</f>
        <v>New</v>
      </c>
      <c r="H742" s="35"/>
      <c r="I742" s="33" t="str">
        <f t="shared" si="180"/>
        <v/>
      </c>
      <c r="J742" s="33" t="str">
        <f>IF(H742&lt;&gt;"", VLOOKUP(H742,[1]Label!$A:$E,2,FALSE),"")</f>
        <v/>
      </c>
      <c r="K742" s="29" t="s">
        <v>391</v>
      </c>
      <c r="L742" s="33" t="str">
        <f t="shared" si="181"/>
        <v>TANCIS(TANCIS)</v>
      </c>
      <c r="M742" s="33" t="str">
        <f>IF(K742&lt;&gt;"",VLOOKUP(K742,[1]Label!$A:$B,2,FALSE),"")</f>
        <v>TANCIS</v>
      </c>
      <c r="N742" s="35"/>
      <c r="O742" s="36"/>
      <c r="P742" s="33" t="str">
        <f t="shared" si="182"/>
        <v/>
      </c>
      <c r="Q742" s="33" t="str">
        <f>IF(O742&lt;&gt;"", VLOOKUP(O742, [1]Label!$A:$B, 2, FALSE), "")</f>
        <v/>
      </c>
      <c r="R742" s="35" t="s">
        <v>35</v>
      </c>
      <c r="S742" s="33" t="s">
        <v>44</v>
      </c>
      <c r="T742" s="33"/>
      <c r="U742" s="33"/>
      <c r="V742" s="35"/>
      <c r="W742" s="35"/>
      <c r="X742" s="35"/>
      <c r="Y742" s="35"/>
      <c r="Z742" s="44"/>
      <c r="AA742" s="44"/>
      <c r="AB742" s="44"/>
      <c r="AC742" s="33"/>
      <c r="AD742" s="33"/>
      <c r="AE742" s="33"/>
    </row>
    <row r="743" spans="1:32" s="37" customFormat="1" ht="17.45" customHeight="1">
      <c r="A743" s="39" t="s">
        <v>534</v>
      </c>
      <c r="B743" s="33" t="str">
        <f>VLOOKUP(A743,[1]screen!$G:$J,2,FALSE)</f>
        <v>자산 게시</v>
      </c>
      <c r="C743" s="33" t="str">
        <f t="shared" si="179"/>
        <v>Asset Publishing(자산 게시)</v>
      </c>
      <c r="D743" s="33" t="str">
        <f>IF(B743&lt;&gt;"", VLOOKUP(B743,[1]screen!$A:$E,2,FALSE), "" )</f>
        <v>Asset Publishing</v>
      </c>
      <c r="E743" s="14" t="s">
        <v>46</v>
      </c>
      <c r="F743" s="13" t="str">
        <f t="shared" si="171"/>
        <v>New(신규)</v>
      </c>
      <c r="G743" s="18" t="str">
        <f>IF(E743&lt;&gt;"",VLOOKUP(E743,[1]Label!$A:$B,2,FALSE),"")</f>
        <v>New</v>
      </c>
      <c r="H743" s="35"/>
      <c r="I743" s="33" t="str">
        <f t="shared" si="180"/>
        <v/>
      </c>
      <c r="J743" s="33" t="str">
        <f>IF(H743&lt;&gt;"", VLOOKUP(H743,[1]Label!$A:$E,2,FALSE),"")</f>
        <v/>
      </c>
      <c r="K743" s="34" t="s">
        <v>391</v>
      </c>
      <c r="L743" s="33" t="str">
        <f t="shared" si="181"/>
        <v>TANCIS(TANCIS)</v>
      </c>
      <c r="M743" s="33" t="str">
        <f>IF(K743&lt;&gt;"",VLOOKUP(K743,[1]Label!$A:$B,2,FALSE),"")</f>
        <v>TANCIS</v>
      </c>
      <c r="N743" s="35"/>
      <c r="O743" s="36" t="s">
        <v>392</v>
      </c>
      <c r="P743" s="33" t="str">
        <f t="shared" si="182"/>
        <v>Asset Application Registration Detail&lt;br&gt;(자산 신청 등록 상세)</v>
      </c>
      <c r="Q743" s="33" t="str">
        <f>IF(O743&lt;&gt;"", VLOOKUP(O743, [1]Label!$A:$B, 2, FALSE), "")</f>
        <v>Asset Application Registration Detail</v>
      </c>
      <c r="R743" s="35" t="s">
        <v>35</v>
      </c>
      <c r="S743" s="33" t="s">
        <v>44</v>
      </c>
      <c r="T743" s="33" t="s">
        <v>329</v>
      </c>
      <c r="U743" s="33"/>
      <c r="V743" s="35"/>
      <c r="W743" s="35"/>
      <c r="X743" s="35"/>
      <c r="Y743" s="35"/>
      <c r="Z743" s="44"/>
      <c r="AA743" s="44"/>
      <c r="AB743" s="44"/>
      <c r="AC743" s="44"/>
      <c r="AD743" s="44"/>
      <c r="AE743" s="44"/>
      <c r="AF743" s="53"/>
    </row>
    <row r="744" spans="1:32" s="16" customFormat="1" ht="17.45" customHeight="1">
      <c r="A744" s="39" t="s">
        <v>534</v>
      </c>
      <c r="B744" s="70" t="str">
        <f>VLOOKUP(A744,[1]screen!$G:$J,2,FALSE)</f>
        <v>자산 게시</v>
      </c>
      <c r="C744" s="13" t="str">
        <f t="shared" si="179"/>
        <v>Asset Publishing(자산 게시)</v>
      </c>
      <c r="D744" s="70" t="str">
        <f>IF(B744&lt;&gt;"", VLOOKUP(B744,[1]screen!$A:$E,2,FALSE), "" )</f>
        <v>Asset Publishing</v>
      </c>
      <c r="E744" s="14" t="s">
        <v>46</v>
      </c>
      <c r="F744" s="13" t="str">
        <f t="shared" si="171"/>
        <v>New(신규)</v>
      </c>
      <c r="G744" s="18" t="str">
        <f>IF(E744&lt;&gt;"",VLOOKUP(E744,[1]Label!$A:$B,2,FALSE),"")</f>
        <v>New</v>
      </c>
      <c r="H744" s="14"/>
      <c r="I744" s="13" t="str">
        <f t="shared" si="180"/>
        <v/>
      </c>
      <c r="J744" s="18" t="str">
        <f>IF(H744&lt;&gt;"", VLOOKUP(H744,[1]Label!$A:$E,2,FALSE),"")</f>
        <v/>
      </c>
      <c r="K744" s="29" t="s">
        <v>391</v>
      </c>
      <c r="L744" s="13" t="str">
        <f t="shared" si="181"/>
        <v>TANCIS(TANCIS)</v>
      </c>
      <c r="M744" s="18" t="str">
        <f>IF(K744&lt;&gt;"",VLOOKUP(K744,[1]Label!$A:$B,2,FALSE),"")</f>
        <v>TANCIS</v>
      </c>
      <c r="N744" s="41" t="s">
        <v>65</v>
      </c>
      <c r="O744" s="31"/>
      <c r="P744" s="13" t="str">
        <f t="shared" si="182"/>
        <v/>
      </c>
      <c r="Q744" s="18" t="str">
        <f>IF(O744&lt;&gt;"", VLOOKUP(O744, [1]Label!$A:$B, 2, FALSE), "")</f>
        <v/>
      </c>
      <c r="R744" s="14" t="s">
        <v>51</v>
      </c>
      <c r="S744" s="13"/>
      <c r="T744" s="13"/>
      <c r="U744" s="13"/>
      <c r="V744" s="14"/>
      <c r="W744" s="14"/>
      <c r="X744" s="14"/>
      <c r="Y744" s="14"/>
      <c r="Z744" s="15"/>
      <c r="AA744" s="15"/>
      <c r="AB744" s="15"/>
      <c r="AC744" s="15"/>
      <c r="AD744" s="15"/>
      <c r="AE744" s="15"/>
      <c r="AF744" s="56"/>
    </row>
    <row r="745" spans="1:32" s="16" customFormat="1" ht="17.45" customHeight="1">
      <c r="A745" s="39" t="s">
        <v>534</v>
      </c>
      <c r="B745" s="70" t="str">
        <f>VLOOKUP(A745,[1]screen!$G:$J,2,FALSE)</f>
        <v>자산 게시</v>
      </c>
      <c r="C745" s="13" t="str">
        <f t="shared" si="179"/>
        <v>Asset Publishing(자산 게시)</v>
      </c>
      <c r="D745" s="70" t="str">
        <f>IF(B745&lt;&gt;"", VLOOKUP(B745,[1]screen!$A:$E,2,FALSE), "" )</f>
        <v>Asset Publishing</v>
      </c>
      <c r="E745" s="14" t="s">
        <v>46</v>
      </c>
      <c r="F745" s="13" t="str">
        <f t="shared" si="171"/>
        <v>New(신규)</v>
      </c>
      <c r="G745" s="18" t="str">
        <f>IF(E745&lt;&gt;"",VLOOKUP(E745,[1]Label!$A:$B,2,FALSE),"")</f>
        <v>New</v>
      </c>
      <c r="H745" s="14"/>
      <c r="I745" s="13" t="str">
        <f t="shared" si="180"/>
        <v/>
      </c>
      <c r="J745" s="18" t="str">
        <f>IF(H745&lt;&gt;"", VLOOKUP(H745,[1]Label!$A:$E,2,FALSE),"")</f>
        <v/>
      </c>
      <c r="K745" s="29" t="s">
        <v>391</v>
      </c>
      <c r="L745" s="13" t="str">
        <f t="shared" si="181"/>
        <v>TANCIS(TANCIS)</v>
      </c>
      <c r="M745" s="18" t="str">
        <f>IF(K745&lt;&gt;"",VLOOKUP(K745,[1]Label!$A:$B,2,FALSE),"")</f>
        <v>TANCIS</v>
      </c>
      <c r="N745" s="41" t="s">
        <v>65</v>
      </c>
      <c r="O745" s="31" t="s">
        <v>471</v>
      </c>
      <c r="P745" s="13" t="str">
        <f t="shared" si="182"/>
        <v>Link No&lt;br&gt;(Link No)</v>
      </c>
      <c r="Q745" s="18" t="str">
        <f>IF(O745&lt;&gt;"", VLOOKUP(O745, [1]Label!$A:$B, 2, FALSE), "")</f>
        <v>Link No</v>
      </c>
      <c r="R745" s="41" t="s">
        <v>35</v>
      </c>
      <c r="S745" s="13"/>
      <c r="T745" s="13"/>
      <c r="U745" s="13"/>
      <c r="V745" s="14"/>
      <c r="W745" s="14"/>
      <c r="X745" s="14"/>
      <c r="Y745" s="14"/>
      <c r="Z745" s="15"/>
      <c r="AA745" s="15"/>
      <c r="AB745" s="15"/>
      <c r="AC745" s="15" t="s">
        <v>473</v>
      </c>
      <c r="AD745" s="15" t="s">
        <v>473</v>
      </c>
      <c r="AE745" s="15" t="s">
        <v>473</v>
      </c>
      <c r="AF745" s="56"/>
    </row>
    <row r="746" spans="1:32" s="16" customFormat="1" ht="17.45" customHeight="1">
      <c r="A746" s="39" t="s">
        <v>534</v>
      </c>
      <c r="B746" s="70" t="str">
        <f>VLOOKUP(A746,[1]screen!$G:$J,2,FALSE)</f>
        <v>자산 게시</v>
      </c>
      <c r="C746" s="13" t="str">
        <f t="shared" si="179"/>
        <v>Asset Publishing(자산 게시)</v>
      </c>
      <c r="D746" s="70" t="str">
        <f>IF(B746&lt;&gt;"", VLOOKUP(B746,[1]screen!$A:$E,2,FALSE), "" )</f>
        <v>Asset Publishing</v>
      </c>
      <c r="E746" s="14" t="s">
        <v>46</v>
      </c>
      <c r="F746" s="13" t="str">
        <f t="shared" si="171"/>
        <v>New(신규)</v>
      </c>
      <c r="G746" s="18" t="str">
        <f>IF(E746&lt;&gt;"",VLOOKUP(E746,[1]Label!$A:$B,2,FALSE),"")</f>
        <v>New</v>
      </c>
      <c r="H746" s="14"/>
      <c r="I746" s="13" t="str">
        <f t="shared" si="180"/>
        <v/>
      </c>
      <c r="J746" s="18" t="str">
        <f>IF(H746&lt;&gt;"", VLOOKUP(H746,[1]Label!$A:$E,2,FALSE),"")</f>
        <v/>
      </c>
      <c r="K746" s="29" t="s">
        <v>391</v>
      </c>
      <c r="L746" s="13" t="str">
        <f t="shared" si="181"/>
        <v>TANCIS(TANCIS)</v>
      </c>
      <c r="M746" s="18" t="str">
        <f>IF(K746&lt;&gt;"",VLOOKUP(K746,[1]Label!$A:$B,2,FALSE),"")</f>
        <v>TANCIS</v>
      </c>
      <c r="N746" s="41" t="s">
        <v>65</v>
      </c>
      <c r="O746" s="31" t="s">
        <v>344</v>
      </c>
      <c r="P746" s="13" t="e">
        <f t="shared" si="182"/>
        <v>#N/A</v>
      </c>
      <c r="Q746" s="18" t="e">
        <f>IF(O746&lt;&gt;"", VLOOKUP(O746, [1]Label!$A:$B, 2, FALSE), "")</f>
        <v>#N/A</v>
      </c>
      <c r="R746" s="41" t="s">
        <v>35</v>
      </c>
      <c r="S746" s="13"/>
      <c r="T746" s="13"/>
      <c r="U746" s="13"/>
      <c r="V746" s="14"/>
      <c r="W746" s="14"/>
      <c r="X746" s="14"/>
      <c r="Y746" s="14"/>
      <c r="Z746" s="15"/>
      <c r="AA746" s="15"/>
      <c r="AB746" s="15"/>
      <c r="AC746" s="15" t="s">
        <v>360</v>
      </c>
      <c r="AD746" s="15" t="s">
        <v>360</v>
      </c>
      <c r="AE746" s="15" t="s">
        <v>360</v>
      </c>
      <c r="AF746" s="56"/>
    </row>
    <row r="747" spans="1:32" s="16" customFormat="1" ht="17.45" customHeight="1">
      <c r="A747" s="39" t="s">
        <v>534</v>
      </c>
      <c r="B747" s="70" t="str">
        <f>VLOOKUP(A747,[1]screen!$G:$J,2,FALSE)</f>
        <v>자산 게시</v>
      </c>
      <c r="C747" s="13" t="str">
        <f t="shared" si="179"/>
        <v>Asset Publishing(자산 게시)</v>
      </c>
      <c r="D747" s="70" t="str">
        <f>IF(B747&lt;&gt;"", VLOOKUP(B747,[1]screen!$A:$E,2,FALSE), "" )</f>
        <v>Asset Publishing</v>
      </c>
      <c r="E747" s="14" t="s">
        <v>46</v>
      </c>
      <c r="F747" s="13" t="str">
        <f t="shared" si="171"/>
        <v>New(신규)</v>
      </c>
      <c r="G747" s="18" t="str">
        <f>IF(E747&lt;&gt;"",VLOOKUP(E747,[1]Label!$A:$B,2,FALSE),"")</f>
        <v>New</v>
      </c>
      <c r="H747" s="14"/>
      <c r="I747" s="13" t="str">
        <f t="shared" si="180"/>
        <v/>
      </c>
      <c r="J747" s="18" t="str">
        <f>IF(H747&lt;&gt;"", VLOOKUP(H747,[1]Label!$A:$E,2,FALSE),"")</f>
        <v/>
      </c>
      <c r="K747" s="29" t="s">
        <v>391</v>
      </c>
      <c r="L747" s="13" t="str">
        <f t="shared" si="181"/>
        <v>TANCIS(TANCIS)</v>
      </c>
      <c r="M747" s="18" t="str">
        <f>IF(K747&lt;&gt;"",VLOOKUP(K747,[1]Label!$A:$B,2,FALSE),"")</f>
        <v>TANCIS</v>
      </c>
      <c r="N747" s="41" t="s">
        <v>65</v>
      </c>
      <c r="O747" s="31" t="s">
        <v>343</v>
      </c>
      <c r="P747" s="13" t="e">
        <f t="shared" si="182"/>
        <v>#N/A</v>
      </c>
      <c r="Q747" s="18" t="e">
        <f>IF(O747&lt;&gt;"", VLOOKUP(O747, [1]Label!$A:$B, 2, FALSE), "")</f>
        <v>#N/A</v>
      </c>
      <c r="R747" s="41" t="s">
        <v>35</v>
      </c>
      <c r="S747" s="13" t="s">
        <v>147</v>
      </c>
      <c r="T747" s="13"/>
      <c r="U747" s="13"/>
      <c r="V747" s="14"/>
      <c r="W747" s="14"/>
      <c r="X747" s="14"/>
      <c r="Y747" s="14"/>
      <c r="Z747" s="15"/>
      <c r="AA747" s="15"/>
      <c r="AB747" s="15"/>
      <c r="AC747" s="15" t="s">
        <v>361</v>
      </c>
      <c r="AD747" s="15" t="s">
        <v>361</v>
      </c>
      <c r="AE747" s="15" t="s">
        <v>361</v>
      </c>
      <c r="AF747" s="56"/>
    </row>
    <row r="748" spans="1:32" s="16" customFormat="1" ht="17.45" customHeight="1">
      <c r="A748" s="39" t="s">
        <v>534</v>
      </c>
      <c r="B748" s="70" t="str">
        <f>VLOOKUP(A748,[1]screen!$G:$J,2,FALSE)</f>
        <v>자산 게시</v>
      </c>
      <c r="C748" s="13" t="str">
        <f t="shared" si="179"/>
        <v>Asset Publishing(자산 게시)</v>
      </c>
      <c r="D748" s="70" t="str">
        <f>IF(B748&lt;&gt;"", VLOOKUP(B748,[1]screen!$A:$E,2,FALSE), "" )</f>
        <v>Asset Publishing</v>
      </c>
      <c r="E748" s="14" t="s">
        <v>46</v>
      </c>
      <c r="F748" s="13" t="str">
        <f t="shared" si="171"/>
        <v>New(신규)</v>
      </c>
      <c r="G748" s="18" t="str">
        <f>IF(E748&lt;&gt;"",VLOOKUP(E748,[1]Label!$A:$B,2,FALSE),"")</f>
        <v>New</v>
      </c>
      <c r="H748" s="14"/>
      <c r="I748" s="13" t="str">
        <f t="shared" si="180"/>
        <v/>
      </c>
      <c r="J748" s="18" t="str">
        <f>IF(H748&lt;&gt;"", VLOOKUP(H748,[1]Label!$A:$E,2,FALSE),"")</f>
        <v/>
      </c>
      <c r="K748" s="29" t="s">
        <v>391</v>
      </c>
      <c r="L748" s="13" t="str">
        <f t="shared" si="181"/>
        <v>TANCIS(TANCIS)</v>
      </c>
      <c r="M748" s="18" t="str">
        <f>IF(K748&lt;&gt;"",VLOOKUP(K748,[1]Label!$A:$B,2,FALSE),"")</f>
        <v>TANCIS</v>
      </c>
      <c r="N748" s="41" t="s">
        <v>65</v>
      </c>
      <c r="O748" s="31" t="s">
        <v>358</v>
      </c>
      <c r="P748" s="13" t="str">
        <f t="shared" si="182"/>
        <v>Asset Physical Location&lt;br&gt;(자산물리적위치)</v>
      </c>
      <c r="Q748" s="18" t="str">
        <f>IF(O748&lt;&gt;"", VLOOKUP(O748, [1]Label!$A:$B, 2, FALSE), "")</f>
        <v>Asset Physical Location</v>
      </c>
      <c r="R748" s="41" t="s">
        <v>35</v>
      </c>
      <c r="S748" s="13"/>
      <c r="T748" s="13"/>
      <c r="U748" s="13"/>
      <c r="V748" s="14"/>
      <c r="W748" s="14"/>
      <c r="X748" s="14"/>
      <c r="Y748" s="14"/>
      <c r="Z748" s="15"/>
      <c r="AA748" s="15"/>
      <c r="AB748" s="15"/>
      <c r="AC748" s="15" t="s">
        <v>362</v>
      </c>
      <c r="AD748" s="15" t="s">
        <v>362</v>
      </c>
      <c r="AE748" s="15" t="s">
        <v>362</v>
      </c>
      <c r="AF748" s="56"/>
    </row>
    <row r="749" spans="1:32" s="16" customFormat="1" ht="17.45" customHeight="1">
      <c r="A749" s="39" t="s">
        <v>534</v>
      </c>
      <c r="B749" s="70" t="str">
        <f>VLOOKUP(A749,[1]screen!$G:$J,2,FALSE)</f>
        <v>자산 게시</v>
      </c>
      <c r="C749" s="13" t="str">
        <f t="shared" si="179"/>
        <v>Asset Publishing(자산 게시)</v>
      </c>
      <c r="D749" s="70" t="str">
        <f>IF(B749&lt;&gt;"", VLOOKUP(B749,[1]screen!$A:$E,2,FALSE), "" )</f>
        <v>Asset Publishing</v>
      </c>
      <c r="E749" s="14" t="s">
        <v>46</v>
      </c>
      <c r="F749" s="13" t="str">
        <f t="shared" si="171"/>
        <v>New(신규)</v>
      </c>
      <c r="G749" s="18" t="str">
        <f>IF(E749&lt;&gt;"",VLOOKUP(E749,[1]Label!$A:$B,2,FALSE),"")</f>
        <v>New</v>
      </c>
      <c r="H749" s="14"/>
      <c r="I749" s="13" t="str">
        <f t="shared" si="180"/>
        <v/>
      </c>
      <c r="J749" s="18" t="str">
        <f>IF(H749&lt;&gt;"", VLOOKUP(H749,[1]Label!$A:$E,2,FALSE),"")</f>
        <v/>
      </c>
      <c r="K749" s="29" t="s">
        <v>391</v>
      </c>
      <c r="L749" s="13" t="str">
        <f t="shared" si="181"/>
        <v>TANCIS(TANCIS)</v>
      </c>
      <c r="M749" s="18" t="str">
        <f>IF(K749&lt;&gt;"",VLOOKUP(K749,[1]Label!$A:$B,2,FALSE),"")</f>
        <v>TANCIS</v>
      </c>
      <c r="N749" s="41" t="s">
        <v>65</v>
      </c>
      <c r="O749" s="31" t="s">
        <v>359</v>
      </c>
      <c r="P749" s="13" t="str">
        <f t="shared" si="182"/>
        <v>Asset Value(Tsh)&lt;br&gt;(자산가치(Tsh))</v>
      </c>
      <c r="Q749" s="18" t="str">
        <f>IF(O749&lt;&gt;"", VLOOKUP(O749, [1]Label!$A:$B, 2, FALSE), "")</f>
        <v>Asset Value(Tsh)</v>
      </c>
      <c r="R749" s="41" t="s">
        <v>35</v>
      </c>
      <c r="S749" s="13"/>
      <c r="T749" s="13"/>
      <c r="U749" s="13"/>
      <c r="V749" s="14"/>
      <c r="W749" s="14"/>
      <c r="X749" s="14"/>
      <c r="Y749" s="14"/>
      <c r="Z749" s="15"/>
      <c r="AA749" s="15"/>
      <c r="AB749" s="15"/>
      <c r="AC749" s="15" t="s">
        <v>476</v>
      </c>
      <c r="AD749" s="15" t="s">
        <v>476</v>
      </c>
      <c r="AE749" s="15" t="s">
        <v>476</v>
      </c>
      <c r="AF749" s="56"/>
    </row>
    <row r="750" spans="1:32" s="84" customFormat="1" ht="17.45" customHeight="1">
      <c r="A750" s="39" t="s">
        <v>534</v>
      </c>
      <c r="B750" s="79" t="str">
        <f>VLOOKUP(A750,[1]screen!$G:$J,2,FALSE)</f>
        <v>자산 게시</v>
      </c>
      <c r="C750" s="79" t="str">
        <f t="shared" si="179"/>
        <v>Asset Publishing(자산 게시)</v>
      </c>
      <c r="D750" s="79" t="str">
        <f>IF(B750&lt;&gt;"", VLOOKUP(B750,[1]screen!$A:$E,2,FALSE), "" )</f>
        <v>Asset Publishing</v>
      </c>
      <c r="E750" s="80" t="s">
        <v>46</v>
      </c>
      <c r="F750" s="79" t="str">
        <f t="shared" si="171"/>
        <v>New(신규)</v>
      </c>
      <c r="G750" s="79" t="str">
        <f>IF(E750&lt;&gt;"",VLOOKUP(E750,[1]Label!$A:$B,2,FALSE),"")</f>
        <v>New</v>
      </c>
      <c r="H750" s="80"/>
      <c r="I750" s="79" t="str">
        <f t="shared" si="180"/>
        <v/>
      </c>
      <c r="J750" s="79" t="str">
        <f>IF(H750&lt;&gt;"", VLOOKUP(H750,[1]Label!$A:$E,2,FALSE),"")</f>
        <v/>
      </c>
      <c r="K750" s="81" t="s">
        <v>391</v>
      </c>
      <c r="L750" s="79" t="str">
        <f t="shared" si="181"/>
        <v>TANCIS(TANCIS)</v>
      </c>
      <c r="M750" s="79" t="str">
        <f>IF(K750&lt;&gt;"",VLOOKUP(K750,[1]Label!$A:$B,2,FALSE),"")</f>
        <v>TANCIS</v>
      </c>
      <c r="N750" s="80" t="s">
        <v>65</v>
      </c>
      <c r="O750" s="96" t="s">
        <v>540</v>
      </c>
      <c r="P750" s="79" t="str">
        <f t="shared" si="182"/>
        <v>Storage No&lt;br&gt;(보관번호)</v>
      </c>
      <c r="Q750" s="79" t="str">
        <f>IF(O750&lt;&gt;"", VLOOKUP(O750, [1]Label!$A:$B, 2, FALSE), "")</f>
        <v>Storage No</v>
      </c>
      <c r="R750" s="80" t="s">
        <v>35</v>
      </c>
      <c r="S750" s="79"/>
      <c r="T750" s="79"/>
      <c r="U750" s="79"/>
      <c r="V750" s="80"/>
      <c r="W750" s="80"/>
      <c r="X750" s="80"/>
      <c r="Y750" s="80"/>
      <c r="Z750" s="82"/>
      <c r="AA750" s="82"/>
      <c r="AB750" s="82"/>
      <c r="AC750" s="82" t="s">
        <v>542</v>
      </c>
      <c r="AD750" s="82" t="s">
        <v>542</v>
      </c>
      <c r="AE750" s="82" t="s">
        <v>542</v>
      </c>
      <c r="AF750" s="83"/>
    </row>
    <row r="751" spans="1:32" s="84" customFormat="1" ht="17.45" customHeight="1">
      <c r="A751" s="39" t="s">
        <v>534</v>
      </c>
      <c r="B751" s="79" t="str">
        <f>VLOOKUP(A751,[1]screen!$G:$J,2,FALSE)</f>
        <v>자산 게시</v>
      </c>
      <c r="C751" s="79" t="str">
        <f t="shared" si="179"/>
        <v>Asset Publishing(자산 게시)</v>
      </c>
      <c r="D751" s="79" t="str">
        <f>IF(B751&lt;&gt;"", VLOOKUP(B751,[1]screen!$A:$E,2,FALSE), "" )</f>
        <v>Asset Publishing</v>
      </c>
      <c r="E751" s="80" t="s">
        <v>46</v>
      </c>
      <c r="F751" s="79" t="str">
        <f t="shared" si="171"/>
        <v>New(신규)</v>
      </c>
      <c r="G751" s="79" t="str">
        <f>IF(E751&lt;&gt;"",VLOOKUP(E751,[1]Label!$A:$B,2,FALSE),"")</f>
        <v>New</v>
      </c>
      <c r="H751" s="80"/>
      <c r="I751" s="79" t="str">
        <f t="shared" si="180"/>
        <v/>
      </c>
      <c r="J751" s="79" t="str">
        <f>IF(H751&lt;&gt;"", VLOOKUP(H751,[1]Label!$A:$E,2,FALSE),"")</f>
        <v/>
      </c>
      <c r="K751" s="81" t="s">
        <v>391</v>
      </c>
      <c r="L751" s="79" t="str">
        <f t="shared" si="181"/>
        <v>TANCIS(TANCIS)</v>
      </c>
      <c r="M751" s="79" t="str">
        <f>IF(K751&lt;&gt;"",VLOOKUP(K751,[1]Label!$A:$B,2,FALSE),"")</f>
        <v>TANCIS</v>
      </c>
      <c r="N751" s="80" t="s">
        <v>65</v>
      </c>
      <c r="O751" s="96" t="s">
        <v>541</v>
      </c>
      <c r="P751" s="79" t="str">
        <f t="shared" si="182"/>
        <v>Assessment Lots No&lt;br&gt;(평가LOTS번호)</v>
      </c>
      <c r="Q751" s="79" t="str">
        <f>IF(O751&lt;&gt;"", VLOOKUP(O751, [1]Label!$A:$B, 2, FALSE), "")</f>
        <v>Assessment Lots No</v>
      </c>
      <c r="R751" s="80" t="s">
        <v>35</v>
      </c>
      <c r="S751" s="79"/>
      <c r="T751" s="79"/>
      <c r="U751" s="79"/>
      <c r="V751" s="80"/>
      <c r="W751" s="80"/>
      <c r="X751" s="80"/>
      <c r="Y751" s="80"/>
      <c r="Z751" s="82"/>
      <c r="AA751" s="82"/>
      <c r="AB751" s="82"/>
      <c r="AC751" s="82" t="s">
        <v>543</v>
      </c>
      <c r="AD751" s="82" t="s">
        <v>543</v>
      </c>
      <c r="AE751" s="82" t="s">
        <v>543</v>
      </c>
      <c r="AF751" s="83"/>
    </row>
    <row r="752" spans="1:32" s="37" customFormat="1" ht="17.45" customHeight="1">
      <c r="A752" s="39" t="s">
        <v>534</v>
      </c>
      <c r="B752" s="33" t="str">
        <f>VLOOKUP(A752,[1]screen!$G:$J,2,FALSE)</f>
        <v>자산 게시</v>
      </c>
      <c r="C752" s="33" t="str">
        <f t="shared" si="179"/>
        <v>Asset Publishing(자산 게시)</v>
      </c>
      <c r="D752" s="33" t="str">
        <f>IF(B752&lt;&gt;"", VLOOKUP(B752,[1]screen!$A:$E,2,FALSE), "" )</f>
        <v>Asset Publishing</v>
      </c>
      <c r="E752" s="14" t="s">
        <v>46</v>
      </c>
      <c r="F752" s="13" t="str">
        <f t="shared" si="171"/>
        <v>New(신규)</v>
      </c>
      <c r="G752" s="18" t="str">
        <f>IF(E752&lt;&gt;"",VLOOKUP(E752,[1]Label!$A:$B,2,FALSE),"")</f>
        <v>New</v>
      </c>
      <c r="H752" s="35"/>
      <c r="I752" s="33" t="str">
        <f t="shared" si="180"/>
        <v/>
      </c>
      <c r="J752" s="33" t="str">
        <f>IF(H752&lt;&gt;"", VLOOKUP(H752,[1]Label!$A:$E,2,FALSE),"")</f>
        <v/>
      </c>
      <c r="K752" s="34" t="s">
        <v>391</v>
      </c>
      <c r="L752" s="33" t="str">
        <f t="shared" si="181"/>
        <v>TANCIS(TANCIS)</v>
      </c>
      <c r="M752" s="33" t="str">
        <f>IF(K752&lt;&gt;"",VLOOKUP(K752,[1]Label!$A:$B,2,FALSE),"")</f>
        <v>TANCIS</v>
      </c>
      <c r="N752" s="35"/>
      <c r="O752" s="36" t="s">
        <v>393</v>
      </c>
      <c r="P752" s="33" t="str">
        <f t="shared" si="182"/>
        <v>General Information&lt;br&gt;(일반정보)</v>
      </c>
      <c r="Q752" s="33" t="str">
        <f>IF(O752&lt;&gt;"", VLOOKUP(O752, [1]Label!$A:$B, 2, FALSE), "")</f>
        <v>General Information</v>
      </c>
      <c r="R752" s="35" t="s">
        <v>35</v>
      </c>
      <c r="S752" s="33" t="s">
        <v>44</v>
      </c>
      <c r="T752" s="33" t="s">
        <v>329</v>
      </c>
      <c r="U752" s="33"/>
      <c r="V752" s="35"/>
      <c r="W752" s="35"/>
      <c r="X752" s="35"/>
      <c r="Y752" s="35"/>
      <c r="Z752" s="44"/>
      <c r="AA752" s="44"/>
      <c r="AB752" s="44"/>
      <c r="AC752" s="44"/>
      <c r="AD752" s="44"/>
      <c r="AE752" s="44"/>
      <c r="AF752" s="53"/>
    </row>
    <row r="753" spans="1:32" s="16" customFormat="1" ht="17.45" customHeight="1">
      <c r="A753" s="39" t="s">
        <v>534</v>
      </c>
      <c r="B753" s="70" t="str">
        <f>VLOOKUP(A753,[1]screen!$G:$J,2,FALSE)</f>
        <v>자산 게시</v>
      </c>
      <c r="C753" s="13" t="str">
        <f t="shared" si="179"/>
        <v>Asset Publishing(자산 게시)</v>
      </c>
      <c r="D753" s="70" t="str">
        <f>IF(B753&lt;&gt;"", VLOOKUP(B753,[1]screen!$A:$E,2,FALSE), "" )</f>
        <v>Asset Publishing</v>
      </c>
      <c r="E753" s="14" t="s">
        <v>46</v>
      </c>
      <c r="F753" s="13" t="str">
        <f t="shared" si="171"/>
        <v>New(신규)</v>
      </c>
      <c r="G753" s="18" t="str">
        <f>IF(E753&lt;&gt;"",VLOOKUP(E753,[1]Label!$A:$B,2,FALSE),"")</f>
        <v>New</v>
      </c>
      <c r="H753" s="14"/>
      <c r="I753" s="13" t="str">
        <f t="shared" si="180"/>
        <v/>
      </c>
      <c r="J753" s="18" t="str">
        <f>IF(H753&lt;&gt;"", VLOOKUP(H753,[1]Label!$A:$E,2,FALSE),"")</f>
        <v/>
      </c>
      <c r="K753" s="29" t="s">
        <v>391</v>
      </c>
      <c r="L753" s="13" t="str">
        <f t="shared" si="181"/>
        <v>TANCIS(TANCIS)</v>
      </c>
      <c r="M753" s="18" t="str">
        <f>IF(K753&lt;&gt;"",VLOOKUP(K753,[1]Label!$A:$B,2,FALSE),"")</f>
        <v>TANCIS</v>
      </c>
      <c r="N753" s="41" t="s">
        <v>19</v>
      </c>
      <c r="O753" s="31" t="s">
        <v>471</v>
      </c>
      <c r="P753" s="13" t="str">
        <f t="shared" si="182"/>
        <v>Link No&lt;br&gt;(Link No)</v>
      </c>
      <c r="Q753" s="18" t="str">
        <f>IF(O753&lt;&gt;"", VLOOKUP(O753, [1]Label!$A:$B, 2, FALSE), "")</f>
        <v>Link No</v>
      </c>
      <c r="R753" s="41" t="s">
        <v>35</v>
      </c>
      <c r="S753" s="13"/>
      <c r="T753" s="13"/>
      <c r="U753" s="13"/>
      <c r="V753" s="14" t="s">
        <v>53</v>
      </c>
      <c r="W753" s="14"/>
      <c r="X753" s="14"/>
      <c r="Y753" s="14"/>
      <c r="Z753" s="15"/>
      <c r="AA753" s="15"/>
      <c r="AB753" s="15"/>
      <c r="AC753" s="15" t="s">
        <v>472</v>
      </c>
      <c r="AD753" s="15" t="s">
        <v>472</v>
      </c>
      <c r="AE753" s="15" t="s">
        <v>472</v>
      </c>
      <c r="AF753" s="56"/>
    </row>
    <row r="754" spans="1:32" s="16" customFormat="1" ht="17.45" customHeight="1">
      <c r="A754" s="39" t="s">
        <v>534</v>
      </c>
      <c r="B754" s="70" t="str">
        <f>VLOOKUP(A754,[1]screen!$G:$J,2,FALSE)</f>
        <v>자산 게시</v>
      </c>
      <c r="C754" s="13" t="str">
        <f t="shared" si="179"/>
        <v>Asset Publishing(자산 게시)</v>
      </c>
      <c r="D754" s="70" t="str">
        <f>IF(B754&lt;&gt;"", VLOOKUP(B754,[1]screen!$A:$E,2,FALSE), "" )</f>
        <v>Asset Publishing</v>
      </c>
      <c r="E754" s="14" t="s">
        <v>46</v>
      </c>
      <c r="F754" s="13" t="str">
        <f t="shared" si="171"/>
        <v>New(신규)</v>
      </c>
      <c r="G754" s="18" t="str">
        <f>IF(E754&lt;&gt;"",VLOOKUP(E754,[1]Label!$A:$B,2,FALSE),"")</f>
        <v>New</v>
      </c>
      <c r="H754" s="14"/>
      <c r="I754" s="13" t="str">
        <f t="shared" si="180"/>
        <v/>
      </c>
      <c r="J754" s="18" t="str">
        <f>IF(H754&lt;&gt;"", VLOOKUP(H754,[1]Label!$A:$E,2,FALSE),"")</f>
        <v/>
      </c>
      <c r="K754" s="29" t="s">
        <v>391</v>
      </c>
      <c r="L754" s="13" t="str">
        <f t="shared" si="181"/>
        <v>TANCIS(TANCIS)</v>
      </c>
      <c r="M754" s="18" t="str">
        <f>IF(K754&lt;&gt;"",VLOOKUP(K754,[1]Label!$A:$B,2,FALSE),"")</f>
        <v>TANCIS</v>
      </c>
      <c r="N754" s="41" t="s">
        <v>19</v>
      </c>
      <c r="O754" s="31" t="s">
        <v>343</v>
      </c>
      <c r="P754" s="13" t="e">
        <f t="shared" si="182"/>
        <v>#N/A</v>
      </c>
      <c r="Q754" s="18" t="e">
        <f>IF(O754&lt;&gt;"", VLOOKUP(O754, [1]Label!$A:$B, 2, FALSE), "")</f>
        <v>#N/A</v>
      </c>
      <c r="R754" s="41" t="s">
        <v>35</v>
      </c>
      <c r="S754" s="13"/>
      <c r="T754" s="13"/>
      <c r="U754" s="13"/>
      <c r="V754" s="14"/>
      <c r="W754" s="14"/>
      <c r="X754" s="14"/>
      <c r="Y754" s="14"/>
      <c r="Z754" s="15"/>
      <c r="AA754" s="15"/>
      <c r="AB754" s="15"/>
      <c r="AC754" s="15" t="s">
        <v>370</v>
      </c>
      <c r="AD754" s="15" t="s">
        <v>370</v>
      </c>
      <c r="AE754" s="15" t="s">
        <v>370</v>
      </c>
      <c r="AF754" s="56"/>
    </row>
    <row r="755" spans="1:32" s="16" customFormat="1" ht="17.45" customHeight="1">
      <c r="A755" s="39" t="s">
        <v>534</v>
      </c>
      <c r="B755" s="70" t="str">
        <f>VLOOKUP(A755,[1]screen!$G:$J,2,FALSE)</f>
        <v>자산 게시</v>
      </c>
      <c r="C755" s="13" t="str">
        <f t="shared" si="179"/>
        <v>Asset Publishing(자산 게시)</v>
      </c>
      <c r="D755" s="70" t="str">
        <f>IF(B755&lt;&gt;"", VLOOKUP(B755,[1]screen!$A:$E,2,FALSE), "" )</f>
        <v>Asset Publishing</v>
      </c>
      <c r="E755" s="14" t="s">
        <v>46</v>
      </c>
      <c r="F755" s="13" t="str">
        <f t="shared" si="171"/>
        <v>New(신규)</v>
      </c>
      <c r="G755" s="18" t="str">
        <f>IF(E755&lt;&gt;"",VLOOKUP(E755,[1]Label!$A:$B,2,FALSE),"")</f>
        <v>New</v>
      </c>
      <c r="H755" s="14"/>
      <c r="I755" s="13" t="str">
        <f t="shared" si="180"/>
        <v/>
      </c>
      <c r="J755" s="18" t="str">
        <f>IF(H755&lt;&gt;"", VLOOKUP(H755,[1]Label!$A:$E,2,FALSE),"")</f>
        <v/>
      </c>
      <c r="K755" s="29" t="s">
        <v>391</v>
      </c>
      <c r="L755" s="13" t="str">
        <f t="shared" si="181"/>
        <v>TANCIS(TANCIS)</v>
      </c>
      <c r="M755" s="18" t="str">
        <f>IF(K755&lt;&gt;"",VLOOKUP(K755,[1]Label!$A:$B,2,FALSE),"")</f>
        <v>TANCIS</v>
      </c>
      <c r="N755" s="41" t="s">
        <v>19</v>
      </c>
      <c r="O755" s="31" t="s">
        <v>344</v>
      </c>
      <c r="P755" s="13" t="e">
        <f t="shared" si="182"/>
        <v>#N/A</v>
      </c>
      <c r="Q755" s="18" t="e">
        <f>IF(O755&lt;&gt;"", VLOOKUP(O755, [1]Label!$A:$B, 2, FALSE), "")</f>
        <v>#N/A</v>
      </c>
      <c r="R755" s="41" t="s">
        <v>35</v>
      </c>
      <c r="S755" s="13"/>
      <c r="T755" s="13"/>
      <c r="U755" s="13"/>
      <c r="V755" s="14"/>
      <c r="W755" s="14"/>
      <c r="X755" s="14"/>
      <c r="Y755" s="14"/>
      <c r="Z755" s="15"/>
      <c r="AA755" s="15"/>
      <c r="AB755" s="15"/>
      <c r="AC755" s="15" t="s">
        <v>371</v>
      </c>
      <c r="AD755" s="15" t="s">
        <v>371</v>
      </c>
      <c r="AE755" s="15" t="s">
        <v>371</v>
      </c>
      <c r="AF755" s="56"/>
    </row>
    <row r="756" spans="1:32" s="16" customFormat="1" ht="17.45" customHeight="1">
      <c r="A756" s="39" t="s">
        <v>534</v>
      </c>
      <c r="B756" s="70" t="str">
        <f>VLOOKUP(A756,[1]screen!$G:$J,2,FALSE)</f>
        <v>자산 게시</v>
      </c>
      <c r="C756" s="13" t="str">
        <f t="shared" si="179"/>
        <v>Asset Publishing(자산 게시)</v>
      </c>
      <c r="D756" s="70" t="str">
        <f>IF(B756&lt;&gt;"", VLOOKUP(B756,[1]screen!$A:$E,2,FALSE), "" )</f>
        <v>Asset Publishing</v>
      </c>
      <c r="E756" s="14" t="s">
        <v>46</v>
      </c>
      <c r="F756" s="13" t="str">
        <f t="shared" si="171"/>
        <v>New(신규)</v>
      </c>
      <c r="G756" s="18" t="str">
        <f>IF(E756&lt;&gt;"",VLOOKUP(E756,[1]Label!$A:$B,2,FALSE),"")</f>
        <v>New</v>
      </c>
      <c r="H756" s="14"/>
      <c r="I756" s="13" t="str">
        <f t="shared" si="180"/>
        <v/>
      </c>
      <c r="J756" s="18" t="str">
        <f>IF(H756&lt;&gt;"", VLOOKUP(H756,[1]Label!$A:$E,2,FALSE),"")</f>
        <v/>
      </c>
      <c r="K756" s="29" t="s">
        <v>391</v>
      </c>
      <c r="L756" s="13" t="str">
        <f t="shared" si="181"/>
        <v>TANCIS(TANCIS)</v>
      </c>
      <c r="M756" s="18" t="str">
        <f>IF(K756&lt;&gt;"",VLOOKUP(K756,[1]Label!$A:$B,2,FALSE),"")</f>
        <v>TANCIS</v>
      </c>
      <c r="N756" s="41" t="s">
        <v>19</v>
      </c>
      <c r="O756" s="31" t="s">
        <v>345</v>
      </c>
      <c r="P756" s="13" t="e">
        <f t="shared" si="182"/>
        <v>#N/A</v>
      </c>
      <c r="Q756" s="18" t="e">
        <f>IF(O756&lt;&gt;"", VLOOKUP(O756, [1]Label!$A:$B, 2, FALSE), "")</f>
        <v>#N/A</v>
      </c>
      <c r="R756" s="14" t="s">
        <v>71</v>
      </c>
      <c r="S756" s="13"/>
      <c r="T756" s="13"/>
      <c r="U756" s="76"/>
      <c r="V756" s="14"/>
      <c r="W756" s="14" t="s">
        <v>53</v>
      </c>
      <c r="X756" s="14" t="s">
        <v>101</v>
      </c>
      <c r="Y756" s="14"/>
      <c r="Z756" s="15"/>
      <c r="AA756" s="15"/>
      <c r="AB756" s="15"/>
      <c r="AC756" s="15" t="s">
        <v>310</v>
      </c>
      <c r="AD756" s="15" t="s">
        <v>310</v>
      </c>
      <c r="AE756" s="15" t="s">
        <v>310</v>
      </c>
      <c r="AF756" s="56"/>
    </row>
    <row r="757" spans="1:32" s="16" customFormat="1" ht="17.45" customHeight="1">
      <c r="A757" s="39" t="s">
        <v>534</v>
      </c>
      <c r="B757" s="70" t="str">
        <f>VLOOKUP(A757,[1]screen!$G:$J,2,FALSE)</f>
        <v>자산 게시</v>
      </c>
      <c r="C757" s="13" t="str">
        <f t="shared" si="179"/>
        <v>Asset Publishing(자산 게시)</v>
      </c>
      <c r="D757" s="70" t="str">
        <f>IF(B757&lt;&gt;"", VLOOKUP(B757,[1]screen!$A:$E,2,FALSE), "" )</f>
        <v>Asset Publishing</v>
      </c>
      <c r="E757" s="14" t="s">
        <v>46</v>
      </c>
      <c r="F757" s="13" t="str">
        <f t="shared" si="171"/>
        <v>New(신규)</v>
      </c>
      <c r="G757" s="18" t="str">
        <f>IF(E757&lt;&gt;"",VLOOKUP(E757,[1]Label!$A:$B,2,FALSE),"")</f>
        <v>New</v>
      </c>
      <c r="H757" s="14"/>
      <c r="I757" s="13" t="str">
        <f t="shared" si="180"/>
        <v/>
      </c>
      <c r="J757" s="18" t="str">
        <f>IF(H757&lt;&gt;"", VLOOKUP(H757,[1]Label!$A:$E,2,FALSE),"")</f>
        <v/>
      </c>
      <c r="K757" s="29" t="s">
        <v>391</v>
      </c>
      <c r="L757" s="13" t="str">
        <f t="shared" si="181"/>
        <v>TANCIS(TANCIS)</v>
      </c>
      <c r="M757" s="18" t="str">
        <f>IF(K757&lt;&gt;"",VLOOKUP(K757,[1]Label!$A:$B,2,FALSE),"")</f>
        <v>TANCIS</v>
      </c>
      <c r="N757" s="41" t="s">
        <v>19</v>
      </c>
      <c r="O757" s="31" t="s">
        <v>346</v>
      </c>
      <c r="P757" s="13" t="str">
        <f t="shared" si="182"/>
        <v>Deposit Place&lt;br&gt;(보관장소)</v>
      </c>
      <c r="Q757" s="18" t="str">
        <f>IF(O757&lt;&gt;"", VLOOKUP(O757, [1]Label!$A:$B, 2, FALSE), "")</f>
        <v>Deposit Place</v>
      </c>
      <c r="R757" s="14" t="s">
        <v>38</v>
      </c>
      <c r="S757" s="13"/>
      <c r="T757" s="13"/>
      <c r="U757" s="13"/>
      <c r="V757" s="14"/>
      <c r="W757" s="14" t="s">
        <v>53</v>
      </c>
      <c r="X757" s="14" t="s">
        <v>101</v>
      </c>
      <c r="Y757" s="14"/>
      <c r="Z757" s="15" t="s">
        <v>373</v>
      </c>
      <c r="AA757" s="15" t="s">
        <v>373</v>
      </c>
      <c r="AB757" s="15" t="s">
        <v>373</v>
      </c>
      <c r="AC757" s="15" t="s">
        <v>373</v>
      </c>
      <c r="AD757" s="15" t="s">
        <v>373</v>
      </c>
      <c r="AE757" s="15" t="s">
        <v>373</v>
      </c>
      <c r="AF757" s="56"/>
    </row>
    <row r="758" spans="1:32" s="16" customFormat="1" ht="17.45" customHeight="1">
      <c r="A758" s="39" t="s">
        <v>534</v>
      </c>
      <c r="B758" s="70" t="str">
        <f>VLOOKUP(A758,[1]screen!$G:$J,2,FALSE)</f>
        <v>자산 게시</v>
      </c>
      <c r="C758" s="13" t="str">
        <f t="shared" si="179"/>
        <v>Asset Publishing(자산 게시)</v>
      </c>
      <c r="D758" s="70" t="str">
        <f>IF(B758&lt;&gt;"", VLOOKUP(B758,[1]screen!$A:$E,2,FALSE), "" )</f>
        <v>Asset Publishing</v>
      </c>
      <c r="E758" s="14" t="s">
        <v>46</v>
      </c>
      <c r="F758" s="13" t="str">
        <f t="shared" si="171"/>
        <v>New(신규)</v>
      </c>
      <c r="G758" s="18" t="str">
        <f>IF(E758&lt;&gt;"",VLOOKUP(E758,[1]Label!$A:$B,2,FALSE),"")</f>
        <v>New</v>
      </c>
      <c r="H758" s="14"/>
      <c r="I758" s="13" t="str">
        <f t="shared" si="180"/>
        <v/>
      </c>
      <c r="J758" s="18" t="str">
        <f>IF(H758&lt;&gt;"", VLOOKUP(H758,[1]Label!$A:$E,2,FALSE),"")</f>
        <v/>
      </c>
      <c r="K758" s="29" t="s">
        <v>391</v>
      </c>
      <c r="L758" s="13" t="str">
        <f t="shared" si="181"/>
        <v>TANCIS(TANCIS)</v>
      </c>
      <c r="M758" s="18" t="str">
        <f>IF(K758&lt;&gt;"",VLOOKUP(K758,[1]Label!$A:$B,2,FALSE),"")</f>
        <v>TANCIS</v>
      </c>
      <c r="N758" s="41" t="s">
        <v>19</v>
      </c>
      <c r="O758" s="31" t="s">
        <v>347</v>
      </c>
      <c r="P758" s="13" t="str">
        <f t="shared" si="182"/>
        <v>Reason for Deposit&lt;br&gt;(보관사유)</v>
      </c>
      <c r="Q758" s="18" t="str">
        <f>IF(O758&lt;&gt;"", VLOOKUP(O758, [1]Label!$A:$B, 2, FALSE), "")</f>
        <v>Reason for Deposit</v>
      </c>
      <c r="R758" s="14" t="s">
        <v>37</v>
      </c>
      <c r="S758" s="13"/>
      <c r="T758" s="13"/>
      <c r="U758" s="13"/>
      <c r="V758" s="14" t="s">
        <v>53</v>
      </c>
      <c r="W758" s="14" t="s">
        <v>53</v>
      </c>
      <c r="X758" s="14" t="s">
        <v>101</v>
      </c>
      <c r="Y758" s="14"/>
      <c r="Z758" s="15"/>
      <c r="AA758" s="15"/>
      <c r="AB758" s="15"/>
      <c r="AC758" s="15" t="s">
        <v>372</v>
      </c>
      <c r="AD758" s="15" t="s">
        <v>372</v>
      </c>
      <c r="AE758" s="15" t="s">
        <v>372</v>
      </c>
      <c r="AF758" s="56"/>
    </row>
    <row r="759" spans="1:32" s="16" customFormat="1" ht="17.45" customHeight="1">
      <c r="A759" s="39" t="s">
        <v>534</v>
      </c>
      <c r="B759" s="70" t="str">
        <f>VLOOKUP(A759,[1]screen!$G:$J,2,FALSE)</f>
        <v>자산 게시</v>
      </c>
      <c r="C759" s="13" t="str">
        <f t="shared" si="179"/>
        <v>Asset Publishing(자산 게시)</v>
      </c>
      <c r="D759" s="70" t="str">
        <f>IF(B759&lt;&gt;"", VLOOKUP(B759,[1]screen!$A:$E,2,FALSE), "" )</f>
        <v>Asset Publishing</v>
      </c>
      <c r="E759" s="14" t="s">
        <v>46</v>
      </c>
      <c r="F759" s="13" t="str">
        <f t="shared" si="171"/>
        <v>New(신규)</v>
      </c>
      <c r="G759" s="18" t="str">
        <f>IF(E759&lt;&gt;"",VLOOKUP(E759,[1]Label!$A:$B,2,FALSE),"")</f>
        <v>New</v>
      </c>
      <c r="H759" s="14"/>
      <c r="I759" s="13" t="str">
        <f t="shared" si="180"/>
        <v/>
      </c>
      <c r="J759" s="18" t="str">
        <f>IF(H759&lt;&gt;"", VLOOKUP(H759,[1]Label!$A:$E,2,FALSE),"")</f>
        <v/>
      </c>
      <c r="K759" s="29" t="s">
        <v>391</v>
      </c>
      <c r="L759" s="13" t="str">
        <f t="shared" si="181"/>
        <v>TANCIS(TANCIS)</v>
      </c>
      <c r="M759" s="18" t="str">
        <f>IF(K759&lt;&gt;"",VLOOKUP(K759,[1]Label!$A:$B,2,FALSE),"")</f>
        <v>TANCIS</v>
      </c>
      <c r="N759" s="41"/>
      <c r="O759" s="31"/>
      <c r="P759" s="13" t="str">
        <f t="shared" si="182"/>
        <v/>
      </c>
      <c r="Q759" s="18" t="str">
        <f>IF(O759&lt;&gt;"", VLOOKUP(O759, [1]Label!$A:$B, 2, FALSE), "")</f>
        <v/>
      </c>
      <c r="R759" s="14" t="s">
        <v>35</v>
      </c>
      <c r="S759" s="13" t="s">
        <v>44</v>
      </c>
      <c r="T759" s="13"/>
      <c r="U759" s="13"/>
      <c r="V759" s="14"/>
      <c r="W759" s="14"/>
      <c r="X759" s="14"/>
      <c r="Y759" s="14"/>
      <c r="Z759" s="15"/>
      <c r="AA759" s="15"/>
      <c r="AB759" s="15"/>
      <c r="AC759" s="15"/>
      <c r="AD759" s="15"/>
      <c r="AE759" s="15"/>
      <c r="AF759" s="56"/>
    </row>
    <row r="760" spans="1:32" s="37" customFormat="1" ht="17.45" customHeight="1">
      <c r="A760" s="39" t="s">
        <v>534</v>
      </c>
      <c r="B760" s="33" t="str">
        <f>VLOOKUP(A760,[1]screen!$G:$J,2,FALSE)</f>
        <v>자산 게시</v>
      </c>
      <c r="C760" s="33" t="str">
        <f t="shared" si="179"/>
        <v>Asset Publishing(자산 게시)</v>
      </c>
      <c r="D760" s="33" t="str">
        <f>IF(B760&lt;&gt;"", VLOOKUP(B760,[1]screen!$A:$E,2,FALSE), "" )</f>
        <v>Asset Publishing</v>
      </c>
      <c r="E760" s="14" t="s">
        <v>46</v>
      </c>
      <c r="F760" s="13" t="str">
        <f t="shared" si="171"/>
        <v>New(신규)</v>
      </c>
      <c r="G760" s="18" t="str">
        <f>IF(E760&lt;&gt;"",VLOOKUP(E760,[1]Label!$A:$B,2,FALSE),"")</f>
        <v>New</v>
      </c>
      <c r="H760" s="35"/>
      <c r="I760" s="33" t="str">
        <f t="shared" si="180"/>
        <v/>
      </c>
      <c r="J760" s="33" t="str">
        <f>IF(H760&lt;&gt;"", VLOOKUP(H760,[1]Label!$A:$E,2,FALSE),"")</f>
        <v/>
      </c>
      <c r="K760" s="34" t="s">
        <v>391</v>
      </c>
      <c r="L760" s="33" t="str">
        <f t="shared" si="181"/>
        <v>TANCIS(TANCIS)</v>
      </c>
      <c r="M760" s="33" t="str">
        <f>IF(K760&lt;&gt;"",VLOOKUP(K760,[1]Label!$A:$B,2,FALSE),"")</f>
        <v>TANCIS</v>
      </c>
      <c r="N760" s="35"/>
      <c r="O760" s="36" t="s">
        <v>394</v>
      </c>
      <c r="P760" s="33" t="str">
        <f t="shared" si="182"/>
        <v>Asset Description&lt;br&gt;(자산설명)</v>
      </c>
      <c r="Q760" s="33" t="str">
        <f>IF(O760&lt;&gt;"", VLOOKUP(O760, [1]Label!$A:$B, 2, FALSE), "")</f>
        <v>Asset Description</v>
      </c>
      <c r="R760" s="35" t="s">
        <v>35</v>
      </c>
      <c r="S760" s="33" t="s">
        <v>44</v>
      </c>
      <c r="T760" s="33" t="s">
        <v>329</v>
      </c>
      <c r="U760" s="33"/>
      <c r="V760" s="35"/>
      <c r="W760" s="35"/>
      <c r="X760" s="35"/>
      <c r="Y760" s="35"/>
      <c r="Z760" s="44"/>
      <c r="AA760" s="44"/>
      <c r="AB760" s="44"/>
      <c r="AC760" s="44"/>
      <c r="AD760" s="44"/>
      <c r="AE760" s="44"/>
      <c r="AF760" s="53"/>
    </row>
    <row r="761" spans="1:32" s="37" customFormat="1" ht="17.45" customHeight="1">
      <c r="A761" s="39" t="s">
        <v>534</v>
      </c>
      <c r="B761" s="33" t="str">
        <f>VLOOKUP(A761,[1]screen!$G:$J,2,FALSE)</f>
        <v>자산 게시</v>
      </c>
      <c r="C761" s="33" t="str">
        <f t="shared" si="179"/>
        <v>Asset Publishing(자산 게시)</v>
      </c>
      <c r="D761" s="33" t="str">
        <f>IF(B761&lt;&gt;"", VLOOKUP(B761,[1]screen!$A:$E,2,FALSE), "" )</f>
        <v>Asset Publishing</v>
      </c>
      <c r="E761" s="14" t="s">
        <v>46</v>
      </c>
      <c r="F761" s="13" t="str">
        <f t="shared" si="171"/>
        <v>New(신규)</v>
      </c>
      <c r="G761" s="18" t="str">
        <f>IF(E761&lt;&gt;"",VLOOKUP(E761,[1]Label!$A:$B,2,FALSE),"")</f>
        <v>New</v>
      </c>
      <c r="H761" s="35"/>
      <c r="I761" s="33" t="str">
        <f t="shared" si="180"/>
        <v/>
      </c>
      <c r="J761" s="33" t="str">
        <f>IF(H761&lt;&gt;"", VLOOKUP(H761,[1]Label!$A:$E,2,FALSE),"")</f>
        <v/>
      </c>
      <c r="K761" s="29" t="s">
        <v>391</v>
      </c>
      <c r="L761" s="33" t="str">
        <f t="shared" si="181"/>
        <v>TANCIS(TANCIS)</v>
      </c>
      <c r="M761" s="33" t="str">
        <f>IF(K761&lt;&gt;"",VLOOKUP(K761,[1]Label!$A:$B,2,FALSE),"")</f>
        <v>TANCIS</v>
      </c>
      <c r="N761" s="41" t="s">
        <v>19</v>
      </c>
      <c r="O761" s="36" t="s">
        <v>348</v>
      </c>
      <c r="P761" s="33" t="str">
        <f t="shared" si="182"/>
        <v>Description of Assets&lt;br&gt;(자산들의 설명)</v>
      </c>
      <c r="Q761" s="33" t="str">
        <f>IF(O761&lt;&gt;"", VLOOKUP(O761, [1]Label!$A:$B, 2, FALSE), "")</f>
        <v>Description of Assets</v>
      </c>
      <c r="R761" s="35" t="s">
        <v>37</v>
      </c>
      <c r="S761" s="33"/>
      <c r="T761" s="33"/>
      <c r="U761" s="33"/>
      <c r="V761" s="35" t="s">
        <v>53</v>
      </c>
      <c r="W761" s="35" t="s">
        <v>53</v>
      </c>
      <c r="X761" s="35" t="s">
        <v>101</v>
      </c>
      <c r="Y761" s="35"/>
      <c r="Z761" s="44"/>
      <c r="AA761" s="44"/>
      <c r="AB761" s="44"/>
      <c r="AC761" s="44" t="s">
        <v>374</v>
      </c>
      <c r="AD761" s="44" t="s">
        <v>374</v>
      </c>
      <c r="AE761" s="44" t="s">
        <v>374</v>
      </c>
      <c r="AF761" s="53"/>
    </row>
    <row r="762" spans="1:32" s="7" customFormat="1" ht="17.45" customHeight="1">
      <c r="A762" s="39" t="s">
        <v>534</v>
      </c>
      <c r="B762" s="70" t="str">
        <f>VLOOKUP(A762,[1]screen!$G:$J,2,FALSE)</f>
        <v>자산 게시</v>
      </c>
      <c r="C762" s="70" t="str">
        <f t="shared" si="179"/>
        <v>Asset Publishing(자산 게시)</v>
      </c>
      <c r="D762" s="70" t="str">
        <f>IF(B762&lt;&gt;"", VLOOKUP(B762,[1]screen!$A:$E,2,FALSE), "" )</f>
        <v>Asset Publishing</v>
      </c>
      <c r="E762" s="14" t="s">
        <v>46</v>
      </c>
      <c r="F762" s="13" t="str">
        <f t="shared" si="171"/>
        <v>New(신규)</v>
      </c>
      <c r="G762" s="18" t="str">
        <f>IF(E762&lt;&gt;"",VLOOKUP(E762,[1]Label!$A:$B,2,FALSE),"")</f>
        <v>New</v>
      </c>
      <c r="H762" s="71"/>
      <c r="I762" s="70" t="str">
        <f t="shared" si="180"/>
        <v/>
      </c>
      <c r="J762" s="70" t="str">
        <f>IF(H762&lt;&gt;"", VLOOKUP(H762,[1]Label!$A:$E,2,FALSE),"")</f>
        <v/>
      </c>
      <c r="K762" s="29" t="s">
        <v>391</v>
      </c>
      <c r="L762" s="70" t="str">
        <f t="shared" si="181"/>
        <v>TANCIS(TANCIS)</v>
      </c>
      <c r="M762" s="70" t="str">
        <f>IF(K762&lt;&gt;"",VLOOKUP(K762,[1]Label!$A:$B,2,FALSE),"")</f>
        <v>TANCIS</v>
      </c>
      <c r="N762" s="41" t="s">
        <v>19</v>
      </c>
      <c r="O762" s="75" t="s">
        <v>349</v>
      </c>
      <c r="P762" s="70" t="str">
        <f t="shared" si="182"/>
        <v>Quantity&lt;br&gt;(수량)</v>
      </c>
      <c r="Q762" s="70" t="str">
        <f>IF(O762&lt;&gt;"", VLOOKUP(O762, [1]Label!$A:$B, 2, FALSE), "")</f>
        <v>Quantity</v>
      </c>
      <c r="R762" s="71" t="s">
        <v>37</v>
      </c>
      <c r="S762" s="70" t="s">
        <v>38</v>
      </c>
      <c r="T762" s="70"/>
      <c r="U762" s="70"/>
      <c r="V762" s="71"/>
      <c r="W762" s="71" t="s">
        <v>53</v>
      </c>
      <c r="X762" s="71" t="s">
        <v>101</v>
      </c>
      <c r="Y762" s="71"/>
      <c r="Z762" s="77" t="s">
        <v>378</v>
      </c>
      <c r="AA762" s="77" t="s">
        <v>378</v>
      </c>
      <c r="AB762" s="77" t="s">
        <v>378</v>
      </c>
      <c r="AC762" s="77" t="s">
        <v>407</v>
      </c>
      <c r="AD762" s="77" t="s">
        <v>407</v>
      </c>
      <c r="AE762" s="77" t="s">
        <v>330</v>
      </c>
      <c r="AF762" s="73"/>
    </row>
    <row r="763" spans="1:32" s="16" customFormat="1" ht="17.45" customHeight="1">
      <c r="A763" s="39" t="s">
        <v>534</v>
      </c>
      <c r="B763" s="70" t="str">
        <f>VLOOKUP(A763,[1]screen!$G:$J,2,FALSE)</f>
        <v>자산 게시</v>
      </c>
      <c r="C763" s="13" t="str">
        <f t="shared" si="179"/>
        <v>Asset Publishing(자산 게시)</v>
      </c>
      <c r="D763" s="70" t="str">
        <f>IF(B763&lt;&gt;"", VLOOKUP(B763,[1]screen!$A:$E,2,FALSE), "" )</f>
        <v>Asset Publishing</v>
      </c>
      <c r="E763" s="14" t="s">
        <v>46</v>
      </c>
      <c r="F763" s="13" t="str">
        <f t="shared" si="171"/>
        <v>New(신규)</v>
      </c>
      <c r="G763" s="18" t="str">
        <f>IF(E763&lt;&gt;"",VLOOKUP(E763,[1]Label!$A:$B,2,FALSE),"")</f>
        <v>New</v>
      </c>
      <c r="H763" s="14"/>
      <c r="I763" s="13" t="str">
        <f t="shared" si="180"/>
        <v/>
      </c>
      <c r="J763" s="18" t="str">
        <f>IF(H763&lt;&gt;"", VLOOKUP(H763,[1]Label!$A:$E,2,FALSE),"")</f>
        <v/>
      </c>
      <c r="K763" s="29" t="s">
        <v>391</v>
      </c>
      <c r="L763" s="13" t="str">
        <f t="shared" si="181"/>
        <v>TANCIS(TANCIS)</v>
      </c>
      <c r="M763" s="18" t="str">
        <f>IF(K763&lt;&gt;"",VLOOKUP(K763,[1]Label!$A:$B,2,FALSE),"")</f>
        <v>TANCIS</v>
      </c>
      <c r="N763" s="41" t="s">
        <v>19</v>
      </c>
      <c r="O763" s="31" t="s">
        <v>350</v>
      </c>
      <c r="P763" s="13" t="str">
        <f t="shared" si="182"/>
        <v>Net Weight&lt;br&gt;(순중량)</v>
      </c>
      <c r="Q763" s="18" t="str">
        <f>IF(O763&lt;&gt;"", VLOOKUP(O763, [1]Label!$A:$B, 2, FALSE), "")</f>
        <v>Net Weight</v>
      </c>
      <c r="R763" s="14" t="s">
        <v>37</v>
      </c>
      <c r="S763" s="13" t="s">
        <v>38</v>
      </c>
      <c r="T763" s="13"/>
      <c r="U763" s="13"/>
      <c r="V763" s="14"/>
      <c r="W763" s="14"/>
      <c r="X763" s="14" t="s">
        <v>101</v>
      </c>
      <c r="Y763" s="14"/>
      <c r="Z763" s="15" t="s">
        <v>379</v>
      </c>
      <c r="AA763" s="15" t="s">
        <v>379</v>
      </c>
      <c r="AB763" s="15" t="s">
        <v>380</v>
      </c>
      <c r="AC763" s="15"/>
      <c r="AD763" s="15"/>
      <c r="AE763" s="15"/>
      <c r="AF763" s="56"/>
    </row>
    <row r="764" spans="1:32" s="16" customFormat="1" ht="17.45" customHeight="1">
      <c r="A764" s="39" t="s">
        <v>534</v>
      </c>
      <c r="B764" s="70" t="str">
        <f>VLOOKUP(A764,[1]screen!$G:$J,2,FALSE)</f>
        <v>자산 게시</v>
      </c>
      <c r="C764" s="13" t="str">
        <f t="shared" si="179"/>
        <v>Asset Publishing(자산 게시)</v>
      </c>
      <c r="D764" s="70" t="str">
        <f>IF(B764&lt;&gt;"", VLOOKUP(B764,[1]screen!$A:$E,2,FALSE), "" )</f>
        <v>Asset Publishing</v>
      </c>
      <c r="E764" s="14" t="s">
        <v>46</v>
      </c>
      <c r="F764" s="13" t="str">
        <f t="shared" si="171"/>
        <v>New(신규)</v>
      </c>
      <c r="G764" s="18" t="str">
        <f>IF(E764&lt;&gt;"",VLOOKUP(E764,[1]Label!$A:$B,2,FALSE),"")</f>
        <v>New</v>
      </c>
      <c r="H764" s="14"/>
      <c r="I764" s="13" t="str">
        <f t="shared" si="180"/>
        <v/>
      </c>
      <c r="J764" s="18" t="str">
        <f>IF(H764&lt;&gt;"", VLOOKUP(H764,[1]Label!$A:$E,2,FALSE),"")</f>
        <v/>
      </c>
      <c r="K764" s="29" t="s">
        <v>391</v>
      </c>
      <c r="L764" s="13" t="str">
        <f t="shared" si="181"/>
        <v>TANCIS(TANCIS)</v>
      </c>
      <c r="M764" s="18" t="str">
        <f>IF(K764&lt;&gt;"",VLOOKUP(K764,[1]Label!$A:$B,2,FALSE),"")</f>
        <v>TANCIS</v>
      </c>
      <c r="N764" s="41" t="s">
        <v>19</v>
      </c>
      <c r="O764" s="31" t="s">
        <v>351</v>
      </c>
      <c r="P764" s="13" t="str">
        <f t="shared" si="182"/>
        <v>Asset Value&lt;br&gt;(자산가치)</v>
      </c>
      <c r="Q764" s="18" t="str">
        <f>IF(O764&lt;&gt;"", VLOOKUP(O764, [1]Label!$A:$B, 2, FALSE), "")</f>
        <v>Asset Value</v>
      </c>
      <c r="R764" s="14" t="s">
        <v>37</v>
      </c>
      <c r="S764" s="13" t="s">
        <v>38</v>
      </c>
      <c r="T764" s="13"/>
      <c r="U764" s="13"/>
      <c r="V764" s="14" t="s">
        <v>53</v>
      </c>
      <c r="W764" s="14" t="s">
        <v>53</v>
      </c>
      <c r="X764" s="14" t="s">
        <v>101</v>
      </c>
      <c r="Y764" s="14"/>
      <c r="Z764" s="15" t="s">
        <v>381</v>
      </c>
      <c r="AA764" s="15" t="s">
        <v>381</v>
      </c>
      <c r="AB764" s="15" t="s">
        <v>381</v>
      </c>
      <c r="AC764" s="15" t="s">
        <v>406</v>
      </c>
      <c r="AD764" s="15" t="s">
        <v>406</v>
      </c>
      <c r="AE764" s="15" t="s">
        <v>406</v>
      </c>
      <c r="AF764" s="56"/>
    </row>
    <row r="765" spans="1:32" s="37" customFormat="1" ht="17.45" customHeight="1">
      <c r="A765" s="39" t="s">
        <v>534</v>
      </c>
      <c r="B765" s="33" t="str">
        <f>VLOOKUP(A765,[1]screen!$G:$J,2,FALSE)</f>
        <v>자산 게시</v>
      </c>
      <c r="C765" s="33" t="str">
        <f t="shared" si="179"/>
        <v>Asset Publishing(자산 게시)</v>
      </c>
      <c r="D765" s="33" t="str">
        <f>IF(B765&lt;&gt;"", VLOOKUP(B765,[1]screen!$A:$E,2,FALSE), "" )</f>
        <v>Asset Publishing</v>
      </c>
      <c r="E765" s="14" t="s">
        <v>46</v>
      </c>
      <c r="F765" s="13" t="str">
        <f t="shared" si="171"/>
        <v>New(신규)</v>
      </c>
      <c r="G765" s="18" t="str">
        <f>IF(E765&lt;&gt;"",VLOOKUP(E765,[1]Label!$A:$B,2,FALSE),"")</f>
        <v>New</v>
      </c>
      <c r="H765" s="35"/>
      <c r="I765" s="33" t="str">
        <f t="shared" si="180"/>
        <v/>
      </c>
      <c r="J765" s="33" t="str">
        <f>IF(H765&lt;&gt;"", VLOOKUP(H765,[1]Label!$A:$E,2,FALSE),"")</f>
        <v/>
      </c>
      <c r="K765" s="34" t="s">
        <v>391</v>
      </c>
      <c r="L765" s="33" t="str">
        <f t="shared" si="181"/>
        <v>TANCIS(TANCIS)</v>
      </c>
      <c r="M765" s="33" t="str">
        <f>IF(K765&lt;&gt;"",VLOOKUP(K765,[1]Label!$A:$B,2,FALSE),"")</f>
        <v>TANCIS</v>
      </c>
      <c r="N765" s="35"/>
      <c r="O765" s="36"/>
      <c r="P765" s="33" t="str">
        <f t="shared" si="182"/>
        <v/>
      </c>
      <c r="Q765" s="33" t="str">
        <f>IF(O765&lt;&gt;"", VLOOKUP(O765, [1]Label!$A:$B, 2, FALSE), "")</f>
        <v/>
      </c>
      <c r="R765" s="35" t="s">
        <v>35</v>
      </c>
      <c r="S765" s="33" t="s">
        <v>44</v>
      </c>
      <c r="T765" s="33"/>
      <c r="U765" s="33"/>
      <c r="V765" s="35"/>
      <c r="W765" s="35"/>
      <c r="X765" s="35"/>
      <c r="Y765" s="35"/>
      <c r="Z765" s="44"/>
      <c r="AA765" s="44"/>
      <c r="AB765" s="44"/>
      <c r="AC765" s="44"/>
      <c r="AD765" s="44"/>
      <c r="AE765" s="44"/>
      <c r="AF765" s="53"/>
    </row>
    <row r="766" spans="1:32" s="95" customFormat="1" ht="17.45" customHeight="1">
      <c r="A766" s="39" t="s">
        <v>534</v>
      </c>
      <c r="B766" s="86" t="str">
        <f>VLOOKUP(A766,[1]screen!$G:$J,2,FALSE)</f>
        <v>자산 게시</v>
      </c>
      <c r="C766" s="86" t="str">
        <f t="shared" si="179"/>
        <v>Asset Publishing(자산 게시)</v>
      </c>
      <c r="D766" s="86" t="str">
        <f>IF(B766&lt;&gt;"", VLOOKUP(B766,[1]screen!$A:$E,2,FALSE), "" )</f>
        <v>Asset Publishing</v>
      </c>
      <c r="E766" s="87" t="s">
        <v>46</v>
      </c>
      <c r="F766" s="88" t="str">
        <f t="shared" si="171"/>
        <v>New(신규)</v>
      </c>
      <c r="G766" s="89" t="str">
        <f>IF(E766&lt;&gt;"",VLOOKUP(E766,[1]Label!$A:$B,2,FALSE),"")</f>
        <v>New</v>
      </c>
      <c r="H766" s="90"/>
      <c r="I766" s="86" t="str">
        <f t="shared" si="180"/>
        <v/>
      </c>
      <c r="J766" s="86" t="str">
        <f>IF(H766&lt;&gt;"", VLOOKUP(H766,[1]Label!$A:$E,2,FALSE),"")</f>
        <v/>
      </c>
      <c r="K766" s="91" t="s">
        <v>391</v>
      </c>
      <c r="L766" s="86" t="str">
        <f t="shared" si="181"/>
        <v>TANCIS(TANCIS)</v>
      </c>
      <c r="M766" s="86" t="str">
        <f>IF(K766&lt;&gt;"",VLOOKUP(K766,[1]Label!$A:$B,2,FALSE),"")</f>
        <v>TANCIS</v>
      </c>
      <c r="N766" s="90"/>
      <c r="O766" s="92" t="s">
        <v>395</v>
      </c>
      <c r="P766" s="86" t="str">
        <f t="shared" si="182"/>
        <v>Item&lt;br&gt;(품목)</v>
      </c>
      <c r="Q766" s="86" t="str">
        <f>IF(O766&lt;&gt;"", VLOOKUP(O766, [1]Label!$A:$B, 2, FALSE), "")</f>
        <v>Item</v>
      </c>
      <c r="R766" s="90" t="s">
        <v>35</v>
      </c>
      <c r="S766" s="86" t="s">
        <v>44</v>
      </c>
      <c r="T766" s="86" t="s">
        <v>329</v>
      </c>
      <c r="U766" s="86"/>
      <c r="V766" s="90"/>
      <c r="W766" s="90"/>
      <c r="X766" s="90"/>
      <c r="Y766" s="90"/>
      <c r="Z766" s="93"/>
      <c r="AA766" s="93"/>
      <c r="AB766" s="93"/>
      <c r="AC766" s="93"/>
      <c r="AD766" s="93"/>
      <c r="AE766" s="93"/>
      <c r="AF766" s="94"/>
    </row>
    <row r="767" spans="1:32" s="16" customFormat="1" ht="17.45" customHeight="1">
      <c r="A767" s="39" t="s">
        <v>534</v>
      </c>
      <c r="B767" s="70" t="str">
        <f>VLOOKUP(A767,[1]screen!$G:$J,2,FALSE)</f>
        <v>자산 게시</v>
      </c>
      <c r="C767" s="13" t="str">
        <f t="shared" si="179"/>
        <v>Asset Publishing(자산 게시)</v>
      </c>
      <c r="D767" s="70" t="str">
        <f>IF(B767&lt;&gt;"", VLOOKUP(B767,[1]screen!$A:$E,2,FALSE), "" )</f>
        <v>Asset Publishing</v>
      </c>
      <c r="E767" s="14" t="s">
        <v>46</v>
      </c>
      <c r="F767" s="13" t="str">
        <f t="shared" si="171"/>
        <v>New(신규)</v>
      </c>
      <c r="G767" s="18" t="str">
        <f>IF(E767&lt;&gt;"",VLOOKUP(E767,[1]Label!$A:$B,2,FALSE),"")</f>
        <v>New</v>
      </c>
      <c r="H767" s="14"/>
      <c r="I767" s="13" t="str">
        <f t="shared" si="180"/>
        <v/>
      </c>
      <c r="J767" s="18" t="str">
        <f>IF(H767&lt;&gt;"", VLOOKUP(H767,[1]Label!$A:$E,2,FALSE),"")</f>
        <v/>
      </c>
      <c r="K767" s="29" t="s">
        <v>391</v>
      </c>
      <c r="L767" s="13" t="str">
        <f t="shared" si="181"/>
        <v>TANCIS(TANCIS)</v>
      </c>
      <c r="M767" s="18" t="str">
        <f>IF(K767&lt;&gt;"",VLOOKUP(K767,[1]Label!$A:$B,2,FALSE),"")</f>
        <v>TANCIS</v>
      </c>
      <c r="N767" s="41" t="s">
        <v>65</v>
      </c>
      <c r="O767" s="31"/>
      <c r="P767" s="13" t="str">
        <f t="shared" si="182"/>
        <v/>
      </c>
      <c r="Q767" s="18" t="str">
        <f>IF(O767&lt;&gt;"", VLOOKUP(O767, [1]Label!$A:$B, 2, FALSE), "")</f>
        <v/>
      </c>
      <c r="R767" s="14" t="s">
        <v>51</v>
      </c>
      <c r="S767" s="13"/>
      <c r="T767" s="13"/>
      <c r="U767" s="13"/>
      <c r="V767" s="14"/>
      <c r="W767" s="14"/>
      <c r="X767" s="14"/>
      <c r="Y767" s="14"/>
      <c r="Z767" s="15"/>
      <c r="AA767" s="15"/>
      <c r="AB767" s="15"/>
      <c r="AC767" s="15"/>
      <c r="AD767" s="15"/>
      <c r="AE767" s="15"/>
      <c r="AF767" s="56"/>
    </row>
    <row r="768" spans="1:32" s="16" customFormat="1" ht="17.45" customHeight="1">
      <c r="A768" s="39" t="s">
        <v>534</v>
      </c>
      <c r="B768" s="70" t="str">
        <f>VLOOKUP(A768,[1]screen!$G:$J,2,FALSE)</f>
        <v>자산 게시</v>
      </c>
      <c r="C768" s="13" t="str">
        <f t="shared" si="179"/>
        <v>Asset Publishing(자산 게시)</v>
      </c>
      <c r="D768" s="70" t="str">
        <f>IF(B768&lt;&gt;"", VLOOKUP(B768,[1]screen!$A:$E,2,FALSE), "" )</f>
        <v>Asset Publishing</v>
      </c>
      <c r="E768" s="14" t="s">
        <v>46</v>
      </c>
      <c r="F768" s="13" t="str">
        <f t="shared" ref="F768:F787" si="183">IF(E768&lt;&gt;"",G768&amp;"("&amp;E768&amp;")","")</f>
        <v>New(신규)</v>
      </c>
      <c r="G768" s="18" t="str">
        <f>IF(E768&lt;&gt;"",VLOOKUP(E768,[1]Label!$A:$B,2,FALSE),"")</f>
        <v>New</v>
      </c>
      <c r="H768" s="14"/>
      <c r="I768" s="13" t="str">
        <f t="shared" si="180"/>
        <v/>
      </c>
      <c r="J768" s="18" t="str">
        <f>IF(H768&lt;&gt;"", VLOOKUP(H768,[1]Label!$A:$E,2,FALSE),"")</f>
        <v/>
      </c>
      <c r="K768" s="29" t="s">
        <v>391</v>
      </c>
      <c r="L768" s="13" t="str">
        <f t="shared" si="181"/>
        <v>TANCIS(TANCIS)</v>
      </c>
      <c r="M768" s="18" t="str">
        <f>IF(K768&lt;&gt;"",VLOOKUP(K768,[1]Label!$A:$B,2,FALSE),"")</f>
        <v>TANCIS</v>
      </c>
      <c r="N768" s="41" t="s">
        <v>65</v>
      </c>
      <c r="O768" s="31" t="s">
        <v>474</v>
      </c>
      <c r="P768" s="13" t="str">
        <f t="shared" si="182"/>
        <v>Item No&lt;br&gt;(Item No)</v>
      </c>
      <c r="Q768" s="18" t="str">
        <f>IF(O768&lt;&gt;"", VLOOKUP(O768, [1]Label!$A:$B, 2, FALSE), "")</f>
        <v>Item No</v>
      </c>
      <c r="R768" s="14" t="s">
        <v>35</v>
      </c>
      <c r="S768" s="13"/>
      <c r="T768" s="13"/>
      <c r="U768" s="13"/>
      <c r="V768" s="14"/>
      <c r="W768" s="14" t="s">
        <v>53</v>
      </c>
      <c r="X768" s="14" t="s">
        <v>101</v>
      </c>
      <c r="Y768" s="14"/>
      <c r="Z768" s="15"/>
      <c r="AA768" s="15"/>
      <c r="AB768" s="15"/>
      <c r="AC768" s="15" t="s">
        <v>475</v>
      </c>
      <c r="AD768" s="15" t="s">
        <v>475</v>
      </c>
      <c r="AE768" s="15" t="s">
        <v>475</v>
      </c>
      <c r="AF768" s="56"/>
    </row>
    <row r="769" spans="1:32" s="16" customFormat="1" ht="17.45" customHeight="1">
      <c r="A769" s="39" t="s">
        <v>534</v>
      </c>
      <c r="B769" s="70" t="str">
        <f>VLOOKUP(A769,[1]screen!$G:$J,2,FALSE)</f>
        <v>자산 게시</v>
      </c>
      <c r="C769" s="13" t="str">
        <f t="shared" si="179"/>
        <v>Asset Publishing(자산 게시)</v>
      </c>
      <c r="D769" s="70" t="str">
        <f>IF(B769&lt;&gt;"", VLOOKUP(B769,[1]screen!$A:$E,2,FALSE), "" )</f>
        <v>Asset Publishing</v>
      </c>
      <c r="E769" s="14" t="s">
        <v>46</v>
      </c>
      <c r="F769" s="13" t="str">
        <f t="shared" si="183"/>
        <v>New(신규)</v>
      </c>
      <c r="G769" s="18" t="str">
        <f>IF(E769&lt;&gt;"",VLOOKUP(E769,[1]Label!$A:$B,2,FALSE),"")</f>
        <v>New</v>
      </c>
      <c r="H769" s="14"/>
      <c r="I769" s="13" t="str">
        <f t="shared" si="180"/>
        <v/>
      </c>
      <c r="J769" s="18" t="str">
        <f>IF(H769&lt;&gt;"", VLOOKUP(H769,[1]Label!$A:$E,2,FALSE),"")</f>
        <v/>
      </c>
      <c r="K769" s="29" t="s">
        <v>391</v>
      </c>
      <c r="L769" s="13" t="str">
        <f t="shared" si="181"/>
        <v>TANCIS(TANCIS)</v>
      </c>
      <c r="M769" s="18" t="str">
        <f>IF(K769&lt;&gt;"",VLOOKUP(K769,[1]Label!$A:$B,2,FALSE),"")</f>
        <v>TANCIS</v>
      </c>
      <c r="N769" s="41" t="s">
        <v>65</v>
      </c>
      <c r="O769" s="31" t="s">
        <v>352</v>
      </c>
      <c r="P769" s="13" t="str">
        <f t="shared" si="182"/>
        <v>Type&lt;br&gt;(유형)</v>
      </c>
      <c r="Q769" s="18" t="str">
        <f>IF(O769&lt;&gt;"", VLOOKUP(O769, [1]Label!$A:$B, 2, FALSE), "")</f>
        <v>Type</v>
      </c>
      <c r="R769" s="14" t="s">
        <v>35</v>
      </c>
      <c r="S769" s="13"/>
      <c r="T769" s="13"/>
      <c r="U769" s="13"/>
      <c r="V769" s="14"/>
      <c r="W769" s="14" t="s">
        <v>53</v>
      </c>
      <c r="X769" s="14" t="s">
        <v>101</v>
      </c>
      <c r="Y769" s="14"/>
      <c r="Z769" s="15" t="s">
        <v>382</v>
      </c>
      <c r="AA769" s="15" t="s">
        <v>382</v>
      </c>
      <c r="AB769" s="15" t="s">
        <v>382</v>
      </c>
      <c r="AC769" s="15" t="s">
        <v>401</v>
      </c>
      <c r="AD769" s="15" t="s">
        <v>401</v>
      </c>
      <c r="AE769" s="15" t="s">
        <v>401</v>
      </c>
      <c r="AF769" s="56"/>
    </row>
    <row r="770" spans="1:32" s="16" customFormat="1" ht="17.45" customHeight="1">
      <c r="A770" s="39" t="s">
        <v>534</v>
      </c>
      <c r="B770" s="70" t="str">
        <f>VLOOKUP(A770,[1]screen!$G:$J,2,FALSE)</f>
        <v>자산 게시</v>
      </c>
      <c r="C770" s="13" t="str">
        <f t="shared" si="179"/>
        <v>Asset Publishing(자산 게시)</v>
      </c>
      <c r="D770" s="70" t="str">
        <f>IF(B770&lt;&gt;"", VLOOKUP(B770,[1]screen!$A:$E,2,FALSE), "" )</f>
        <v>Asset Publishing</v>
      </c>
      <c r="E770" s="14" t="s">
        <v>46</v>
      </c>
      <c r="F770" s="13" t="str">
        <f t="shared" si="183"/>
        <v>New(신규)</v>
      </c>
      <c r="G770" s="18" t="str">
        <f>IF(E770&lt;&gt;"",VLOOKUP(E770,[1]Label!$A:$B,2,FALSE),"")</f>
        <v>New</v>
      </c>
      <c r="H770" s="14"/>
      <c r="I770" s="13" t="str">
        <f t="shared" si="180"/>
        <v/>
      </c>
      <c r="J770" s="18" t="str">
        <f>IF(H770&lt;&gt;"", VLOOKUP(H770,[1]Label!$A:$E,2,FALSE),"")</f>
        <v/>
      </c>
      <c r="K770" s="29" t="s">
        <v>391</v>
      </c>
      <c r="L770" s="13" t="str">
        <f t="shared" si="181"/>
        <v>TANCIS(TANCIS)</v>
      </c>
      <c r="M770" s="18" t="str">
        <f>IF(K770&lt;&gt;"",VLOOKUP(K770,[1]Label!$A:$B,2,FALSE),"")</f>
        <v>TANCIS</v>
      </c>
      <c r="N770" s="41" t="s">
        <v>65</v>
      </c>
      <c r="O770" s="31" t="s">
        <v>357</v>
      </c>
      <c r="P770" s="13" t="str">
        <f t="shared" si="182"/>
        <v>Property Id/Chassis No&lt;br&gt;(소유물ID/차대번호)</v>
      </c>
      <c r="Q770" s="18" t="str">
        <f>IF(O770&lt;&gt;"", VLOOKUP(O770, [1]Label!$A:$B, 2, FALSE), "")</f>
        <v>Property Id/Chassis No</v>
      </c>
      <c r="R770" s="14" t="s">
        <v>35</v>
      </c>
      <c r="S770" s="13"/>
      <c r="T770" s="13"/>
      <c r="U770" s="13"/>
      <c r="V770" s="14"/>
      <c r="W770" s="14" t="s">
        <v>53</v>
      </c>
      <c r="X770" s="14" t="s">
        <v>101</v>
      </c>
      <c r="Y770" s="14"/>
      <c r="Z770" s="15"/>
      <c r="AA770" s="15"/>
      <c r="AB770" s="15"/>
      <c r="AC770" s="15" t="s">
        <v>483</v>
      </c>
      <c r="AD770" s="15" t="s">
        <v>483</v>
      </c>
      <c r="AE770" s="15" t="s">
        <v>483</v>
      </c>
      <c r="AF770" s="56"/>
    </row>
    <row r="771" spans="1:32" s="16" customFormat="1" ht="17.45" customHeight="1">
      <c r="A771" s="39" t="s">
        <v>534</v>
      </c>
      <c r="B771" s="70" t="str">
        <f>VLOOKUP(A771,[1]screen!$G:$J,2,FALSE)</f>
        <v>자산 게시</v>
      </c>
      <c r="C771" s="13" t="str">
        <f t="shared" si="179"/>
        <v>Asset Publishing(자산 게시)</v>
      </c>
      <c r="D771" s="70" t="str">
        <f>IF(B771&lt;&gt;"", VLOOKUP(B771,[1]screen!$A:$E,2,FALSE), "" )</f>
        <v>Asset Publishing</v>
      </c>
      <c r="E771" s="14" t="s">
        <v>46</v>
      </c>
      <c r="F771" s="13" t="str">
        <f t="shared" si="183"/>
        <v>New(신규)</v>
      </c>
      <c r="G771" s="18" t="str">
        <f>IF(E771&lt;&gt;"",VLOOKUP(E771,[1]Label!$A:$B,2,FALSE),"")</f>
        <v>New</v>
      </c>
      <c r="H771" s="14"/>
      <c r="I771" s="13" t="str">
        <f t="shared" si="180"/>
        <v/>
      </c>
      <c r="J771" s="18" t="str">
        <f>IF(H771&lt;&gt;"", VLOOKUP(H771,[1]Label!$A:$E,2,FALSE),"")</f>
        <v/>
      </c>
      <c r="K771" s="29" t="s">
        <v>391</v>
      </c>
      <c r="L771" s="13" t="str">
        <f t="shared" si="181"/>
        <v>TANCIS(TANCIS)</v>
      </c>
      <c r="M771" s="18" t="str">
        <f>IF(K771&lt;&gt;"",VLOOKUP(K771,[1]Label!$A:$B,2,FALSE),"")</f>
        <v>TANCIS</v>
      </c>
      <c r="N771" s="41" t="s">
        <v>65</v>
      </c>
      <c r="O771" s="31" t="s">
        <v>353</v>
      </c>
      <c r="P771" s="13" t="str">
        <f t="shared" si="182"/>
        <v>Item Description&lt;br&gt;(품목설명)</v>
      </c>
      <c r="Q771" s="18" t="str">
        <f>IF(O771&lt;&gt;"", VLOOKUP(O771, [1]Label!$A:$B, 2, FALSE), "")</f>
        <v>Item Description</v>
      </c>
      <c r="R771" s="14" t="s">
        <v>35</v>
      </c>
      <c r="S771" s="13"/>
      <c r="T771" s="13"/>
      <c r="U771" s="13"/>
      <c r="V771" s="14"/>
      <c r="W771" s="14"/>
      <c r="X771" s="14"/>
      <c r="Y771" s="14"/>
      <c r="Z771" s="15"/>
      <c r="AA771" s="15"/>
      <c r="AB771" s="15"/>
      <c r="AC771" s="15" t="s">
        <v>402</v>
      </c>
      <c r="AD771" s="15" t="s">
        <v>402</v>
      </c>
      <c r="AE771" s="15" t="s">
        <v>402</v>
      </c>
      <c r="AF771" s="56"/>
    </row>
    <row r="772" spans="1:32" s="16" customFormat="1" ht="17.45" customHeight="1">
      <c r="A772" s="39" t="s">
        <v>534</v>
      </c>
      <c r="B772" s="70" t="str">
        <f>VLOOKUP(A772,[1]screen!$G:$J,2,FALSE)</f>
        <v>자산 게시</v>
      </c>
      <c r="C772" s="13" t="str">
        <f t="shared" si="179"/>
        <v>Asset Publishing(자산 게시)</v>
      </c>
      <c r="D772" s="70" t="str">
        <f>IF(B772&lt;&gt;"", VLOOKUP(B772,[1]screen!$A:$E,2,FALSE), "" )</f>
        <v>Asset Publishing</v>
      </c>
      <c r="E772" s="14" t="s">
        <v>46</v>
      </c>
      <c r="F772" s="13" t="str">
        <f t="shared" si="183"/>
        <v>New(신규)</v>
      </c>
      <c r="G772" s="18" t="str">
        <f>IF(E772&lt;&gt;"",VLOOKUP(E772,[1]Label!$A:$B,2,FALSE),"")</f>
        <v>New</v>
      </c>
      <c r="H772" s="14"/>
      <c r="I772" s="13" t="str">
        <f t="shared" si="180"/>
        <v/>
      </c>
      <c r="J772" s="18" t="str">
        <f>IF(H772&lt;&gt;"", VLOOKUP(H772,[1]Label!$A:$E,2,FALSE),"")</f>
        <v/>
      </c>
      <c r="K772" s="29" t="s">
        <v>391</v>
      </c>
      <c r="L772" s="13" t="str">
        <f t="shared" si="181"/>
        <v>TANCIS(TANCIS)</v>
      </c>
      <c r="M772" s="18" t="str">
        <f>IF(K772&lt;&gt;"",VLOOKUP(K772,[1]Label!$A:$B,2,FALSE),"")</f>
        <v>TANCIS</v>
      </c>
      <c r="N772" s="41" t="s">
        <v>65</v>
      </c>
      <c r="O772" s="31" t="s">
        <v>349</v>
      </c>
      <c r="P772" s="13" t="str">
        <f t="shared" si="182"/>
        <v>Quantity&lt;br&gt;(수량)</v>
      </c>
      <c r="Q772" s="18" t="str">
        <f>IF(O772&lt;&gt;"", VLOOKUP(O772, [1]Label!$A:$B, 2, FALSE), "")</f>
        <v>Quantity</v>
      </c>
      <c r="R772" s="14" t="s">
        <v>35</v>
      </c>
      <c r="S772" s="70" t="s">
        <v>38</v>
      </c>
      <c r="T772" s="70"/>
      <c r="U772" s="70"/>
      <c r="V772" s="71"/>
      <c r="W772" s="71" t="s">
        <v>53</v>
      </c>
      <c r="X772" s="71"/>
      <c r="Y772" s="71"/>
      <c r="Z772" s="77" t="s">
        <v>378</v>
      </c>
      <c r="AA772" s="77" t="s">
        <v>378</v>
      </c>
      <c r="AB772" s="77" t="s">
        <v>378</v>
      </c>
      <c r="AC772" s="77" t="s">
        <v>403</v>
      </c>
      <c r="AD772" s="77" t="s">
        <v>403</v>
      </c>
      <c r="AE772" s="77" t="s">
        <v>403</v>
      </c>
      <c r="AF772" s="56"/>
    </row>
    <row r="773" spans="1:32" s="16" customFormat="1" ht="17.45" customHeight="1">
      <c r="A773" s="39" t="s">
        <v>534</v>
      </c>
      <c r="B773" s="70" t="str">
        <f>VLOOKUP(A773,[1]screen!$G:$J,2,FALSE)</f>
        <v>자산 게시</v>
      </c>
      <c r="C773" s="13" t="str">
        <f t="shared" si="179"/>
        <v>Asset Publishing(자산 게시)</v>
      </c>
      <c r="D773" s="70" t="str">
        <f>IF(B773&lt;&gt;"", VLOOKUP(B773,[1]screen!$A:$E,2,FALSE), "" )</f>
        <v>Asset Publishing</v>
      </c>
      <c r="E773" s="14" t="s">
        <v>46</v>
      </c>
      <c r="F773" s="13" t="str">
        <f t="shared" si="183"/>
        <v>New(신규)</v>
      </c>
      <c r="G773" s="18" t="str">
        <f>IF(E773&lt;&gt;"",VLOOKUP(E773,[1]Label!$A:$B,2,FALSE),"")</f>
        <v>New</v>
      </c>
      <c r="H773" s="14"/>
      <c r="I773" s="13" t="str">
        <f t="shared" si="180"/>
        <v/>
      </c>
      <c r="J773" s="18" t="str">
        <f>IF(H773&lt;&gt;"", VLOOKUP(H773,[1]Label!$A:$E,2,FALSE),"")</f>
        <v/>
      </c>
      <c r="K773" s="29" t="s">
        <v>391</v>
      </c>
      <c r="L773" s="13" t="str">
        <f t="shared" si="181"/>
        <v>TANCIS(TANCIS)</v>
      </c>
      <c r="M773" s="18" t="str">
        <f>IF(K773&lt;&gt;"",VLOOKUP(K773,[1]Label!$A:$B,2,FALSE),"")</f>
        <v>TANCIS</v>
      </c>
      <c r="N773" s="41" t="s">
        <v>65</v>
      </c>
      <c r="O773" s="31" t="s">
        <v>354</v>
      </c>
      <c r="P773" s="13" t="str">
        <f t="shared" si="182"/>
        <v>Weight&lt;br&gt;(중량)</v>
      </c>
      <c r="Q773" s="18" t="str">
        <f>IF(O773&lt;&gt;"", VLOOKUP(O773, [1]Label!$A:$B, 2, FALSE), "")</f>
        <v>Weight</v>
      </c>
      <c r="R773" s="14" t="s">
        <v>35</v>
      </c>
      <c r="S773" s="13" t="s">
        <v>38</v>
      </c>
      <c r="T773" s="13"/>
      <c r="U773" s="13"/>
      <c r="V773" s="14"/>
      <c r="W773" s="14"/>
      <c r="X773" s="14"/>
      <c r="Y773" s="14"/>
      <c r="Z773" s="15" t="s">
        <v>379</v>
      </c>
      <c r="AA773" s="15" t="s">
        <v>379</v>
      </c>
      <c r="AB773" s="15" t="s">
        <v>380</v>
      </c>
      <c r="AC773" s="15" t="s">
        <v>404</v>
      </c>
      <c r="AD773" s="15" t="s">
        <v>404</v>
      </c>
      <c r="AE773" s="15" t="s">
        <v>404</v>
      </c>
      <c r="AF773" s="56"/>
    </row>
    <row r="774" spans="1:32" s="16" customFormat="1" ht="17.45" customHeight="1">
      <c r="A774" s="39" t="s">
        <v>534</v>
      </c>
      <c r="B774" s="70" t="str">
        <f>VLOOKUP(A774,[1]screen!$G:$J,2,FALSE)</f>
        <v>자산 게시</v>
      </c>
      <c r="C774" s="13" t="str">
        <f t="shared" si="179"/>
        <v>Asset Publishing(자산 게시)</v>
      </c>
      <c r="D774" s="70" t="str">
        <f>IF(B774&lt;&gt;"", VLOOKUP(B774,[1]screen!$A:$E,2,FALSE), "" )</f>
        <v>Asset Publishing</v>
      </c>
      <c r="E774" s="14" t="s">
        <v>46</v>
      </c>
      <c r="F774" s="13" t="str">
        <f t="shared" si="183"/>
        <v>New(신규)</v>
      </c>
      <c r="G774" s="18" t="str">
        <f>IF(E774&lt;&gt;"",VLOOKUP(E774,[1]Label!$A:$B,2,FALSE),"")</f>
        <v>New</v>
      </c>
      <c r="H774" s="14"/>
      <c r="I774" s="13" t="str">
        <f t="shared" si="180"/>
        <v/>
      </c>
      <c r="J774" s="18" t="str">
        <f>IF(H774&lt;&gt;"", VLOOKUP(H774,[1]Label!$A:$E,2,FALSE),"")</f>
        <v/>
      </c>
      <c r="K774" s="29" t="s">
        <v>391</v>
      </c>
      <c r="L774" s="13" t="str">
        <f t="shared" si="181"/>
        <v>TANCIS(TANCIS)</v>
      </c>
      <c r="M774" s="18" t="str">
        <f>IF(K774&lt;&gt;"",VLOOKUP(K774,[1]Label!$A:$B,2,FALSE),"")</f>
        <v>TANCIS</v>
      </c>
      <c r="N774" s="41" t="s">
        <v>65</v>
      </c>
      <c r="O774" s="31" t="s">
        <v>355</v>
      </c>
      <c r="P774" s="13" t="str">
        <f t="shared" si="182"/>
        <v>Item Value&lt;br&gt;(품목가격)</v>
      </c>
      <c r="Q774" s="18" t="str">
        <f>IF(O774&lt;&gt;"", VLOOKUP(O774, [1]Label!$A:$B, 2, FALSE), "")</f>
        <v>Item Value</v>
      </c>
      <c r="R774" s="14" t="s">
        <v>35</v>
      </c>
      <c r="S774" s="13"/>
      <c r="T774" s="13"/>
      <c r="U774" s="13"/>
      <c r="V774" s="14"/>
      <c r="W774" s="14"/>
      <c r="X774" s="14"/>
      <c r="Y774" s="14"/>
      <c r="Z774" s="15"/>
      <c r="AA774" s="15"/>
      <c r="AB774" s="15"/>
      <c r="AC774" s="15" t="s">
        <v>405</v>
      </c>
      <c r="AD774" s="15" t="s">
        <v>405</v>
      </c>
      <c r="AE774" s="15" t="s">
        <v>405</v>
      </c>
      <c r="AF774" s="56"/>
    </row>
    <row r="775" spans="1:32" s="16" customFormat="1" ht="17.45" customHeight="1">
      <c r="A775" s="39" t="s">
        <v>534</v>
      </c>
      <c r="B775" s="70" t="str">
        <f>VLOOKUP(A775,[1]screen!$G:$J,2,FALSE)</f>
        <v>자산 게시</v>
      </c>
      <c r="C775" s="13" t="str">
        <f t="shared" si="179"/>
        <v>Asset Publishing(자산 게시)</v>
      </c>
      <c r="D775" s="70" t="str">
        <f>IF(B775&lt;&gt;"", VLOOKUP(B775,[1]screen!$A:$E,2,FALSE), "" )</f>
        <v>Asset Publishing</v>
      </c>
      <c r="E775" s="14" t="s">
        <v>46</v>
      </c>
      <c r="F775" s="13" t="str">
        <f t="shared" si="183"/>
        <v>New(신규)</v>
      </c>
      <c r="G775" s="18" t="str">
        <f>IF(E775&lt;&gt;"",VLOOKUP(E775,[1]Label!$A:$B,2,FALSE),"")</f>
        <v>New</v>
      </c>
      <c r="H775" s="14"/>
      <c r="I775" s="13" t="str">
        <f t="shared" si="180"/>
        <v/>
      </c>
      <c r="J775" s="18" t="str">
        <f>IF(H775&lt;&gt;"", VLOOKUP(H775,[1]Label!$A:$E,2,FALSE),"")</f>
        <v/>
      </c>
      <c r="K775" s="29" t="s">
        <v>391</v>
      </c>
      <c r="L775" s="13" t="str">
        <f t="shared" si="181"/>
        <v>TANCIS(TANCIS)</v>
      </c>
      <c r="M775" s="18" t="str">
        <f>IF(K775&lt;&gt;"",VLOOKUP(K775,[1]Label!$A:$B,2,FALSE),"")</f>
        <v>TANCIS</v>
      </c>
      <c r="N775" s="41" t="s">
        <v>19</v>
      </c>
      <c r="O775" s="31" t="s">
        <v>474</v>
      </c>
      <c r="P775" s="13" t="str">
        <f t="shared" si="182"/>
        <v>Item No&lt;br&gt;(Item No)</v>
      </c>
      <c r="Q775" s="18" t="str">
        <f>IF(O775&lt;&gt;"", VLOOKUP(O775, [1]Label!$A:$B, 2, FALSE), "")</f>
        <v>Item No</v>
      </c>
      <c r="R775" s="14" t="s">
        <v>35</v>
      </c>
      <c r="S775" s="13"/>
      <c r="T775" s="13"/>
      <c r="U775" s="13"/>
      <c r="V775" s="14"/>
      <c r="W775" s="14" t="s">
        <v>53</v>
      </c>
      <c r="X775" s="14" t="s">
        <v>101</v>
      </c>
      <c r="Y775" s="14"/>
      <c r="Z775" s="15"/>
      <c r="AA775" s="15"/>
      <c r="AB775" s="15"/>
      <c r="AC775" s="15" t="s">
        <v>478</v>
      </c>
      <c r="AD775" s="15" t="s">
        <v>478</v>
      </c>
      <c r="AE775" s="15" t="s">
        <v>478</v>
      </c>
      <c r="AF775" s="56"/>
    </row>
    <row r="776" spans="1:32" s="16" customFormat="1" ht="17.45" customHeight="1">
      <c r="A776" s="39" t="s">
        <v>534</v>
      </c>
      <c r="B776" s="70" t="str">
        <f>VLOOKUP(A776,[1]screen!$G:$J,2,FALSE)</f>
        <v>자산 게시</v>
      </c>
      <c r="C776" s="13" t="str">
        <f t="shared" si="179"/>
        <v>Asset Publishing(자산 게시)</v>
      </c>
      <c r="D776" s="70" t="str">
        <f>IF(B776&lt;&gt;"", VLOOKUP(B776,[1]screen!$A:$E,2,FALSE), "" )</f>
        <v>Asset Publishing</v>
      </c>
      <c r="E776" s="14" t="s">
        <v>46</v>
      </c>
      <c r="F776" s="13" t="str">
        <f t="shared" si="183"/>
        <v>New(신규)</v>
      </c>
      <c r="G776" s="18" t="str">
        <f>IF(E776&lt;&gt;"",VLOOKUP(E776,[1]Label!$A:$B,2,FALSE),"")</f>
        <v>New</v>
      </c>
      <c r="H776" s="14"/>
      <c r="I776" s="13" t="str">
        <f t="shared" si="180"/>
        <v/>
      </c>
      <c r="J776" s="18" t="str">
        <f>IF(H776&lt;&gt;"", VLOOKUP(H776,[1]Label!$A:$E,2,FALSE),"")</f>
        <v/>
      </c>
      <c r="K776" s="29" t="s">
        <v>391</v>
      </c>
      <c r="L776" s="13" t="str">
        <f t="shared" si="181"/>
        <v>TANCIS(TANCIS)</v>
      </c>
      <c r="M776" s="18" t="str">
        <f>IF(K776&lt;&gt;"",VLOOKUP(K776,[1]Label!$A:$B,2,FALSE),"")</f>
        <v>TANCIS</v>
      </c>
      <c r="N776" s="41" t="s">
        <v>19</v>
      </c>
      <c r="O776" s="31" t="s">
        <v>352</v>
      </c>
      <c r="P776" s="13" t="str">
        <f t="shared" si="182"/>
        <v>Type&lt;br&gt;(유형)</v>
      </c>
      <c r="Q776" s="18" t="str">
        <f>IF(O776&lt;&gt;"", VLOOKUP(O776, [1]Label!$A:$B, 2, FALSE), "")</f>
        <v>Type</v>
      </c>
      <c r="R776" s="14" t="s">
        <v>35</v>
      </c>
      <c r="S776" s="13"/>
      <c r="T776" s="13"/>
      <c r="U776" s="13"/>
      <c r="V776" s="14"/>
      <c r="W776" s="14" t="s">
        <v>53</v>
      </c>
      <c r="X776" s="14" t="s">
        <v>101</v>
      </c>
      <c r="Y776" s="14"/>
      <c r="Z776" s="15"/>
      <c r="AA776" s="15"/>
      <c r="AB776" s="15"/>
      <c r="AC776" s="15" t="s">
        <v>479</v>
      </c>
      <c r="AD776" s="15" t="s">
        <v>479</v>
      </c>
      <c r="AE776" s="15" t="s">
        <v>479</v>
      </c>
      <c r="AF776" s="56"/>
    </row>
    <row r="777" spans="1:32" s="16" customFormat="1" ht="17.45" customHeight="1">
      <c r="A777" s="39" t="s">
        <v>534</v>
      </c>
      <c r="B777" s="70" t="str">
        <f>VLOOKUP(A777,[1]screen!$G:$J,2,FALSE)</f>
        <v>자산 게시</v>
      </c>
      <c r="C777" s="13" t="str">
        <f t="shared" si="179"/>
        <v>Asset Publishing(자산 게시)</v>
      </c>
      <c r="D777" s="70" t="str">
        <f>IF(B777&lt;&gt;"", VLOOKUP(B777,[1]screen!$A:$E,2,FALSE), "" )</f>
        <v>Asset Publishing</v>
      </c>
      <c r="E777" s="14" t="s">
        <v>46</v>
      </c>
      <c r="F777" s="13" t="str">
        <f t="shared" si="183"/>
        <v>New(신규)</v>
      </c>
      <c r="G777" s="18" t="str">
        <f>IF(E777&lt;&gt;"",VLOOKUP(E777,[1]Label!$A:$B,2,FALSE),"")</f>
        <v>New</v>
      </c>
      <c r="H777" s="14"/>
      <c r="I777" s="13" t="str">
        <f t="shared" si="180"/>
        <v/>
      </c>
      <c r="J777" s="18" t="str">
        <f>IF(H777&lt;&gt;"", VLOOKUP(H777,[1]Label!$A:$E,2,FALSE),"")</f>
        <v/>
      </c>
      <c r="K777" s="29" t="s">
        <v>391</v>
      </c>
      <c r="L777" s="13" t="str">
        <f t="shared" si="181"/>
        <v>TANCIS(TANCIS)</v>
      </c>
      <c r="M777" s="18" t="str">
        <f>IF(K777&lt;&gt;"",VLOOKUP(K777,[1]Label!$A:$B,2,FALSE),"")</f>
        <v>TANCIS</v>
      </c>
      <c r="N777" s="41" t="s">
        <v>19</v>
      </c>
      <c r="O777" s="31" t="s">
        <v>357</v>
      </c>
      <c r="P777" s="13" t="str">
        <f t="shared" si="182"/>
        <v>Property Id/Chassis No&lt;br&gt;(소유물ID/차대번호)</v>
      </c>
      <c r="Q777" s="18" t="str">
        <f>IF(O777&lt;&gt;"", VLOOKUP(O777, [1]Label!$A:$B, 2, FALSE), "")</f>
        <v>Property Id/Chassis No</v>
      </c>
      <c r="R777" s="14" t="s">
        <v>35</v>
      </c>
      <c r="S777" s="13"/>
      <c r="T777" s="13"/>
      <c r="U777" s="13"/>
      <c r="V777" s="14"/>
      <c r="W777" s="14" t="s">
        <v>53</v>
      </c>
      <c r="X777" s="14" t="s">
        <v>101</v>
      </c>
      <c r="Y777" s="14"/>
      <c r="Z777" s="15"/>
      <c r="AA777" s="15"/>
      <c r="AB777" s="15"/>
      <c r="AC777" s="15" t="s">
        <v>480</v>
      </c>
      <c r="AD777" s="15" t="s">
        <v>480</v>
      </c>
      <c r="AE777" s="15" t="s">
        <v>480</v>
      </c>
      <c r="AF777" s="56"/>
    </row>
    <row r="778" spans="1:32" s="16" customFormat="1" ht="17.45" customHeight="1">
      <c r="A778" s="39" t="s">
        <v>534</v>
      </c>
      <c r="B778" s="70" t="str">
        <f>VLOOKUP(A778,[1]screen!$G:$J,2,FALSE)</f>
        <v>자산 게시</v>
      </c>
      <c r="C778" s="13" t="str">
        <f t="shared" si="179"/>
        <v>Asset Publishing(자산 게시)</v>
      </c>
      <c r="D778" s="70" t="str">
        <f>IF(B778&lt;&gt;"", VLOOKUP(B778,[1]screen!$A:$E,2,FALSE), "" )</f>
        <v>Asset Publishing</v>
      </c>
      <c r="E778" s="14" t="s">
        <v>46</v>
      </c>
      <c r="F778" s="13" t="str">
        <f t="shared" si="183"/>
        <v>New(신규)</v>
      </c>
      <c r="G778" s="18" t="str">
        <f>IF(E778&lt;&gt;"",VLOOKUP(E778,[1]Label!$A:$B,2,FALSE),"")</f>
        <v>New</v>
      </c>
      <c r="H778" s="14"/>
      <c r="I778" s="13" t="str">
        <f t="shared" si="180"/>
        <v/>
      </c>
      <c r="J778" s="18" t="str">
        <f>IF(H778&lt;&gt;"", VLOOKUP(H778,[1]Label!$A:$E,2,FALSE),"")</f>
        <v/>
      </c>
      <c r="K778" s="29" t="s">
        <v>391</v>
      </c>
      <c r="L778" s="13" t="str">
        <f t="shared" si="181"/>
        <v>TANCIS(TANCIS)</v>
      </c>
      <c r="M778" s="18" t="str">
        <f>IF(K778&lt;&gt;"",VLOOKUP(K778,[1]Label!$A:$B,2,FALSE),"")</f>
        <v>TANCIS</v>
      </c>
      <c r="N778" s="41" t="s">
        <v>19</v>
      </c>
      <c r="O778" s="31" t="s">
        <v>353</v>
      </c>
      <c r="P778" s="13" t="str">
        <f t="shared" si="182"/>
        <v>Item Description&lt;br&gt;(품목설명)</v>
      </c>
      <c r="Q778" s="18" t="str">
        <f>IF(O778&lt;&gt;"", VLOOKUP(O778, [1]Label!$A:$B, 2, FALSE), "")</f>
        <v>Item Description</v>
      </c>
      <c r="R778" s="14" t="s">
        <v>37</v>
      </c>
      <c r="S778" s="13"/>
      <c r="T778" s="13"/>
      <c r="U778" s="13"/>
      <c r="V778" s="14"/>
      <c r="W778" s="14"/>
      <c r="X778" s="14" t="s">
        <v>101</v>
      </c>
      <c r="Y778" s="14"/>
      <c r="Z778" s="15"/>
      <c r="AA778" s="15"/>
      <c r="AB778" s="15"/>
      <c r="AC778" s="15" t="s">
        <v>481</v>
      </c>
      <c r="AD778" s="15" t="s">
        <v>481</v>
      </c>
      <c r="AE778" s="15" t="s">
        <v>481</v>
      </c>
      <c r="AF778" s="56"/>
    </row>
    <row r="779" spans="1:32" s="16" customFormat="1" ht="17.45" customHeight="1">
      <c r="A779" s="39" t="s">
        <v>534</v>
      </c>
      <c r="B779" s="70" t="str">
        <f>VLOOKUP(A779,[1]screen!$G:$J,2,FALSE)</f>
        <v>자산 게시</v>
      </c>
      <c r="C779" s="13" t="str">
        <f t="shared" si="179"/>
        <v>Asset Publishing(자산 게시)</v>
      </c>
      <c r="D779" s="70" t="str">
        <f>IF(B779&lt;&gt;"", VLOOKUP(B779,[1]screen!$A:$E,2,FALSE), "" )</f>
        <v>Asset Publishing</v>
      </c>
      <c r="E779" s="14" t="s">
        <v>46</v>
      </c>
      <c r="F779" s="13" t="str">
        <f t="shared" si="183"/>
        <v>New(신규)</v>
      </c>
      <c r="G779" s="18" t="str">
        <f>IF(E779&lt;&gt;"",VLOOKUP(E779,[1]Label!$A:$B,2,FALSE),"")</f>
        <v>New</v>
      </c>
      <c r="H779" s="14"/>
      <c r="I779" s="13" t="str">
        <f t="shared" si="180"/>
        <v/>
      </c>
      <c r="J779" s="18" t="str">
        <f>IF(H779&lt;&gt;"", VLOOKUP(H779,[1]Label!$A:$E,2,FALSE),"")</f>
        <v/>
      </c>
      <c r="K779" s="29" t="s">
        <v>391</v>
      </c>
      <c r="L779" s="13" t="str">
        <f t="shared" si="181"/>
        <v>TANCIS(TANCIS)</v>
      </c>
      <c r="M779" s="18" t="str">
        <f>IF(K779&lt;&gt;"",VLOOKUP(K779,[1]Label!$A:$B,2,FALSE),"")</f>
        <v>TANCIS</v>
      </c>
      <c r="N779" s="41" t="s">
        <v>19</v>
      </c>
      <c r="O779" s="31" t="s">
        <v>349</v>
      </c>
      <c r="P779" s="13" t="str">
        <f t="shared" si="182"/>
        <v>Quantity&lt;br&gt;(수량)</v>
      </c>
      <c r="Q779" s="18" t="str">
        <f>IF(O779&lt;&gt;"", VLOOKUP(O779, [1]Label!$A:$B, 2, FALSE), "")</f>
        <v>Quantity</v>
      </c>
      <c r="R779" s="14" t="s">
        <v>37</v>
      </c>
      <c r="S779" s="70" t="s">
        <v>38</v>
      </c>
      <c r="T779" s="70"/>
      <c r="U779" s="70"/>
      <c r="V779" s="71"/>
      <c r="W779" s="71" t="s">
        <v>53</v>
      </c>
      <c r="X779" s="71" t="s">
        <v>101</v>
      </c>
      <c r="Y779" s="71"/>
      <c r="Z779" s="77" t="s">
        <v>378</v>
      </c>
      <c r="AA779" s="77" t="s">
        <v>378</v>
      </c>
      <c r="AB779" s="77" t="s">
        <v>378</v>
      </c>
      <c r="AC779" s="77" t="s">
        <v>330</v>
      </c>
      <c r="AD779" s="77" t="s">
        <v>330</v>
      </c>
      <c r="AE779" s="77" t="s">
        <v>330</v>
      </c>
      <c r="AF779" s="56"/>
    </row>
    <row r="780" spans="1:32" s="16" customFormat="1" ht="17.45" customHeight="1">
      <c r="A780" s="39" t="s">
        <v>534</v>
      </c>
      <c r="B780" s="70" t="str">
        <f>VLOOKUP(A780,[1]screen!$G:$J,2,FALSE)</f>
        <v>자산 게시</v>
      </c>
      <c r="C780" s="13" t="str">
        <f t="shared" si="179"/>
        <v>Asset Publishing(자산 게시)</v>
      </c>
      <c r="D780" s="70" t="str">
        <f>IF(B780&lt;&gt;"", VLOOKUP(B780,[1]screen!$A:$E,2,FALSE), "" )</f>
        <v>Asset Publishing</v>
      </c>
      <c r="E780" s="14" t="s">
        <v>46</v>
      </c>
      <c r="F780" s="13" t="str">
        <f t="shared" si="183"/>
        <v>New(신규)</v>
      </c>
      <c r="G780" s="18" t="str">
        <f>IF(E780&lt;&gt;"",VLOOKUP(E780,[1]Label!$A:$B,2,FALSE),"")</f>
        <v>New</v>
      </c>
      <c r="H780" s="14"/>
      <c r="I780" s="13" t="str">
        <f t="shared" si="180"/>
        <v/>
      </c>
      <c r="J780" s="18" t="str">
        <f>IF(H780&lt;&gt;"", VLOOKUP(H780,[1]Label!$A:$E,2,FALSE),"")</f>
        <v/>
      </c>
      <c r="K780" s="29" t="s">
        <v>391</v>
      </c>
      <c r="L780" s="13" t="str">
        <f t="shared" si="181"/>
        <v>TANCIS(TANCIS)</v>
      </c>
      <c r="M780" s="18" t="str">
        <f>IF(K780&lt;&gt;"",VLOOKUP(K780,[1]Label!$A:$B,2,FALSE),"")</f>
        <v>TANCIS</v>
      </c>
      <c r="N780" s="41" t="s">
        <v>19</v>
      </c>
      <c r="O780" s="31" t="s">
        <v>354</v>
      </c>
      <c r="P780" s="13" t="str">
        <f t="shared" si="182"/>
        <v>Weight&lt;br&gt;(중량)</v>
      </c>
      <c r="Q780" s="18" t="str">
        <f>IF(O780&lt;&gt;"", VLOOKUP(O780, [1]Label!$A:$B, 2, FALSE), "")</f>
        <v>Weight</v>
      </c>
      <c r="R780" s="14" t="s">
        <v>37</v>
      </c>
      <c r="S780" s="13" t="s">
        <v>38</v>
      </c>
      <c r="T780" s="13"/>
      <c r="U780" s="13"/>
      <c r="V780" s="14"/>
      <c r="W780" s="14"/>
      <c r="X780" s="14" t="s">
        <v>101</v>
      </c>
      <c r="Y780" s="14"/>
      <c r="Z780" s="15" t="s">
        <v>379</v>
      </c>
      <c r="AA780" s="15" t="s">
        <v>379</v>
      </c>
      <c r="AB780" s="15" t="s">
        <v>380</v>
      </c>
      <c r="AC780" s="15"/>
      <c r="AD780" s="15"/>
      <c r="AE780" s="15"/>
      <c r="AF780" s="56"/>
    </row>
    <row r="781" spans="1:32" s="16" customFormat="1" ht="17.45" customHeight="1">
      <c r="A781" s="39" t="s">
        <v>534</v>
      </c>
      <c r="B781" s="70" t="str">
        <f>VLOOKUP(A781,[1]screen!$G:$J,2,FALSE)</f>
        <v>자산 게시</v>
      </c>
      <c r="C781" s="13" t="str">
        <f t="shared" si="179"/>
        <v>Asset Publishing(자산 게시)</v>
      </c>
      <c r="D781" s="70" t="str">
        <f>IF(B781&lt;&gt;"", VLOOKUP(B781,[1]screen!$A:$E,2,FALSE), "" )</f>
        <v>Asset Publishing</v>
      </c>
      <c r="E781" s="14" t="s">
        <v>46</v>
      </c>
      <c r="F781" s="13" t="str">
        <f t="shared" si="183"/>
        <v>New(신규)</v>
      </c>
      <c r="G781" s="18" t="str">
        <f>IF(E781&lt;&gt;"",VLOOKUP(E781,[1]Label!$A:$B,2,FALSE),"")</f>
        <v>New</v>
      </c>
      <c r="H781" s="14"/>
      <c r="I781" s="13" t="str">
        <f t="shared" si="180"/>
        <v/>
      </c>
      <c r="J781" s="18" t="str">
        <f>IF(H781&lt;&gt;"", VLOOKUP(H781,[1]Label!$A:$E,2,FALSE),"")</f>
        <v/>
      </c>
      <c r="K781" s="29" t="s">
        <v>391</v>
      </c>
      <c r="L781" s="13" t="str">
        <f t="shared" si="181"/>
        <v>TANCIS(TANCIS)</v>
      </c>
      <c r="M781" s="18" t="str">
        <f>IF(K781&lt;&gt;"",VLOOKUP(K781,[1]Label!$A:$B,2,FALSE),"")</f>
        <v>TANCIS</v>
      </c>
      <c r="N781" s="41" t="s">
        <v>19</v>
      </c>
      <c r="O781" s="31" t="s">
        <v>355</v>
      </c>
      <c r="P781" s="13" t="str">
        <f t="shared" si="182"/>
        <v>Item Value&lt;br&gt;(품목가격)</v>
      </c>
      <c r="Q781" s="18" t="str">
        <f>IF(O781&lt;&gt;"", VLOOKUP(O781, [1]Label!$A:$B, 2, FALSE), "")</f>
        <v>Item Value</v>
      </c>
      <c r="R781" s="14" t="s">
        <v>37</v>
      </c>
      <c r="S781" s="13"/>
      <c r="T781" s="13"/>
      <c r="U781" s="13"/>
      <c r="V781" s="14"/>
      <c r="W781" s="14"/>
      <c r="X781" s="14" t="s">
        <v>101</v>
      </c>
      <c r="Y781" s="14"/>
      <c r="Z781" s="15"/>
      <c r="AA781" s="15"/>
      <c r="AB781" s="15"/>
      <c r="AC781" s="15" t="s">
        <v>482</v>
      </c>
      <c r="AD781" s="15" t="s">
        <v>482</v>
      </c>
      <c r="AE781" s="15" t="s">
        <v>482</v>
      </c>
      <c r="AF781" s="56"/>
    </row>
    <row r="782" spans="1:32" s="16" customFormat="1" ht="17.45" customHeight="1">
      <c r="A782" s="39" t="s">
        <v>534</v>
      </c>
      <c r="B782" s="70" t="str">
        <f>VLOOKUP(A782,[1]screen!$G:$J,2,FALSE)</f>
        <v>자산 게시</v>
      </c>
      <c r="C782" s="13" t="str">
        <f t="shared" si="179"/>
        <v>Asset Publishing(자산 게시)</v>
      </c>
      <c r="D782" s="70" t="str">
        <f>IF(B782&lt;&gt;"", VLOOKUP(B782,[1]screen!$A:$E,2,FALSE), "" )</f>
        <v>Asset Publishing</v>
      </c>
      <c r="E782" s="14" t="s">
        <v>46</v>
      </c>
      <c r="F782" s="13" t="str">
        <f t="shared" si="183"/>
        <v>New(신규)</v>
      </c>
      <c r="G782" s="18" t="str">
        <f>IF(E782&lt;&gt;"",VLOOKUP(E782,[1]Label!$A:$B,2,FALSE),"")</f>
        <v>New</v>
      </c>
      <c r="H782" s="14"/>
      <c r="I782" s="13" t="str">
        <f t="shared" si="180"/>
        <v/>
      </c>
      <c r="J782" s="18" t="str">
        <f>IF(H782&lt;&gt;"", VLOOKUP(H782,[1]Label!$A:$E,2,FALSE),"")</f>
        <v/>
      </c>
      <c r="K782" s="29" t="s">
        <v>391</v>
      </c>
      <c r="L782" s="13" t="str">
        <f t="shared" si="181"/>
        <v>TANCIS(TANCIS)</v>
      </c>
      <c r="M782" s="18" t="str">
        <f>IF(K782&lt;&gt;"",VLOOKUP(K782,[1]Label!$A:$B,2,FALSE),"")</f>
        <v>TANCIS</v>
      </c>
      <c r="N782" s="41" t="s">
        <v>19</v>
      </c>
      <c r="O782" s="31" t="s">
        <v>356</v>
      </c>
      <c r="P782" s="13" t="str">
        <f t="shared" si="182"/>
        <v>Veh Y/N&lt;br&gt;(차량Y/N)</v>
      </c>
      <c r="Q782" s="18" t="str">
        <f>IF(O782&lt;&gt;"", VLOOKUP(O782, [1]Label!$A:$B, 2, FALSE), "")</f>
        <v>Veh Y/N</v>
      </c>
      <c r="R782" s="14" t="s">
        <v>36</v>
      </c>
      <c r="S782" s="13" t="s">
        <v>50</v>
      </c>
      <c r="T782" s="13"/>
      <c r="U782" s="13"/>
      <c r="V782" s="14"/>
      <c r="W782" s="14"/>
      <c r="X782" s="14"/>
      <c r="Y782" s="14"/>
      <c r="Z782" s="46" t="s">
        <v>538</v>
      </c>
      <c r="AA782" s="46" t="s">
        <v>538</v>
      </c>
      <c r="AB782" s="46" t="s">
        <v>538</v>
      </c>
      <c r="AC782" s="15"/>
      <c r="AD782" s="15"/>
      <c r="AE782" s="15"/>
      <c r="AF782" s="56"/>
    </row>
    <row r="783" spans="1:32" s="16" customFormat="1" ht="17.45" customHeight="1">
      <c r="A783" s="39" t="s">
        <v>534</v>
      </c>
      <c r="B783" s="70" t="str">
        <f>VLOOKUP(A783,[1]screen!$G:$J,2,FALSE)</f>
        <v>자산 게시</v>
      </c>
      <c r="C783" s="13" t="str">
        <f>IF(B783&lt;&gt;"",D783&amp;"("&amp;B783&amp;")","")</f>
        <v>Asset Publishing(자산 게시)</v>
      </c>
      <c r="D783" s="70" t="str">
        <f>IF(B783&lt;&gt;"", VLOOKUP(B783,[1]screen!$A:$E,2,FALSE), "" )</f>
        <v>Asset Publishing</v>
      </c>
      <c r="E783" s="14" t="s">
        <v>46</v>
      </c>
      <c r="F783" s="13" t="str">
        <f t="shared" si="183"/>
        <v>New(신규)</v>
      </c>
      <c r="G783" s="18" t="str">
        <f>IF(E783&lt;&gt;"",VLOOKUP(E783,[1]Label!$A:$B,2,FALSE),"")</f>
        <v>New</v>
      </c>
      <c r="H783" s="14"/>
      <c r="I783" s="13" t="str">
        <f>IF(H783&lt;&gt;"",J783&amp;"("&amp;H783&amp;")","")</f>
        <v/>
      </c>
      <c r="J783" s="18" t="str">
        <f>IF(H783&lt;&gt;"", VLOOKUP(H783,[1]Label!$A:$E,2,FALSE),"")</f>
        <v/>
      </c>
      <c r="K783" s="29"/>
      <c r="L783" s="13" t="str">
        <f>IF(K783&lt;&gt;"",M783&amp;"("&amp;K783&amp;")","")</f>
        <v/>
      </c>
      <c r="M783" s="18" t="str">
        <f>IF(K783&lt;&gt;"",VLOOKUP(K783,[1]Label!$A:$B,2,FALSE),"")</f>
        <v/>
      </c>
      <c r="N783" s="41"/>
      <c r="O783" s="31"/>
      <c r="P783" s="13" t="str">
        <f>IF(O783&lt;&gt;"",Q783&amp;"&lt;br&gt;("&amp;O783&amp;")","")</f>
        <v/>
      </c>
      <c r="Q783" s="18" t="str">
        <f>IF(O783&lt;&gt;"", VLOOKUP(O783, [1]Label!$A:$B, 2, FALSE), "")</f>
        <v/>
      </c>
      <c r="R783" s="14" t="s">
        <v>35</v>
      </c>
      <c r="S783" s="13" t="s">
        <v>44</v>
      </c>
      <c r="T783" s="13"/>
      <c r="U783" s="13"/>
      <c r="V783" s="14"/>
      <c r="W783" s="14"/>
      <c r="X783" s="14"/>
      <c r="Y783" s="14"/>
      <c r="Z783" s="15"/>
      <c r="AA783" s="15"/>
      <c r="AB783" s="15"/>
      <c r="AC783" s="15"/>
      <c r="AD783" s="15"/>
      <c r="AE783" s="15"/>
      <c r="AF783" s="56"/>
    </row>
    <row r="784" spans="1:32" s="16" customFormat="1" ht="17.45" customHeight="1">
      <c r="A784" s="39" t="s">
        <v>534</v>
      </c>
      <c r="B784" s="70" t="str">
        <f>VLOOKUP(A784,[1]screen!$G:$J,2,FALSE)</f>
        <v>자산 게시</v>
      </c>
      <c r="C784" s="13" t="str">
        <f>IF(B784&lt;&gt;"",D784&amp;"("&amp;B784&amp;")","")</f>
        <v>Asset Publishing(자산 게시)</v>
      </c>
      <c r="D784" s="70" t="str">
        <f>IF(B784&lt;&gt;"", VLOOKUP(B784,[1]screen!$A:$E,2,FALSE), "" )</f>
        <v>Asset Publishing</v>
      </c>
      <c r="E784" s="14" t="s">
        <v>46</v>
      </c>
      <c r="F784" s="13" t="str">
        <f t="shared" si="183"/>
        <v>New(신규)</v>
      </c>
      <c r="G784" s="18" t="str">
        <f>IF(E784&lt;&gt;"",VLOOKUP(E784,[1]Label!$A:$B,2,FALSE),"")</f>
        <v>New</v>
      </c>
      <c r="H784" s="14" t="s">
        <v>278</v>
      </c>
      <c r="I784" s="13" t="str">
        <f>IF(H784&lt;&gt;"",J784&amp;"("&amp;H784&amp;")","")</f>
        <v>Requirement(요구사항)</v>
      </c>
      <c r="J784" s="18" t="str">
        <f>IF(H784&lt;&gt;"", VLOOKUP(H784,[1]Label!$A:$E,2,FALSE),"")</f>
        <v>Requirement</v>
      </c>
      <c r="K784" s="29"/>
      <c r="L784" s="13" t="str">
        <f>IF(K784&lt;&gt;"",M784&amp;"("&amp;K784&amp;")","")</f>
        <v/>
      </c>
      <c r="M784" s="18" t="str">
        <f>IF(K784&lt;&gt;"",VLOOKUP(K784,[1]Label!$A:$B,2,FALSE),"")</f>
        <v/>
      </c>
      <c r="N784" s="41" t="s">
        <v>19</v>
      </c>
      <c r="O784" s="31" t="s">
        <v>277</v>
      </c>
      <c r="P784" s="13" t="str">
        <f>IF(O784&lt;&gt;"",Q784&amp;"&lt;br&gt;("&amp;O784&amp;")","")</f>
        <v>Remarks&lt;br&gt;(비고)</v>
      </c>
      <c r="Q784" s="18" t="str">
        <f>IF(O784&lt;&gt;"", VLOOKUP(O784, [1]Label!$A:$B, 2, FALSE), "")</f>
        <v>Remarks</v>
      </c>
      <c r="R784" s="14" t="s">
        <v>52</v>
      </c>
      <c r="S784" s="13"/>
      <c r="T784" s="13"/>
      <c r="U784" s="13"/>
      <c r="V784" s="14" t="s">
        <v>53</v>
      </c>
      <c r="W784" s="14"/>
      <c r="X784" s="14" t="s">
        <v>101</v>
      </c>
      <c r="Y784" s="14"/>
      <c r="Z784" s="15"/>
      <c r="AA784" s="15"/>
      <c r="AB784" s="15"/>
      <c r="AC784" s="15" t="s">
        <v>328</v>
      </c>
      <c r="AD784" s="15" t="s">
        <v>328</v>
      </c>
      <c r="AE784" s="15" t="s">
        <v>328</v>
      </c>
      <c r="AF784" s="56"/>
    </row>
    <row r="785" spans="1:32" ht="18.600000000000001" customHeight="1">
      <c r="A785" s="39" t="s">
        <v>534</v>
      </c>
      <c r="B785" s="70" t="str">
        <f>VLOOKUP(A785,[1]screen!$G:$J,2,FALSE)</f>
        <v>자산 게시</v>
      </c>
      <c r="C785" s="40" t="str">
        <f>IF(B785&lt;&gt;"",D785&amp;"("&amp;B785&amp;")","")</f>
        <v>Asset Publishing(자산 게시)</v>
      </c>
      <c r="D785" s="70" t="str">
        <f>IF(B785&lt;&gt;"", VLOOKUP(B785,[1]screen!$A:$E,2,FALSE), "" )</f>
        <v>Asset Publishing</v>
      </c>
      <c r="E785" s="14" t="s">
        <v>46</v>
      </c>
      <c r="F785" s="13" t="str">
        <f t="shared" si="183"/>
        <v>New(신규)</v>
      </c>
      <c r="G785" s="18" t="str">
        <f>IF(E785&lt;&gt;"",VLOOKUP(E785,[1]Label!$A:$B,2,FALSE),"")</f>
        <v>New</v>
      </c>
      <c r="H785" s="14" t="s">
        <v>278</v>
      </c>
      <c r="I785" s="13" t="str">
        <f>IF(H785&lt;&gt;"",J785&amp;"("&amp;H785&amp;")","")</f>
        <v>Requirement(요구사항)</v>
      </c>
      <c r="J785" s="18" t="str">
        <f>IF(H785&lt;&gt;"", VLOOKUP(H785,[1]Label!$A:$E,2,FALSE),"")</f>
        <v>Requirement</v>
      </c>
      <c r="K785" s="42"/>
      <c r="L785" s="40" t="str">
        <f>IF(K785&lt;&gt;"",M785&amp;"("&amp;K785&amp;")","")</f>
        <v/>
      </c>
      <c r="M785" s="18" t="str">
        <f>IF(K785&lt;&gt;"",VLOOKUP(K785,[1]Label!$A:$B,2,FALSE),"")</f>
        <v/>
      </c>
      <c r="N785" s="41" t="s">
        <v>19</v>
      </c>
      <c r="O785" s="43" t="s">
        <v>43</v>
      </c>
      <c r="P785" s="40" t="str">
        <f>IF(O785&lt;&gt;"",Q785&amp;"&lt;br&gt;("&amp;O785&amp;")","")</f>
        <v>Attachments&lt;br&gt;(첨부파일)</v>
      </c>
      <c r="Q785" s="18" t="str">
        <f>IF(O785&lt;&gt;"", VLOOKUP(O785, [1]Label!$A:$B, 2, FALSE), "")</f>
        <v>Attachments</v>
      </c>
      <c r="R785" s="14" t="s">
        <v>35</v>
      </c>
      <c r="S785" s="40"/>
      <c r="T785" s="40"/>
      <c r="U785" s="40"/>
      <c r="V785" s="14" t="s">
        <v>53</v>
      </c>
      <c r="W785" s="41"/>
      <c r="X785" s="14" t="s">
        <v>101</v>
      </c>
      <c r="Y785" s="41"/>
      <c r="Z785" s="39"/>
      <c r="AA785" s="39"/>
      <c r="AB785" s="39"/>
      <c r="AC785" s="47" t="s">
        <v>197</v>
      </c>
      <c r="AD785" s="47" t="s">
        <v>197</v>
      </c>
      <c r="AE785" s="47" t="s">
        <v>197</v>
      </c>
      <c r="AF785" s="57"/>
    </row>
    <row r="786" spans="1:32" s="16" customFormat="1" ht="17.45" customHeight="1">
      <c r="A786" s="39" t="s">
        <v>534</v>
      </c>
      <c r="B786" s="70" t="str">
        <f>VLOOKUP(A786,[1]screen!$G:$J,2,FALSE)</f>
        <v>자산 게시</v>
      </c>
      <c r="C786" s="13" t="str">
        <f>IF(B786&lt;&gt;"",D786&amp;"("&amp;B786&amp;")","")</f>
        <v>Asset Publishing(자산 게시)</v>
      </c>
      <c r="D786" s="70" t="str">
        <f>IF(B786&lt;&gt;"", VLOOKUP(B786,[1]screen!$A:$E,2,FALSE), "" )</f>
        <v>Asset Publishing</v>
      </c>
      <c r="E786" s="14" t="s">
        <v>46</v>
      </c>
      <c r="F786" s="13" t="str">
        <f t="shared" si="183"/>
        <v>New(신규)</v>
      </c>
      <c r="G786" s="18" t="str">
        <f>IF(E786&lt;&gt;"",VLOOKUP(E786,[1]Label!$A:$B,2,FALSE),"")</f>
        <v>New</v>
      </c>
      <c r="H786" s="14" t="s">
        <v>278</v>
      </c>
      <c r="I786" s="13" t="str">
        <f>IF(H786&lt;&gt;"",J786&amp;"("&amp;H786&amp;")","")</f>
        <v>Requirement(요구사항)</v>
      </c>
      <c r="J786" s="18" t="str">
        <f>IF(H786&lt;&gt;"", VLOOKUP(H786,[1]Label!$A:$E,2,FALSE),"")</f>
        <v>Requirement</v>
      </c>
      <c r="K786" s="29"/>
      <c r="L786" s="13" t="str">
        <f>IF(K786&lt;&gt;"",M786&amp;"("&amp;K786&amp;")","")</f>
        <v/>
      </c>
      <c r="M786" s="18" t="str">
        <f>IF(K786&lt;&gt;"",VLOOKUP(K786,[1]Label!$A:$B,2,FALSE),"")</f>
        <v/>
      </c>
      <c r="N786" s="14"/>
      <c r="O786" s="31"/>
      <c r="P786" s="13" t="str">
        <f>IF(O786&lt;&gt;"",Q786&amp;"&lt;br&gt;("&amp;O786&amp;")","")</f>
        <v/>
      </c>
      <c r="Q786" s="18" t="str">
        <f>IF(O786&lt;&gt;"", VLOOKUP(O786, [1]Label!$A:$B, 2, FALSE), "")</f>
        <v/>
      </c>
      <c r="R786" s="14" t="s">
        <v>35</v>
      </c>
      <c r="S786" s="13" t="s">
        <v>44</v>
      </c>
      <c r="T786" s="13"/>
      <c r="U786" s="13"/>
      <c r="V786" s="14"/>
      <c r="W786" s="14"/>
      <c r="X786" s="14"/>
      <c r="Y786" s="14"/>
      <c r="Z786" s="15"/>
      <c r="AA786" s="15"/>
      <c r="AB786" s="15"/>
      <c r="AC786" s="15"/>
      <c r="AD786" s="15"/>
      <c r="AE786" s="15"/>
      <c r="AF786" s="56"/>
    </row>
    <row r="787" spans="1:32" s="16" customFormat="1" ht="18.600000000000001" customHeight="1">
      <c r="A787" s="39" t="s">
        <v>534</v>
      </c>
      <c r="B787" s="70" t="str">
        <f>VLOOKUP(A787,[1]screen!$G:$J,2,FALSE)</f>
        <v>자산 게시</v>
      </c>
      <c r="C787" s="13" t="str">
        <f t="shared" ref="C787" si="184">IF(B787&lt;&gt;"",D787&amp;"("&amp;B787&amp;")","")</f>
        <v>Asset Publishing(자산 게시)</v>
      </c>
      <c r="D787" s="70" t="str">
        <f>IF(B787&lt;&gt;"", VLOOKUP(B787,[1]screen!$A:$E,2,FALSE), "" )</f>
        <v>Asset Publishing</v>
      </c>
      <c r="E787" s="14" t="s">
        <v>46</v>
      </c>
      <c r="F787" s="13" t="str">
        <f t="shared" si="183"/>
        <v>New(신규)</v>
      </c>
      <c r="G787" s="18" t="str">
        <f>IF(E787&lt;&gt;"",VLOOKUP(E787,[1]Label!$A:$B,2,FALSE),"")</f>
        <v>New</v>
      </c>
      <c r="H787" s="14"/>
      <c r="I787" s="13" t="str">
        <f t="shared" ref="I787" si="185">IF(H787&lt;&gt;"",J787&amp;"("&amp;H787&amp;")","")</f>
        <v/>
      </c>
      <c r="J787" s="18" t="str">
        <f>IF(H787&lt;&gt;"", VLOOKUP(H787,[1]Label!$A:$E,2,FALSE),"")</f>
        <v/>
      </c>
      <c r="K787" s="29"/>
      <c r="L787" s="13" t="str">
        <f t="shared" ref="L787" si="186">IF(K787&lt;&gt;"",M787&amp;"("&amp;K787&amp;")","")</f>
        <v/>
      </c>
      <c r="M787" s="18" t="str">
        <f>IF(K787&lt;&gt;"",VLOOKUP(K787,[1]Label!$A:$B,2,FALSE),"")</f>
        <v/>
      </c>
      <c r="N787" s="14"/>
      <c r="O787" s="31"/>
      <c r="P787" s="33" t="str">
        <f t="shared" ref="P787" si="187">IF(O787&lt;&gt;"",Q787&amp;"&lt;br&gt;("&amp;O787&amp;")","")</f>
        <v/>
      </c>
      <c r="Q787" s="18" t="str">
        <f>IF(O787&lt;&gt;"", VLOOKUP(O787, [1]Label!$A:$B, 2, FALSE), "")</f>
        <v/>
      </c>
      <c r="R787" s="14" t="s">
        <v>35</v>
      </c>
      <c r="S787" s="13" t="s">
        <v>44</v>
      </c>
      <c r="T787" s="13"/>
      <c r="U787" s="13"/>
      <c r="V787" s="14"/>
      <c r="W787" s="14"/>
      <c r="X787" s="14"/>
      <c r="Y787" s="14"/>
      <c r="Z787" s="12"/>
      <c r="AA787" s="12"/>
      <c r="AB787" s="12"/>
      <c r="AC787" s="12"/>
      <c r="AD787" s="12"/>
      <c r="AE787" s="12"/>
      <c r="AF787" s="52"/>
    </row>
  </sheetData>
  <autoFilter ref="A1:XEY36" xr:uid="{00000000-0001-0000-0000-000000000000}"/>
  <dataConsolidate/>
  <phoneticPr fontId="1" type="noConversion"/>
  <conditionalFormatting sqref="S10:S11 S19:S24 S26:S36">
    <cfRule type="expression" dxfId="522" priority="416">
      <formula>$O10="전송"</formula>
    </cfRule>
    <cfRule type="expression" dxfId="521" priority="417">
      <formula>$O10="임시저장"</formula>
    </cfRule>
    <cfRule type="expression" dxfId="520" priority="415">
      <formula>$O10="신규"</formula>
    </cfRule>
    <cfRule type="expression" dxfId="519" priority="414">
      <formula>$O10="신규 정정"</formula>
    </cfRule>
    <cfRule type="expression" dxfId="518" priority="418">
      <formula>$T10="th-list"</formula>
    </cfRule>
  </conditionalFormatting>
  <conditionalFormatting sqref="S44:S45">
    <cfRule type="expression" dxfId="517" priority="398">
      <formula>$T44="th-list"</formula>
    </cfRule>
    <cfRule type="expression" dxfId="516" priority="397">
      <formula>$O44="임시저장"</formula>
    </cfRule>
    <cfRule type="expression" dxfId="515" priority="396">
      <formula>$O44="전송"</formula>
    </cfRule>
    <cfRule type="expression" dxfId="514" priority="395">
      <formula>$O44="신규"</formula>
    </cfRule>
    <cfRule type="expression" dxfId="513" priority="394">
      <formula>$O44="신규 정정"</formula>
    </cfRule>
  </conditionalFormatting>
  <conditionalFormatting sqref="S51:S52 S60:S64 S66:S79 S107:S117 S236:S242 S271:S276 S278:S283 S412:S426">
    <cfRule type="expression" dxfId="512" priority="404">
      <formula>$T51="th-list"</formula>
    </cfRule>
    <cfRule type="expression" dxfId="511" priority="403">
      <formula>$O51="임시저장"</formula>
    </cfRule>
    <cfRule type="expression" dxfId="510" priority="402">
      <formula>$O51="전송"</formula>
    </cfRule>
    <cfRule type="expression" dxfId="509" priority="401">
      <formula>$O51="신규"</formula>
    </cfRule>
    <cfRule type="expression" dxfId="508" priority="400">
      <formula>$O51="신규 정정"</formula>
    </cfRule>
  </conditionalFormatting>
  <conditionalFormatting sqref="S91:S92">
    <cfRule type="expression" dxfId="507" priority="376">
      <formula>$T91="th-list"</formula>
    </cfRule>
    <cfRule type="expression" dxfId="506" priority="375">
      <formula>$O91="임시저장"</formula>
    </cfRule>
    <cfRule type="expression" dxfId="505" priority="374">
      <formula>$O91="전송"</formula>
    </cfRule>
    <cfRule type="expression" dxfId="504" priority="373">
      <formula>$O91="신규"</formula>
    </cfRule>
    <cfRule type="expression" dxfId="503" priority="372">
      <formula>$O91="신규 정정"</formula>
    </cfRule>
  </conditionalFormatting>
  <conditionalFormatting sqref="S98:S99">
    <cfRule type="expression" dxfId="502" priority="385">
      <formula>$T98="th-list"</formula>
    </cfRule>
    <cfRule type="expression" dxfId="501" priority="384">
      <formula>$O98="임시저장"</formula>
    </cfRule>
    <cfRule type="expression" dxfId="500" priority="383">
      <formula>$O98="전송"</formula>
    </cfRule>
    <cfRule type="expression" dxfId="499" priority="382">
      <formula>$O98="신규"</formula>
    </cfRule>
    <cfRule type="expression" dxfId="498" priority="381">
      <formula>$O98="신규 정정"</formula>
    </cfRule>
  </conditionalFormatting>
  <conditionalFormatting sqref="S129:S130">
    <cfRule type="expression" dxfId="497" priority="349">
      <formula>$O129="신규"</formula>
    </cfRule>
    <cfRule type="expression" dxfId="496" priority="348">
      <formula>$O129="신규 정정"</formula>
    </cfRule>
    <cfRule type="expression" dxfId="495" priority="350">
      <formula>$O129="전송"</formula>
    </cfRule>
    <cfRule type="expression" dxfId="494" priority="351">
      <formula>$O129="임시저장"</formula>
    </cfRule>
    <cfRule type="expression" dxfId="493" priority="352">
      <formula>$T129="th-list"</formula>
    </cfRule>
  </conditionalFormatting>
  <conditionalFormatting sqref="S137:S138">
    <cfRule type="expression" dxfId="492" priority="361">
      <formula>$T137="th-list"</formula>
    </cfRule>
    <cfRule type="expression" dxfId="491" priority="360">
      <formula>$O137="임시저장"</formula>
    </cfRule>
    <cfRule type="expression" dxfId="490" priority="359">
      <formula>$O137="전송"</formula>
    </cfRule>
    <cfRule type="expression" dxfId="489" priority="358">
      <formula>$O137="신규"</formula>
    </cfRule>
    <cfRule type="expression" dxfId="488" priority="357">
      <formula>$O137="신규 정정"</formula>
    </cfRule>
  </conditionalFormatting>
  <conditionalFormatting sqref="S173:S174">
    <cfRule type="expression" dxfId="487" priority="311">
      <formula>$O173="신규"</formula>
    </cfRule>
    <cfRule type="expression" dxfId="486" priority="310">
      <formula>$O173="신규 정정"</formula>
    </cfRule>
    <cfRule type="expression" dxfId="485" priority="312">
      <formula>$O173="전송"</formula>
    </cfRule>
    <cfRule type="expression" dxfId="484" priority="313">
      <formula>$O173="임시저장"</formula>
    </cfRule>
    <cfRule type="expression" dxfId="483" priority="314">
      <formula>$T173="th-list"</formula>
    </cfRule>
  </conditionalFormatting>
  <conditionalFormatting sqref="S181:S182">
    <cfRule type="expression" dxfId="482" priority="319">
      <formula>$O181="신규 정정"</formula>
    </cfRule>
    <cfRule type="expression" dxfId="481" priority="322">
      <formula>$O181="임시저장"</formula>
    </cfRule>
    <cfRule type="expression" dxfId="480" priority="323">
      <formula>$T181="th-list"</formula>
    </cfRule>
    <cfRule type="expression" dxfId="479" priority="321">
      <formula>$O181="전송"</formula>
    </cfRule>
    <cfRule type="expression" dxfId="478" priority="320">
      <formula>$O181="신규"</formula>
    </cfRule>
  </conditionalFormatting>
  <conditionalFormatting sqref="S190:S208">
    <cfRule type="expression" dxfId="477" priority="326">
      <formula>$O190="신규 정정"</formula>
    </cfRule>
    <cfRule type="expression" dxfId="476" priority="327">
      <formula>$O190="신규"</formula>
    </cfRule>
    <cfRule type="expression" dxfId="475" priority="328">
      <formula>$O190="전송"</formula>
    </cfRule>
    <cfRule type="expression" dxfId="474" priority="329">
      <formula>$O190="임시저장"</formula>
    </cfRule>
    <cfRule type="expression" dxfId="473" priority="330">
      <formula>$T190="th-list"</formula>
    </cfRule>
  </conditionalFormatting>
  <conditionalFormatting sqref="S220:S221">
    <cfRule type="expression" dxfId="472" priority="290">
      <formula>$T220="th-list"</formula>
    </cfRule>
    <cfRule type="expression" dxfId="471" priority="289">
      <formula>$O220="임시저장"</formula>
    </cfRule>
    <cfRule type="expression" dxfId="470" priority="288">
      <formula>$O220="전송"</formula>
    </cfRule>
    <cfRule type="expression" dxfId="469" priority="287">
      <formula>$O220="신규"</formula>
    </cfRule>
    <cfRule type="expression" dxfId="468" priority="286">
      <formula>$O220="신규 정정"</formula>
    </cfRule>
  </conditionalFormatting>
  <conditionalFormatting sqref="S227:S228">
    <cfRule type="expression" dxfId="467" priority="298">
      <formula>$O227="임시저장"</formula>
    </cfRule>
    <cfRule type="expression" dxfId="466" priority="297">
      <formula>$O227="전송"</formula>
    </cfRule>
    <cfRule type="expression" dxfId="465" priority="295">
      <formula>$O227="신규 정정"</formula>
    </cfRule>
    <cfRule type="expression" dxfId="464" priority="296">
      <formula>$O227="신규"</formula>
    </cfRule>
    <cfRule type="expression" dxfId="463" priority="299">
      <formula>$T227="th-list"</formula>
    </cfRule>
  </conditionalFormatting>
  <conditionalFormatting sqref="S255:S256">
    <cfRule type="expression" dxfId="462" priority="266">
      <formula>$O255="신규 정정"</formula>
    </cfRule>
    <cfRule type="expression" dxfId="461" priority="267">
      <formula>$O255="신규"</formula>
    </cfRule>
    <cfRule type="expression" dxfId="460" priority="270">
      <formula>$T255="th-list"</formula>
    </cfRule>
    <cfRule type="expression" dxfId="459" priority="269">
      <formula>$O255="임시저장"</formula>
    </cfRule>
    <cfRule type="expression" dxfId="458" priority="268">
      <formula>$O255="전송"</formula>
    </cfRule>
  </conditionalFormatting>
  <conditionalFormatting sqref="S262:S263">
    <cfRule type="expression" dxfId="457" priority="277">
      <formula>$O262="전송"</formula>
    </cfRule>
    <cfRule type="expression" dxfId="456" priority="278">
      <formula>$O262="임시저장"</formula>
    </cfRule>
    <cfRule type="expression" dxfId="455" priority="279">
      <formula>$T262="th-list"</formula>
    </cfRule>
    <cfRule type="expression" dxfId="454" priority="275">
      <formula>$O262="신규 정정"</formula>
    </cfRule>
    <cfRule type="expression" dxfId="453" priority="276">
      <formula>$O262="신규"</formula>
    </cfRule>
  </conditionalFormatting>
  <conditionalFormatting sqref="S295:S296">
    <cfRule type="expression" dxfId="452" priority="250">
      <formula>$T295="th-list"</formula>
    </cfRule>
    <cfRule type="expression" dxfId="451" priority="249">
      <formula>$O295="임시저장"</formula>
    </cfRule>
    <cfRule type="expression" dxfId="450" priority="248">
      <formula>$O295="전송"</formula>
    </cfRule>
    <cfRule type="expression" dxfId="449" priority="247">
      <formula>$O295="신규"</formula>
    </cfRule>
    <cfRule type="expression" dxfId="448" priority="246">
      <formula>$O295="신규 정정"</formula>
    </cfRule>
  </conditionalFormatting>
  <conditionalFormatting sqref="S302:S303">
    <cfRule type="expression" dxfId="447" priority="257">
      <formula>$O302="전송"</formula>
    </cfRule>
    <cfRule type="expression" dxfId="446" priority="256">
      <formula>$O302="신규"</formula>
    </cfRule>
    <cfRule type="expression" dxfId="445" priority="258">
      <formula>$O302="임시저장"</formula>
    </cfRule>
    <cfRule type="expression" dxfId="444" priority="255">
      <formula>$O302="신규 정정"</formula>
    </cfRule>
    <cfRule type="expression" dxfId="443" priority="259">
      <formula>$T302="th-list"</formula>
    </cfRule>
  </conditionalFormatting>
  <conditionalFormatting sqref="S311:S316">
    <cfRule type="expression" dxfId="442" priority="213">
      <formula>$O311="신규 정정"</formula>
    </cfRule>
    <cfRule type="expression" dxfId="441" priority="214">
      <formula>$O311="신규"</formula>
    </cfRule>
    <cfRule type="expression" dxfId="440" priority="215">
      <formula>$O311="전송"</formula>
    </cfRule>
    <cfRule type="expression" dxfId="439" priority="216">
      <formula>$O311="임시저장"</formula>
    </cfRule>
    <cfRule type="expression" dxfId="438" priority="217">
      <formula>$T311="th-list"</formula>
    </cfRule>
  </conditionalFormatting>
  <conditionalFormatting sqref="S318:S323">
    <cfRule type="expression" dxfId="437" priority="206">
      <formula>$O318="신규 정정"</formula>
    </cfRule>
    <cfRule type="expression" dxfId="436" priority="207">
      <formula>$O318="신규"</formula>
    </cfRule>
    <cfRule type="expression" dxfId="435" priority="208">
      <formula>$O318="전송"</formula>
    </cfRule>
    <cfRule type="expression" dxfId="434" priority="209">
      <formula>$O318="임시저장"</formula>
    </cfRule>
    <cfRule type="expression" dxfId="433" priority="210">
      <formula>$T318="th-list"</formula>
    </cfRule>
  </conditionalFormatting>
  <conditionalFormatting sqref="S335:S336">
    <cfRule type="expression" dxfId="432" priority="229">
      <formula>$O335="임시저장"</formula>
    </cfRule>
    <cfRule type="expression" dxfId="431" priority="230">
      <formula>$T335="th-list"</formula>
    </cfRule>
    <cfRule type="expression" dxfId="430" priority="226">
      <formula>$O335="신규 정정"</formula>
    </cfRule>
    <cfRule type="expression" dxfId="429" priority="227">
      <formula>$O335="신규"</formula>
    </cfRule>
    <cfRule type="expression" dxfId="428" priority="228">
      <formula>$O335="전송"</formula>
    </cfRule>
  </conditionalFormatting>
  <conditionalFormatting sqref="S342:S343">
    <cfRule type="expression" dxfId="427" priority="238">
      <formula>$O342="임시저장"</formula>
    </cfRule>
    <cfRule type="expression" dxfId="426" priority="239">
      <formula>$T342="th-list"</formula>
    </cfRule>
    <cfRule type="expression" dxfId="425" priority="237">
      <formula>$O342="전송"</formula>
    </cfRule>
    <cfRule type="expression" dxfId="424" priority="236">
      <formula>$O342="신규"</formula>
    </cfRule>
    <cfRule type="expression" dxfId="423" priority="235">
      <formula>$O342="신규 정정"</formula>
    </cfRule>
  </conditionalFormatting>
  <conditionalFormatting sqref="S351:S355">
    <cfRule type="expression" dxfId="422" priority="203">
      <formula>$T351="th-list"</formula>
    </cfRule>
    <cfRule type="expression" dxfId="421" priority="202">
      <formula>$O351="임시저장"</formula>
    </cfRule>
    <cfRule type="expression" dxfId="420" priority="201">
      <formula>$O351="전송"</formula>
    </cfRule>
    <cfRule type="expression" dxfId="419" priority="200">
      <formula>$O351="신규"</formula>
    </cfRule>
    <cfRule type="expression" dxfId="418" priority="199">
      <formula>$O351="신규 정정"</formula>
    </cfRule>
  </conditionalFormatting>
  <conditionalFormatting sqref="S357:S377">
    <cfRule type="expression" dxfId="417" priority="195">
      <formula>$O357="임시저장"</formula>
    </cfRule>
    <cfRule type="expression" dxfId="416" priority="194">
      <formula>$O357="전송"</formula>
    </cfRule>
    <cfRule type="expression" dxfId="415" priority="193">
      <formula>$O357="신규"</formula>
    </cfRule>
    <cfRule type="expression" dxfId="414" priority="192">
      <formula>$O357="신규 정정"</formula>
    </cfRule>
    <cfRule type="expression" dxfId="413" priority="196">
      <formula>$T357="th-list"</formula>
    </cfRule>
  </conditionalFormatting>
  <conditionalFormatting sqref="S389:S390">
    <cfRule type="expression" dxfId="412" priority="176">
      <formula>$O389="신규 정정"</formula>
    </cfRule>
    <cfRule type="expression" dxfId="411" priority="177">
      <formula>$O389="신규"</formula>
    </cfRule>
    <cfRule type="expression" dxfId="410" priority="178">
      <formula>$O389="전송"</formula>
    </cfRule>
    <cfRule type="expression" dxfId="409" priority="179">
      <formula>$O389="임시저장"</formula>
    </cfRule>
    <cfRule type="expression" dxfId="408" priority="180">
      <formula>$T389="th-list"</formula>
    </cfRule>
  </conditionalFormatting>
  <conditionalFormatting sqref="S397:S398">
    <cfRule type="expression" dxfId="407" priority="187">
      <formula>$O397="전송"</formula>
    </cfRule>
    <cfRule type="expression" dxfId="406" priority="189">
      <formula>$T397="th-list"</formula>
    </cfRule>
    <cfRule type="expression" dxfId="405" priority="188">
      <formula>$O397="임시저장"</formula>
    </cfRule>
    <cfRule type="expression" dxfId="404" priority="186">
      <formula>$O397="신규"</formula>
    </cfRule>
    <cfRule type="expression" dxfId="403" priority="185">
      <formula>$O397="신규 정정"</formula>
    </cfRule>
  </conditionalFormatting>
  <conditionalFormatting sqref="S406:S410">
    <cfRule type="expression" dxfId="402" priority="165">
      <formula>$O406="전송"</formula>
    </cfRule>
    <cfRule type="expression" dxfId="401" priority="163">
      <formula>$O406="신규 정정"</formula>
    </cfRule>
    <cfRule type="expression" dxfId="400" priority="164">
      <formula>$O406="신규"</formula>
    </cfRule>
    <cfRule type="expression" dxfId="399" priority="166">
      <formula>$O406="임시저장"</formula>
    </cfRule>
    <cfRule type="expression" dxfId="398" priority="167">
      <formula>$T406="th-list"</formula>
    </cfRule>
  </conditionalFormatting>
  <conditionalFormatting sqref="S469:S470">
    <cfRule type="expression" dxfId="397" priority="138">
      <formula>$O469="신규 정정"</formula>
    </cfRule>
    <cfRule type="expression" dxfId="396" priority="139">
      <formula>$O469="신규"</formula>
    </cfRule>
    <cfRule type="expression" dxfId="395" priority="140">
      <formula>$O469="전송"</formula>
    </cfRule>
    <cfRule type="expression" dxfId="394" priority="141">
      <formula>$O469="임시저장"</formula>
    </cfRule>
    <cfRule type="expression" dxfId="393" priority="142">
      <formula>$T469="th-list"</formula>
    </cfRule>
  </conditionalFormatting>
  <conditionalFormatting sqref="S486:S493">
    <cfRule type="expression" dxfId="392" priority="55">
      <formula>$O486="신규 정정"</formula>
    </cfRule>
    <cfRule type="expression" dxfId="391" priority="56">
      <formula>$O486="신규"</formula>
    </cfRule>
    <cfRule type="expression" dxfId="390" priority="57">
      <formula>$O486="전송"</formula>
    </cfRule>
    <cfRule type="expression" dxfId="389" priority="58">
      <formula>$O486="임시저장"</formula>
    </cfRule>
  </conditionalFormatting>
  <conditionalFormatting sqref="S493">
    <cfRule type="expression" dxfId="388" priority="59">
      <formula>$T493="th-list"</formula>
    </cfRule>
  </conditionalFormatting>
  <conditionalFormatting sqref="S497:S506">
    <cfRule type="expression" dxfId="387" priority="125">
      <formula>$O497="신규 정정"</formula>
    </cfRule>
    <cfRule type="expression" dxfId="386" priority="126">
      <formula>$O497="신규"</formula>
    </cfRule>
    <cfRule type="expression" dxfId="385" priority="127">
      <formula>$O497="전송"</formula>
    </cfRule>
    <cfRule type="expression" dxfId="384" priority="128">
      <formula>$O497="임시저장"</formula>
    </cfRule>
  </conditionalFormatting>
  <conditionalFormatting sqref="S532:S533">
    <cfRule type="expression" dxfId="383" priority="120">
      <formula>$O532="전송"</formula>
    </cfRule>
    <cfRule type="expression" dxfId="382" priority="119">
      <formula>$O532="신규"</formula>
    </cfRule>
    <cfRule type="expression" dxfId="381" priority="118">
      <formula>$O532="신규 정정"</formula>
    </cfRule>
    <cfRule type="expression" dxfId="380" priority="122">
      <formula>$T532="th-list"</formula>
    </cfRule>
    <cfRule type="expression" dxfId="379" priority="121">
      <formula>$O532="임시저장"</formula>
    </cfRule>
  </conditionalFormatting>
  <conditionalFormatting sqref="S555:S563">
    <cfRule type="expression" dxfId="378" priority="44">
      <formula>$O555="임시저장"</formula>
    </cfRule>
    <cfRule type="expression" dxfId="377" priority="43">
      <formula>$O555="전송"</formula>
    </cfRule>
    <cfRule type="expression" dxfId="376" priority="42">
      <formula>$O555="신규"</formula>
    </cfRule>
    <cfRule type="expression" dxfId="375" priority="41">
      <formula>$O555="신규 정정"</formula>
    </cfRule>
  </conditionalFormatting>
  <conditionalFormatting sqref="S560:S561">
    <cfRule type="expression" dxfId="374" priority="45">
      <formula>$T560="th-list"</formula>
    </cfRule>
  </conditionalFormatting>
  <conditionalFormatting sqref="S566:S567 S568:T568 S570:S575 S577:S583 S585:S588 S591:S606 S662:S667 S775:S782 Z582:AB598 S609:T619 S622:S653 X622:X653 Z650:AB653 S786:T786 Z786:AB786">
    <cfRule type="expression" dxfId="373" priority="160">
      <formula>$T566="th-list"</formula>
    </cfRule>
  </conditionalFormatting>
  <conditionalFormatting sqref="S599:S606 S609:S619 S622:S653 S786 S146:S161">
    <cfRule type="expression" dxfId="372" priority="333">
      <formula>$O146="신규 정정"</formula>
    </cfRule>
    <cfRule type="expression" dxfId="371" priority="335">
      <formula>$O146="전송"</formula>
    </cfRule>
    <cfRule type="expression" dxfId="370" priority="336">
      <formula>$O146="임시저장"</formula>
    </cfRule>
    <cfRule type="expression" dxfId="369" priority="334">
      <formula>$O146="신규"</formula>
    </cfRule>
  </conditionalFormatting>
  <conditionalFormatting sqref="S669:S682">
    <cfRule type="expression" dxfId="368" priority="96">
      <formula>$O669="신규"</formula>
    </cfRule>
    <cfRule type="expression" dxfId="367" priority="98">
      <formula>$O669="임시저장"</formula>
    </cfRule>
    <cfRule type="expression" dxfId="366" priority="99">
      <formula>$T669="th-list"</formula>
    </cfRule>
    <cfRule type="expression" dxfId="365" priority="95">
      <formula>$O669="신규 정정"</formula>
    </cfRule>
    <cfRule type="expression" dxfId="364" priority="97">
      <formula>$O669="전송"</formula>
    </cfRule>
  </conditionalFormatting>
  <conditionalFormatting sqref="S709:S710">
    <cfRule type="expression" dxfId="363" priority="81">
      <formula>$T709="th-list"</formula>
    </cfRule>
    <cfRule type="expression" dxfId="362" priority="78">
      <formula>$O709="신규"</formula>
    </cfRule>
    <cfRule type="expression" dxfId="361" priority="77">
      <formula>$O709="신규 정정"</formula>
    </cfRule>
    <cfRule type="expression" dxfId="360" priority="80">
      <formula>$O709="임시저장"</formula>
    </cfRule>
    <cfRule type="expression" dxfId="359" priority="79">
      <formula>$O709="전송"</formula>
    </cfRule>
  </conditionalFormatting>
  <conditionalFormatting sqref="S731:S737 S740:S741 S742:T742 S753:S759 S761:S764 S767:S774 S738:T738 S783:T784">
    <cfRule type="expression" dxfId="358" priority="88">
      <formula>$T731="th-list"</formula>
    </cfRule>
  </conditionalFormatting>
  <conditionalFormatting sqref="S731:S737 S740:S742 S753:S759 S761:S764 S767:S774">
    <cfRule type="expression" dxfId="357" priority="85">
      <formula>$O731="신규"</formula>
    </cfRule>
    <cfRule type="expression" dxfId="356" priority="87">
      <formula>$O731="임시저장"</formula>
    </cfRule>
    <cfRule type="expression" dxfId="355" priority="86">
      <formula>$O731="전송"</formula>
    </cfRule>
    <cfRule type="expression" dxfId="354" priority="84">
      <formula>$O731="신규 정정"</formula>
    </cfRule>
  </conditionalFormatting>
  <conditionalFormatting sqref="S738 S775:S784 S495 S566:S568 S570:S575 S577:S583 S585:S588 S591:S598 S662:S667">
    <cfRule type="expression" dxfId="353" priority="158">
      <formula>$O495="전송"</formula>
    </cfRule>
    <cfRule type="expression" dxfId="352" priority="156">
      <formula>$O495="신규 정정"</formula>
    </cfRule>
    <cfRule type="expression" dxfId="351" priority="159">
      <formula>$O495="임시저장"</formula>
    </cfRule>
    <cfRule type="expression" dxfId="350" priority="157">
      <formula>$O495="신규"</formula>
    </cfRule>
  </conditionalFormatting>
  <conditionalFormatting sqref="S744:S751">
    <cfRule type="expression" dxfId="349" priority="31">
      <formula>$O744="전송"</formula>
    </cfRule>
    <cfRule type="expression" dxfId="348" priority="32">
      <formula>$O744="임시저장"</formula>
    </cfRule>
    <cfRule type="expression" dxfId="347" priority="30">
      <formula>$O744="신규"</formula>
    </cfRule>
    <cfRule type="expression" dxfId="346" priority="29">
      <formula>$O744="신규 정정"</formula>
    </cfRule>
  </conditionalFormatting>
  <conditionalFormatting sqref="S146:T161 T51:T52 T60:T64 X60:X64 Z60:AB64 T66:T79 X66:X79 Z66:AB79 T107:T117 X107:X117 Z107:AB117 Z146:AB161 T271:T276 X271:X276 Z271:AB276 T278:T283 X278:X283 Z278:AB283 T412:T426 X412:X426 Z412:AB426">
    <cfRule type="expression" dxfId="345" priority="337">
      <formula>$T51="th-list"</formula>
    </cfRule>
  </conditionalFormatting>
  <conditionalFormatting sqref="S486:T492">
    <cfRule type="expression" dxfId="344" priority="131">
      <formula>$T486="th-list"</formula>
    </cfRule>
  </conditionalFormatting>
  <conditionalFormatting sqref="S495:T495 T19:T24 X19:X24 Z19:AB24 T26:T36 X26:X36 Z26:AB36 X495 Z495:AB495 Z565:AB573">
    <cfRule type="expression" dxfId="343" priority="405">
      <formula>$T19="th-list"</formula>
    </cfRule>
  </conditionalFormatting>
  <conditionalFormatting sqref="S497:T506 X497:X506 Z497:AB506">
    <cfRule type="expression" dxfId="342" priority="129">
      <formula>$T497="th-list"</formula>
    </cfRule>
  </conditionalFormatting>
  <conditionalFormatting sqref="S555:T559 S562:T563 X585:X619 X565:X583 T566:T567 T570:T575 Z575:AB580 T577:T583 T585:T588 T591:T606 Z622:AB627 T623:T653 T662:T667 X662:X667 Z662:AB667">
    <cfRule type="expression" dxfId="341" priority="123">
      <formula>$T555="th-list"</formula>
    </cfRule>
  </conditionalFormatting>
  <conditionalFormatting sqref="S744:T751 X731:X759">
    <cfRule type="expression" dxfId="340" priority="33">
      <formula>$T731="th-list"</formula>
    </cfRule>
  </conditionalFormatting>
  <conditionalFormatting sqref="T10:T11">
    <cfRule type="expression" dxfId="339" priority="409">
      <formula>$T10="th-list"</formula>
    </cfRule>
  </conditionalFormatting>
  <conditionalFormatting sqref="T19:T24 X19:X24 Z19:AB24 T26:T36 X26:X36 Z26:AB36 T495 X495 Z495:AB495 Z565:AB573 X622:X653 Z650:AB653 T786 Z786:AB786 Z618:AB619 T738 T10:T11">
    <cfRule type="expression" dxfId="338" priority="408">
      <formula>$O10="심사 완료"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 T622">
    <cfRule type="expression" dxfId="337" priority="389">
      <formula>$T44="th-list"</formula>
    </cfRule>
  </conditionalFormatting>
  <conditionalFormatting sqref="T44:T45 X51:X52 Z51:AB52 Z98:AB99 Z137:AB138 Z181:AB182 X190:X208 Z190:AB208 Z227:AB228 T236:T242 X236:X242 Z236:AB242 Z262:AB263 Z302:AB303 X311:X316 Z311:AB316 X318:X323 Z318:AB323 Z342:AB343 X351:X355 Z351:AB355 X357:X377 Z357:AB377 Z397:AB398 X406:X410 Z406:AB410">
    <cfRule type="expression" dxfId="336" priority="388">
      <formula>$O44="심사 완료"</formula>
    </cfRule>
  </conditionalFormatting>
  <conditionalFormatting sqref="T51:T52 T60:T64 X60:X64 Z60:AB64 T66:T79 X66:X79 Z66:AB79 T107:T117 X107:X117 Z107:AB117 Z146:AB161 T271:T276 X271:X276 Z271:AB276 T278:T283 X278:X283 Z278:AB283 T412:T426 X412:X426 Z412:AB426 X146:X161 T618:T619 X618:X619 T669:T682">
    <cfRule type="expression" dxfId="335" priority="399">
      <formula>$O51="심사 완료"</formula>
    </cfRule>
  </conditionalFormatting>
  <conditionalFormatting sqref="T91:T92">
    <cfRule type="expression" dxfId="334" priority="367">
      <formula>$T91="th-list"</formula>
    </cfRule>
    <cfRule type="expression" dxfId="333" priority="366">
      <formula>$O91="심사 완료"</formula>
    </cfRule>
  </conditionalFormatting>
  <conditionalFormatting sqref="T98:T99">
    <cfRule type="expression" dxfId="332" priority="377">
      <formula>$O98="심사 완료"</formula>
    </cfRule>
    <cfRule type="expression" dxfId="331" priority="378">
      <formula>$T98="th-list"</formula>
    </cfRule>
  </conditionalFormatting>
  <conditionalFormatting sqref="T129:T130">
    <cfRule type="expression" dxfId="330" priority="343">
      <formula>$T129="th-list"</formula>
    </cfRule>
    <cfRule type="expression" dxfId="329" priority="342">
      <formula>$O129="심사 완료"</formula>
    </cfRule>
  </conditionalFormatting>
  <conditionalFormatting sqref="T137:T138">
    <cfRule type="expression" dxfId="328" priority="353">
      <formula>$O137="심사 완료"</formula>
    </cfRule>
    <cfRule type="expression" dxfId="327" priority="354">
      <formula>$T137="th-list"</formula>
    </cfRule>
  </conditionalFormatting>
  <conditionalFormatting sqref="T146:T161">
    <cfRule type="expression" dxfId="326" priority="331">
      <formula>$O146="심사 완료"</formula>
    </cfRule>
  </conditionalFormatting>
  <conditionalFormatting sqref="T173:T174">
    <cfRule type="expression" dxfId="325" priority="304">
      <formula>$O173="심사 완료"</formula>
    </cfRule>
    <cfRule type="expression" dxfId="324" priority="305">
      <formula>$T173="th-list"</formula>
    </cfRule>
  </conditionalFormatting>
  <conditionalFormatting sqref="T181:T182">
    <cfRule type="expression" dxfId="323" priority="316">
      <formula>$T181="th-list"</formula>
    </cfRule>
    <cfRule type="expression" dxfId="322" priority="315">
      <formula>$O181="심사 완료"</formula>
    </cfRule>
  </conditionalFormatting>
  <conditionalFormatting sqref="T190:T208">
    <cfRule type="expression" dxfId="321" priority="325">
      <formula>$T190="th-list"</formula>
    </cfRule>
    <cfRule type="expression" dxfId="320" priority="324">
      <formula>$O190="심사 완료"</formula>
    </cfRule>
  </conditionalFormatting>
  <conditionalFormatting sqref="T220:T221">
    <cfRule type="expression" dxfId="319" priority="280">
      <formula>$O220="심사 완료"</formula>
    </cfRule>
    <cfRule type="expression" dxfId="318" priority="281">
      <formula>$T220="th-list"</formula>
    </cfRule>
  </conditionalFormatting>
  <conditionalFormatting sqref="T227:T228">
    <cfRule type="expression" dxfId="317" priority="292">
      <formula>$T227="th-list"</formula>
    </cfRule>
    <cfRule type="expression" dxfId="316" priority="291">
      <formula>$O227="심사 완료"</formula>
    </cfRule>
  </conditionalFormatting>
  <conditionalFormatting sqref="T255:T256">
    <cfRule type="expression" dxfId="315" priority="260">
      <formula>$O255="심사 완료"</formula>
    </cfRule>
    <cfRule type="expression" dxfId="314" priority="261">
      <formula>$T255="th-list"</formula>
    </cfRule>
  </conditionalFormatting>
  <conditionalFormatting sqref="T262:T263">
    <cfRule type="expression" dxfId="313" priority="272">
      <formula>$T262="th-list"</formula>
    </cfRule>
    <cfRule type="expression" dxfId="312" priority="271">
      <formula>$O262="심사 완료"</formula>
    </cfRule>
  </conditionalFormatting>
  <conditionalFormatting sqref="T295:T296">
    <cfRule type="expression" dxfId="311" priority="240">
      <formula>$O295="심사 완료"</formula>
    </cfRule>
    <cfRule type="expression" dxfId="310" priority="241">
      <formula>$T295="th-list"</formula>
    </cfRule>
  </conditionalFormatting>
  <conditionalFormatting sqref="T302:T303">
    <cfRule type="expression" dxfId="309" priority="251">
      <formula>$O302="심사 완료"</formula>
    </cfRule>
    <cfRule type="expression" dxfId="308" priority="252">
      <formula>$T302="th-list"</formula>
    </cfRule>
  </conditionalFormatting>
  <conditionalFormatting sqref="T311:T316">
    <cfRule type="expression" dxfId="307" priority="211">
      <formula>$O311="심사 완료"</formula>
    </cfRule>
    <cfRule type="expression" dxfId="306" priority="212">
      <formula>$T311="th-list"</formula>
    </cfRule>
  </conditionalFormatting>
  <conditionalFormatting sqref="T318:T323">
    <cfRule type="expression" dxfId="305" priority="204">
      <formula>$O318="심사 완료"</formula>
    </cfRule>
    <cfRule type="expression" dxfId="304" priority="205">
      <formula>$T318="th-list"</formula>
    </cfRule>
  </conditionalFormatting>
  <conditionalFormatting sqref="T335:T336">
    <cfRule type="expression" dxfId="303" priority="220">
      <formula>$O335="심사 완료"</formula>
    </cfRule>
    <cfRule type="expression" dxfId="302" priority="221">
      <formula>$T335="th-list"</formula>
    </cfRule>
  </conditionalFormatting>
  <conditionalFormatting sqref="T342:T343">
    <cfRule type="expression" dxfId="301" priority="231">
      <formula>$O342="심사 완료"</formula>
    </cfRule>
    <cfRule type="expression" dxfId="300" priority="232">
      <formula>$T342="th-list"</formula>
    </cfRule>
  </conditionalFormatting>
  <conditionalFormatting sqref="T351:T355">
    <cfRule type="expression" dxfId="299" priority="197">
      <formula>$O351="심사 완료"</formula>
    </cfRule>
    <cfRule type="expression" dxfId="298" priority="198">
      <formula>$T351="th-list"</formula>
    </cfRule>
  </conditionalFormatting>
  <conditionalFormatting sqref="T357:T377">
    <cfRule type="expression" dxfId="297" priority="191">
      <formula>$T357="th-list"</formula>
    </cfRule>
    <cfRule type="expression" dxfId="296" priority="190">
      <formula>$O357="심사 완료"</formula>
    </cfRule>
  </conditionalFormatting>
  <conditionalFormatting sqref="T389:T390">
    <cfRule type="expression" dxfId="295" priority="171">
      <formula>$T389="th-list"</formula>
    </cfRule>
    <cfRule type="expression" dxfId="294" priority="170">
      <formula>$O389="심사 완료"</formula>
    </cfRule>
  </conditionalFormatting>
  <conditionalFormatting sqref="T397:T398">
    <cfRule type="expression" dxfId="293" priority="181">
      <formula>$O397="심사 완료"</formula>
    </cfRule>
    <cfRule type="expression" dxfId="292" priority="182">
      <formula>$T397="th-list"</formula>
    </cfRule>
  </conditionalFormatting>
  <conditionalFormatting sqref="T406:T410">
    <cfRule type="expression" dxfId="291" priority="162">
      <formula>$T406="th-list"</formula>
    </cfRule>
    <cfRule type="expression" dxfId="290" priority="161">
      <formula>$O406="심사 완료"</formula>
    </cfRule>
  </conditionalFormatting>
  <conditionalFormatting sqref="T469:T470">
    <cfRule type="expression" dxfId="289" priority="133">
      <formula>$T469="th-list"</formula>
    </cfRule>
  </conditionalFormatting>
  <conditionalFormatting sqref="T486:T492 T469:T470">
    <cfRule type="expression" dxfId="288" priority="132">
      <formula>$O469="심사 완료"</formula>
    </cfRule>
  </conditionalFormatting>
  <conditionalFormatting sqref="T497:T506 X497:X506 Z497:AB506">
    <cfRule type="expression" dxfId="287" priority="130">
      <formula>$O497="심사 완료"</formula>
    </cfRule>
  </conditionalFormatting>
  <conditionalFormatting sqref="T532:T533">
    <cfRule type="expression" dxfId="286" priority="113">
      <formula>$T532="th-list"</formula>
    </cfRule>
    <cfRule type="expression" dxfId="285" priority="112">
      <formula>$O532="심사 완료"</formula>
    </cfRule>
  </conditionalFormatting>
  <conditionalFormatting sqref="T555:T559 T562:T563 X565:X583 T566:T567 T570:T575 Z575:AB580 T577:T583 T585:T588 X585:X606 T591:T606 Z622:AB627 T622:T653 T662:T667 X662:X667 Z662:AB667 Z582:AB605">
    <cfRule type="expression" dxfId="284" priority="124">
      <formula>$O555="심사 완료"</formula>
    </cfRule>
  </conditionalFormatting>
  <conditionalFormatting sqref="T568">
    <cfRule type="expression" dxfId="283" priority="109">
      <formula>$O568="심사 완료"</formula>
    </cfRule>
  </conditionalFormatting>
  <conditionalFormatting sqref="T709:T710">
    <cfRule type="expression" dxfId="282" priority="71">
      <formula>$O709="심사 완료"</formula>
    </cfRule>
    <cfRule type="expression" dxfId="281" priority="72">
      <formula>$T709="th-list"</formula>
    </cfRule>
  </conditionalFormatting>
  <conditionalFormatting sqref="T731:T737 T740:T741 T753:T759 T761:T764 X761:X786 T767:T782 Z758:AB781">
    <cfRule type="expression" dxfId="280" priority="83">
      <formula>$O731="심사 완료"</formula>
    </cfRule>
  </conditionalFormatting>
  <conditionalFormatting sqref="T731:T737 T740:T741 T753:T759 T761:T764 X761:X786 T767:T782">
    <cfRule type="expression" dxfId="279" priority="82">
      <formula>$T731="th-list"</formula>
    </cfRule>
  </conditionalFormatting>
  <conditionalFormatting sqref="T742">
    <cfRule type="expression" dxfId="278" priority="68">
      <formula>$O742="심사 완료"</formula>
    </cfRule>
  </conditionalFormatting>
  <conditionalFormatting sqref="T783:T784 Z783:AB784">
    <cfRule type="expression" dxfId="277" priority="89">
      <formula>$O783="심사 완료"</formula>
    </cfRule>
  </conditionalFormatting>
  <conditionalFormatting sqref="X10:X11">
    <cfRule type="expression" dxfId="276" priority="411">
      <formula>$T10="th-list"</formula>
    </cfRule>
    <cfRule type="expression" dxfId="275" priority="410">
      <formula>$O10="심사 완료"</formula>
    </cfRule>
  </conditionalFormatting>
  <conditionalFormatting sqref="X44:X45">
    <cfRule type="expression" dxfId="274" priority="391">
      <formula>$T44="th-list"</formula>
    </cfRule>
    <cfRule type="expression" dxfId="273" priority="390">
      <formula>$O44="심사 완료"</formula>
    </cfRule>
  </conditionalFormatting>
  <conditionalFormatting sqref="X91:X92">
    <cfRule type="expression" dxfId="272" priority="368">
      <formula>$O91="심사 완료"</formula>
    </cfRule>
    <cfRule type="expression" dxfId="271" priority="369">
      <formula>$T91="th-list"</formula>
    </cfRule>
  </conditionalFormatting>
  <conditionalFormatting sqref="X98:X99">
    <cfRule type="expression" dxfId="270" priority="379">
      <formula>$O98="심사 완료"</formula>
    </cfRule>
    <cfRule type="expression" dxfId="269" priority="380">
      <formula>$T98="th-list"</formula>
    </cfRule>
  </conditionalFormatting>
  <conditionalFormatting sqref="X129:X130">
    <cfRule type="expression" dxfId="268" priority="345">
      <formula>$T129="th-list"</formula>
    </cfRule>
    <cfRule type="expression" dxfId="267" priority="344">
      <formula>$O129="심사 완료"</formula>
    </cfRule>
  </conditionalFormatting>
  <conditionalFormatting sqref="X137:X138">
    <cfRule type="expression" dxfId="266" priority="356">
      <formula>$T137="th-list"</formula>
    </cfRule>
    <cfRule type="expression" dxfId="265" priority="355">
      <formula>$O137="심사 완료"</formula>
    </cfRule>
  </conditionalFormatting>
  <conditionalFormatting sqref="X146:X161">
    <cfRule type="expression" dxfId="264" priority="332">
      <formula>$T146="th-list"</formula>
    </cfRule>
  </conditionalFormatting>
  <conditionalFormatting sqref="X173:X174">
    <cfRule type="expression" dxfId="263" priority="306">
      <formula>$O173="심사 완료"</formula>
    </cfRule>
    <cfRule type="expression" dxfId="262" priority="307">
      <formula>$T173="th-list"</formula>
    </cfRule>
  </conditionalFormatting>
  <conditionalFormatting sqref="X181:X182">
    <cfRule type="expression" dxfId="261" priority="317">
      <formula>$O181="심사 완료"</formula>
    </cfRule>
    <cfRule type="expression" dxfId="260" priority="318">
      <formula>$T181="th-list"</formula>
    </cfRule>
  </conditionalFormatting>
  <conditionalFormatting sqref="X220:X221">
    <cfRule type="expression" dxfId="259" priority="282">
      <formula>$O220="심사 완료"</formula>
    </cfRule>
    <cfRule type="expression" dxfId="258" priority="283">
      <formula>$T220="th-list"</formula>
    </cfRule>
  </conditionalFormatting>
  <conditionalFormatting sqref="X227:X228">
    <cfRule type="expression" dxfId="257" priority="294">
      <formula>$T227="th-list"</formula>
    </cfRule>
    <cfRule type="expression" dxfId="256" priority="293">
      <formula>$O227="심사 완료"</formula>
    </cfRule>
  </conditionalFormatting>
  <conditionalFormatting sqref="X255:X256">
    <cfRule type="expression" dxfId="255" priority="262">
      <formula>$O255="심사 완료"</formula>
    </cfRule>
    <cfRule type="expression" dxfId="254" priority="263">
      <formula>$T255="th-list"</formula>
    </cfRule>
  </conditionalFormatting>
  <conditionalFormatting sqref="X262:X263">
    <cfRule type="expression" dxfId="253" priority="273">
      <formula>$O262="심사 완료"</formula>
    </cfRule>
    <cfRule type="expression" dxfId="252" priority="274">
      <formula>$T262="th-list"</formula>
    </cfRule>
  </conditionalFormatting>
  <conditionalFormatting sqref="X295:X296">
    <cfRule type="expression" dxfId="251" priority="242">
      <formula>$O295="심사 완료"</formula>
    </cfRule>
    <cfRule type="expression" dxfId="250" priority="243">
      <formula>$T295="th-list"</formula>
    </cfRule>
  </conditionalFormatting>
  <conditionalFormatting sqref="X302:X303">
    <cfRule type="expression" dxfId="249" priority="253">
      <formula>$O302="심사 완료"</formula>
    </cfRule>
    <cfRule type="expression" dxfId="248" priority="254">
      <formula>$T302="th-list"</formula>
    </cfRule>
  </conditionalFormatting>
  <conditionalFormatting sqref="X335:X336">
    <cfRule type="expression" dxfId="247" priority="222">
      <formula>$O335="심사 완료"</formula>
    </cfRule>
    <cfRule type="expression" dxfId="246" priority="223">
      <formula>$T335="th-list"</formula>
    </cfRule>
  </conditionalFormatting>
  <conditionalFormatting sqref="X342:X343">
    <cfRule type="expression" dxfId="245" priority="233">
      <formula>$O342="심사 완료"</formula>
    </cfRule>
    <cfRule type="expression" dxfId="244" priority="234">
      <formula>$T342="th-list"</formula>
    </cfRule>
  </conditionalFormatting>
  <conditionalFormatting sqref="X389:X390">
    <cfRule type="expression" dxfId="243" priority="172">
      <formula>$O389="심사 완료"</formula>
    </cfRule>
    <cfRule type="expression" dxfId="242" priority="173">
      <formula>$T389="th-list"</formula>
    </cfRule>
  </conditionalFormatting>
  <conditionalFormatting sqref="X397:X398">
    <cfRule type="expression" dxfId="241" priority="184">
      <formula>$T397="th-list"</formula>
    </cfRule>
    <cfRule type="expression" dxfId="240" priority="183">
      <formula>$O397="심사 완료"</formula>
    </cfRule>
  </conditionalFormatting>
  <conditionalFormatting sqref="X469:X470">
    <cfRule type="expression" dxfId="239" priority="134">
      <formula>$O469="심사 완료"</formula>
    </cfRule>
    <cfRule type="expression" dxfId="238" priority="135">
      <formula>$T469="th-list"</formula>
    </cfRule>
  </conditionalFormatting>
  <conditionalFormatting sqref="X486:X493 Z486:AB493 T493">
    <cfRule type="expression" dxfId="237" priority="54">
      <formula>$O486="심사 완료"</formula>
    </cfRule>
    <cfRule type="expression" dxfId="236" priority="53">
      <formula>$T486="th-list"</formula>
    </cfRule>
  </conditionalFormatting>
  <conditionalFormatting sqref="X532:X533">
    <cfRule type="expression" dxfId="235" priority="115">
      <formula>$T532="th-list"</formula>
    </cfRule>
    <cfRule type="expression" dxfId="234" priority="114">
      <formula>$O532="심사 완료"</formula>
    </cfRule>
  </conditionalFormatting>
  <conditionalFormatting sqref="X555:X563 T560:T561">
    <cfRule type="expression" dxfId="233" priority="40">
      <formula>$O555="심사 완료"</formula>
    </cfRule>
    <cfRule type="expression" dxfId="232" priority="39">
      <formula>$T555="th-list"</formula>
    </cfRule>
  </conditionalFormatting>
  <conditionalFormatting sqref="X607:X617 T609:T617">
    <cfRule type="expression" dxfId="231" priority="24">
      <formula>$O607="심사 완료"</formula>
    </cfRule>
  </conditionalFormatting>
  <conditionalFormatting sqref="X656:X657 Z656:AB657">
    <cfRule type="expression" dxfId="230" priority="90">
      <formula>$T656="th-list"</formula>
    </cfRule>
    <cfRule type="expression" dxfId="229" priority="91">
      <formula>$O656="심사 완료"</formula>
    </cfRule>
  </conditionalFormatting>
  <conditionalFormatting sqref="X709:X710">
    <cfRule type="expression" dxfId="228" priority="74">
      <formula>$T709="th-list"</formula>
    </cfRule>
    <cfRule type="expression" dxfId="227" priority="73">
      <formula>$O709="심사 완료"</formula>
    </cfRule>
  </conditionalFormatting>
  <conditionalFormatting sqref="X731:X759 T744:T751">
    <cfRule type="expression" dxfId="226" priority="34">
      <formula>$O731="심사 완료"</formula>
    </cfRule>
  </conditionalFormatting>
  <conditionalFormatting sqref="Z7:AB7">
    <cfRule type="expression" dxfId="225" priority="407">
      <formula>$T7="th-list"</formula>
    </cfRule>
    <cfRule type="expression" dxfId="224" priority="406">
      <formula>$O7="심사 완료"</formula>
    </cfRule>
  </conditionalFormatting>
  <conditionalFormatting sqref="Z10:AB11">
    <cfRule type="expression" dxfId="223" priority="412">
      <formula>$O10="심사 완료"</formula>
    </cfRule>
    <cfRule type="expression" dxfId="222" priority="413">
      <formula>$T10="th-list"</formula>
    </cfRule>
  </conditionalFormatting>
  <conditionalFormatting sqref="Z44:AB45">
    <cfRule type="expression" dxfId="221" priority="392">
      <formula>$O44="심사 완료"</formula>
    </cfRule>
    <cfRule type="expression" dxfId="220" priority="393">
      <formula>$T44="th-list"</formula>
    </cfRule>
  </conditionalFormatting>
  <conditionalFormatting sqref="Z91:AB92">
    <cfRule type="expression" dxfId="219" priority="370">
      <formula>$O91="심사 완료"</formula>
    </cfRule>
    <cfRule type="expression" dxfId="218" priority="371">
      <formula>$T91="th-list"</formula>
    </cfRule>
  </conditionalFormatting>
  <conditionalFormatting sqref="Z129:AB130">
    <cfRule type="expression" dxfId="217" priority="347">
      <formula>$T129="th-list"</formula>
    </cfRule>
    <cfRule type="expression" dxfId="216" priority="346">
      <formula>$O129="심사 완료"</formula>
    </cfRule>
  </conditionalFormatting>
  <conditionalFormatting sqref="Z173:AB174">
    <cfRule type="expression" dxfId="215" priority="308">
      <formula>$O173="심사 완료"</formula>
    </cfRule>
    <cfRule type="expression" dxfId="214" priority="309">
      <formula>$T173="th-list"</formula>
    </cfRule>
  </conditionalFormatting>
  <conditionalFormatting sqref="Z220:AB221">
    <cfRule type="expression" dxfId="213" priority="284">
      <formula>$O220="심사 완료"</formula>
    </cfRule>
    <cfRule type="expression" dxfId="212" priority="285">
      <formula>$T220="th-list"</formula>
    </cfRule>
  </conditionalFormatting>
  <conditionalFormatting sqref="Z255:AB256">
    <cfRule type="expression" dxfId="211" priority="265">
      <formula>$T255="th-list"</formula>
    </cfRule>
    <cfRule type="expression" dxfId="210" priority="264">
      <formula>$O255="심사 완료"</formula>
    </cfRule>
  </conditionalFormatting>
  <conditionalFormatting sqref="Z295:AB296">
    <cfRule type="expression" dxfId="209" priority="245">
      <formula>$T295="th-list"</formula>
    </cfRule>
    <cfRule type="expression" dxfId="208" priority="244">
      <formula>$O295="심사 완료"</formula>
    </cfRule>
  </conditionalFormatting>
  <conditionalFormatting sqref="Z335:AB336">
    <cfRule type="expression" dxfId="207" priority="224">
      <formula>$O335="심사 완료"</formula>
    </cfRule>
    <cfRule type="expression" dxfId="206" priority="225">
      <formula>$T335="th-list"</formula>
    </cfRule>
  </conditionalFormatting>
  <conditionalFormatting sqref="Z389:AB390">
    <cfRule type="expression" dxfId="205" priority="175">
      <formula>$T389="th-list"</formula>
    </cfRule>
    <cfRule type="expression" dxfId="204" priority="174">
      <formula>$O389="심사 완료"</formula>
    </cfRule>
  </conditionalFormatting>
  <conditionalFormatting sqref="Z469:AB470">
    <cfRule type="expression" dxfId="203" priority="137">
      <formula>$T469="th-list"</formula>
    </cfRule>
    <cfRule type="expression" dxfId="202" priority="136">
      <formula>$O469="심사 완료"</formula>
    </cfRule>
  </conditionalFormatting>
  <conditionalFormatting sqref="Z532:AB533">
    <cfRule type="expression" dxfId="201" priority="116">
      <formula>$O532="심사 완료"</formula>
    </cfRule>
    <cfRule type="expression" dxfId="200" priority="117">
      <formula>$T532="th-list"</formula>
    </cfRule>
  </conditionalFormatting>
  <conditionalFormatting sqref="Z555:AB563">
    <cfRule type="expression" dxfId="199" priority="38">
      <formula>$O555="심사 완료"</formula>
    </cfRule>
    <cfRule type="expression" dxfId="198" priority="37">
      <formula>$T555="th-list"</formula>
    </cfRule>
  </conditionalFormatting>
  <conditionalFormatting sqref="Z599:AB619">
    <cfRule type="expression" dxfId="197" priority="104">
      <formula>$T599="th-list"</formula>
    </cfRule>
  </conditionalFormatting>
  <conditionalFormatting sqref="Z606:AB617">
    <cfRule type="expression" dxfId="196" priority="21">
      <formula>$O606="심사 완료"</formula>
    </cfRule>
  </conditionalFormatting>
  <conditionalFormatting sqref="Z669:AB679 T669:T682 X669:X682 Z681:AB682">
    <cfRule type="expression" dxfId="195" priority="94">
      <formula>$T669="th-list"</formula>
    </cfRule>
  </conditionalFormatting>
  <conditionalFormatting sqref="Z669:AB679 X669:X682 Z681:AB682">
    <cfRule type="expression" dxfId="194" priority="100">
      <formula>$O669="심사 완료"</formula>
    </cfRule>
  </conditionalFormatting>
  <conditionalFormatting sqref="Z709:AB710">
    <cfRule type="expression" dxfId="193" priority="75">
      <formula>$O709="심사 완료"</formula>
    </cfRule>
    <cfRule type="expression" dxfId="192" priority="76">
      <formula>$T709="th-list"</formula>
    </cfRule>
  </conditionalFormatting>
  <conditionalFormatting sqref="Z731:AB747">
    <cfRule type="expression" dxfId="191" priority="36">
      <formula>$O731="심사 완료"</formula>
    </cfRule>
    <cfRule type="expression" dxfId="190" priority="35">
      <formula>$T731="th-list"</formula>
    </cfRule>
  </conditionalFormatting>
  <conditionalFormatting sqref="Z749:AB756">
    <cfRule type="expression" dxfId="189" priority="26">
      <formula>$O749="심사 완료"</formula>
    </cfRule>
    <cfRule type="expression" dxfId="188" priority="25">
      <formula>$T749="th-list"</formula>
    </cfRule>
  </conditionalFormatting>
  <conditionalFormatting sqref="Z758:AB784">
    <cfRule type="expression" dxfId="187" priority="63">
      <formula>$T758="th-list"</formula>
    </cfRule>
  </conditionalFormatting>
  <conditionalFormatting sqref="Z782:AB782">
    <cfRule type="expression" dxfId="186" priority="62">
      <formula>$O782="심사 완료"</formula>
    </cfRule>
  </conditionalFormatting>
  <conditionalFormatting sqref="AC563:AE563">
    <cfRule type="expression" dxfId="185" priority="105">
      <formula>$T563="th-list"</formula>
    </cfRule>
    <cfRule type="expression" dxfId="184" priority="106">
      <formula>$O563="심사 완료"</formula>
    </cfRule>
  </conditionalFormatting>
  <conditionalFormatting sqref="AC592:AE593">
    <cfRule type="expression" dxfId="183" priority="107">
      <formula>$T592="th-list"</formula>
    </cfRule>
    <cfRule type="expression" dxfId="182" priority="108">
      <formula>$O592="심사 완료"</formula>
    </cfRule>
  </conditionalFormatting>
  <conditionalFormatting sqref="AC599:AE600">
    <cfRule type="expression" dxfId="181" priority="102">
      <formula>$O599="심사 완료"</formula>
    </cfRule>
    <cfRule type="expression" dxfId="180" priority="101">
      <formula>$T599="th-list"</formula>
    </cfRule>
  </conditionalFormatting>
  <conditionalFormatting sqref="AC609:AE617">
    <cfRule type="expression" dxfId="179" priority="1">
      <formula>$T609="th-list"</formula>
    </cfRule>
    <cfRule type="expression" dxfId="178" priority="2">
      <formula>$O609="심사 완료"</formula>
    </cfRule>
  </conditionalFormatting>
  <conditionalFormatting sqref="AC737:AE737">
    <cfRule type="expression" dxfId="177" priority="64">
      <formula>$T737="th-list"</formula>
    </cfRule>
    <cfRule type="expression" dxfId="176" priority="65">
      <formula>$O737="심사 완료"</formula>
    </cfRule>
  </conditionalFormatting>
  <conditionalFormatting sqref="AC768:AE769">
    <cfRule type="expression" dxfId="175" priority="67">
      <formula>$O768="심사 완료"</formula>
    </cfRule>
    <cfRule type="expression" dxfId="174" priority="66">
      <formula>$T768="th-list"</formula>
    </cfRule>
  </conditionalFormatting>
  <conditionalFormatting sqref="AC775:AE776">
    <cfRule type="expression" dxfId="173" priority="60">
      <formula>$T775="th-list"</formula>
    </cfRule>
    <cfRule type="expression" dxfId="172" priority="61">
      <formula>$O775="심사 완료"</formula>
    </cfRule>
  </conditionalFormatting>
  <conditionalFormatting sqref="AC77:AF77">
    <cfRule type="expression" dxfId="171" priority="386">
      <formula>$O77="심사 완료"</formula>
    </cfRule>
    <cfRule type="expression" dxfId="170" priority="387">
      <formula>$T77="th-list"</formula>
    </cfRule>
  </conditionalFormatting>
  <conditionalFormatting sqref="AC113:AF113">
    <cfRule type="expression" dxfId="169" priority="365">
      <formula>$T113="th-list"</formula>
    </cfRule>
    <cfRule type="expression" dxfId="168" priority="364">
      <formula>$O113="심사 완료"</formula>
    </cfRule>
  </conditionalFormatting>
  <conditionalFormatting sqref="AC116:AF116">
    <cfRule type="expression" dxfId="167" priority="362">
      <formula>$O116="심사 완료"</formula>
    </cfRule>
    <cfRule type="expression" dxfId="166" priority="363">
      <formula>$T116="th-list"</formula>
    </cfRule>
  </conditionalFormatting>
  <conditionalFormatting sqref="AC157:AF157">
    <cfRule type="expression" dxfId="165" priority="341">
      <formula>$T157="th-list"</formula>
    </cfRule>
    <cfRule type="expression" dxfId="164" priority="340">
      <formula>$O157="심사 완료"</formula>
    </cfRule>
  </conditionalFormatting>
  <conditionalFormatting sqref="AC160:AF160">
    <cfRule type="expression" dxfId="163" priority="338">
      <formula>$O160="심사 완료"</formula>
    </cfRule>
    <cfRule type="expression" dxfId="162" priority="339">
      <formula>$T160="th-list"</formula>
    </cfRule>
  </conditionalFormatting>
  <conditionalFormatting sqref="AC204:AF204">
    <cfRule type="expression" dxfId="161" priority="302">
      <formula>$O204="심사 완료"</formula>
    </cfRule>
    <cfRule type="expression" dxfId="160" priority="303">
      <formula>$T204="th-list"</formula>
    </cfRule>
  </conditionalFormatting>
  <conditionalFormatting sqref="AC207:AF207">
    <cfRule type="expression" dxfId="159" priority="301">
      <formula>$T207="th-list"</formula>
    </cfRule>
    <cfRule type="expression" dxfId="158" priority="300">
      <formula>$O207="심사 완료"</formula>
    </cfRule>
  </conditionalFormatting>
  <conditionalFormatting sqref="AC376:AF376">
    <cfRule type="expression" dxfId="157" priority="219">
      <formula>$T376="th-list"</formula>
    </cfRule>
    <cfRule type="expression" dxfId="156" priority="218">
      <formula>$O376="심사 완료"</formula>
    </cfRule>
  </conditionalFormatting>
  <conditionalFormatting sqref="AC425:AF425">
    <cfRule type="expression" dxfId="155" priority="168">
      <formula>$O425="심사 완료"</formula>
    </cfRule>
    <cfRule type="expression" dxfId="154" priority="169">
      <formula>$T425="th-list"</formula>
    </cfRule>
  </conditionalFormatting>
  <dataValidations count="1">
    <dataValidation showInputMessage="1" showErrorMessage="1" sqref="N1:N1048576" xr:uid="{181BF5E5-02A7-4B10-853F-0FC65429E31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295275</xdr:colOff>
                    <xdr:row>0</xdr:row>
                    <xdr:rowOff>76200</xdr:rowOff>
                  </from>
                  <to>
                    <xdr:col>0</xdr:col>
                    <xdr:colOff>1104900</xdr:colOff>
                    <xdr:row>0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7B33-3C81-456C-B1B9-237AD44A8E06}">
  <sheetPr codeName="Sheet3"/>
  <dimension ref="A1:AF93"/>
  <sheetViews>
    <sheetView showGridLines="0" tabSelected="1" zoomScaleNormal="100" workbookViewId="0">
      <pane ySplit="1" topLeftCell="A2" activePane="bottomLeft" state="frozen"/>
      <selection activeCell="V1" sqref="V1"/>
      <selection pane="bottomLeft" activeCell="AI7" sqref="AI7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332</v>
      </c>
      <c r="B2" s="70" t="str">
        <f>VLOOKUP(A2,[1]screen!$G:$J,2,FALSE)</f>
        <v>부과자산 매각 통지 대상 조회</v>
      </c>
      <c r="C2" s="70" t="str">
        <f>IF(B2&lt;&gt;"",D2&amp;"("&amp;B2&amp;")","")</f>
        <v>Search Charged Asset Sale Notification Targets(부과자산 매각 통지 대상 조회)</v>
      </c>
      <c r="D2" s="70" t="str">
        <f>IF(B2&lt;&gt;"", VLOOKUP(B2,[1]screen!$A:$E,2,FALSE), "" )</f>
        <v>Search Charged Asset Sale Notification Targets</v>
      </c>
      <c r="E2" s="71"/>
      <c r="F2" s="70" t="str">
        <f t="shared" ref="F2:F18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0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0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65" t="s">
        <v>58</v>
      </c>
      <c r="P2" s="40" t="str">
        <f>IF(O2&lt;&gt;"",Q2&amp;"&lt;br&gt;("&amp;O2&amp;")","")</f>
        <v>TIN&lt;br&gt;(TIN)</v>
      </c>
      <c r="Q2" s="40" t="str">
        <f>IF(O2&lt;&gt;"", VLOOKUP(O2, [1]Label!$A:$B, 2, FALSE), "")</f>
        <v>TIN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 t="s">
        <v>156</v>
      </c>
      <c r="AD2" s="47" t="s">
        <v>156</v>
      </c>
      <c r="AE2" s="47" t="s">
        <v>156</v>
      </c>
      <c r="AF2" s="73"/>
    </row>
    <row r="3" spans="1:32" s="7" customFormat="1" ht="17.45" customHeight="1">
      <c r="A3" s="39" t="s">
        <v>332</v>
      </c>
      <c r="B3" s="70" t="str">
        <f>VLOOKUP(A3,[1]screen!$G:$J,2,FALSE)</f>
        <v>부과자산 매각 통지 대상 조회</v>
      </c>
      <c r="C3" s="70" t="str">
        <f>IF(B3&lt;&gt;"",D3&amp;"("&amp;B3&amp;")","")</f>
        <v>Search Charged Asset Sale Notification Targets(부과자산 매각 통지 대상 조회)</v>
      </c>
      <c r="D3" s="70" t="str">
        <f>IF(B3&lt;&gt;"", VLOOKUP(B3,[1]screen!$A:$E,2,FALSE), "" )</f>
        <v>Search Charged Asset Sale Notification Targets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65" t="s">
        <v>300</v>
      </c>
      <c r="P3" s="40" t="str">
        <f t="shared" ref="P3:P5" si="3">IF(O3&lt;&gt;"",Q3&amp;"&lt;br&gt;("&amp;O3&amp;")","")</f>
        <v>Region&lt;br&gt;(지역)</v>
      </c>
      <c r="Q3" s="40" t="str">
        <f>IF(O3&lt;&gt;"", VLOOKUP(O3, [1]Label!$A:$B, 2, FALSE), "")</f>
        <v>Region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317</v>
      </c>
      <c r="AA3" s="47" t="s">
        <v>317</v>
      </c>
      <c r="AB3" s="47" t="s">
        <v>317</v>
      </c>
      <c r="AC3" s="47" t="s">
        <v>306</v>
      </c>
      <c r="AD3" s="47" t="s">
        <v>306</v>
      </c>
      <c r="AE3" s="47" t="s">
        <v>306</v>
      </c>
      <c r="AF3" s="73"/>
    </row>
    <row r="4" spans="1:32" s="11" customFormat="1" ht="18.600000000000001" customHeight="1">
      <c r="A4" s="39" t="s">
        <v>332</v>
      </c>
      <c r="B4" s="70" t="str">
        <f>VLOOKUP(A4,[1]screen!$G:$J,2,FALSE)</f>
        <v>부과자산 매각 통지 대상 조회</v>
      </c>
      <c r="C4" s="9" t="str">
        <f t="shared" ref="C4:C19" si="4">IF(B4&lt;&gt;"",D4&amp;"("&amp;B4&amp;")","")</f>
        <v>Search Charged Asset Sale Notification Targets(부과자산 매각 통지 대상 조회)</v>
      </c>
      <c r="D4" s="70" t="str">
        <f>IF(B4&lt;&gt;"", VLOOKUP(B4,[1]screen!$A:$E,2,FALSE), "" )</f>
        <v>Search Charged Asset Sale Notification Targets</v>
      </c>
      <c r="E4" s="10"/>
      <c r="F4" s="9" t="str">
        <f t="shared" si="0"/>
        <v/>
      </c>
      <c r="G4" s="9" t="str">
        <f>IF(E4&lt;&gt;"",VLOOKUP(E4,[1]Label!$A:$B,2,FALSE),"")</f>
        <v/>
      </c>
      <c r="H4" s="10"/>
      <c r="I4" s="9" t="str">
        <f t="shared" si="1"/>
        <v/>
      </c>
      <c r="J4" s="9" t="str">
        <f>IF(H4&lt;&gt;"", VLOOKUP(H4,[1]Label!$A:$E,2,FALSE),"")</f>
        <v/>
      </c>
      <c r="K4" s="28"/>
      <c r="L4" s="9" t="str">
        <f t="shared" si="2"/>
        <v/>
      </c>
      <c r="M4" s="9" t="str">
        <f>IF(K4&lt;&gt;"",VLOOKUP(K4,[1]Label!$A:$B,2,FALSE),"")</f>
        <v/>
      </c>
      <c r="N4" s="10"/>
      <c r="O4" s="24" t="s">
        <v>47</v>
      </c>
      <c r="P4" s="9" t="str">
        <f t="shared" si="3"/>
        <v>Reset&lt;br&gt;(초기화)</v>
      </c>
      <c r="Q4" s="9" t="str">
        <f>IF(O4&lt;&gt;"", VLOOKUP(O4, [1]Label!$A:$B, 2, FALSE), "")</f>
        <v>Reset</v>
      </c>
      <c r="R4" s="10" t="s">
        <v>36</v>
      </c>
      <c r="S4" s="9" t="s">
        <v>41</v>
      </c>
      <c r="T4" s="8" t="s">
        <v>48</v>
      </c>
      <c r="U4" s="9"/>
      <c r="V4" s="10"/>
      <c r="W4" s="10"/>
      <c r="X4" s="10"/>
      <c r="Y4" s="10"/>
      <c r="Z4" s="8"/>
      <c r="AA4" s="8"/>
      <c r="AB4" s="8"/>
      <c r="AC4" s="8" t="s">
        <v>45</v>
      </c>
      <c r="AD4" s="8" t="s">
        <v>45</v>
      </c>
      <c r="AE4" s="8" t="s">
        <v>45</v>
      </c>
      <c r="AF4" s="51"/>
    </row>
    <row r="5" spans="1:32" s="11" customFormat="1" ht="18.600000000000001" customHeight="1">
      <c r="A5" s="39" t="s">
        <v>332</v>
      </c>
      <c r="B5" s="70" t="str">
        <f>VLOOKUP(A5,[1]screen!$G:$J,2,FALSE)</f>
        <v>부과자산 매각 통지 대상 조회</v>
      </c>
      <c r="C5" s="9" t="str">
        <f t="shared" si="4"/>
        <v>Search Charged Asset Sale Notification Targets(부과자산 매각 통지 대상 조회)</v>
      </c>
      <c r="D5" s="70" t="str">
        <f>IF(B5&lt;&gt;"", VLOOKUP(B5,[1]screen!$A:$E,2,FALSE), "" )</f>
        <v>Search Charged Asset Sale Notification Targets</v>
      </c>
      <c r="E5" s="10"/>
      <c r="F5" s="9" t="str">
        <f t="shared" si="0"/>
        <v/>
      </c>
      <c r="G5" s="9" t="str">
        <f>IF(E5&lt;&gt;"",VLOOKUP(E5,[1]Label!$A:$B,2,FALSE),"")</f>
        <v/>
      </c>
      <c r="H5" s="10"/>
      <c r="I5" s="9" t="str">
        <f t="shared" si="1"/>
        <v/>
      </c>
      <c r="J5" s="9" t="str">
        <f>IF(H5&lt;&gt;"", VLOOKUP(H5,[1]Label!$A:$E,2,FALSE),"")</f>
        <v/>
      </c>
      <c r="K5" s="28"/>
      <c r="L5" s="9" t="str">
        <f t="shared" si="2"/>
        <v/>
      </c>
      <c r="M5" s="9" t="str">
        <f>IF(K5&lt;&gt;"",VLOOKUP(K5,[1]Label!$A:$B,2,FALSE),"")</f>
        <v/>
      </c>
      <c r="N5" s="10"/>
      <c r="O5" s="25" t="s">
        <v>39</v>
      </c>
      <c r="P5" s="9" t="str">
        <f t="shared" si="3"/>
        <v>Search&lt;br&gt;(조회)</v>
      </c>
      <c r="Q5" s="9" t="str">
        <f>IF(O5&lt;&gt;"", VLOOKUP(O5, [1]Label!$A:$B, 2, FALSE), "")</f>
        <v>Search</v>
      </c>
      <c r="R5" s="10" t="s">
        <v>36</v>
      </c>
      <c r="S5" s="9"/>
      <c r="T5" s="9" t="s">
        <v>8</v>
      </c>
      <c r="U5" s="9"/>
      <c r="V5" s="10"/>
      <c r="W5" s="10"/>
      <c r="X5" s="10"/>
      <c r="Y5" s="10"/>
      <c r="Z5" s="8"/>
      <c r="AA5" s="8"/>
      <c r="AB5" s="8"/>
      <c r="AC5" s="8"/>
      <c r="AD5" s="8"/>
      <c r="AE5" s="8"/>
      <c r="AF5" s="51"/>
    </row>
    <row r="6" spans="1:32" s="16" customFormat="1" ht="18.600000000000001" customHeight="1">
      <c r="A6" s="39" t="s">
        <v>332</v>
      </c>
      <c r="B6" s="70" t="str">
        <f>VLOOKUP(A6,[1]screen!$G:$J,2,FALSE)</f>
        <v>부과자산 매각 통지 대상 조회</v>
      </c>
      <c r="C6" s="13" t="str">
        <f t="shared" si="4"/>
        <v>Search Charged Asset Sale Notification Targets(부과자산 매각 통지 대상 조회)</v>
      </c>
      <c r="D6" s="70" t="str">
        <f>IF(B6&lt;&gt;"", VLOOKUP(B6,[1]screen!$A:$E,2,FALSE), "" )</f>
        <v>Search Charged Asset Sale Notification Targets</v>
      </c>
      <c r="E6" s="14"/>
      <c r="F6" s="13" t="str">
        <f t="shared" si="0"/>
        <v/>
      </c>
      <c r="G6" s="18" t="str">
        <f>IF(E6&lt;&gt;"",VLOOKUP(E6,[1]Label!$A:$B,2,FALSE),"")</f>
        <v/>
      </c>
      <c r="H6" s="14"/>
      <c r="I6" s="13" t="str">
        <f t="shared" si="1"/>
        <v/>
      </c>
      <c r="J6" s="18" t="str">
        <f>IF(H6&lt;&gt;"", VLOOKUP(H6,[1]Label!$A:$E,2,FALSE),"")</f>
        <v/>
      </c>
      <c r="K6" s="29"/>
      <c r="L6" s="13" t="str">
        <f t="shared" si="2"/>
        <v/>
      </c>
      <c r="M6" s="18" t="str">
        <f>IF(K6&lt;&gt;"",VLOOKUP(K6,[1]Label!$A:$B,2,FALSE),"")</f>
        <v/>
      </c>
      <c r="N6" s="14"/>
      <c r="O6" s="31"/>
      <c r="P6" s="13"/>
      <c r="Q6" s="18" t="str">
        <f>IF(O6&lt;&gt;"", VLOOKUP(O6, [1]Label!$A:$B, 2, FALSE), "")</f>
        <v/>
      </c>
      <c r="R6" s="14" t="s">
        <v>35</v>
      </c>
      <c r="S6" s="13" t="s">
        <v>44</v>
      </c>
      <c r="T6" s="13"/>
      <c r="U6" s="13"/>
      <c r="V6" s="14"/>
      <c r="W6" s="14"/>
      <c r="X6" s="14"/>
      <c r="Y6" s="14"/>
      <c r="Z6" s="12"/>
      <c r="AA6" s="12"/>
      <c r="AB6" s="12"/>
      <c r="AC6" s="12"/>
      <c r="AD6" s="12"/>
      <c r="AE6" s="12"/>
      <c r="AF6" s="52"/>
    </row>
    <row r="7" spans="1:32" s="16" customFormat="1" ht="18.600000000000001" customHeight="1">
      <c r="A7" s="39" t="s">
        <v>332</v>
      </c>
      <c r="B7" s="70" t="str">
        <f>VLOOKUP(A7,[1]screen!$G:$J,2,FALSE)</f>
        <v>부과자산 매각 통지 대상 조회</v>
      </c>
      <c r="C7" s="13" t="str">
        <f t="shared" si="4"/>
        <v>Search Charged Asset Sale Notification Targets(부과자산 매각 통지 대상 조회)</v>
      </c>
      <c r="D7" s="70" t="str">
        <f>IF(B7&lt;&gt;"", VLOOKUP(B7,[1]screen!$A:$E,2,FALSE), "" )</f>
        <v>Search Charged Asset Sale Notification Targets</v>
      </c>
      <c r="E7" s="14"/>
      <c r="F7" s="13"/>
      <c r="G7" s="18"/>
      <c r="H7" s="14"/>
      <c r="I7" s="13" t="str">
        <f t="shared" si="1"/>
        <v/>
      </c>
      <c r="J7" s="18" t="str">
        <f>IF(H7&lt;&gt;"", VLOOKUP(H7,[1]Label!$A:$E,2,FALSE),"")</f>
        <v/>
      </c>
      <c r="K7" s="29"/>
      <c r="L7" s="13" t="str">
        <f t="shared" si="2"/>
        <v/>
      </c>
      <c r="M7" s="18" t="str">
        <f>IF(K7&lt;&gt;"",VLOOKUP(K7,[1]Label!$A:$B,2,FALSE),"")</f>
        <v/>
      </c>
      <c r="N7" s="61" t="s">
        <v>13</v>
      </c>
      <c r="O7" s="31" t="s">
        <v>320</v>
      </c>
      <c r="P7" s="18" t="str">
        <f t="shared" ref="P7" si="5">IF(O7&lt;&gt;"",Q7&amp;"&lt;br&gt;("&amp;O7&amp;")","")</f>
        <v>Number&lt;br&gt;(번호)</v>
      </c>
      <c r="Q7" s="18" t="str">
        <f>IF(O7&lt;&gt;"", VLOOKUP(O7, [1]Label!$A:$B, 2, FALSE), "")</f>
        <v>Number</v>
      </c>
      <c r="R7" s="14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 t="s">
        <v>333</v>
      </c>
      <c r="AD7" s="12" t="s">
        <v>333</v>
      </c>
      <c r="AE7" s="12" t="s">
        <v>333</v>
      </c>
      <c r="AF7" s="52"/>
    </row>
    <row r="8" spans="1:32" s="16" customFormat="1" ht="18.600000000000001" customHeight="1">
      <c r="A8" s="39" t="s">
        <v>332</v>
      </c>
      <c r="B8" s="70" t="str">
        <f>VLOOKUP(A8,[1]screen!$G:$J,2,FALSE)</f>
        <v>부과자산 매각 통지 대상 조회</v>
      </c>
      <c r="C8" s="13" t="str">
        <f>IF(B8&lt;&gt;"",D8&amp;"("&amp;B8&amp;")","")</f>
        <v>Search Charged Asset Sale Notification Targets(부과자산 매각 통지 대상 조회)</v>
      </c>
      <c r="D8" s="70" t="str">
        <f>IF(B8&lt;&gt;"", VLOOKUP(B8,[1]screen!$A:$E,2,FALSE), "" )</f>
        <v>Search Charged Asset Sale Notification Targets</v>
      </c>
      <c r="E8" s="14"/>
      <c r="F8" s="13" t="str">
        <f>IF(E8&lt;&gt;"",G8&amp;"("&amp;E8&amp;")","")</f>
        <v/>
      </c>
      <c r="G8" s="18" t="str">
        <f>IF(E8&lt;&gt;"",VLOOKUP(E8,[1]Label!$A:$B,2,FALSE),"")</f>
        <v/>
      </c>
      <c r="H8" s="14"/>
      <c r="I8" s="13" t="str">
        <f>IF(H8&lt;&gt;"",J8&amp;"("&amp;H8&amp;")","")</f>
        <v/>
      </c>
      <c r="J8" s="18" t="str">
        <f>IF(H8&lt;&gt;"", VLOOKUP(H8,[1]Label!$A:$E,2,FALSE),"")</f>
        <v/>
      </c>
      <c r="K8" s="29"/>
      <c r="L8" s="13" t="str">
        <f>IF(K8&lt;&gt;"",M8&amp;"("&amp;K8&amp;")","")</f>
        <v/>
      </c>
      <c r="M8" s="18" t="str">
        <f>IF(K8&lt;&gt;"",VLOOKUP(K8,[1]Label!$A:$B,2,FALSE),"")</f>
        <v/>
      </c>
      <c r="N8" s="61" t="s">
        <v>13</v>
      </c>
      <c r="O8" s="31" t="s">
        <v>282</v>
      </c>
      <c r="P8" s="33" t="str">
        <f>IF(O8&lt;&gt;"",Q8&amp;"&lt;br&gt;("&amp;O8&amp;")","")</f>
        <v>Tax Region&lt;br&gt;(세무 관할 지역)</v>
      </c>
      <c r="Q8" s="18" t="str">
        <f>IF(O8&lt;&gt;"", VLOOKUP(O8, [1]Label!$A:$B, 2, FALSE), "")</f>
        <v>Tax Region</v>
      </c>
      <c r="R8" s="14" t="s">
        <v>35</v>
      </c>
      <c r="S8" s="13" t="s">
        <v>44</v>
      </c>
      <c r="T8" s="13"/>
      <c r="U8" s="13"/>
      <c r="V8" s="14"/>
      <c r="W8" s="14"/>
      <c r="X8" s="14"/>
      <c r="Y8" s="14"/>
      <c r="Z8" s="12"/>
      <c r="AA8" s="12"/>
      <c r="AB8" s="12"/>
      <c r="AC8" s="12" t="s">
        <v>334</v>
      </c>
      <c r="AD8" s="12" t="s">
        <v>334</v>
      </c>
      <c r="AE8" s="12" t="s">
        <v>334</v>
      </c>
      <c r="AF8" s="52"/>
    </row>
    <row r="9" spans="1:32" s="16" customFormat="1" ht="18.600000000000001" customHeight="1">
      <c r="A9" s="39" t="s">
        <v>332</v>
      </c>
      <c r="B9" s="70" t="str">
        <f>VLOOKUP(A9,[1]screen!$G:$J,2,FALSE)</f>
        <v>부과자산 매각 통지 대상 조회</v>
      </c>
      <c r="C9" s="13" t="str">
        <f t="shared" ref="C9:C17" si="6">IF(B9&lt;&gt;"",D9&amp;"("&amp;B9&amp;")","")</f>
        <v>Search Charged Asset Sale Notification Targets(부과자산 매각 통지 대상 조회)</v>
      </c>
      <c r="D9" s="70" t="str">
        <f>IF(B9&lt;&gt;"", VLOOKUP(B9,[1]screen!$A:$E,2,FALSE), "" )</f>
        <v>Search Charged Asset Sale Notification Targets</v>
      </c>
      <c r="E9" s="14"/>
      <c r="F9" s="13"/>
      <c r="G9" s="18"/>
      <c r="H9" s="14"/>
      <c r="I9" s="13" t="str">
        <f t="shared" ref="I9:I17" si="7">IF(H9&lt;&gt;"",J9&amp;"("&amp;H9&amp;")","")</f>
        <v/>
      </c>
      <c r="J9" s="18" t="str">
        <f>IF(H9&lt;&gt;"", VLOOKUP(H9,[1]Label!$A:$E,2,FALSE),"")</f>
        <v/>
      </c>
      <c r="K9" s="29"/>
      <c r="L9" s="13" t="str">
        <f t="shared" ref="L9:L17" si="8">IF(K9&lt;&gt;"",M9&amp;"("&amp;K9&amp;")","")</f>
        <v/>
      </c>
      <c r="M9" s="18" t="str">
        <f>IF(K9&lt;&gt;"",VLOOKUP(K9,[1]Label!$A:$B,2,FALSE),"")</f>
        <v/>
      </c>
      <c r="N9" s="61" t="s">
        <v>13</v>
      </c>
      <c r="O9" s="31" t="s">
        <v>342</v>
      </c>
      <c r="P9" s="18" t="str">
        <f t="shared" ref="P9:P17" si="9">IF(O9&lt;&gt;"",Q9&amp;"&lt;br&gt;("&amp;O9&amp;")","")</f>
        <v>Taxpayer TIN&lt;br&gt;(납세자 식별번호)</v>
      </c>
      <c r="Q9" s="18" t="str">
        <f>IF(O9&lt;&gt;"", VLOOKUP(O9, [1]Label!$A:$B, 2, FALSE), "")</f>
        <v>Taxpayer TIN</v>
      </c>
      <c r="R9" s="14" t="s">
        <v>35</v>
      </c>
      <c r="S9" s="13" t="s">
        <v>44</v>
      </c>
      <c r="T9" s="13"/>
      <c r="U9" s="13"/>
      <c r="V9" s="14"/>
      <c r="W9" s="14"/>
      <c r="X9" s="14"/>
      <c r="Y9" s="14"/>
      <c r="Z9" s="12"/>
      <c r="AA9" s="12"/>
      <c r="AB9" s="12"/>
      <c r="AC9" s="12" t="s">
        <v>335</v>
      </c>
      <c r="AD9" s="12" t="s">
        <v>335</v>
      </c>
      <c r="AE9" s="12" t="s">
        <v>335</v>
      </c>
      <c r="AF9" s="52"/>
    </row>
    <row r="10" spans="1:32" s="16" customFormat="1" ht="18.600000000000001" customHeight="1">
      <c r="A10" s="39" t="s">
        <v>332</v>
      </c>
      <c r="B10" s="70" t="str">
        <f>VLOOKUP(A10,[1]screen!$G:$J,2,FALSE)</f>
        <v>부과자산 매각 통지 대상 조회</v>
      </c>
      <c r="C10" s="13" t="str">
        <f t="shared" si="6"/>
        <v>Search Charged Asset Sale Notification Targets(부과자산 매각 통지 대상 조회)</v>
      </c>
      <c r="D10" s="70" t="str">
        <f>IF(B10&lt;&gt;"", VLOOKUP(B10,[1]screen!$A:$E,2,FALSE), "" )</f>
        <v>Search Charged Asset Sale Notification Targets</v>
      </c>
      <c r="E10" s="14"/>
      <c r="F10" s="13"/>
      <c r="G10" s="18"/>
      <c r="H10" s="14"/>
      <c r="I10" s="13" t="str">
        <f t="shared" si="7"/>
        <v/>
      </c>
      <c r="J10" s="18" t="str">
        <f>IF(H10&lt;&gt;"", VLOOKUP(H10,[1]Label!$A:$E,2,FALSE),"")</f>
        <v/>
      </c>
      <c r="K10" s="29"/>
      <c r="L10" s="13" t="str">
        <f t="shared" si="8"/>
        <v/>
      </c>
      <c r="M10" s="18" t="str">
        <f>IF(K10&lt;&gt;"",VLOOKUP(K10,[1]Label!$A:$B,2,FALSE),"")</f>
        <v/>
      </c>
      <c r="N10" s="61" t="s">
        <v>13</v>
      </c>
      <c r="O10" s="31" t="s">
        <v>283</v>
      </c>
      <c r="P10" s="18" t="str">
        <f t="shared" si="9"/>
        <v>Taxpayer's Name&lt;br&gt;(납세자 이름)</v>
      </c>
      <c r="Q10" s="18" t="str">
        <f>IF(O10&lt;&gt;"", VLOOKUP(O10, [1]Label!$A:$B, 2, FALSE), "")</f>
        <v>Taxpayer's Name</v>
      </c>
      <c r="R10" s="14" t="s">
        <v>35</v>
      </c>
      <c r="S10" s="13" t="s">
        <v>44</v>
      </c>
      <c r="T10" s="13"/>
      <c r="U10" s="13"/>
      <c r="V10" s="14"/>
      <c r="W10" s="14"/>
      <c r="X10" s="14"/>
      <c r="Y10" s="14"/>
      <c r="Z10" s="12"/>
      <c r="AA10" s="12"/>
      <c r="AB10" s="12"/>
      <c r="AC10" s="12" t="s">
        <v>336</v>
      </c>
      <c r="AD10" s="12" t="s">
        <v>336</v>
      </c>
      <c r="AE10" s="12" t="s">
        <v>336</v>
      </c>
      <c r="AF10" s="52"/>
    </row>
    <row r="11" spans="1:32" s="16" customFormat="1" ht="18.600000000000001" customHeight="1">
      <c r="A11" s="39" t="s">
        <v>332</v>
      </c>
      <c r="B11" s="70" t="str">
        <f>VLOOKUP(A11,[1]screen!$G:$J,2,FALSE)</f>
        <v>부과자산 매각 통지 대상 조회</v>
      </c>
      <c r="C11" s="13" t="str">
        <f t="shared" si="6"/>
        <v>Search Charged Asset Sale Notification Targets(부과자산 매각 통지 대상 조회)</v>
      </c>
      <c r="D11" s="70" t="str">
        <f>IF(B11&lt;&gt;"", VLOOKUP(B11,[1]screen!$A:$E,2,FALSE), "" )</f>
        <v>Search Charged Asset Sale Notification Targets</v>
      </c>
      <c r="E11" s="14"/>
      <c r="F11" s="13"/>
      <c r="G11" s="18"/>
      <c r="H11" s="14"/>
      <c r="I11" s="13" t="str">
        <f t="shared" si="7"/>
        <v/>
      </c>
      <c r="J11" s="18" t="str">
        <f>IF(H11&lt;&gt;"", VLOOKUP(H11,[1]Label!$A:$E,2,FALSE),"")</f>
        <v/>
      </c>
      <c r="K11" s="29"/>
      <c r="L11" s="13" t="str">
        <f t="shared" si="8"/>
        <v/>
      </c>
      <c r="M11" s="18" t="str">
        <f>IF(K11&lt;&gt;"",VLOOKUP(K11,[1]Label!$A:$B,2,FALSE),"")</f>
        <v/>
      </c>
      <c r="N11" s="61" t="s">
        <v>13</v>
      </c>
      <c r="O11" s="31" t="s">
        <v>284</v>
      </c>
      <c r="P11" s="18" t="str">
        <f t="shared" si="9"/>
        <v>Trading Name&lt;br&gt;(상호명)</v>
      </c>
      <c r="Q11" s="18" t="str">
        <f>IF(O11&lt;&gt;"", VLOOKUP(O11, [1]Label!$A:$B, 2, FALSE), "")</f>
        <v>Trading Name</v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332</v>
      </c>
      <c r="B12" s="70" t="str">
        <f>VLOOKUP(A12,[1]screen!$G:$J,2,FALSE)</f>
        <v>부과자산 매각 통지 대상 조회</v>
      </c>
      <c r="C12" s="13" t="str">
        <f t="shared" si="6"/>
        <v>Search Charged Asset Sale Notification Targets(부과자산 매각 통지 대상 조회)</v>
      </c>
      <c r="D12" s="70" t="str">
        <f>IF(B12&lt;&gt;"", VLOOKUP(B12,[1]screen!$A:$E,2,FALSE), "" )</f>
        <v>Search Charged Asset Sale Notification Targets</v>
      </c>
      <c r="E12" s="14"/>
      <c r="F12" s="13"/>
      <c r="G12" s="18"/>
      <c r="H12" s="14"/>
      <c r="I12" s="13" t="str">
        <f t="shared" si="7"/>
        <v/>
      </c>
      <c r="J12" s="18" t="str">
        <f>IF(H12&lt;&gt;"", VLOOKUP(H12,[1]Label!$A:$E,2,FALSE),"")</f>
        <v/>
      </c>
      <c r="K12" s="29"/>
      <c r="L12" s="13" t="str">
        <f t="shared" si="8"/>
        <v/>
      </c>
      <c r="M12" s="18" t="str">
        <f>IF(K12&lt;&gt;"",VLOOKUP(K12,[1]Label!$A:$B,2,FALSE),"")</f>
        <v/>
      </c>
      <c r="N12" s="61" t="s">
        <v>13</v>
      </c>
      <c r="O12" s="36" t="s">
        <v>491</v>
      </c>
      <c r="P12" s="18" t="str">
        <f t="shared" si="9"/>
        <v>Email&lt;br&gt;(이메일)</v>
      </c>
      <c r="Q12" s="18" t="str">
        <f>IF(O12&lt;&gt;"", VLOOKUP(O12, [1]Label!$A:$B, 2, FALSE), "")</f>
        <v>Email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/>
      <c r="AD12" s="12"/>
      <c r="AE12" s="12"/>
      <c r="AF12" s="52"/>
    </row>
    <row r="13" spans="1:32" s="16" customFormat="1" ht="18.600000000000001" customHeight="1">
      <c r="A13" s="39" t="s">
        <v>332</v>
      </c>
      <c r="B13" s="70" t="str">
        <f>VLOOKUP(A13,[1]screen!$G:$J,2,FALSE)</f>
        <v>부과자산 매각 통지 대상 조회</v>
      </c>
      <c r="C13" s="13" t="str">
        <f t="shared" si="6"/>
        <v>Search Charged Asset Sale Notification Targets(부과자산 매각 통지 대상 조회)</v>
      </c>
      <c r="D13" s="70" t="str">
        <f>IF(B13&lt;&gt;"", VLOOKUP(B13,[1]screen!$A:$E,2,FALSE), "" )</f>
        <v>Search Charged Asset Sale Notification Targets</v>
      </c>
      <c r="E13" s="14"/>
      <c r="F13" s="13"/>
      <c r="G13" s="18"/>
      <c r="H13" s="14"/>
      <c r="I13" s="13" t="str">
        <f t="shared" si="7"/>
        <v/>
      </c>
      <c r="J13" s="18" t="str">
        <f>IF(H13&lt;&gt;"", VLOOKUP(H13,[1]Label!$A:$E,2,FALSE),"")</f>
        <v/>
      </c>
      <c r="K13" s="29"/>
      <c r="L13" s="13" t="str">
        <f t="shared" si="8"/>
        <v/>
      </c>
      <c r="M13" s="18" t="str">
        <f>IF(K13&lt;&gt;"",VLOOKUP(K13,[1]Label!$A:$B,2,FALSE),"")</f>
        <v/>
      </c>
      <c r="N13" s="61" t="s">
        <v>13</v>
      </c>
      <c r="O13" s="31" t="s">
        <v>281</v>
      </c>
      <c r="P13" s="18" t="str">
        <f t="shared" si="9"/>
        <v>Phone Number&lt;br&gt;(전화번호)</v>
      </c>
      <c r="Q13" s="18" t="str">
        <f>IF(O13&lt;&gt;"", VLOOKUP(O13, [1]Label!$A:$B, 2, FALSE), "")</f>
        <v>Phone Number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337</v>
      </c>
      <c r="AD13" s="12" t="s">
        <v>337</v>
      </c>
      <c r="AE13" s="12" t="s">
        <v>337</v>
      </c>
      <c r="AF13" s="52"/>
    </row>
    <row r="14" spans="1:32" s="16" customFormat="1" ht="18.600000000000001" customHeight="1">
      <c r="A14" s="39" t="s">
        <v>332</v>
      </c>
      <c r="B14" s="70" t="str">
        <f>VLOOKUP(A14,[1]screen!$G:$J,2,FALSE)</f>
        <v>부과자산 매각 통지 대상 조회</v>
      </c>
      <c r="C14" s="13" t="str">
        <f t="shared" si="6"/>
        <v>Search Charged Asset Sale Notification Targets(부과자산 매각 통지 대상 조회)</v>
      </c>
      <c r="D14" s="70" t="str">
        <f>IF(B14&lt;&gt;"", VLOOKUP(B14,[1]screen!$A:$E,2,FALSE), "" )</f>
        <v>Search Charged Asset Sale Notification Targets</v>
      </c>
      <c r="E14" s="14"/>
      <c r="F14" s="13"/>
      <c r="G14" s="18"/>
      <c r="H14" s="14"/>
      <c r="I14" s="13" t="str">
        <f t="shared" si="7"/>
        <v/>
      </c>
      <c r="J14" s="18" t="str">
        <f>IF(H14&lt;&gt;"", VLOOKUP(H14,[1]Label!$A:$E,2,FALSE),"")</f>
        <v/>
      </c>
      <c r="K14" s="29"/>
      <c r="L14" s="13" t="str">
        <f t="shared" si="8"/>
        <v/>
      </c>
      <c r="M14" s="18" t="str">
        <f>IF(K14&lt;&gt;"",VLOOKUP(K14,[1]Label!$A:$B,2,FALSE),"")</f>
        <v/>
      </c>
      <c r="N14" s="61" t="s">
        <v>13</v>
      </c>
      <c r="O14" s="31" t="s">
        <v>263</v>
      </c>
      <c r="P14" s="18" t="str">
        <f t="shared" si="9"/>
        <v>Postal Address&lt;br&gt;(우편 주소)</v>
      </c>
      <c r="Q14" s="18" t="str">
        <f>IF(O14&lt;&gt;"", VLOOKUP(O14, [1]Label!$A:$B, 2, FALSE), "")</f>
        <v>Postal Address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338</v>
      </c>
      <c r="AD14" s="12" t="s">
        <v>338</v>
      </c>
      <c r="AE14" s="12" t="s">
        <v>338</v>
      </c>
      <c r="AF14" s="52"/>
    </row>
    <row r="15" spans="1:32" s="16" customFormat="1" ht="18.600000000000001" customHeight="1">
      <c r="A15" s="39" t="s">
        <v>332</v>
      </c>
      <c r="B15" s="70" t="str">
        <f>VLOOKUP(A15,[1]screen!$G:$J,2,FALSE)</f>
        <v>부과자산 매각 통지 대상 조회</v>
      </c>
      <c r="C15" s="13" t="str">
        <f t="shared" si="6"/>
        <v>Search Charged Asset Sale Notification Targets(부과자산 매각 통지 대상 조회)</v>
      </c>
      <c r="D15" s="70" t="str">
        <f>IF(B15&lt;&gt;"", VLOOKUP(B15,[1]screen!$A:$E,2,FALSE), "" )</f>
        <v>Search Charged Asset Sale Notification Targets</v>
      </c>
      <c r="E15" s="14"/>
      <c r="F15" s="13"/>
      <c r="G15" s="18"/>
      <c r="H15" s="14"/>
      <c r="I15" s="13" t="str">
        <f t="shared" si="7"/>
        <v/>
      </c>
      <c r="J15" s="18" t="str">
        <f>IF(H15&lt;&gt;"", VLOOKUP(H15,[1]Label!$A:$E,2,FALSE),"")</f>
        <v/>
      </c>
      <c r="K15" s="29"/>
      <c r="L15" s="13" t="str">
        <f t="shared" si="8"/>
        <v/>
      </c>
      <c r="M15" s="18" t="str">
        <f>IF(K15&lt;&gt;"",VLOOKUP(K15,[1]Label!$A:$B,2,FALSE),"")</f>
        <v/>
      </c>
      <c r="N15" s="61" t="s">
        <v>13</v>
      </c>
      <c r="O15" s="31" t="s">
        <v>264</v>
      </c>
      <c r="P15" s="18" t="str">
        <f t="shared" si="9"/>
        <v>Physical Address&lt;br&gt;(실제 주소)</v>
      </c>
      <c r="Q15" s="18" t="str">
        <f>IF(O15&lt;&gt;"", VLOOKUP(O15, [1]Label!$A:$B, 2, FALSE), "")</f>
        <v>Physical Address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339</v>
      </c>
      <c r="AD15" s="12" t="s">
        <v>339</v>
      </c>
      <c r="AE15" s="12" t="s">
        <v>339</v>
      </c>
      <c r="AF15" s="52"/>
    </row>
    <row r="16" spans="1:32" s="11" customFormat="1" ht="18.600000000000001" customHeight="1">
      <c r="A16" s="39" t="s">
        <v>332</v>
      </c>
      <c r="B16" s="70" t="str">
        <f>VLOOKUP(A16,[1]screen!$G:$J,2,FALSE)</f>
        <v>부과자산 매각 통지 대상 조회</v>
      </c>
      <c r="C16" s="9" t="str">
        <f t="shared" si="6"/>
        <v>Search Charged Asset Sale Notification Targets(부과자산 매각 통지 대상 조회)</v>
      </c>
      <c r="D16" s="70" t="str">
        <f>IF(B16&lt;&gt;"", VLOOKUP(B16,[1]screen!$A:$E,2,FALSE), "" )</f>
        <v>Search Charged Asset Sale Notification Targets</v>
      </c>
      <c r="E16" s="10"/>
      <c r="F16" s="9" t="str">
        <f t="shared" ref="F16:F17" si="10">IF(E16&lt;&gt;"",G16&amp;"("&amp;E16&amp;")","")</f>
        <v/>
      </c>
      <c r="G16" s="18" t="str">
        <f>IF(E16&lt;&gt;"",VLOOKUP(E16,[1]Label!$A:$B,2,FALSE),"")</f>
        <v/>
      </c>
      <c r="H16" s="10"/>
      <c r="I16" s="9" t="str">
        <f t="shared" si="7"/>
        <v/>
      </c>
      <c r="J16" s="18" t="str">
        <f>IF(H16&lt;&gt;"", VLOOKUP(H16,[1]Label!$A:$E,2,FALSE),"")</f>
        <v/>
      </c>
      <c r="K16" s="28"/>
      <c r="L16" s="9" t="str">
        <f t="shared" si="8"/>
        <v/>
      </c>
      <c r="M16" s="18" t="str">
        <f>IF(K16&lt;&gt;"",VLOOKUP(K16,[1]Label!$A:$B,2,FALSE),"")</f>
        <v/>
      </c>
      <c r="N16" s="10"/>
      <c r="O16" s="25" t="s">
        <v>340</v>
      </c>
      <c r="P16" s="9" t="str">
        <f t="shared" si="9"/>
        <v>Cancel&lt;br&gt;(취소)</v>
      </c>
      <c r="Q16" s="18" t="str">
        <f>IF(O16&lt;&gt;"", VLOOKUP(O16, [1]Label!$A:$B, 2, FALSE), "")</f>
        <v>Cancel</v>
      </c>
      <c r="R16" s="10" t="s">
        <v>36</v>
      </c>
      <c r="S16" s="9" t="s">
        <v>41</v>
      </c>
      <c r="T16" s="9"/>
      <c r="U16" s="9"/>
      <c r="V16" s="10"/>
      <c r="W16" s="10"/>
      <c r="X16" s="10" t="s">
        <v>101</v>
      </c>
      <c r="Y16" s="10"/>
      <c r="Z16" s="8"/>
      <c r="AA16" s="8"/>
      <c r="AB16" s="8"/>
      <c r="AC16" s="8" t="s">
        <v>45</v>
      </c>
      <c r="AD16" s="8" t="s">
        <v>45</v>
      </c>
      <c r="AE16" s="8" t="s">
        <v>45</v>
      </c>
      <c r="AF16" s="51"/>
    </row>
    <row r="17" spans="1:32" s="11" customFormat="1" ht="18.600000000000001" customHeight="1">
      <c r="A17" s="39" t="s">
        <v>332</v>
      </c>
      <c r="B17" s="70" t="str">
        <f>VLOOKUP(A17,[1]screen!$G:$J,2,FALSE)</f>
        <v>부과자산 매각 통지 대상 조회</v>
      </c>
      <c r="C17" s="9" t="str">
        <f t="shared" si="6"/>
        <v>Search Charged Asset Sale Notification Targets(부과자산 매각 통지 대상 조회)</v>
      </c>
      <c r="D17" s="70" t="str">
        <f>IF(B17&lt;&gt;"", VLOOKUP(B17,[1]screen!$A:$E,2,FALSE), "" )</f>
        <v>Search Charged Asset Sale Notification Targets</v>
      </c>
      <c r="E17" s="10"/>
      <c r="F17" s="9" t="str">
        <f t="shared" si="10"/>
        <v/>
      </c>
      <c r="G17" s="18" t="str">
        <f>IF(E17&lt;&gt;"",VLOOKUP(E17,[1]Label!$A:$B,2,FALSE),"")</f>
        <v/>
      </c>
      <c r="H17" s="10"/>
      <c r="I17" s="9" t="str">
        <f t="shared" si="7"/>
        <v/>
      </c>
      <c r="J17" s="18" t="str">
        <f>IF(H17&lt;&gt;"", VLOOKUP(H17,[1]Label!$A:$E,2,FALSE),"")</f>
        <v/>
      </c>
      <c r="K17" s="28"/>
      <c r="L17" s="9" t="str">
        <f t="shared" si="8"/>
        <v/>
      </c>
      <c r="M17" s="18" t="str">
        <f>IF(K17&lt;&gt;"",VLOOKUP(K17,[1]Label!$A:$B,2,FALSE),"")</f>
        <v/>
      </c>
      <c r="N17" s="10"/>
      <c r="O17" s="24" t="s">
        <v>341</v>
      </c>
      <c r="P17" s="9" t="str">
        <f t="shared" si="9"/>
        <v>Select&lt;br&gt;(선택하다)</v>
      </c>
      <c r="Q17" s="18" t="str">
        <f>IF(O17&lt;&gt;"", VLOOKUP(O17, [1]Label!$A:$B, 2, FALSE), "")</f>
        <v>Select</v>
      </c>
      <c r="R17" s="10" t="s">
        <v>36</v>
      </c>
      <c r="S17" s="9" t="s">
        <v>41</v>
      </c>
      <c r="T17" s="8"/>
      <c r="U17" s="9"/>
      <c r="V17" s="10"/>
      <c r="W17" s="10"/>
      <c r="X17" s="10" t="s">
        <v>101</v>
      </c>
      <c r="Y17" s="10"/>
      <c r="Z17" s="8"/>
      <c r="AA17" s="8"/>
      <c r="AB17" s="8"/>
      <c r="AC17" s="8"/>
      <c r="AD17" s="8"/>
      <c r="AE17" s="8"/>
      <c r="AF17" s="51"/>
    </row>
    <row r="18" spans="1:32" s="7" customFormat="1" ht="18.600000000000001" customHeight="1">
      <c r="A18" s="39" t="s">
        <v>332</v>
      </c>
      <c r="B18" s="70" t="str">
        <f>VLOOKUP(A18,[1]screen!$G:$J,2,FALSE)</f>
        <v>부과자산 매각 통지 대상 조회</v>
      </c>
      <c r="C18" s="70" t="str">
        <f t="shared" si="4"/>
        <v>Search Charged Asset Sale Notification Targets(부과자산 매각 통지 대상 조회)</v>
      </c>
      <c r="D18" s="70" t="str">
        <f>IF(B18&lt;&gt;"", VLOOKUP(B18,[1]screen!$A:$E,2,FALSE), "" )</f>
        <v>Search Charged Asset Sale Notification Targets</v>
      </c>
      <c r="E18" s="71"/>
      <c r="F18" s="70" t="str">
        <f t="shared" si="0"/>
        <v/>
      </c>
      <c r="G18" s="70" t="str">
        <f>IF(E18&lt;&gt;"",VLOOKUP(E18,[1]Label!$A:$B,2,FALSE),"")</f>
        <v/>
      </c>
      <c r="H18" s="71"/>
      <c r="I18" s="70" t="str">
        <f t="shared" si="1"/>
        <v/>
      </c>
      <c r="J18" s="70" t="str">
        <f>IF(H18&lt;&gt;"", VLOOKUP(H18,[1]Label!$A:$E,2,FALSE),"")</f>
        <v/>
      </c>
      <c r="K18" s="72"/>
      <c r="L18" s="70" t="str">
        <f t="shared" si="2"/>
        <v/>
      </c>
      <c r="M18" s="70" t="str">
        <f>IF(K18&lt;&gt;"",VLOOKUP(K18,[1]Label!$A:$B,2,FALSE),"")</f>
        <v/>
      </c>
      <c r="N18" s="71"/>
      <c r="O18" s="75"/>
      <c r="P18" s="70"/>
      <c r="Q18" s="70" t="str">
        <f>IF(O18&lt;&gt;"", VLOOKUP(O18, [1]Label!$A:$B, 2, FALSE), "")</f>
        <v/>
      </c>
      <c r="R18" s="71" t="s">
        <v>35</v>
      </c>
      <c r="S18" s="70" t="s">
        <v>44</v>
      </c>
      <c r="T18" s="70"/>
      <c r="U18" s="70"/>
      <c r="V18" s="71"/>
      <c r="W18" s="71"/>
      <c r="X18" s="71"/>
      <c r="Y18" s="71"/>
      <c r="Z18" s="69"/>
      <c r="AA18" s="69"/>
      <c r="AB18" s="69"/>
      <c r="AC18" s="69"/>
      <c r="AD18" s="69"/>
      <c r="AE18" s="69"/>
      <c r="AF18" s="74"/>
    </row>
    <row r="19" spans="1:32" ht="17.45" customHeight="1">
      <c r="A19" s="39" t="s">
        <v>183</v>
      </c>
      <c r="B19" s="70" t="str">
        <f>VLOOKUP(A19,[1]screen!$G:$J,2,FALSE)</f>
        <v>부과자산 매각의사 통지</v>
      </c>
      <c r="C19" s="40" t="str">
        <f t="shared" si="4"/>
        <v>Notification of Intention to Sell the Charged Asset(부과자산 매각의사 통지)</v>
      </c>
      <c r="D19" s="70" t="str">
        <f>IF(B19&lt;&gt;"", VLOOKUP(B19,[1]screen!$A:$E,2,FALSE), "" )</f>
        <v>Notification of Intention to Sell the Charged Asset</v>
      </c>
      <c r="E19" s="41"/>
      <c r="F19" s="40"/>
      <c r="G19" s="40"/>
      <c r="H19" s="41"/>
      <c r="I19" s="40" t="str">
        <f t="shared" si="1"/>
        <v/>
      </c>
      <c r="J19" s="40" t="str">
        <f>IF(H19&lt;&gt;"", VLOOKUP(H19,[1]Label!$A:$E,2,FALSE),"")</f>
        <v/>
      </c>
      <c r="K19" s="42"/>
      <c r="L19" s="40" t="str">
        <f t="shared" si="2"/>
        <v/>
      </c>
      <c r="M19" s="40" t="str">
        <f>IF(K19&lt;&gt;"",VLOOKUP(K19,[1]Label!$A:$B,2,FALSE),"")</f>
        <v/>
      </c>
      <c r="N19" s="41" t="s">
        <v>19</v>
      </c>
      <c r="O19" s="65" t="s">
        <v>325</v>
      </c>
      <c r="P19" s="40" t="str">
        <f t="shared" ref="P19:P20" si="11">IF(O19&lt;&gt;"",Q19&amp;"&lt;br&gt;("&amp;O19&amp;")","")</f>
        <v>Processing date&lt;br&gt;(처리 일자)</v>
      </c>
      <c r="Q19" s="40" t="str">
        <f>IF(O19&lt;&gt;"", VLOOKUP(O19, [1]Label!$A:$B, 2, FALSE), "")</f>
        <v>Processing date</v>
      </c>
      <c r="R19" s="41" t="s">
        <v>71</v>
      </c>
      <c r="S19" s="40" t="s">
        <v>72</v>
      </c>
      <c r="T19" s="40"/>
      <c r="U19" s="40"/>
      <c r="V19" s="41"/>
      <c r="W19" s="41"/>
      <c r="X19" s="41"/>
      <c r="Y19" s="41"/>
      <c r="Z19" s="47"/>
      <c r="AA19" s="47"/>
      <c r="AB19" s="47"/>
      <c r="AC19" s="47" t="s">
        <v>308</v>
      </c>
      <c r="AD19" s="47" t="s">
        <v>308</v>
      </c>
      <c r="AE19" s="47" t="s">
        <v>308</v>
      </c>
      <c r="AF19" s="59"/>
    </row>
    <row r="20" spans="1:32" ht="17.45" customHeight="1">
      <c r="A20" s="39" t="s">
        <v>183</v>
      </c>
      <c r="B20" s="70" t="str">
        <f>VLOOKUP(A20,[1]screen!$G:$J,2,FALSE)</f>
        <v>부과자산 매각의사 통지</v>
      </c>
      <c r="C20" s="40" t="str">
        <f>IF(B20&lt;&gt;"",D20&amp;"("&amp;B20&amp;")","")</f>
        <v>Notification of Intention to Sell the Charged Asset(부과자산 매각의사 통지)</v>
      </c>
      <c r="D20" s="70" t="str">
        <f>IF(B20&lt;&gt;"", VLOOKUP(B20,[1]screen!$A:$E,2,FALSE), "" )</f>
        <v>Notification of Intention to Sell the Charged Asset</v>
      </c>
      <c r="E20" s="41"/>
      <c r="F20" s="40"/>
      <c r="G20" s="40"/>
      <c r="H20" s="41"/>
      <c r="I20" s="40" t="str">
        <f t="shared" si="1"/>
        <v/>
      </c>
      <c r="J20" s="40" t="str">
        <f>IF(H20&lt;&gt;"", VLOOKUP(H20,[1]Label!$A:$E,2,FALSE),"")</f>
        <v/>
      </c>
      <c r="K20" s="42"/>
      <c r="L20" s="40" t="str">
        <f t="shared" si="2"/>
        <v/>
      </c>
      <c r="M20" s="40" t="str">
        <f>IF(K20&lt;&gt;"",VLOOKUP(K20,[1]Label!$A:$B,2,FALSE),"")</f>
        <v/>
      </c>
      <c r="N20" s="41" t="s">
        <v>19</v>
      </c>
      <c r="O20" s="23" t="s">
        <v>286</v>
      </c>
      <c r="P20" s="40" t="str">
        <f t="shared" si="11"/>
        <v>Processing Status&lt;br&gt;(처리 상태)</v>
      </c>
      <c r="Q20" s="40" t="str">
        <f>IF(O20&lt;&gt;"", VLOOKUP(O20, [1]Label!$A:$B, 2, FALSE), "")</f>
        <v>Processing Status</v>
      </c>
      <c r="R20" s="19" t="s">
        <v>38</v>
      </c>
      <c r="S20" s="40"/>
      <c r="T20" s="40"/>
      <c r="U20" s="40"/>
      <c r="V20" s="41"/>
      <c r="W20" s="41"/>
      <c r="X20" s="41"/>
      <c r="Y20" s="41"/>
      <c r="Z20" s="47" t="s">
        <v>290</v>
      </c>
      <c r="AA20" s="47" t="s">
        <v>291</v>
      </c>
      <c r="AB20" s="47" t="s">
        <v>292</v>
      </c>
      <c r="AC20" s="47" t="s">
        <v>290</v>
      </c>
      <c r="AD20" s="47" t="s">
        <v>291</v>
      </c>
      <c r="AE20" s="47" t="s">
        <v>292</v>
      </c>
      <c r="AF20" s="59"/>
    </row>
    <row r="21" spans="1:32" ht="17.45" customHeight="1">
      <c r="A21" s="39" t="s">
        <v>183</v>
      </c>
      <c r="B21" s="70" t="str">
        <f>VLOOKUP(A21,[1]screen!$G:$J,2,FALSE)</f>
        <v>부과자산 매각의사 통지</v>
      </c>
      <c r="C21" s="40" t="str">
        <f>IF(B21&lt;&gt;"",D21&amp;"("&amp;B21&amp;")","")</f>
        <v>Notification of Intention to Sell the Charged Asset(부과자산 매각의사 통지)</v>
      </c>
      <c r="D21" s="70" t="str">
        <f>IF(B21&lt;&gt;"", VLOOKUP(B21,[1]screen!$A:$E,2,FALSE), "" )</f>
        <v>Notification of Intention to Sell the Charged Asset</v>
      </c>
      <c r="E21" s="41"/>
      <c r="F21" s="40" t="str">
        <f>IF(E21&lt;&gt;"",G21&amp;"("&amp;E21&amp;")","")</f>
        <v/>
      </c>
      <c r="G21" s="40" t="str">
        <f>IF(E21&lt;&gt;"",VLOOKUP(E21,[1]Label!$A:$B,2,FALSE),"")</f>
        <v/>
      </c>
      <c r="H21" s="41"/>
      <c r="I21" s="40" t="str">
        <f>IF(H21&lt;&gt;"",J21&amp;"("&amp;H21&amp;")","")</f>
        <v/>
      </c>
      <c r="J21" s="40" t="str">
        <f>IF(H21&lt;&gt;"", VLOOKUP(H21,[1]Label!$A:$E,2,FALSE),"")</f>
        <v/>
      </c>
      <c r="K21" s="42"/>
      <c r="L21" s="40" t="str">
        <f>IF(K21&lt;&gt;"",M21&amp;"("&amp;K21&amp;")","")</f>
        <v/>
      </c>
      <c r="M21" s="40" t="str">
        <f>IF(K21&lt;&gt;"",VLOOKUP(K21,[1]Label!$A:$B,2,FALSE),"")</f>
        <v/>
      </c>
      <c r="N21" s="41" t="s">
        <v>19</v>
      </c>
      <c r="O21" s="65" t="s">
        <v>58</v>
      </c>
      <c r="P21" s="40" t="str">
        <f>IF(O21&lt;&gt;"",Q21&amp;"&lt;br&gt;("&amp;O21&amp;")","")</f>
        <v>TIN&lt;br&gt;(TIN)</v>
      </c>
      <c r="Q21" s="40" t="str">
        <f>IF(O21&lt;&gt;"", VLOOKUP(O21, [1]Label!$A:$B, 2, FALSE), "")</f>
        <v>TIN</v>
      </c>
      <c r="R21" s="41" t="s">
        <v>37</v>
      </c>
      <c r="S21" s="40"/>
      <c r="T21" s="40"/>
      <c r="U21" s="40"/>
      <c r="V21" s="41"/>
      <c r="W21" s="41"/>
      <c r="X21" s="41"/>
      <c r="Y21" s="41"/>
      <c r="Z21" s="39"/>
      <c r="AA21" s="39"/>
      <c r="AB21" s="39"/>
      <c r="AC21" s="47" t="s">
        <v>156</v>
      </c>
      <c r="AD21" s="47" t="s">
        <v>156</v>
      </c>
      <c r="AE21" s="47" t="s">
        <v>156</v>
      </c>
      <c r="AF21" s="59"/>
    </row>
    <row r="22" spans="1:32" ht="17.45" customHeight="1">
      <c r="A22" s="39" t="s">
        <v>183</v>
      </c>
      <c r="B22" s="70" t="str">
        <f>VLOOKUP(A22,[1]screen!$G:$J,2,FALSE)</f>
        <v>부과자산 매각의사 통지</v>
      </c>
      <c r="C22" s="40" t="str">
        <f t="shared" ref="C22:C77" si="12">IF(B22&lt;&gt;"",D22&amp;"("&amp;B22&amp;")","")</f>
        <v>Notification of Intention to Sell the Charged Asset(부과자산 매각의사 통지)</v>
      </c>
      <c r="D22" s="70" t="str">
        <f>IF(B22&lt;&gt;"", VLOOKUP(B22,[1]screen!$A:$E,2,FALSE), "" )</f>
        <v>Notification of Intention to Sell the Charged Asset</v>
      </c>
      <c r="E22" s="41"/>
      <c r="F22" s="40"/>
      <c r="G22" s="40"/>
      <c r="H22" s="41"/>
      <c r="I22" s="40" t="str">
        <f t="shared" ref="I22:I77" si="13">IF(H22&lt;&gt;"",J22&amp;"("&amp;H22&amp;")","")</f>
        <v/>
      </c>
      <c r="J22" s="40" t="str">
        <f>IF(H22&lt;&gt;"", VLOOKUP(H22,[1]Label!$A:$E,2,FALSE),"")</f>
        <v/>
      </c>
      <c r="K22" s="42"/>
      <c r="L22" s="40" t="str">
        <f t="shared" ref="L22:L50" si="14">IF(K22&lt;&gt;"",M22&amp;"("&amp;K22&amp;")","")</f>
        <v/>
      </c>
      <c r="M22" s="40" t="str">
        <f>IF(K22&lt;&gt;"",VLOOKUP(K22,[1]Label!$A:$B,2,FALSE),"")</f>
        <v/>
      </c>
      <c r="N22" s="41" t="s">
        <v>19</v>
      </c>
      <c r="O22" s="65" t="s">
        <v>300</v>
      </c>
      <c r="P22" s="40" t="str">
        <f t="shared" ref="P22:P26" si="15">IF(O22&lt;&gt;"",Q22&amp;"&lt;br&gt;("&amp;O22&amp;")","")</f>
        <v>Region&lt;br&gt;(지역)</v>
      </c>
      <c r="Q22" s="40" t="str">
        <f>IF(O22&lt;&gt;"", VLOOKUP(O22, [1]Label!$A:$B, 2, FALSE), "")</f>
        <v>Region</v>
      </c>
      <c r="R22" s="41" t="s">
        <v>38</v>
      </c>
      <c r="S22" s="40"/>
      <c r="T22" s="40"/>
      <c r="U22" s="40"/>
      <c r="V22" s="41"/>
      <c r="W22" s="41"/>
      <c r="X22" s="41"/>
      <c r="Y22" s="41"/>
      <c r="Z22" s="47" t="s">
        <v>317</v>
      </c>
      <c r="AA22" s="47" t="s">
        <v>317</v>
      </c>
      <c r="AB22" s="47" t="s">
        <v>317</v>
      </c>
      <c r="AC22" s="47" t="s">
        <v>306</v>
      </c>
      <c r="AD22" s="47" t="s">
        <v>306</v>
      </c>
      <c r="AE22" s="47" t="s">
        <v>306</v>
      </c>
      <c r="AF22" s="59"/>
    </row>
    <row r="23" spans="1:32" s="16" customFormat="1" ht="18.600000000000001" customHeight="1">
      <c r="A23" s="12" t="s">
        <v>183</v>
      </c>
      <c r="B23" s="70" t="str">
        <f>VLOOKUP(A23,[1]screen!$G:$J,2,FALSE)</f>
        <v>부과자산 매각의사 통지</v>
      </c>
      <c r="C23" s="13" t="str">
        <f t="shared" si="12"/>
        <v>Notification of Intention to Sell the Charged Asset(부과자산 매각의사 통지)</v>
      </c>
      <c r="D23" s="70" t="str">
        <f>IF(B23&lt;&gt;"", VLOOKUP(B23,[1]screen!$A:$E,2,FALSE), "" )</f>
        <v>Notification of Intention to Sell the Charged Asset</v>
      </c>
      <c r="E23" s="14"/>
      <c r="F23" s="13"/>
      <c r="G23" s="18"/>
      <c r="H23" s="14"/>
      <c r="I23" s="13" t="str">
        <f t="shared" si="13"/>
        <v/>
      </c>
      <c r="J23" s="18" t="str">
        <f>IF(H23&lt;&gt;"", VLOOKUP(H23,[1]Label!$A:$E,2,FALSE),"")</f>
        <v/>
      </c>
      <c r="K23" s="29"/>
      <c r="L23" s="13" t="str">
        <f t="shared" si="14"/>
        <v/>
      </c>
      <c r="M23" s="18" t="str">
        <f>IF(K23&lt;&gt;"",VLOOKUP(K23,[1]Label!$A:$B,2,FALSE),"")</f>
        <v/>
      </c>
      <c r="N23" s="41" t="s">
        <v>19</v>
      </c>
      <c r="O23" s="31" t="s">
        <v>285</v>
      </c>
      <c r="P23" s="18" t="str">
        <f t="shared" si="15"/>
        <v>Application No&lt;br&gt;(신청 번호)</v>
      </c>
      <c r="Q23" s="18" t="str">
        <f>IF(O23&lt;&gt;"", VLOOKUP(O23, [1]Label!$A:$B, 2, FALSE), "")</f>
        <v>Application No</v>
      </c>
      <c r="R23" s="41" t="s">
        <v>37</v>
      </c>
      <c r="S23" s="13"/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850</v>
      </c>
      <c r="AD23" s="12" t="s">
        <v>850</v>
      </c>
      <c r="AE23" s="12" t="s">
        <v>850</v>
      </c>
      <c r="AF23" s="52"/>
    </row>
    <row r="24" spans="1:32" s="11" customFormat="1" ht="18.600000000000001" customHeight="1">
      <c r="A24" s="12" t="s">
        <v>183</v>
      </c>
      <c r="B24" s="70" t="str">
        <f>VLOOKUP(A24,[1]screen!$G:$J,2,FALSE)</f>
        <v>부과자산 매각의사 통지</v>
      </c>
      <c r="C24" s="9" t="str">
        <f t="shared" si="12"/>
        <v>Notification of Intention to Sell the Charged Asset(부과자산 매각의사 통지)</v>
      </c>
      <c r="D24" s="70" t="str">
        <f>IF(B24&lt;&gt;"", VLOOKUP(B24,[1]screen!$A:$E,2,FALSE), "" )</f>
        <v>Notification of Intention to Sell the Charged Asset</v>
      </c>
      <c r="E24" s="10"/>
      <c r="F24" s="9" t="str">
        <f t="shared" ref="F24:F77" si="16">IF(E24&lt;&gt;"",G24&amp;"("&amp;E24&amp;")","")</f>
        <v/>
      </c>
      <c r="G24" s="18" t="str">
        <f>IF(E24&lt;&gt;"",VLOOKUP(E24,[1]Label!$A:$B,2,FALSE),"")</f>
        <v/>
      </c>
      <c r="H24" s="10"/>
      <c r="I24" s="9" t="str">
        <f t="shared" si="13"/>
        <v/>
      </c>
      <c r="J24" s="18" t="str">
        <f>IF(H24&lt;&gt;"", VLOOKUP(H24,[1]Label!$A:$E,2,FALSE),"")</f>
        <v/>
      </c>
      <c r="K24" s="28"/>
      <c r="L24" s="9" t="str">
        <f t="shared" si="14"/>
        <v/>
      </c>
      <c r="M24" s="18" t="str">
        <f>IF(K24&lt;&gt;"",VLOOKUP(K24,[1]Label!$A:$B,2,FALSE),"")</f>
        <v/>
      </c>
      <c r="N24" s="10"/>
      <c r="O24" s="24" t="s">
        <v>47</v>
      </c>
      <c r="P24" s="9" t="str">
        <f t="shared" si="15"/>
        <v>Reset&lt;br&gt;(초기화)</v>
      </c>
      <c r="Q24" s="18" t="str">
        <f>IF(O24&lt;&gt;"", VLOOKUP(O24, [1]Label!$A:$B, 2, FALSE), "")</f>
        <v>Reset</v>
      </c>
      <c r="R24" s="10" t="s">
        <v>36</v>
      </c>
      <c r="S24" s="9" t="s">
        <v>41</v>
      </c>
      <c r="T24" s="8" t="s">
        <v>48</v>
      </c>
      <c r="U24" s="9"/>
      <c r="V24" s="10"/>
      <c r="W24" s="10"/>
      <c r="X24" s="10"/>
      <c r="Y24" s="10"/>
      <c r="Z24" s="8"/>
      <c r="AA24" s="8"/>
      <c r="AB24" s="8"/>
      <c r="AC24" s="8" t="s">
        <v>45</v>
      </c>
      <c r="AD24" s="8" t="s">
        <v>45</v>
      </c>
      <c r="AE24" s="8" t="s">
        <v>45</v>
      </c>
      <c r="AF24" s="51"/>
    </row>
    <row r="25" spans="1:32" s="11" customFormat="1" ht="18.600000000000001" customHeight="1">
      <c r="A25" s="12" t="s">
        <v>183</v>
      </c>
      <c r="B25" s="70" t="str">
        <f>VLOOKUP(A25,[1]screen!$G:$J,2,FALSE)</f>
        <v>부과자산 매각의사 통지</v>
      </c>
      <c r="C25" s="9" t="str">
        <f t="shared" si="12"/>
        <v>Notification of Intention to Sell the Charged Asset(부과자산 매각의사 통지)</v>
      </c>
      <c r="D25" s="70" t="str">
        <f>IF(B25&lt;&gt;"", VLOOKUP(B25,[1]screen!$A:$E,2,FALSE), "" )</f>
        <v>Notification of Intention to Sell the Charged Asset</v>
      </c>
      <c r="E25" s="10"/>
      <c r="F25" s="9" t="str">
        <f t="shared" si="16"/>
        <v/>
      </c>
      <c r="G25" s="18" t="str">
        <f>IF(E25&lt;&gt;"",VLOOKUP(E25,[1]Label!$A:$B,2,FALSE),"")</f>
        <v/>
      </c>
      <c r="H25" s="10"/>
      <c r="I25" s="9" t="str">
        <f t="shared" si="13"/>
        <v/>
      </c>
      <c r="J25" s="18" t="str">
        <f>IF(H25&lt;&gt;"", VLOOKUP(H25,[1]Label!$A:$E,2,FALSE),"")</f>
        <v/>
      </c>
      <c r="K25" s="28"/>
      <c r="L25" s="9" t="str">
        <f t="shared" si="14"/>
        <v/>
      </c>
      <c r="M25" s="18" t="str">
        <f>IF(K25&lt;&gt;"",VLOOKUP(K25,[1]Label!$A:$B,2,FALSE),"")</f>
        <v/>
      </c>
      <c r="N25" s="10"/>
      <c r="O25" s="25" t="s">
        <v>46</v>
      </c>
      <c r="P25" s="9" t="str">
        <f t="shared" si="15"/>
        <v>New&lt;br&gt;(신규)</v>
      </c>
      <c r="Q25" s="18" t="str">
        <f>IF(O25&lt;&gt;"", VLOOKUP(O25, [1]Label!$A:$B, 2, FALSE), "")</f>
        <v>New</v>
      </c>
      <c r="R25" s="10" t="s">
        <v>36</v>
      </c>
      <c r="S25" s="9" t="s">
        <v>50</v>
      </c>
      <c r="T25" s="9"/>
      <c r="U25" s="9"/>
      <c r="V25" s="10"/>
      <c r="W25" s="10"/>
      <c r="X25" s="10"/>
      <c r="Y25" s="10"/>
      <c r="Z25" s="46" t="s">
        <v>814</v>
      </c>
      <c r="AA25" s="46" t="s">
        <v>815</v>
      </c>
      <c r="AB25" s="46" t="s">
        <v>813</v>
      </c>
      <c r="AC25" s="8"/>
      <c r="AD25" s="8"/>
      <c r="AE25" s="8"/>
      <c r="AF25" s="51"/>
    </row>
    <row r="26" spans="1:32" s="11" customFormat="1" ht="18.600000000000001" customHeight="1">
      <c r="A26" s="12" t="s">
        <v>183</v>
      </c>
      <c r="B26" s="70" t="str">
        <f>VLOOKUP(A26,[1]screen!$G:$J,2,FALSE)</f>
        <v>부과자산 매각의사 통지</v>
      </c>
      <c r="C26" s="9" t="str">
        <f t="shared" si="12"/>
        <v>Notification of Intention to Sell the Charged Asset(부과자산 매각의사 통지)</v>
      </c>
      <c r="D26" s="70" t="str">
        <f>IF(B26&lt;&gt;"", VLOOKUP(B26,[1]screen!$A:$E,2,FALSE), "" )</f>
        <v>Notification of Intention to Sell the Charged Asset</v>
      </c>
      <c r="E26" s="10"/>
      <c r="F26" s="9" t="str">
        <f t="shared" si="16"/>
        <v/>
      </c>
      <c r="G26" s="18" t="str">
        <f>IF(E26&lt;&gt;"",VLOOKUP(E26,[1]Label!$A:$B,2,FALSE),"")</f>
        <v/>
      </c>
      <c r="H26" s="10"/>
      <c r="I26" s="9" t="str">
        <f t="shared" si="13"/>
        <v/>
      </c>
      <c r="J26" s="18" t="str">
        <f>IF(H26&lt;&gt;"", VLOOKUP(H26,[1]Label!$A:$E,2,FALSE),"")</f>
        <v/>
      </c>
      <c r="K26" s="28"/>
      <c r="L26" s="9" t="str">
        <f t="shared" si="14"/>
        <v/>
      </c>
      <c r="M26" s="18" t="str">
        <f>IF(K26&lt;&gt;"",VLOOKUP(K26,[1]Label!$A:$B,2,FALSE),"")</f>
        <v/>
      </c>
      <c r="N26" s="10"/>
      <c r="O26" s="25" t="s">
        <v>39</v>
      </c>
      <c r="P26" s="9" t="str">
        <f t="shared" si="15"/>
        <v>Search&lt;br&gt;(조회)</v>
      </c>
      <c r="Q26" s="18" t="str">
        <f>IF(O26&lt;&gt;"", VLOOKUP(O26, [1]Label!$A:$B, 2, FALSE), "")</f>
        <v>Search</v>
      </c>
      <c r="R26" s="10" t="s">
        <v>36</v>
      </c>
      <c r="S26" s="9"/>
      <c r="T26" s="9" t="s">
        <v>8</v>
      </c>
      <c r="U26" s="9"/>
      <c r="V26" s="10"/>
      <c r="W26" s="10"/>
      <c r="X26" s="10"/>
      <c r="Y26" s="10"/>
      <c r="Z26" s="8"/>
      <c r="AA26" s="8"/>
      <c r="AB26" s="8"/>
      <c r="AC26" s="8"/>
      <c r="AD26" s="8"/>
      <c r="AE26" s="8"/>
      <c r="AF26" s="51"/>
    </row>
    <row r="27" spans="1:32" s="16" customFormat="1" ht="18.600000000000001" customHeight="1">
      <c r="A27" s="12" t="s">
        <v>183</v>
      </c>
      <c r="B27" s="70" t="str">
        <f>VLOOKUP(A27,[1]screen!$G:$J,2,FALSE)</f>
        <v>부과자산 매각의사 통지</v>
      </c>
      <c r="C27" s="13" t="str">
        <f t="shared" si="12"/>
        <v>Notification of Intention to Sell the Charged Asset(부과자산 매각의사 통지)</v>
      </c>
      <c r="D27" s="70" t="str">
        <f>IF(B27&lt;&gt;"", VLOOKUP(B27,[1]screen!$A:$E,2,FALSE), "" )</f>
        <v>Notification of Intention to Sell the Charged Asset</v>
      </c>
      <c r="E27" s="14"/>
      <c r="F27" s="13" t="str">
        <f t="shared" si="16"/>
        <v/>
      </c>
      <c r="G27" s="18" t="str">
        <f>IF(E27&lt;&gt;"",VLOOKUP(E27,[1]Label!$A:$B,2,FALSE),"")</f>
        <v/>
      </c>
      <c r="H27" s="14"/>
      <c r="I27" s="13" t="str">
        <f t="shared" si="13"/>
        <v/>
      </c>
      <c r="J27" s="18" t="str">
        <f>IF(H27&lt;&gt;"", VLOOKUP(H27,[1]Label!$A:$E,2,FALSE),"")</f>
        <v/>
      </c>
      <c r="K27" s="29"/>
      <c r="L27" s="13" t="str">
        <f t="shared" si="14"/>
        <v/>
      </c>
      <c r="M27" s="18" t="str">
        <f>IF(K27&lt;&gt;"",VLOOKUP(K27,[1]Label!$A:$B,2,FALSE),"")</f>
        <v/>
      </c>
      <c r="N27" s="14"/>
      <c r="O27" s="31"/>
      <c r="P27" s="13"/>
      <c r="Q27" s="18" t="str">
        <f>IF(O27&lt;&gt;"", VLOOKUP(O27, [1]Label!$A:$B, 2, FALSE), "")</f>
        <v/>
      </c>
      <c r="R27" s="14" t="s">
        <v>35</v>
      </c>
      <c r="S27" s="13" t="s">
        <v>44</v>
      </c>
      <c r="T27" s="13"/>
      <c r="U27" s="13"/>
      <c r="V27" s="14"/>
      <c r="W27" s="14"/>
      <c r="X27" s="14"/>
      <c r="Y27" s="14"/>
      <c r="Z27" s="12"/>
      <c r="AA27" s="12"/>
      <c r="AB27" s="12"/>
      <c r="AC27" s="12"/>
      <c r="AD27" s="12"/>
      <c r="AE27" s="12"/>
      <c r="AF27" s="52"/>
    </row>
    <row r="28" spans="1:32" s="16" customFormat="1" ht="18.600000000000001" customHeight="1">
      <c r="A28" s="12" t="s">
        <v>183</v>
      </c>
      <c r="B28" s="70" t="str">
        <f>VLOOKUP(A28,[1]screen!$G:$J,2,FALSE)</f>
        <v>부과자산 매각의사 통지</v>
      </c>
      <c r="C28" s="13" t="str">
        <f t="shared" si="12"/>
        <v>Notification of Intention to Sell the Charged Asset(부과자산 매각의사 통지)</v>
      </c>
      <c r="D28" s="70" t="str">
        <f>IF(B28&lt;&gt;"", VLOOKUP(B28,[1]screen!$A:$E,2,FALSE), "" )</f>
        <v>Notification of Intention to Sell the Charged Asset</v>
      </c>
      <c r="E28" s="14"/>
      <c r="F28" s="13"/>
      <c r="G28" s="18"/>
      <c r="H28" s="14"/>
      <c r="I28" s="13" t="str">
        <f t="shared" si="13"/>
        <v/>
      </c>
      <c r="J28" s="18" t="str">
        <f>IF(H28&lt;&gt;"", VLOOKUP(H28,[1]Label!$A:$E,2,FALSE),"")</f>
        <v/>
      </c>
      <c r="K28" s="29"/>
      <c r="L28" s="13" t="str">
        <f t="shared" si="14"/>
        <v/>
      </c>
      <c r="M28" s="18" t="str">
        <f>IF(K28&lt;&gt;"",VLOOKUP(K28,[1]Label!$A:$B,2,FALSE),"")</f>
        <v/>
      </c>
      <c r="N28" s="61" t="s">
        <v>13</v>
      </c>
      <c r="O28" s="31" t="s">
        <v>320</v>
      </c>
      <c r="P28" s="18" t="str">
        <f t="shared" ref="P28:P49" si="17">IF(O28&lt;&gt;"",Q28&amp;"&lt;br&gt;("&amp;O28&amp;")","")</f>
        <v>Number&lt;br&gt;(번호)</v>
      </c>
      <c r="Q28" s="18" t="str">
        <f>IF(O28&lt;&gt;"", VLOOKUP(O28, [1]Label!$A:$B, 2, FALSE), "")</f>
        <v>Number</v>
      </c>
      <c r="R28" s="14" t="s">
        <v>35</v>
      </c>
      <c r="S28" s="13" t="s">
        <v>44</v>
      </c>
      <c r="T28" s="13"/>
      <c r="U28" s="13"/>
      <c r="V28" s="14"/>
      <c r="W28" s="14"/>
      <c r="X28" s="14"/>
      <c r="Y28" s="14"/>
      <c r="Z28" s="12"/>
      <c r="AA28" s="12"/>
      <c r="AB28" s="12"/>
      <c r="AC28" s="12" t="s">
        <v>331</v>
      </c>
      <c r="AD28" s="12" t="s">
        <v>331</v>
      </c>
      <c r="AE28" s="12" t="s">
        <v>331</v>
      </c>
      <c r="AF28" s="52"/>
    </row>
    <row r="29" spans="1:32" s="84" customFormat="1" ht="18.600000000000001" customHeight="1">
      <c r="A29" s="78" t="s">
        <v>183</v>
      </c>
      <c r="B29" s="79" t="str">
        <f>VLOOKUP(A29,[1]screen!$G:$J,2,FALSE)</f>
        <v>부과자산 매각의사 통지</v>
      </c>
      <c r="C29" s="79" t="str">
        <f t="shared" si="12"/>
        <v>Notification of Intention to Sell the Charged Asset(부과자산 매각의사 통지)</v>
      </c>
      <c r="D29" s="79" t="str">
        <f>IF(B29&lt;&gt;"", VLOOKUP(B29,[1]screen!$A:$E,2,FALSE), "" )</f>
        <v>Notification of Intention to Sell the Charged Asset</v>
      </c>
      <c r="E29" s="80"/>
      <c r="F29" s="79"/>
      <c r="G29" s="79"/>
      <c r="H29" s="80"/>
      <c r="I29" s="79" t="str">
        <f t="shared" si="13"/>
        <v/>
      </c>
      <c r="J29" s="79" t="str">
        <f>IF(H29&lt;&gt;"", VLOOKUP(H29,[1]Label!$A:$E,2,FALSE),"")</f>
        <v/>
      </c>
      <c r="K29" s="81"/>
      <c r="L29" s="79" t="str">
        <f t="shared" si="14"/>
        <v/>
      </c>
      <c r="M29" s="79" t="str">
        <f>IF(K29&lt;&gt;"",VLOOKUP(K29,[1]Label!$A:$B,2,FALSE),"")</f>
        <v/>
      </c>
      <c r="N29" s="80" t="s">
        <v>13</v>
      </c>
      <c r="O29" s="96" t="s">
        <v>285</v>
      </c>
      <c r="P29" s="79" t="str">
        <f t="shared" si="17"/>
        <v>Application No&lt;br&gt;(신청 번호)</v>
      </c>
      <c r="Q29" s="79" t="str">
        <f>IF(O29&lt;&gt;"", VLOOKUP(O29, [1]Label!$A:$B, 2, FALSE), "")</f>
        <v>Application No</v>
      </c>
      <c r="R29" s="80" t="s">
        <v>35</v>
      </c>
      <c r="S29" s="79" t="s">
        <v>44</v>
      </c>
      <c r="T29" s="79"/>
      <c r="U29" s="79"/>
      <c r="V29" s="80"/>
      <c r="W29" s="80"/>
      <c r="X29" s="80"/>
      <c r="Y29" s="80"/>
      <c r="Z29" s="78"/>
      <c r="AA29" s="78"/>
      <c r="AB29" s="78"/>
      <c r="AC29" s="78" t="s">
        <v>851</v>
      </c>
      <c r="AD29" s="78" t="s">
        <v>851</v>
      </c>
      <c r="AE29" s="78" t="s">
        <v>851</v>
      </c>
      <c r="AF29" s="97"/>
    </row>
    <row r="30" spans="1:32" s="16" customFormat="1" ht="18.600000000000001" customHeight="1">
      <c r="A30" s="12" t="s">
        <v>183</v>
      </c>
      <c r="B30" s="70" t="str">
        <f>VLOOKUP(A30,[1]screen!$G:$J,2,FALSE)</f>
        <v>부과자산 매각의사 통지</v>
      </c>
      <c r="C30" s="13" t="str">
        <f>IF(B30&lt;&gt;"",D30&amp;"("&amp;B30&amp;")","")</f>
        <v>Notification of Intention to Sell the Charged Asset(부과자산 매각의사 통지)</v>
      </c>
      <c r="D30" s="70" t="str">
        <f>IF(B30&lt;&gt;"", VLOOKUP(B30,[1]screen!$A:$E,2,FALSE), "" )</f>
        <v>Notification of Intention to Sell the Charged Asset</v>
      </c>
      <c r="E30" s="14"/>
      <c r="F30" s="13" t="str">
        <f>IF(E30&lt;&gt;"",G30&amp;"("&amp;E30&amp;")","")</f>
        <v/>
      </c>
      <c r="G30" s="18" t="str">
        <f>IF(E30&lt;&gt;"",VLOOKUP(E30,[1]Label!$A:$B,2,FALSE),"")</f>
        <v/>
      </c>
      <c r="H30" s="14"/>
      <c r="I30" s="13" t="str">
        <f>IF(H30&lt;&gt;"",J30&amp;"("&amp;H30&amp;")","")</f>
        <v/>
      </c>
      <c r="J30" s="18" t="str">
        <f>IF(H30&lt;&gt;"", VLOOKUP(H30,[1]Label!$A:$E,2,FALSE),"")</f>
        <v/>
      </c>
      <c r="K30" s="29"/>
      <c r="L30" s="13" t="str">
        <f>IF(K30&lt;&gt;"",M30&amp;"("&amp;K30&amp;")","")</f>
        <v/>
      </c>
      <c r="M30" s="18" t="str">
        <f>IF(K30&lt;&gt;"",VLOOKUP(K30,[1]Label!$A:$B,2,FALSE),"")</f>
        <v/>
      </c>
      <c r="N30" s="61" t="s">
        <v>13</v>
      </c>
      <c r="O30" s="31" t="s">
        <v>300</v>
      </c>
      <c r="P30" s="33" t="str">
        <f>IF(O30&lt;&gt;"",Q30&amp;"&lt;br&gt;("&amp;O30&amp;")","")</f>
        <v>Region&lt;br&gt;(지역)</v>
      </c>
      <c r="Q30" s="18" t="str">
        <f>IF(O30&lt;&gt;"", VLOOKUP(O30, [1]Label!$A:$B, 2, FALSE), "")</f>
        <v>Region</v>
      </c>
      <c r="R30" s="14" t="s">
        <v>35</v>
      </c>
      <c r="S30" s="13" t="s">
        <v>44</v>
      </c>
      <c r="T30" s="13"/>
      <c r="U30" s="13"/>
      <c r="V30" s="14"/>
      <c r="W30" s="14"/>
      <c r="X30" s="14"/>
      <c r="Y30" s="14"/>
      <c r="Z30" s="12"/>
      <c r="AA30" s="12"/>
      <c r="AB30" s="12"/>
      <c r="AC30" s="12" t="s">
        <v>307</v>
      </c>
      <c r="AD30" s="12" t="s">
        <v>307</v>
      </c>
      <c r="AE30" s="12" t="s">
        <v>307</v>
      </c>
      <c r="AF30" s="52"/>
    </row>
    <row r="31" spans="1:32" s="16" customFormat="1" ht="18.600000000000001" customHeight="1">
      <c r="A31" s="12" t="s">
        <v>183</v>
      </c>
      <c r="B31" s="70" t="str">
        <f>VLOOKUP(A31,[1]screen!$G:$J,2,FALSE)</f>
        <v>부과자산 매각의사 통지</v>
      </c>
      <c r="C31" s="13" t="str">
        <f t="shared" si="12"/>
        <v>Notification of Intention to Sell the Charged Asset(부과자산 매각의사 통지)</v>
      </c>
      <c r="D31" s="70" t="str">
        <f>IF(B31&lt;&gt;"", VLOOKUP(B31,[1]screen!$A:$E,2,FALSE), "" )</f>
        <v>Notification of Intention to Sell the Charged Asset</v>
      </c>
      <c r="E31" s="14"/>
      <c r="F31" s="13"/>
      <c r="G31" s="18"/>
      <c r="H31" s="14"/>
      <c r="I31" s="13" t="str">
        <f t="shared" si="13"/>
        <v/>
      </c>
      <c r="J31" s="18" t="str">
        <f>IF(H31&lt;&gt;"", VLOOKUP(H31,[1]Label!$A:$E,2,FALSE),"")</f>
        <v/>
      </c>
      <c r="K31" s="29"/>
      <c r="L31" s="13" t="str">
        <f t="shared" si="14"/>
        <v/>
      </c>
      <c r="M31" s="18" t="str">
        <f>IF(K31&lt;&gt;"",VLOOKUP(K31,[1]Label!$A:$B,2,FALSE),"")</f>
        <v/>
      </c>
      <c r="N31" s="61" t="s">
        <v>13</v>
      </c>
      <c r="O31" s="31" t="s">
        <v>342</v>
      </c>
      <c r="P31" s="18" t="str">
        <f t="shared" si="17"/>
        <v>Taxpayer TIN&lt;br&gt;(납세자 식별번호)</v>
      </c>
      <c r="Q31" s="18" t="str">
        <f>IF(O31&lt;&gt;"", VLOOKUP(O31, [1]Label!$A:$B, 2, FALSE), "")</f>
        <v>Taxpayer TIN</v>
      </c>
      <c r="R31" s="14" t="s">
        <v>35</v>
      </c>
      <c r="S31" s="13" t="s">
        <v>44</v>
      </c>
      <c r="T31" s="13"/>
      <c r="U31" s="13"/>
      <c r="V31" s="14"/>
      <c r="W31" s="14"/>
      <c r="X31" s="14"/>
      <c r="Y31" s="14"/>
      <c r="Z31" s="12"/>
      <c r="AA31" s="12"/>
      <c r="AB31" s="12"/>
      <c r="AC31" s="12" t="s">
        <v>315</v>
      </c>
      <c r="AD31" s="12" t="s">
        <v>315</v>
      </c>
      <c r="AE31" s="12" t="s">
        <v>315</v>
      </c>
      <c r="AF31" s="52"/>
    </row>
    <row r="32" spans="1:32" s="16" customFormat="1" ht="18.600000000000001" customHeight="1">
      <c r="A32" s="12" t="s">
        <v>183</v>
      </c>
      <c r="B32" s="70" t="str">
        <f>VLOOKUP(A32,[1]screen!$G:$J,2,FALSE)</f>
        <v>부과자산 매각의사 통지</v>
      </c>
      <c r="C32" s="13" t="str">
        <f t="shared" si="12"/>
        <v>Notification of Intention to Sell the Charged Asset(부과자산 매각의사 통지)</v>
      </c>
      <c r="D32" s="70" t="str">
        <f>IF(B32&lt;&gt;"", VLOOKUP(B32,[1]screen!$A:$E,2,FALSE), "" )</f>
        <v>Notification of Intention to Sell the Charged Asset</v>
      </c>
      <c r="E32" s="14"/>
      <c r="F32" s="13"/>
      <c r="G32" s="18"/>
      <c r="H32" s="14"/>
      <c r="I32" s="13" t="str">
        <f t="shared" si="13"/>
        <v/>
      </c>
      <c r="J32" s="18" t="str">
        <f>IF(H32&lt;&gt;"", VLOOKUP(H32,[1]Label!$A:$E,2,FALSE),"")</f>
        <v/>
      </c>
      <c r="K32" s="29"/>
      <c r="L32" s="13" t="str">
        <f t="shared" si="14"/>
        <v/>
      </c>
      <c r="M32" s="18" t="str">
        <f>IF(K32&lt;&gt;"",VLOOKUP(K32,[1]Label!$A:$B,2,FALSE),"")</f>
        <v/>
      </c>
      <c r="N32" s="61" t="s">
        <v>13</v>
      </c>
      <c r="O32" s="31" t="s">
        <v>283</v>
      </c>
      <c r="P32" s="18" t="str">
        <f t="shared" si="17"/>
        <v>Taxpayer's Name&lt;br&gt;(납세자 이름)</v>
      </c>
      <c r="Q32" s="18" t="str">
        <f>IF(O32&lt;&gt;"", VLOOKUP(O32, [1]Label!$A:$B, 2, FALSE), "")</f>
        <v>Taxpayer's Name</v>
      </c>
      <c r="R32" s="14" t="s">
        <v>35</v>
      </c>
      <c r="S32" s="13" t="s">
        <v>44</v>
      </c>
      <c r="T32" s="13"/>
      <c r="U32" s="13"/>
      <c r="V32" s="14"/>
      <c r="W32" s="14"/>
      <c r="X32" s="14"/>
      <c r="Y32" s="14"/>
      <c r="Z32" s="12"/>
      <c r="AA32" s="12"/>
      <c r="AB32" s="12"/>
      <c r="AC32" s="12" t="s">
        <v>316</v>
      </c>
      <c r="AD32" s="12" t="s">
        <v>316</v>
      </c>
      <c r="AE32" s="12" t="s">
        <v>316</v>
      </c>
      <c r="AF32" s="52"/>
    </row>
    <row r="33" spans="1:32" s="16" customFormat="1" ht="18.600000000000001" customHeight="1">
      <c r="A33" s="12" t="s">
        <v>183</v>
      </c>
      <c r="B33" s="70" t="str">
        <f>VLOOKUP(A33,[1]screen!$G:$J,2,FALSE)</f>
        <v>부과자산 매각의사 통지</v>
      </c>
      <c r="C33" s="13" t="str">
        <f t="shared" si="12"/>
        <v>Notification of Intention to Sell the Charged Asset(부과자산 매각의사 통지)</v>
      </c>
      <c r="D33" s="70" t="str">
        <f>IF(B33&lt;&gt;"", VLOOKUP(B33,[1]screen!$A:$E,2,FALSE), "" )</f>
        <v>Notification of Intention to Sell the Charged Asset</v>
      </c>
      <c r="E33" s="14"/>
      <c r="F33" s="13"/>
      <c r="G33" s="18"/>
      <c r="H33" s="14"/>
      <c r="I33" s="13" t="str">
        <f t="shared" si="13"/>
        <v/>
      </c>
      <c r="J33" s="18" t="str">
        <f>IF(H33&lt;&gt;"", VLOOKUP(H33,[1]Label!$A:$E,2,FALSE),"")</f>
        <v/>
      </c>
      <c r="K33" s="29"/>
      <c r="L33" s="13" t="str">
        <f t="shared" si="14"/>
        <v/>
      </c>
      <c r="M33" s="18" t="str">
        <f>IF(K33&lt;&gt;"",VLOOKUP(K33,[1]Label!$A:$B,2,FALSE),"")</f>
        <v/>
      </c>
      <c r="N33" s="61" t="s">
        <v>13</v>
      </c>
      <c r="O33" s="31" t="s">
        <v>325</v>
      </c>
      <c r="P33" s="18" t="str">
        <f t="shared" si="17"/>
        <v>Processing date&lt;br&gt;(처리 일자)</v>
      </c>
      <c r="Q33" s="18" t="str">
        <f>IF(O33&lt;&gt;"", VLOOKUP(O33, [1]Label!$A:$B, 2, FALSE), "")</f>
        <v>Processing date</v>
      </c>
      <c r="R33" s="14" t="s">
        <v>35</v>
      </c>
      <c r="S33" s="13" t="s">
        <v>44</v>
      </c>
      <c r="T33" s="13"/>
      <c r="U33" s="13"/>
      <c r="V33" s="14"/>
      <c r="W33" s="14"/>
      <c r="X33" s="14"/>
      <c r="Y33" s="14"/>
      <c r="Z33" s="12"/>
      <c r="AA33" s="12"/>
      <c r="AB33" s="12"/>
      <c r="AC33" s="12" t="s">
        <v>309</v>
      </c>
      <c r="AD33" s="12" t="s">
        <v>309</v>
      </c>
      <c r="AE33" s="12" t="s">
        <v>309</v>
      </c>
      <c r="AF33" s="52"/>
    </row>
    <row r="34" spans="1:32" s="16" customFormat="1" ht="18.600000000000001" customHeight="1">
      <c r="A34" s="12" t="s">
        <v>183</v>
      </c>
      <c r="B34" s="70" t="str">
        <f>VLOOKUP(A34,[1]screen!$G:$J,2,FALSE)</f>
        <v>부과자산 매각의사 통지</v>
      </c>
      <c r="C34" s="13" t="str">
        <f t="shared" si="12"/>
        <v>Notification of Intention to Sell the Charged Asset(부과자산 매각의사 통지)</v>
      </c>
      <c r="D34" s="70" t="str">
        <f>IF(B34&lt;&gt;"", VLOOKUP(B34,[1]screen!$A:$E,2,FALSE), "" )</f>
        <v>Notification of Intention to Sell the Charged Asset</v>
      </c>
      <c r="E34" s="14"/>
      <c r="F34" s="13"/>
      <c r="G34" s="18"/>
      <c r="H34" s="14"/>
      <c r="I34" s="13" t="str">
        <f t="shared" si="13"/>
        <v/>
      </c>
      <c r="J34" s="18" t="str">
        <f>IF(H34&lt;&gt;"", VLOOKUP(H34,[1]Label!$A:$E,2,FALSE),"")</f>
        <v/>
      </c>
      <c r="K34" s="29"/>
      <c r="L34" s="13" t="str">
        <f t="shared" si="14"/>
        <v/>
      </c>
      <c r="M34" s="18" t="str">
        <f>IF(K34&lt;&gt;"",VLOOKUP(K34,[1]Label!$A:$B,2,FALSE),"")</f>
        <v/>
      </c>
      <c r="N34" s="61" t="s">
        <v>13</v>
      </c>
      <c r="O34" s="31" t="s">
        <v>286</v>
      </c>
      <c r="P34" s="18" t="str">
        <f t="shared" si="17"/>
        <v>Processing Status&lt;br&gt;(처리 상태)</v>
      </c>
      <c r="Q34" s="18" t="str">
        <f>IF(O34&lt;&gt;"", VLOOKUP(O34, [1]Label!$A:$B, 2, FALSE), "")</f>
        <v>Processing Status</v>
      </c>
      <c r="R34" s="14" t="s">
        <v>35</v>
      </c>
      <c r="S34" s="13" t="s">
        <v>44</v>
      </c>
      <c r="T34" s="13"/>
      <c r="U34" s="13"/>
      <c r="V34" s="14"/>
      <c r="W34" s="14"/>
      <c r="X34" s="14"/>
      <c r="Y34" s="14"/>
      <c r="Z34" s="12"/>
      <c r="AA34" s="12"/>
      <c r="AB34" s="12"/>
      <c r="AC34" s="12" t="s">
        <v>293</v>
      </c>
      <c r="AD34" s="12" t="s">
        <v>294</v>
      </c>
      <c r="AE34" s="12" t="s">
        <v>295</v>
      </c>
      <c r="AF34" s="52"/>
    </row>
    <row r="35" spans="1:32" s="16" customFormat="1" ht="18.600000000000001" customHeight="1">
      <c r="A35" s="12" t="s">
        <v>183</v>
      </c>
      <c r="B35" s="70" t="str">
        <f>VLOOKUP(A35,[1]screen!$G:$J,2,FALSE)</f>
        <v>부과자산 매각의사 통지</v>
      </c>
      <c r="C35" s="13" t="str">
        <f t="shared" si="12"/>
        <v>Notification of Intention to Sell the Charged Asset(부과자산 매각의사 통지)</v>
      </c>
      <c r="D35" s="70" t="str">
        <f>IF(B35&lt;&gt;"", VLOOKUP(B35,[1]screen!$A:$E,2,FALSE), "" )</f>
        <v>Notification of Intention to Sell the Charged Asset</v>
      </c>
      <c r="E35" s="14"/>
      <c r="F35" s="13"/>
      <c r="G35" s="18"/>
      <c r="H35" s="14"/>
      <c r="I35" s="13" t="str">
        <f t="shared" si="13"/>
        <v/>
      </c>
      <c r="J35" s="18" t="str">
        <f>IF(H35&lt;&gt;"", VLOOKUP(H35,[1]Label!$A:$E,2,FALSE),"")</f>
        <v/>
      </c>
      <c r="K35" s="29"/>
      <c r="L35" s="13" t="str">
        <f t="shared" si="14"/>
        <v/>
      </c>
      <c r="M35" s="18" t="str">
        <f>IF(K35&lt;&gt;"",VLOOKUP(K35,[1]Label!$A:$B,2,FALSE),"")</f>
        <v/>
      </c>
      <c r="N35" s="14"/>
      <c r="O35" s="31"/>
      <c r="P35" s="33" t="str">
        <f t="shared" si="17"/>
        <v/>
      </c>
      <c r="Q35" s="18" t="str">
        <f>IF(O35&lt;&gt;"", VLOOKUP(O35, [1]Label!$A:$B, 2, FALSE), "")</f>
        <v/>
      </c>
      <c r="R35" s="14" t="s">
        <v>35</v>
      </c>
      <c r="S35" s="13" t="s">
        <v>44</v>
      </c>
      <c r="T35" s="13"/>
      <c r="U35" s="13"/>
      <c r="V35" s="14"/>
      <c r="W35" s="14"/>
      <c r="X35" s="14"/>
      <c r="Y35" s="14"/>
      <c r="Z35" s="12"/>
      <c r="AA35" s="12"/>
      <c r="AB35" s="12"/>
      <c r="AC35" s="12"/>
      <c r="AD35" s="12"/>
      <c r="AE35" s="12"/>
      <c r="AF35" s="52"/>
    </row>
    <row r="36" spans="1:32" s="16" customFormat="1" ht="18.600000000000001" customHeight="1">
      <c r="A36" s="12" t="s">
        <v>183</v>
      </c>
      <c r="B36" s="70" t="str">
        <f>VLOOKUP(A36,[1]screen!$G:$J,2,FALSE)</f>
        <v>부과자산 매각의사 통지</v>
      </c>
      <c r="C36" s="13" t="str">
        <f t="shared" si="12"/>
        <v>Notification of Intention to Sell the Charged Asset(부과자산 매각의사 통지)</v>
      </c>
      <c r="D36" s="70" t="str">
        <f>IF(B36&lt;&gt;"", VLOOKUP(B36,[1]screen!$A:$E,2,FALSE), "" )</f>
        <v>Notification of Intention to Sell the Charged Asset</v>
      </c>
      <c r="E36" s="14" t="s">
        <v>46</v>
      </c>
      <c r="F36" s="13" t="str">
        <f t="shared" ref="F36:F40" si="18">IF(E36&lt;&gt;"",G36&amp;"("&amp;E36&amp;")","")</f>
        <v>New(신규)</v>
      </c>
      <c r="G36" s="18" t="str">
        <f>IF(E36&lt;&gt;"",VLOOKUP(E36,[1]Label!$A:$B,2,FALSE),"")</f>
        <v>New</v>
      </c>
      <c r="H36" s="14"/>
      <c r="I36" s="13" t="str">
        <f t="shared" si="13"/>
        <v/>
      </c>
      <c r="J36" s="18" t="str">
        <f>IF(H36&lt;&gt;"", VLOOKUP(H36,[1]Label!$A:$E,2,FALSE),"")</f>
        <v/>
      </c>
      <c r="K36" s="29"/>
      <c r="L36" s="13" t="str">
        <f t="shared" si="14"/>
        <v/>
      </c>
      <c r="M36" s="18" t="str">
        <f>IF(K36&lt;&gt;"",VLOOKUP(K36,[1]Label!$A:$B,2,FALSE),"")</f>
        <v/>
      </c>
      <c r="N36" s="35" t="s">
        <v>19</v>
      </c>
      <c r="O36" s="31" t="s">
        <v>285</v>
      </c>
      <c r="P36" s="33" t="str">
        <f t="shared" si="17"/>
        <v>Application No&lt;br&gt;(신청 번호)</v>
      </c>
      <c r="Q36" s="18" t="str">
        <f>IF(O36&lt;&gt;"", VLOOKUP(O36, [1]Label!$A:$B, 2, FALSE), "")</f>
        <v>Application No</v>
      </c>
      <c r="R36" s="14" t="s">
        <v>35</v>
      </c>
      <c r="S36" s="13" t="s">
        <v>44</v>
      </c>
      <c r="T36" s="13"/>
      <c r="U36" s="13"/>
      <c r="V36" s="14"/>
      <c r="W36" s="14"/>
      <c r="X36" s="14"/>
      <c r="Y36" s="14"/>
      <c r="Z36" s="12"/>
      <c r="AA36" s="12"/>
      <c r="AB36" s="12"/>
      <c r="AC36" s="12" t="s">
        <v>850</v>
      </c>
      <c r="AD36" s="12" t="s">
        <v>850</v>
      </c>
      <c r="AE36" s="12" t="s">
        <v>850</v>
      </c>
      <c r="AF36" s="52"/>
    </row>
    <row r="37" spans="1:32" s="16" customFormat="1" ht="18.600000000000001" customHeight="1">
      <c r="A37" s="12" t="s">
        <v>183</v>
      </c>
      <c r="B37" s="70" t="str">
        <f>VLOOKUP(A37,[1]screen!$G:$J,2,FALSE)</f>
        <v>부과자산 매각의사 통지</v>
      </c>
      <c r="C37" s="13" t="str">
        <f>IF(B37&lt;&gt;"",D37&amp;"("&amp;B37&amp;")","")</f>
        <v>Notification of Intention to Sell the Charged Asset(부과자산 매각의사 통지)</v>
      </c>
      <c r="D37" s="70" t="str">
        <f>IF(B37&lt;&gt;"", VLOOKUP(B37,[1]screen!$A:$E,2,FALSE), "" )</f>
        <v>Notification of Intention to Sell the Charged Asset</v>
      </c>
      <c r="E37" s="14" t="s">
        <v>46</v>
      </c>
      <c r="F37" s="13" t="str">
        <f>IF(E37&lt;&gt;"",G37&amp;"("&amp;E37&amp;")","")</f>
        <v>New(신규)</v>
      </c>
      <c r="G37" s="18" t="str">
        <f>IF(E37&lt;&gt;"",VLOOKUP(E37,[1]Label!$A:$B,2,FALSE),"")</f>
        <v>New</v>
      </c>
      <c r="H37" s="14"/>
      <c r="I37" s="13" t="str">
        <f>IF(H37&lt;&gt;"",J37&amp;"("&amp;H37&amp;")","")</f>
        <v/>
      </c>
      <c r="J37" s="18" t="str">
        <f>IF(H37&lt;&gt;"", VLOOKUP(H37,[1]Label!$A:$E,2,FALSE),"")</f>
        <v/>
      </c>
      <c r="K37" s="29"/>
      <c r="L37" s="13" t="str">
        <f>IF(K37&lt;&gt;"",M37&amp;"("&amp;K37&amp;")","")</f>
        <v/>
      </c>
      <c r="M37" s="18" t="str">
        <f>IF(K37&lt;&gt;"",VLOOKUP(K37,[1]Label!$A:$B,2,FALSE),"")</f>
        <v/>
      </c>
      <c r="N37" s="35" t="s">
        <v>19</v>
      </c>
      <c r="O37" s="31" t="s">
        <v>300</v>
      </c>
      <c r="P37" s="33" t="str">
        <f>IF(O37&lt;&gt;"",Q37&amp;"&lt;br&gt;("&amp;O37&amp;")","")</f>
        <v>Region&lt;br&gt;(지역)</v>
      </c>
      <c r="Q37" s="18" t="str">
        <f>IF(O37&lt;&gt;"", VLOOKUP(O37, [1]Label!$A:$B, 2, FALSE), "")</f>
        <v>Region</v>
      </c>
      <c r="R37" s="14" t="s">
        <v>35</v>
      </c>
      <c r="S37" s="13" t="s">
        <v>44</v>
      </c>
      <c r="T37" s="13"/>
      <c r="U37" s="13"/>
      <c r="V37" s="14"/>
      <c r="W37" s="14"/>
      <c r="X37" s="14"/>
      <c r="Y37" s="14"/>
      <c r="Z37" s="12"/>
      <c r="AA37" s="12"/>
      <c r="AB37" s="12"/>
      <c r="AC37" s="12" t="s">
        <v>301</v>
      </c>
      <c r="AD37" s="12" t="s">
        <v>301</v>
      </c>
      <c r="AE37" s="12" t="s">
        <v>301</v>
      </c>
      <c r="AF37" s="52"/>
    </row>
    <row r="38" spans="1:32" s="16" customFormat="1" ht="18.600000000000001" customHeight="1">
      <c r="A38" s="12" t="s">
        <v>183</v>
      </c>
      <c r="B38" s="70" t="str">
        <f>VLOOKUP(A38,[1]screen!$G:$J,2,FALSE)</f>
        <v>부과자산 매각의사 통지</v>
      </c>
      <c r="C38" s="13" t="str">
        <f>IF(B38&lt;&gt;"",D38&amp;"("&amp;B38&amp;")","")</f>
        <v>Notification of Intention to Sell the Charged Asset(부과자산 매각의사 통지)</v>
      </c>
      <c r="D38" s="70" t="str">
        <f>IF(B38&lt;&gt;"", VLOOKUP(B38,[1]screen!$A:$E,2,FALSE), "" )</f>
        <v>Notification of Intention to Sell the Charged Asset</v>
      </c>
      <c r="E38" s="14" t="s">
        <v>46</v>
      </c>
      <c r="F38" s="13" t="str">
        <f>IF(E38&lt;&gt;"",G38&amp;"("&amp;E38&amp;")","")</f>
        <v>New(신규)</v>
      </c>
      <c r="G38" s="18" t="str">
        <f>IF(E38&lt;&gt;"",VLOOKUP(E38,[1]Label!$A:$B,2,FALSE),"")</f>
        <v>New</v>
      </c>
      <c r="H38" s="14"/>
      <c r="I38" s="13" t="str">
        <f>IF(H38&lt;&gt;"",J38&amp;"("&amp;H38&amp;")","")</f>
        <v/>
      </c>
      <c r="J38" s="18" t="str">
        <f>IF(H38&lt;&gt;"", VLOOKUP(H38,[1]Label!$A:$E,2,FALSE),"")</f>
        <v/>
      </c>
      <c r="K38" s="29"/>
      <c r="L38" s="13" t="str">
        <f>IF(K38&lt;&gt;"",M38&amp;"("&amp;K38&amp;")","")</f>
        <v/>
      </c>
      <c r="M38" s="18" t="str">
        <f>IF(K38&lt;&gt;"",VLOOKUP(K38,[1]Label!$A:$B,2,FALSE),"")</f>
        <v/>
      </c>
      <c r="N38" s="35" t="s">
        <v>19</v>
      </c>
      <c r="O38" s="31" t="s">
        <v>325</v>
      </c>
      <c r="P38" s="33" t="str">
        <f>IF(O38&lt;&gt;"",Q38&amp;"&lt;br&gt;("&amp;O38&amp;")","")</f>
        <v>Processing date&lt;br&gt;(처리 일자)</v>
      </c>
      <c r="Q38" s="18" t="str">
        <f>IF(O38&lt;&gt;"", VLOOKUP(O38, [1]Label!$A:$B, 2, FALSE), "")</f>
        <v>Processing date</v>
      </c>
      <c r="R38" s="14" t="s">
        <v>35</v>
      </c>
      <c r="S38" s="13" t="s">
        <v>44</v>
      </c>
      <c r="T38" s="13"/>
      <c r="U38" s="13"/>
      <c r="V38" s="14"/>
      <c r="W38" s="14"/>
      <c r="X38" s="14"/>
      <c r="Y38" s="14"/>
      <c r="Z38" s="12"/>
      <c r="AA38" s="12"/>
      <c r="AB38" s="12"/>
      <c r="AC38" s="12" t="s">
        <v>310</v>
      </c>
      <c r="AD38" s="12" t="s">
        <v>310</v>
      </c>
      <c r="AE38" s="12" t="s">
        <v>310</v>
      </c>
      <c r="AF38" s="52"/>
    </row>
    <row r="39" spans="1:32" s="16" customFormat="1" ht="18.600000000000001" customHeight="1">
      <c r="A39" s="12" t="s">
        <v>183</v>
      </c>
      <c r="B39" s="70" t="str">
        <f>VLOOKUP(A39,[1]screen!$G:$J,2,FALSE)</f>
        <v>부과자산 매각의사 통지</v>
      </c>
      <c r="C39" s="13" t="str">
        <f t="shared" si="12"/>
        <v>Notification of Intention to Sell the Charged Asset(부과자산 매각의사 통지)</v>
      </c>
      <c r="D39" s="70" t="str">
        <f>IF(B39&lt;&gt;"", VLOOKUP(B39,[1]screen!$A:$E,2,FALSE), "" )</f>
        <v>Notification of Intention to Sell the Charged Asset</v>
      </c>
      <c r="E39" s="14" t="s">
        <v>46</v>
      </c>
      <c r="F39" s="13" t="str">
        <f t="shared" si="18"/>
        <v>New(신규)</v>
      </c>
      <c r="G39" s="18" t="str">
        <f>IF(E39&lt;&gt;"",VLOOKUP(E39,[1]Label!$A:$B,2,FALSE),"")</f>
        <v>New</v>
      </c>
      <c r="H39" s="14"/>
      <c r="I39" s="13" t="str">
        <f t="shared" si="13"/>
        <v/>
      </c>
      <c r="J39" s="18" t="str">
        <f>IF(H39&lt;&gt;"", VLOOKUP(H39,[1]Label!$A:$E,2,FALSE),"")</f>
        <v/>
      </c>
      <c r="K39" s="29"/>
      <c r="L39" s="13" t="str">
        <f t="shared" si="14"/>
        <v/>
      </c>
      <c r="M39" s="18" t="str">
        <f>IF(K39&lt;&gt;"",VLOOKUP(K39,[1]Label!$A:$B,2,FALSE),"")</f>
        <v/>
      </c>
      <c r="N39" s="35" t="s">
        <v>19</v>
      </c>
      <c r="O39" s="23" t="s">
        <v>286</v>
      </c>
      <c r="P39" s="33" t="str">
        <f t="shared" si="17"/>
        <v>Processing Status&lt;br&gt;(처리 상태)</v>
      </c>
      <c r="Q39" s="18" t="str">
        <f>IF(O39&lt;&gt;"", VLOOKUP(O39, [1]Label!$A:$B, 2, FALSE), "")</f>
        <v>Processing Status</v>
      </c>
      <c r="R39" s="14" t="s">
        <v>35</v>
      </c>
      <c r="S39" s="13" t="s">
        <v>44</v>
      </c>
      <c r="T39" s="13"/>
      <c r="U39" s="13"/>
      <c r="V39" s="14"/>
      <c r="W39" s="14"/>
      <c r="X39" s="14"/>
      <c r="Y39" s="14"/>
      <c r="Z39" s="12"/>
      <c r="AA39" s="12"/>
      <c r="AB39" s="12"/>
      <c r="AC39" s="12" t="s">
        <v>313</v>
      </c>
      <c r="AD39" s="12" t="s">
        <v>311</v>
      </c>
      <c r="AE39" s="12" t="s">
        <v>312</v>
      </c>
      <c r="AF39" s="52"/>
    </row>
    <row r="40" spans="1:32" s="16" customFormat="1" ht="18.600000000000001" customHeight="1">
      <c r="A40" s="12" t="s">
        <v>183</v>
      </c>
      <c r="B40" s="70" t="str">
        <f>VLOOKUP(A40,[1]screen!$G:$J,2,FALSE)</f>
        <v>부과자산 매각의사 통지</v>
      </c>
      <c r="C40" s="13" t="str">
        <f t="shared" si="12"/>
        <v>Notification of Intention to Sell the Charged Asset(부과자산 매각의사 통지)</v>
      </c>
      <c r="D40" s="70" t="str">
        <f>IF(B40&lt;&gt;"", VLOOKUP(B40,[1]screen!$A:$E,2,FALSE), "" )</f>
        <v>Notification of Intention to Sell the Charged Asset</v>
      </c>
      <c r="E40" s="14" t="s">
        <v>46</v>
      </c>
      <c r="F40" s="13" t="str">
        <f t="shared" si="18"/>
        <v>New(신규)</v>
      </c>
      <c r="G40" s="18" t="str">
        <f>IF(E40&lt;&gt;"",VLOOKUP(E40,[1]Label!$A:$B,2,FALSE),"")</f>
        <v>New</v>
      </c>
      <c r="H40" s="14"/>
      <c r="I40" s="13" t="str">
        <f t="shared" si="13"/>
        <v/>
      </c>
      <c r="J40" s="18" t="str">
        <f>IF(H40&lt;&gt;"", VLOOKUP(H40,[1]Label!$A:$E,2,FALSE),"")</f>
        <v/>
      </c>
      <c r="K40" s="29"/>
      <c r="L40" s="13" t="str">
        <f t="shared" si="14"/>
        <v/>
      </c>
      <c r="M40" s="18" t="str">
        <f>IF(K40&lt;&gt;"",VLOOKUP(K40,[1]Label!$A:$B,2,FALSE),"")</f>
        <v/>
      </c>
      <c r="N40" s="61"/>
      <c r="O40" s="31"/>
      <c r="P40" s="33" t="str">
        <f t="shared" si="17"/>
        <v/>
      </c>
      <c r="Q40" s="18" t="str">
        <f>IF(O40&lt;&gt;"", VLOOKUP(O40, [1]Label!$A:$B, 2, FALSE), "")</f>
        <v/>
      </c>
      <c r="R40" s="14" t="s">
        <v>35</v>
      </c>
      <c r="S40" s="13" t="s">
        <v>44</v>
      </c>
      <c r="T40" s="13"/>
      <c r="U40" s="13"/>
      <c r="V40" s="14"/>
      <c r="W40" s="14"/>
      <c r="X40" s="14"/>
      <c r="Y40" s="14"/>
      <c r="Z40" s="12"/>
      <c r="AA40" s="12"/>
      <c r="AB40" s="12"/>
      <c r="AC40" s="12"/>
      <c r="AD40" s="12"/>
      <c r="AE40" s="12"/>
      <c r="AF40" s="52"/>
    </row>
    <row r="41" spans="1:32" s="37" customFormat="1" ht="17.45" customHeight="1">
      <c r="A41" s="12" t="s">
        <v>183</v>
      </c>
      <c r="B41" s="70" t="str">
        <f>VLOOKUP(A41,[1]screen!$G:$J,2,FALSE)</f>
        <v>부과자산 매각의사 통지</v>
      </c>
      <c r="C41" s="33" t="str">
        <f t="shared" si="12"/>
        <v>Notification of Intention to Sell the Charged Asset(부과자산 매각의사 통지)</v>
      </c>
      <c r="D41" s="70" t="str">
        <f>IF(B41&lt;&gt;"", VLOOKUP(B41,[1]screen!$A:$E,2,FALSE), "" )</f>
        <v>Notification of Intention to Sell the Charged Asset</v>
      </c>
      <c r="E41" s="14" t="s">
        <v>46</v>
      </c>
      <c r="F41" s="33" t="str">
        <f t="shared" si="16"/>
        <v>New(신규)</v>
      </c>
      <c r="G41" s="18" t="str">
        <f>IF(E41&lt;&gt;"",VLOOKUP(E41,[1]Label!$A:$B,2,FALSE),"")</f>
        <v>New</v>
      </c>
      <c r="H41" s="35" t="s">
        <v>490</v>
      </c>
      <c r="I41" s="33" t="str">
        <f t="shared" si="13"/>
        <v>Taxpayer Information(납세자 정보)</v>
      </c>
      <c r="J41" s="18" t="str">
        <f>IF(H41&lt;&gt;"", VLOOKUP(H41,[1]Label!$A:$E,2,FALSE),"")</f>
        <v>Taxpayer Information</v>
      </c>
      <c r="K41" s="34"/>
      <c r="L41" s="33" t="str">
        <f t="shared" si="14"/>
        <v/>
      </c>
      <c r="M41" s="18" t="str">
        <f>IF(K41&lt;&gt;"",VLOOKUP(K41,[1]Label!$A:$B,2,FALSE),"")</f>
        <v/>
      </c>
      <c r="N41" s="35" t="s">
        <v>19</v>
      </c>
      <c r="O41" s="36" t="s">
        <v>40</v>
      </c>
      <c r="P41" s="33" t="str">
        <f t="shared" si="17"/>
        <v>TIN&lt;br&gt;(TIN)</v>
      </c>
      <c r="Q41" s="18" t="str">
        <f>IF(O41&lt;&gt;"", VLOOKUP(O41, [1]Label!$A:$B, 2, FALSE), "")</f>
        <v>TIN</v>
      </c>
      <c r="R41" s="41" t="s">
        <v>37</v>
      </c>
      <c r="S41" s="33"/>
      <c r="T41" s="33" t="s">
        <v>442</v>
      </c>
      <c r="U41" s="33"/>
      <c r="V41" s="35"/>
      <c r="W41" s="35" t="s">
        <v>53</v>
      </c>
      <c r="X41" s="35"/>
      <c r="Y41" s="35"/>
      <c r="Z41" s="44" t="s">
        <v>812</v>
      </c>
      <c r="AA41" s="44" t="s">
        <v>812</v>
      </c>
      <c r="AB41" s="44" t="s">
        <v>812</v>
      </c>
      <c r="AC41" s="44" t="s">
        <v>78</v>
      </c>
      <c r="AD41" s="44" t="s">
        <v>78</v>
      </c>
      <c r="AE41" s="44" t="s">
        <v>78</v>
      </c>
      <c r="AF41" s="53"/>
    </row>
    <row r="42" spans="1:32" s="37" customFormat="1" ht="17.45" customHeight="1">
      <c r="A42" s="12" t="s">
        <v>183</v>
      </c>
      <c r="B42" s="70" t="str">
        <f>VLOOKUP(A42,[1]screen!$G:$J,2,FALSE)</f>
        <v>부과자산 매각의사 통지</v>
      </c>
      <c r="C42" s="33" t="str">
        <f t="shared" si="12"/>
        <v>Notification of Intention to Sell the Charged Asset(부과자산 매각의사 통지)</v>
      </c>
      <c r="D42" s="70" t="str">
        <f>IF(B42&lt;&gt;"", VLOOKUP(B42,[1]screen!$A:$E,2,FALSE), "" )</f>
        <v>Notification of Intention to Sell the Charged Asset</v>
      </c>
      <c r="E42" s="14" t="s">
        <v>46</v>
      </c>
      <c r="F42" s="33" t="str">
        <f t="shared" si="16"/>
        <v>New(신규)</v>
      </c>
      <c r="G42" s="18" t="str">
        <f>IF(E42&lt;&gt;"",VLOOKUP(E42,[1]Label!$A:$B,2,FALSE),"")</f>
        <v>New</v>
      </c>
      <c r="H42" s="35" t="s">
        <v>490</v>
      </c>
      <c r="I42" s="33" t="str">
        <f t="shared" si="13"/>
        <v>Taxpayer Information(납세자 정보)</v>
      </c>
      <c r="J42" s="18" t="str">
        <f>IF(H42&lt;&gt;"", VLOOKUP(H42,[1]Label!$A:$E,2,FALSE),"")</f>
        <v>Taxpayer Information</v>
      </c>
      <c r="K42" s="34"/>
      <c r="L42" s="33" t="str">
        <f t="shared" si="14"/>
        <v/>
      </c>
      <c r="M42" s="18" t="str">
        <f>IF(K42&lt;&gt;"",VLOOKUP(K42,[1]Label!$A:$B,2,FALSE),"")</f>
        <v/>
      </c>
      <c r="N42" s="35" t="s">
        <v>19</v>
      </c>
      <c r="O42" s="36" t="s">
        <v>283</v>
      </c>
      <c r="P42" s="33" t="str">
        <f t="shared" si="17"/>
        <v>Taxpayer's Name&lt;br&gt;(납세자 이름)</v>
      </c>
      <c r="Q42" s="18" t="str">
        <f>IF(O42&lt;&gt;"", VLOOKUP(O42, [1]Label!$A:$B, 2, FALSE), "")</f>
        <v>Taxpayer's Name</v>
      </c>
      <c r="R42" s="35" t="s">
        <v>35</v>
      </c>
      <c r="S42" s="33"/>
      <c r="T42" s="33"/>
      <c r="U42" s="33"/>
      <c r="V42" s="35"/>
      <c r="W42" s="35"/>
      <c r="X42" s="35"/>
      <c r="Y42" s="35"/>
      <c r="Z42" s="44"/>
      <c r="AA42" s="44"/>
      <c r="AB42" s="44"/>
      <c r="AC42" s="44" t="s">
        <v>152</v>
      </c>
      <c r="AD42" s="44" t="s">
        <v>152</v>
      </c>
      <c r="AE42" s="44" t="s">
        <v>152</v>
      </c>
      <c r="AF42" s="53"/>
    </row>
    <row r="43" spans="1:32" s="37" customFormat="1" ht="17.45" customHeight="1">
      <c r="A43" s="12" t="s">
        <v>183</v>
      </c>
      <c r="B43" s="70" t="str">
        <f>VLOOKUP(A43,[1]screen!$G:$J,2,FALSE)</f>
        <v>부과자산 매각의사 통지</v>
      </c>
      <c r="C43" s="33" t="str">
        <f t="shared" si="12"/>
        <v>Notification of Intention to Sell the Charged Asset(부과자산 매각의사 통지)</v>
      </c>
      <c r="D43" s="70" t="str">
        <f>IF(B43&lt;&gt;"", VLOOKUP(B43,[1]screen!$A:$E,2,FALSE), "" )</f>
        <v>Notification of Intention to Sell the Charged Asset</v>
      </c>
      <c r="E43" s="14" t="s">
        <v>46</v>
      </c>
      <c r="F43" s="33" t="str">
        <f t="shared" si="16"/>
        <v>New(신규)</v>
      </c>
      <c r="G43" s="18" t="str">
        <f>IF(E43&lt;&gt;"",VLOOKUP(E43,[1]Label!$A:$B,2,FALSE),"")</f>
        <v>New</v>
      </c>
      <c r="H43" s="35" t="s">
        <v>490</v>
      </c>
      <c r="I43" s="33" t="str">
        <f t="shared" si="13"/>
        <v>Taxpayer Information(납세자 정보)</v>
      </c>
      <c r="J43" s="18" t="str">
        <f>IF(H43&lt;&gt;"", VLOOKUP(H43,[1]Label!$A:$E,2,FALSE),"")</f>
        <v>Taxpayer Information</v>
      </c>
      <c r="K43" s="34"/>
      <c r="L43" s="33" t="str">
        <f t="shared" si="14"/>
        <v/>
      </c>
      <c r="M43" s="18" t="str">
        <f>IF(K43&lt;&gt;"",VLOOKUP(K43,[1]Label!$A:$B,2,FALSE),"")</f>
        <v/>
      </c>
      <c r="N43" s="35" t="s">
        <v>19</v>
      </c>
      <c r="O43" s="36" t="s">
        <v>284</v>
      </c>
      <c r="P43" s="33" t="str">
        <f t="shared" si="17"/>
        <v>Trading Name&lt;br&gt;(상호명)</v>
      </c>
      <c r="Q43" s="18" t="str">
        <f>IF(O43&lt;&gt;"", VLOOKUP(O43, [1]Label!$A:$B, 2, FALSE), "")</f>
        <v>Trading Name</v>
      </c>
      <c r="R43" s="35" t="s">
        <v>35</v>
      </c>
      <c r="S43" s="33"/>
      <c r="T43" s="33"/>
      <c r="U43" s="33"/>
      <c r="V43" s="35"/>
      <c r="W43" s="35"/>
      <c r="X43" s="35"/>
      <c r="Y43" s="35"/>
      <c r="Z43" s="32"/>
      <c r="AA43" s="32"/>
      <c r="AB43" s="32"/>
      <c r="AC43" s="44"/>
      <c r="AD43" s="44"/>
      <c r="AE43" s="44"/>
      <c r="AF43" s="53"/>
    </row>
    <row r="44" spans="1:32" s="37" customFormat="1" ht="18.600000000000001" customHeight="1">
      <c r="A44" s="12" t="s">
        <v>183</v>
      </c>
      <c r="B44" s="70" t="str">
        <f>VLOOKUP(A44,[1]screen!$G:$J,2,FALSE)</f>
        <v>부과자산 매각의사 통지</v>
      </c>
      <c r="C44" s="33" t="str">
        <f t="shared" si="12"/>
        <v>Notification of Intention to Sell the Charged Asset(부과자산 매각의사 통지)</v>
      </c>
      <c r="D44" s="70" t="str">
        <f>IF(B44&lt;&gt;"", VLOOKUP(B44,[1]screen!$A:$E,2,FALSE), "" )</f>
        <v>Notification of Intention to Sell the Charged Asset</v>
      </c>
      <c r="E44" s="14" t="s">
        <v>46</v>
      </c>
      <c r="F44" s="33" t="str">
        <f t="shared" si="16"/>
        <v>New(신규)</v>
      </c>
      <c r="G44" s="18" t="str">
        <f>IF(E44&lt;&gt;"",VLOOKUP(E44,[1]Label!$A:$B,2,FALSE),"")</f>
        <v>New</v>
      </c>
      <c r="H44" s="35" t="s">
        <v>490</v>
      </c>
      <c r="I44" s="33" t="str">
        <f t="shared" si="13"/>
        <v>Taxpayer Information(납세자 정보)</v>
      </c>
      <c r="J44" s="18" t="str">
        <f>IF(H44&lt;&gt;"", VLOOKUP(H44,[1]Label!$A:$E,2,FALSE),"")</f>
        <v>Taxpayer Information</v>
      </c>
      <c r="K44" s="34"/>
      <c r="L44" s="33" t="str">
        <f t="shared" si="14"/>
        <v/>
      </c>
      <c r="M44" s="18" t="str">
        <f>IF(K44&lt;&gt;"",VLOOKUP(K44,[1]Label!$A:$B,2,FALSE),"")</f>
        <v/>
      </c>
      <c r="N44" s="35" t="s">
        <v>19</v>
      </c>
      <c r="O44" s="36" t="s">
        <v>282</v>
      </c>
      <c r="P44" s="33" t="str">
        <f t="shared" si="17"/>
        <v>Tax Region&lt;br&gt;(세무 관할 지역)</v>
      </c>
      <c r="Q44" s="18" t="str">
        <f>IF(O44&lt;&gt;"", VLOOKUP(O44, [1]Label!$A:$B, 2, FALSE), "")</f>
        <v>Tax Region</v>
      </c>
      <c r="R44" s="35" t="s">
        <v>35</v>
      </c>
      <c r="S44" s="33"/>
      <c r="T44" s="33"/>
      <c r="U44" s="33"/>
      <c r="V44" s="35"/>
      <c r="W44" s="35"/>
      <c r="X44" s="35"/>
      <c r="Y44" s="35"/>
      <c r="Z44" s="32"/>
      <c r="AA44" s="32"/>
      <c r="AB44" s="32"/>
      <c r="AC44" s="32" t="s">
        <v>302</v>
      </c>
      <c r="AD44" s="32" t="s">
        <v>302</v>
      </c>
      <c r="AE44" s="32" t="s">
        <v>302</v>
      </c>
      <c r="AF44" s="54"/>
    </row>
    <row r="45" spans="1:32" s="37" customFormat="1" ht="18.600000000000001" customHeight="1">
      <c r="A45" s="12" t="s">
        <v>183</v>
      </c>
      <c r="B45" s="70" t="str">
        <f>VLOOKUP(A45,[1]screen!$G:$J,2,FALSE)</f>
        <v>부과자산 매각의사 통지</v>
      </c>
      <c r="C45" s="33" t="str">
        <f t="shared" si="12"/>
        <v>Notification of Intention to Sell the Charged Asset(부과자산 매각의사 통지)</v>
      </c>
      <c r="D45" s="70" t="str">
        <f>IF(B45&lt;&gt;"", VLOOKUP(B45,[1]screen!$A:$E,2,FALSE), "" )</f>
        <v>Notification of Intention to Sell the Charged Asset</v>
      </c>
      <c r="E45" s="14" t="s">
        <v>46</v>
      </c>
      <c r="F45" s="33" t="str">
        <f t="shared" si="16"/>
        <v>New(신규)</v>
      </c>
      <c r="G45" s="18" t="str">
        <f>IF(E45&lt;&gt;"",VLOOKUP(E45,[1]Label!$A:$B,2,FALSE),"")</f>
        <v>New</v>
      </c>
      <c r="H45" s="35" t="s">
        <v>490</v>
      </c>
      <c r="I45" s="33" t="str">
        <f t="shared" si="13"/>
        <v>Taxpayer Information(납세자 정보)</v>
      </c>
      <c r="J45" s="18" t="str">
        <f>IF(H45&lt;&gt;"", VLOOKUP(H45,[1]Label!$A:$E,2,FALSE),"")</f>
        <v>Taxpayer Information</v>
      </c>
      <c r="K45" s="34"/>
      <c r="L45" s="33" t="str">
        <f t="shared" si="14"/>
        <v/>
      </c>
      <c r="M45" s="18" t="str">
        <f>IF(K45&lt;&gt;"",VLOOKUP(K45,[1]Label!$A:$B,2,FALSE),"")</f>
        <v/>
      </c>
      <c r="N45" s="35" t="s">
        <v>19</v>
      </c>
      <c r="O45" s="36" t="s">
        <v>491</v>
      </c>
      <c r="P45" s="33" t="str">
        <f t="shared" si="17"/>
        <v>Email&lt;br&gt;(이메일)</v>
      </c>
      <c r="Q45" s="18" t="str">
        <f>IF(O45&lt;&gt;"", VLOOKUP(O45, [1]Label!$A:$B, 2, FALSE), "")</f>
        <v>Email</v>
      </c>
      <c r="R45" s="35" t="s">
        <v>35</v>
      </c>
      <c r="S45" s="33"/>
      <c r="T45" s="33"/>
      <c r="U45" s="33"/>
      <c r="V45" s="35"/>
      <c r="W45" s="35"/>
      <c r="X45" s="35"/>
      <c r="Y45" s="35"/>
      <c r="Z45" s="32"/>
      <c r="AA45" s="32"/>
      <c r="AB45" s="32"/>
      <c r="AC45" s="32"/>
      <c r="AD45" s="32"/>
      <c r="AE45" s="32"/>
      <c r="AF45" s="54"/>
    </row>
    <row r="46" spans="1:32" s="37" customFormat="1" ht="18.600000000000001" customHeight="1">
      <c r="A46" s="12" t="s">
        <v>183</v>
      </c>
      <c r="B46" s="70" t="str">
        <f>VLOOKUP(A46,[1]screen!$G:$J,2,FALSE)</f>
        <v>부과자산 매각의사 통지</v>
      </c>
      <c r="C46" s="33" t="str">
        <f t="shared" si="12"/>
        <v>Notification of Intention to Sell the Charged Asset(부과자산 매각의사 통지)</v>
      </c>
      <c r="D46" s="70" t="str">
        <f>IF(B46&lt;&gt;"", VLOOKUP(B46,[1]screen!$A:$E,2,FALSE), "" )</f>
        <v>Notification of Intention to Sell the Charged Asset</v>
      </c>
      <c r="E46" s="14" t="s">
        <v>46</v>
      </c>
      <c r="F46" s="33" t="str">
        <f t="shared" si="16"/>
        <v>New(신규)</v>
      </c>
      <c r="G46" s="18" t="str">
        <f>IF(E46&lt;&gt;"",VLOOKUP(E46,[1]Label!$A:$B,2,FALSE),"")</f>
        <v>New</v>
      </c>
      <c r="H46" s="35" t="s">
        <v>490</v>
      </c>
      <c r="I46" s="33" t="str">
        <f t="shared" si="13"/>
        <v>Taxpayer Information(납세자 정보)</v>
      </c>
      <c r="J46" s="18" t="str">
        <f>IF(H46&lt;&gt;"", VLOOKUP(H46,[1]Label!$A:$E,2,FALSE),"")</f>
        <v>Taxpayer Information</v>
      </c>
      <c r="K46" s="34"/>
      <c r="L46" s="33" t="str">
        <f t="shared" si="14"/>
        <v/>
      </c>
      <c r="M46" s="18" t="str">
        <f>IF(K46&lt;&gt;"",VLOOKUP(K46,[1]Label!$A:$B,2,FALSE),"")</f>
        <v/>
      </c>
      <c r="N46" s="35" t="s">
        <v>19</v>
      </c>
      <c r="O46" s="36" t="s">
        <v>281</v>
      </c>
      <c r="P46" s="33" t="str">
        <f t="shared" si="17"/>
        <v>Phone Number&lt;br&gt;(전화번호)</v>
      </c>
      <c r="Q46" s="18" t="str">
        <f>IF(O46&lt;&gt;"", VLOOKUP(O46, [1]Label!$A:$B, 2, FALSE), "")</f>
        <v>Phone Number</v>
      </c>
      <c r="R46" s="35" t="s">
        <v>35</v>
      </c>
      <c r="S46" s="33"/>
      <c r="T46" s="33"/>
      <c r="U46" s="33"/>
      <c r="V46" s="35"/>
      <c r="W46" s="35"/>
      <c r="X46" s="35"/>
      <c r="Y46" s="35"/>
      <c r="Z46" s="32"/>
      <c r="AA46" s="32"/>
      <c r="AB46" s="32"/>
      <c r="AC46" s="45" t="s">
        <v>158</v>
      </c>
      <c r="AD46" s="45" t="s">
        <v>158</v>
      </c>
      <c r="AE46" s="45" t="s">
        <v>158</v>
      </c>
      <c r="AF46" s="55"/>
    </row>
    <row r="47" spans="1:32" s="37" customFormat="1" ht="18.600000000000001" customHeight="1">
      <c r="A47" s="12" t="s">
        <v>183</v>
      </c>
      <c r="B47" s="70" t="str">
        <f>VLOOKUP(A47,[1]screen!$G:$J,2,FALSE)</f>
        <v>부과자산 매각의사 통지</v>
      </c>
      <c r="C47" s="33" t="str">
        <f t="shared" si="12"/>
        <v>Notification of Intention to Sell the Charged Asset(부과자산 매각의사 통지)</v>
      </c>
      <c r="D47" s="70" t="str">
        <f>IF(B47&lt;&gt;"", VLOOKUP(B47,[1]screen!$A:$E,2,FALSE), "" )</f>
        <v>Notification of Intention to Sell the Charged Asset</v>
      </c>
      <c r="E47" s="14" t="s">
        <v>46</v>
      </c>
      <c r="F47" s="33" t="str">
        <f t="shared" si="16"/>
        <v>New(신규)</v>
      </c>
      <c r="G47" s="18" t="str">
        <f>IF(E47&lt;&gt;"",VLOOKUP(E47,[1]Label!$A:$B,2,FALSE),"")</f>
        <v>New</v>
      </c>
      <c r="H47" s="35" t="s">
        <v>490</v>
      </c>
      <c r="I47" s="33" t="str">
        <f t="shared" si="13"/>
        <v>Taxpayer Information(납세자 정보)</v>
      </c>
      <c r="J47" s="18" t="str">
        <f>IF(H47&lt;&gt;"", VLOOKUP(H47,[1]Label!$A:$E,2,FALSE),"")</f>
        <v>Taxpayer Information</v>
      </c>
      <c r="K47" s="34"/>
      <c r="L47" s="33" t="str">
        <f t="shared" si="14"/>
        <v/>
      </c>
      <c r="M47" s="18" t="str">
        <f>IF(K47&lt;&gt;"",VLOOKUP(K47,[1]Label!$A:$B,2,FALSE),"")</f>
        <v/>
      </c>
      <c r="N47" s="35" t="s">
        <v>19</v>
      </c>
      <c r="O47" s="36" t="s">
        <v>263</v>
      </c>
      <c r="P47" s="33" t="str">
        <f t="shared" si="17"/>
        <v>Postal Address&lt;br&gt;(우편 주소)</v>
      </c>
      <c r="Q47" s="18" t="str">
        <f>IF(O47&lt;&gt;"", VLOOKUP(O47, [1]Label!$A:$B, 2, FALSE), "")</f>
        <v>Postal Address</v>
      </c>
      <c r="R47" s="35" t="s">
        <v>35</v>
      </c>
      <c r="S47" s="33"/>
      <c r="T47" s="33"/>
      <c r="U47" s="33"/>
      <c r="V47" s="35" t="s">
        <v>53</v>
      </c>
      <c r="W47" s="35"/>
      <c r="X47" s="35"/>
      <c r="Y47" s="35"/>
      <c r="Z47" s="32"/>
      <c r="AA47" s="32"/>
      <c r="AB47" s="32"/>
      <c r="AC47" s="32" t="s">
        <v>805</v>
      </c>
      <c r="AD47" s="32" t="s">
        <v>805</v>
      </c>
      <c r="AE47" s="32" t="s">
        <v>805</v>
      </c>
      <c r="AF47" s="54"/>
    </row>
    <row r="48" spans="1:32" s="37" customFormat="1" ht="18.600000000000001" customHeight="1">
      <c r="A48" s="12" t="s">
        <v>183</v>
      </c>
      <c r="B48" s="70" t="str">
        <f>VLOOKUP(A48,[1]screen!$G:$J,2,FALSE)</f>
        <v>부과자산 매각의사 통지</v>
      </c>
      <c r="C48" s="33" t="str">
        <f t="shared" si="12"/>
        <v>Notification of Intention to Sell the Charged Asset(부과자산 매각의사 통지)</v>
      </c>
      <c r="D48" s="70" t="str">
        <f>IF(B48&lt;&gt;"", VLOOKUP(B48,[1]screen!$A:$E,2,FALSE), "" )</f>
        <v>Notification of Intention to Sell the Charged Asset</v>
      </c>
      <c r="E48" s="14" t="s">
        <v>46</v>
      </c>
      <c r="F48" s="33" t="str">
        <f t="shared" si="16"/>
        <v>New(신규)</v>
      </c>
      <c r="G48" s="18" t="str">
        <f>IF(E48&lt;&gt;"",VLOOKUP(E48,[1]Label!$A:$B,2,FALSE),"")</f>
        <v>New</v>
      </c>
      <c r="H48" s="35" t="s">
        <v>490</v>
      </c>
      <c r="I48" s="33" t="str">
        <f t="shared" si="13"/>
        <v>Taxpayer Information(납세자 정보)</v>
      </c>
      <c r="J48" s="18" t="str">
        <f>IF(H48&lt;&gt;"", VLOOKUP(H48,[1]Label!$A:$E,2,FALSE),"")</f>
        <v>Taxpayer Information</v>
      </c>
      <c r="K48" s="34"/>
      <c r="L48" s="33" t="str">
        <f t="shared" si="14"/>
        <v/>
      </c>
      <c r="M48" s="18" t="str">
        <f>IF(K48&lt;&gt;"",VLOOKUP(K48,[1]Label!$A:$B,2,FALSE),"")</f>
        <v/>
      </c>
      <c r="N48" s="35" t="s">
        <v>19</v>
      </c>
      <c r="O48" s="142" t="s">
        <v>264</v>
      </c>
      <c r="P48" s="33" t="str">
        <f t="shared" si="17"/>
        <v>Physical Address&lt;br&gt;(실제 주소)</v>
      </c>
      <c r="Q48" s="18" t="str">
        <f>IF(O48&lt;&gt;"", VLOOKUP(O48, [1]Label!$A:$B, 2, FALSE), "")</f>
        <v>Physical Address</v>
      </c>
      <c r="R48" s="35" t="s">
        <v>35</v>
      </c>
      <c r="S48" s="33"/>
      <c r="T48" s="33"/>
      <c r="U48" s="33"/>
      <c r="V48" s="35" t="s">
        <v>53</v>
      </c>
      <c r="W48" s="35"/>
      <c r="X48" s="35"/>
      <c r="Y48" s="35"/>
      <c r="Z48" s="32"/>
      <c r="AA48" s="32"/>
      <c r="AB48" s="32"/>
      <c r="AC48" s="32" t="s">
        <v>806</v>
      </c>
      <c r="AD48" s="32" t="s">
        <v>806</v>
      </c>
      <c r="AE48" s="32" t="s">
        <v>806</v>
      </c>
      <c r="AF48" s="54"/>
    </row>
    <row r="49" spans="1:32" s="16" customFormat="1" ht="17.45" customHeight="1">
      <c r="A49" s="12" t="s">
        <v>183</v>
      </c>
      <c r="B49" s="13" t="str">
        <f>VLOOKUP(A49,[1]screen!$G:$J,2,FALSE)</f>
        <v>부과자산 매각의사 통지</v>
      </c>
      <c r="C49" s="13" t="str">
        <f t="shared" ref="C49" si="19">IF(B49&lt;&gt;"",D49&amp;"("&amp;B49&amp;")","")</f>
        <v>Notification of Intention to Sell the Charged Asset(부과자산 매각의사 통지)</v>
      </c>
      <c r="D49" s="13" t="str">
        <f>IF(B49&lt;&gt;"", VLOOKUP(B49,[1]screen!$A:$E,2,FALSE), "" )</f>
        <v>Notification of Intention to Sell the Charged Asset</v>
      </c>
      <c r="E49" s="14" t="s">
        <v>46</v>
      </c>
      <c r="F49" s="13" t="str">
        <f t="shared" ref="F49" si="20">IF(E49&lt;&gt;"",G49&amp;"("&amp;E49&amp;")","")</f>
        <v>New(신규)</v>
      </c>
      <c r="G49" s="13" t="str">
        <f>IF(E49&lt;&gt;"",VLOOKUP(E49,[1]Label!$A:$B,2,FALSE),"")</f>
        <v>New</v>
      </c>
      <c r="H49" s="35" t="s">
        <v>490</v>
      </c>
      <c r="I49" s="13" t="str">
        <f t="shared" ref="I49" si="21">IF(H49&lt;&gt;"",J49&amp;"("&amp;H49&amp;")","")</f>
        <v>Taxpayer Information(납세자 정보)</v>
      </c>
      <c r="J49" s="13" t="str">
        <f>IF(H49&lt;&gt;"", VLOOKUP(H49,[1]Label!$A:$E,2,FALSE),"")</f>
        <v>Taxpayer Information</v>
      </c>
      <c r="K49" s="29"/>
      <c r="L49" s="13" t="str">
        <f t="shared" ref="L49" si="22">IF(K49&lt;&gt;"",M49&amp;"("&amp;K49&amp;")","")</f>
        <v/>
      </c>
      <c r="M49" s="13" t="str">
        <f>IF(K49&lt;&gt;"",VLOOKUP(K49,[1]Label!$A:$B,2,FALSE),"")</f>
        <v/>
      </c>
      <c r="N49" s="41" t="s">
        <v>791</v>
      </c>
      <c r="O49" s="143" t="s">
        <v>794</v>
      </c>
      <c r="P49" s="13" t="str">
        <f t="shared" si="17"/>
        <v>DEV NOTE&lt;br&gt;(DEV NOTE)</v>
      </c>
      <c r="Q49" s="13" t="str">
        <f>IF(O49&lt;&gt;"", VLOOKUP(O49, [1]Label!$A:$B, 2, FALSE), "")</f>
        <v>DEV NOTE</v>
      </c>
      <c r="R49" s="14" t="s">
        <v>35</v>
      </c>
      <c r="S49" s="13" t="s">
        <v>44</v>
      </c>
      <c r="T49" s="13"/>
      <c r="U49" s="13"/>
      <c r="V49" s="14" t="s">
        <v>53</v>
      </c>
      <c r="W49" s="14"/>
      <c r="X49" s="14"/>
      <c r="Y49" s="14"/>
      <c r="Z49" s="15"/>
      <c r="AA49" s="15"/>
      <c r="AB49" s="15"/>
      <c r="AC49" s="12" t="s">
        <v>808</v>
      </c>
      <c r="AD49" s="12" t="s">
        <v>809</v>
      </c>
      <c r="AE49" s="12" t="s">
        <v>807</v>
      </c>
      <c r="AF49" s="56"/>
    </row>
    <row r="50" spans="1:32" s="37" customFormat="1" ht="18.600000000000001" customHeight="1">
      <c r="A50" s="12" t="s">
        <v>183</v>
      </c>
      <c r="B50" s="70" t="str">
        <f>VLOOKUP(A50,[1]screen!$G:$J,2,FALSE)</f>
        <v>부과자산 매각의사 통지</v>
      </c>
      <c r="C50" s="33" t="str">
        <f t="shared" si="12"/>
        <v>Notification of Intention to Sell the Charged Asset(부과자산 매각의사 통지)</v>
      </c>
      <c r="D50" s="70" t="str">
        <f>IF(B50&lt;&gt;"", VLOOKUP(B50,[1]screen!$A:$E,2,FALSE), "" )</f>
        <v>Notification of Intention to Sell the Charged Asset</v>
      </c>
      <c r="E50" s="14" t="s">
        <v>46</v>
      </c>
      <c r="F50" s="33" t="str">
        <f t="shared" si="16"/>
        <v>New(신규)</v>
      </c>
      <c r="G50" s="18" t="str">
        <f>IF(E50&lt;&gt;"",VLOOKUP(E50,[1]Label!$A:$B,2,FALSE),"")</f>
        <v>New</v>
      </c>
      <c r="H50" s="35" t="s">
        <v>490</v>
      </c>
      <c r="I50" s="33" t="str">
        <f t="shared" si="13"/>
        <v>Taxpayer Information(납세자 정보)</v>
      </c>
      <c r="J50" s="18" t="str">
        <f>IF(H50&lt;&gt;"", VLOOKUP(H50,[1]Label!$A:$E,2,FALSE),"")</f>
        <v>Taxpayer Information</v>
      </c>
      <c r="K50" s="34"/>
      <c r="L50" s="33" t="str">
        <f t="shared" si="14"/>
        <v/>
      </c>
      <c r="M50" s="18" t="str">
        <f>IF(K50&lt;&gt;"",VLOOKUP(K50,[1]Label!$A:$B,2,FALSE),"")</f>
        <v/>
      </c>
      <c r="N50" s="35"/>
      <c r="O50" s="142"/>
      <c r="P50" s="33"/>
      <c r="Q50" s="18" t="str">
        <f>IF(O50&lt;&gt;"", VLOOKUP(O50, [1]Label!$A:$B, 2, FALSE), "")</f>
        <v/>
      </c>
      <c r="R50" s="35" t="s">
        <v>35</v>
      </c>
      <c r="S50" s="33" t="s">
        <v>44</v>
      </c>
      <c r="T50" s="33"/>
      <c r="U50" s="33"/>
      <c r="V50" s="35"/>
      <c r="W50" s="35"/>
      <c r="X50" s="35"/>
      <c r="Y50" s="35"/>
      <c r="Z50" s="32"/>
      <c r="AA50" s="32"/>
      <c r="AB50" s="32"/>
      <c r="AC50" s="32"/>
      <c r="AD50" s="32"/>
      <c r="AE50" s="32"/>
      <c r="AF50" s="54"/>
    </row>
    <row r="51" spans="1:32" ht="18.600000000000001" customHeight="1">
      <c r="A51" s="39" t="s">
        <v>183</v>
      </c>
      <c r="B51" s="40" t="str">
        <f>VLOOKUP(A51,[1]screen!$G:$J,2,FALSE)</f>
        <v>부과자산 매각의사 통지</v>
      </c>
      <c r="C51" s="40" t="str">
        <f t="shared" ref="C51:C55" si="23">IF(B51&lt;&gt;"",D51&amp;"("&amp;B51&amp;")","")</f>
        <v>Notification of Intention to Sell the Charged Asset(부과자산 매각의사 통지)</v>
      </c>
      <c r="D51" s="40" t="str">
        <f>IF(B51&lt;&gt;"", VLOOKUP(B51,[1]screen!$A:$E,2,FALSE), "" )</f>
        <v>Notification of Intention to Sell the Charged Asset</v>
      </c>
      <c r="E51" s="41" t="s">
        <v>46</v>
      </c>
      <c r="F51" s="40" t="str">
        <f t="shared" ref="F51:F55" si="24">IF(E51&lt;&gt;"",G51&amp;"("&amp;E51&amp;")","")</f>
        <v>New(신규)</v>
      </c>
      <c r="G51" s="40" t="str">
        <f>IF(E51&lt;&gt;"",VLOOKUP(E51,[1]Label!$A:$B,2,FALSE),"")</f>
        <v>New</v>
      </c>
      <c r="H51" s="41" t="s">
        <v>816</v>
      </c>
      <c r="I51" s="40" t="str">
        <f t="shared" ref="I51:I55" si="25">IF(H51&lt;&gt;"",J51&amp;"("&amp;H51&amp;")","")</f>
        <v>List of Notices (통지서 목록)</v>
      </c>
      <c r="J51" s="40" t="str">
        <f>IF(H51&lt;&gt;"", VLOOKUP(H51,[1]Label!$A:$E,2,FALSE),"")</f>
        <v xml:space="preserve">List of Notices </v>
      </c>
      <c r="K51" s="42"/>
      <c r="L51" s="40" t="str">
        <f t="shared" ref="L51:L55" si="26">IF(K51&lt;&gt;"",M51&amp;"("&amp;K51&amp;")","")</f>
        <v/>
      </c>
      <c r="M51" s="40" t="str">
        <f>IF(K51&lt;&gt;"",VLOOKUP(K51,[1]Label!$A:$B,2,FALSE),"")</f>
        <v/>
      </c>
      <c r="N51" s="35" t="s">
        <v>65</v>
      </c>
      <c r="O51" s="144"/>
      <c r="P51" s="13" t="str">
        <f t="shared" ref="P51:P54" si="27">IF(O51&lt;&gt;"",Q51&amp;"&lt;br&gt;("&amp;O51&amp;")","")</f>
        <v/>
      </c>
      <c r="Q51" s="13" t="str">
        <f>IF(O51&lt;&gt;"", VLOOKUP(O51, [1]Label!$A:$B, 2, FALSE), "")</f>
        <v/>
      </c>
      <c r="R51" s="14" t="s">
        <v>829</v>
      </c>
      <c r="S51" s="40"/>
      <c r="T51" s="40"/>
      <c r="U51" s="40"/>
      <c r="V51" s="41"/>
      <c r="W51" s="41"/>
      <c r="X51" s="41"/>
      <c r="Y51" s="41"/>
      <c r="Z51" s="39"/>
      <c r="AA51" s="39"/>
      <c r="AB51" s="39"/>
      <c r="AC51" s="39"/>
      <c r="AD51" s="39"/>
      <c r="AE51" s="39"/>
      <c r="AF51" s="57"/>
    </row>
    <row r="52" spans="1:32" ht="18.600000000000001" customHeight="1">
      <c r="A52" s="39" t="s">
        <v>183</v>
      </c>
      <c r="B52" s="40" t="str">
        <f>VLOOKUP(A52,[1]screen!$G:$J,2,FALSE)</f>
        <v>부과자산 매각의사 통지</v>
      </c>
      <c r="C52" s="40" t="str">
        <f>IF(B52&lt;&gt;"",D52&amp;"("&amp;B52&amp;")","")</f>
        <v>Notification of Intention to Sell the Charged Asset(부과자산 매각의사 통지)</v>
      </c>
      <c r="D52" s="40" t="str">
        <f>IF(B52&lt;&gt;"", VLOOKUP(B52,[1]screen!$A:$E,2,FALSE), "" )</f>
        <v>Notification of Intention to Sell the Charged Asset</v>
      </c>
      <c r="E52" s="41" t="s">
        <v>46</v>
      </c>
      <c r="F52" s="40" t="str">
        <f>IF(E52&lt;&gt;"",G52&amp;"("&amp;E52&amp;")","")</f>
        <v>New(신규)</v>
      </c>
      <c r="G52" s="40" t="str">
        <f>IF(E52&lt;&gt;"",VLOOKUP(E52,[1]Label!$A:$B,2,FALSE),"")</f>
        <v>New</v>
      </c>
      <c r="H52" s="41" t="s">
        <v>816</v>
      </c>
      <c r="I52" s="40" t="str">
        <f>IF(H52&lt;&gt;"",J52&amp;"("&amp;H52&amp;")","")</f>
        <v>List of Notices (통지서 목록)</v>
      </c>
      <c r="J52" s="40" t="str">
        <f>IF(H52&lt;&gt;"", VLOOKUP(H52,[1]Label!$A:$E,2,FALSE),"")</f>
        <v xml:space="preserve">List of Notices </v>
      </c>
      <c r="K52" s="42"/>
      <c r="L52" s="40" t="str">
        <f>IF(K52&lt;&gt;"",M52&amp;"("&amp;K52&amp;")","")</f>
        <v/>
      </c>
      <c r="M52" s="40" t="str">
        <f>IF(K52&lt;&gt;"",VLOOKUP(K52,[1]Label!$A:$B,2,FALSE),"")</f>
        <v/>
      </c>
      <c r="N52" s="35" t="s">
        <v>65</v>
      </c>
      <c r="O52" s="144" t="s">
        <v>818</v>
      </c>
      <c r="P52" s="13" t="str">
        <f>IF(O52&lt;&gt;"",Q52&amp;"&lt;br&gt;("&amp;O52&amp;")","")</f>
        <v>Notice Reference No&lt;br&gt;(통지서 참조 번호)</v>
      </c>
      <c r="Q52" s="13" t="str">
        <f>IF(O52&lt;&gt;"", VLOOKUP(O52, [1]Label!$A:$B, 2, FALSE), "")</f>
        <v>Notice Reference No</v>
      </c>
      <c r="R52" s="41" t="s">
        <v>35</v>
      </c>
      <c r="S52" s="40" t="s">
        <v>44</v>
      </c>
      <c r="T52" s="40"/>
      <c r="U52" s="40"/>
      <c r="V52" s="41"/>
      <c r="W52" s="41"/>
      <c r="X52" s="41"/>
      <c r="Y52" s="41"/>
      <c r="Z52" s="39"/>
      <c r="AA52" s="39"/>
      <c r="AB52" s="39"/>
      <c r="AC52" s="39" t="s">
        <v>821</v>
      </c>
      <c r="AD52" s="39" t="s">
        <v>821</v>
      </c>
      <c r="AE52" s="39" t="s">
        <v>821</v>
      </c>
      <c r="AF52" s="57"/>
    </row>
    <row r="53" spans="1:32" ht="18.600000000000001" customHeight="1">
      <c r="A53" s="39" t="s">
        <v>183</v>
      </c>
      <c r="B53" s="40" t="str">
        <f>VLOOKUP(A53,[1]screen!$G:$J,2,FALSE)</f>
        <v>부과자산 매각의사 통지</v>
      </c>
      <c r="C53" s="40" t="str">
        <f t="shared" si="23"/>
        <v>Notification of Intention to Sell the Charged Asset(부과자산 매각의사 통지)</v>
      </c>
      <c r="D53" s="40" t="str">
        <f>IF(B53&lt;&gt;"", VLOOKUP(B53,[1]screen!$A:$E,2,FALSE), "" )</f>
        <v>Notification of Intention to Sell the Charged Asset</v>
      </c>
      <c r="E53" s="41" t="s">
        <v>46</v>
      </c>
      <c r="F53" s="40" t="str">
        <f t="shared" si="24"/>
        <v>New(신규)</v>
      </c>
      <c r="G53" s="40" t="str">
        <f>IF(E53&lt;&gt;"",VLOOKUP(E53,[1]Label!$A:$B,2,FALSE),"")</f>
        <v>New</v>
      </c>
      <c r="H53" s="41" t="s">
        <v>816</v>
      </c>
      <c r="I53" s="40" t="str">
        <f t="shared" si="25"/>
        <v>List of Notices (통지서 목록)</v>
      </c>
      <c r="J53" s="40" t="str">
        <f>IF(H53&lt;&gt;"", VLOOKUP(H53,[1]Label!$A:$E,2,FALSE),"")</f>
        <v xml:space="preserve">List of Notices </v>
      </c>
      <c r="K53" s="42"/>
      <c r="L53" s="40" t="str">
        <f t="shared" si="26"/>
        <v/>
      </c>
      <c r="M53" s="40" t="str">
        <f>IF(K53&lt;&gt;"",VLOOKUP(K53,[1]Label!$A:$B,2,FALSE),"")</f>
        <v/>
      </c>
      <c r="N53" s="35" t="s">
        <v>65</v>
      </c>
      <c r="O53" s="144" t="s">
        <v>817</v>
      </c>
      <c r="P53" s="13" t="str">
        <f t="shared" si="27"/>
        <v>Notice Type&lt;br&gt;(통지 유형)</v>
      </c>
      <c r="Q53" s="13" t="str">
        <f>IF(O53&lt;&gt;"", VLOOKUP(O53, [1]Label!$A:$B, 2, FALSE), "")</f>
        <v>Notice Type</v>
      </c>
      <c r="R53" s="41" t="s">
        <v>35</v>
      </c>
      <c r="S53" s="40" t="s">
        <v>44</v>
      </c>
      <c r="T53" s="40"/>
      <c r="U53" s="40"/>
      <c r="V53" s="41"/>
      <c r="W53" s="41"/>
      <c r="X53" s="41"/>
      <c r="Y53" s="41"/>
      <c r="Z53" s="39"/>
      <c r="AA53" s="39"/>
      <c r="AB53" s="39"/>
      <c r="AC53" s="12" t="s">
        <v>822</v>
      </c>
      <c r="AD53" s="15" t="s">
        <v>823</v>
      </c>
      <c r="AE53" s="15" t="s">
        <v>824</v>
      </c>
      <c r="AF53" s="57"/>
    </row>
    <row r="54" spans="1:32" ht="18.600000000000001" customHeight="1">
      <c r="A54" s="39" t="s">
        <v>183</v>
      </c>
      <c r="B54" s="40" t="str">
        <f>VLOOKUP(A54,[1]screen!$G:$J,2,FALSE)</f>
        <v>부과자산 매각의사 통지</v>
      </c>
      <c r="C54" s="40" t="str">
        <f t="shared" si="23"/>
        <v>Notification of Intention to Sell the Charged Asset(부과자산 매각의사 통지)</v>
      </c>
      <c r="D54" s="40" t="str">
        <f>IF(B54&lt;&gt;"", VLOOKUP(B54,[1]screen!$A:$E,2,FALSE), "" )</f>
        <v>Notification of Intention to Sell the Charged Asset</v>
      </c>
      <c r="E54" s="41" t="s">
        <v>46</v>
      </c>
      <c r="F54" s="40" t="str">
        <f t="shared" si="24"/>
        <v>New(신규)</v>
      </c>
      <c r="G54" s="40" t="str">
        <f>IF(E54&lt;&gt;"",VLOOKUP(E54,[1]Label!$A:$B,2,FALSE),"")</f>
        <v>New</v>
      </c>
      <c r="H54" s="41" t="s">
        <v>816</v>
      </c>
      <c r="I54" s="40" t="str">
        <f t="shared" si="25"/>
        <v>List of Notices (통지서 목록)</v>
      </c>
      <c r="J54" s="40" t="str">
        <f>IF(H54&lt;&gt;"", VLOOKUP(H54,[1]Label!$A:$E,2,FALSE),"")</f>
        <v xml:space="preserve">List of Notices </v>
      </c>
      <c r="K54" s="42"/>
      <c r="L54" s="40" t="str">
        <f t="shared" si="26"/>
        <v/>
      </c>
      <c r="M54" s="40" t="str">
        <f>IF(K54&lt;&gt;"",VLOOKUP(K54,[1]Label!$A:$B,2,FALSE),"")</f>
        <v/>
      </c>
      <c r="N54" s="35" t="s">
        <v>65</v>
      </c>
      <c r="O54" s="144" t="s">
        <v>819</v>
      </c>
      <c r="P54" s="13" t="str">
        <f t="shared" si="27"/>
        <v>Issuance Date&lt;br&gt;(발급 일자)</v>
      </c>
      <c r="Q54" s="13" t="str">
        <f>IF(O54&lt;&gt;"", VLOOKUP(O54, [1]Label!$A:$B, 2, FALSE), "")</f>
        <v>Issuance Date</v>
      </c>
      <c r="R54" s="41" t="s">
        <v>35</v>
      </c>
      <c r="S54" s="40" t="s">
        <v>44</v>
      </c>
      <c r="T54" s="40"/>
      <c r="U54" s="40"/>
      <c r="V54" s="41"/>
      <c r="W54" s="41"/>
      <c r="X54" s="41"/>
      <c r="Y54" s="41"/>
      <c r="Z54" s="39"/>
      <c r="AA54" s="39"/>
      <c r="AB54" s="39"/>
      <c r="AC54" s="39" t="s">
        <v>825</v>
      </c>
      <c r="AD54" s="39" t="s">
        <v>825</v>
      </c>
      <c r="AE54" s="39" t="s">
        <v>825</v>
      </c>
      <c r="AF54" s="57"/>
    </row>
    <row r="55" spans="1:32" s="37" customFormat="1" ht="18.600000000000001" customHeight="1">
      <c r="A55" s="12" t="s">
        <v>183</v>
      </c>
      <c r="B55" s="70" t="str">
        <f>VLOOKUP(A55,[1]screen!$G:$J,2,FALSE)</f>
        <v>부과자산 매각의사 통지</v>
      </c>
      <c r="C55" s="33" t="str">
        <f t="shared" si="23"/>
        <v>Notification of Intention to Sell the Charged Asset(부과자산 매각의사 통지)</v>
      </c>
      <c r="D55" s="70" t="str">
        <f>IF(B55&lt;&gt;"", VLOOKUP(B55,[1]screen!$A:$E,2,FALSE), "" )</f>
        <v>Notification of Intention to Sell the Charged Asset</v>
      </c>
      <c r="E55" s="14" t="s">
        <v>46</v>
      </c>
      <c r="F55" s="33" t="str">
        <f t="shared" si="24"/>
        <v>New(신규)</v>
      </c>
      <c r="G55" s="18" t="str">
        <f>IF(E55&lt;&gt;"",VLOOKUP(E55,[1]Label!$A:$B,2,FALSE),"")</f>
        <v>New</v>
      </c>
      <c r="H55" s="41" t="s">
        <v>816</v>
      </c>
      <c r="I55" s="33" t="str">
        <f t="shared" si="25"/>
        <v>List of Notices (통지서 목록)</v>
      </c>
      <c r="J55" s="18" t="str">
        <f>IF(H55&lt;&gt;"", VLOOKUP(H55,[1]Label!$A:$E,2,FALSE),"")</f>
        <v xml:space="preserve">List of Notices </v>
      </c>
      <c r="K55" s="34"/>
      <c r="L55" s="33" t="str">
        <f t="shared" si="26"/>
        <v/>
      </c>
      <c r="M55" s="18" t="str">
        <f>IF(K55&lt;&gt;"",VLOOKUP(K55,[1]Label!$A:$B,2,FALSE),"")</f>
        <v/>
      </c>
      <c r="N55" s="35"/>
      <c r="O55" s="142"/>
      <c r="P55" s="33"/>
      <c r="Q55" s="18" t="str">
        <f>IF(O55&lt;&gt;"", VLOOKUP(O55, [1]Label!$A:$B, 2, FALSE), "")</f>
        <v/>
      </c>
      <c r="R55" s="35" t="s">
        <v>35</v>
      </c>
      <c r="S55" s="33" t="s">
        <v>44</v>
      </c>
      <c r="T55" s="33"/>
      <c r="U55" s="33"/>
      <c r="V55" s="35"/>
      <c r="W55" s="35"/>
      <c r="X55" s="35"/>
      <c r="Y55" s="35"/>
      <c r="Z55" s="32"/>
      <c r="AA55" s="32"/>
      <c r="AB55" s="32"/>
      <c r="AC55" s="32"/>
      <c r="AD55" s="32"/>
      <c r="AE55" s="32"/>
      <c r="AF55" s="54"/>
    </row>
    <row r="56" spans="1:32" s="11" customFormat="1" ht="18.600000000000001" customHeight="1">
      <c r="A56" s="12" t="s">
        <v>183</v>
      </c>
      <c r="B56" s="40" t="str">
        <f>VLOOKUP(A56,[1]screen!$G:$J,2,FALSE)</f>
        <v>부과자산 매각의사 통지</v>
      </c>
      <c r="C56" s="40" t="str">
        <f t="shared" si="12"/>
        <v>Notification of Intention to Sell the Charged Asset(부과자산 매각의사 통지)</v>
      </c>
      <c r="D56" s="40" t="str">
        <f>IF(B56&lt;&gt;"", VLOOKUP(B56,[1]screen!$A:$E,2,FALSE), "" )</f>
        <v>Notification of Intention to Sell the Charged Asset</v>
      </c>
      <c r="E56" s="14" t="s">
        <v>46</v>
      </c>
      <c r="F56" s="40" t="str">
        <f t="shared" si="16"/>
        <v>New(신규)</v>
      </c>
      <c r="G56" s="40" t="str">
        <f>IF(E56&lt;&gt;"",VLOOKUP(E56,[1]Label!$A:$B,2,FALSE),"")</f>
        <v>New</v>
      </c>
      <c r="H56" s="41" t="s">
        <v>492</v>
      </c>
      <c r="I56" s="40" t="str">
        <f t="shared" si="13"/>
        <v>Outstanding Liability(미납 세액)</v>
      </c>
      <c r="J56" s="40" t="str">
        <f>IF(H56&lt;&gt;"", VLOOKUP(H56,[1]Label!$A:$E,2,FALSE),"")</f>
        <v>Outstanding Liability</v>
      </c>
      <c r="K56" s="28"/>
      <c r="L56" s="9" t="str">
        <f>IF(K56&lt;&gt;"",M56&amp;"("&amp;K56&amp;")","")</f>
        <v/>
      </c>
      <c r="M56" s="18" t="str">
        <f>IF(K56&lt;&gt;"",VLOOKUP(K56,[1]Label!$A:$B,2,FALSE),"")</f>
        <v/>
      </c>
      <c r="N56" s="10"/>
      <c r="O56" s="145" t="s">
        <v>493</v>
      </c>
      <c r="P56" s="9" t="str">
        <f>IF(O56&lt;&gt;"",Q56&amp;"&lt;br&gt;("&amp;O56&amp;")","")</f>
        <v>Outstanding Liability Info&lt;br&gt;(미납 세액 정보)</v>
      </c>
      <c r="Q56" s="40" t="str">
        <f>IF(O56&lt;&gt;"", VLOOKUP(O56, [1]Label!$A:$B, 2, FALSE), "")</f>
        <v>Outstanding Liability Info</v>
      </c>
      <c r="R56" s="10" t="s">
        <v>36</v>
      </c>
      <c r="S56" s="9" t="s">
        <v>41</v>
      </c>
      <c r="T56" s="9" t="s">
        <v>8</v>
      </c>
      <c r="U56" s="9"/>
      <c r="V56" s="10"/>
      <c r="W56" s="10"/>
      <c r="X56" s="10"/>
      <c r="Y56" s="10"/>
      <c r="Z56" s="8" t="s">
        <v>494</v>
      </c>
      <c r="AA56" s="8" t="s">
        <v>494</v>
      </c>
      <c r="AB56" s="8" t="s">
        <v>494</v>
      </c>
      <c r="AC56" s="8"/>
      <c r="AD56" s="8"/>
      <c r="AE56" s="8"/>
    </row>
    <row r="57" spans="1:32" ht="18.600000000000001" customHeight="1">
      <c r="A57" s="12" t="s">
        <v>183</v>
      </c>
      <c r="B57" s="40" t="str">
        <f>VLOOKUP(A57,[1]screen!$G:$J,2,FALSE)</f>
        <v>부과자산 매각의사 통지</v>
      </c>
      <c r="C57" s="40" t="str">
        <f t="shared" ref="C57:C59" si="28">IF(B57&lt;&gt;"",D57&amp;"("&amp;B57&amp;")","")</f>
        <v>Notification of Intention to Sell the Charged Asset(부과자산 매각의사 통지)</v>
      </c>
      <c r="D57" s="40" t="str">
        <f>IF(B57&lt;&gt;"", VLOOKUP(B57,[1]screen!$A:$E,2,FALSE), "" )</f>
        <v>Notification of Intention to Sell the Charged Asset</v>
      </c>
      <c r="E57" s="14" t="s">
        <v>46</v>
      </c>
      <c r="F57" s="40" t="str">
        <f t="shared" ref="F57:F59" si="29">IF(E57&lt;&gt;"",G57&amp;"("&amp;E57&amp;")","")</f>
        <v>New(신규)</v>
      </c>
      <c r="G57" s="40" t="str">
        <f>IF(E57&lt;&gt;"",VLOOKUP(E57,[1]Label!$A:$B,2,FALSE),"")</f>
        <v>New</v>
      </c>
      <c r="H57" s="41" t="s">
        <v>492</v>
      </c>
      <c r="I57" s="40" t="str">
        <f t="shared" ref="I57:I59" si="30">IF(H57&lt;&gt;"",J57&amp;"("&amp;H57&amp;")","")</f>
        <v>Outstanding Liability(미납 세액)</v>
      </c>
      <c r="J57" s="40" t="str">
        <f>IF(H57&lt;&gt;"", VLOOKUP(H57,[1]Label!$A:$E,2,FALSE),"")</f>
        <v>Outstanding Liability</v>
      </c>
      <c r="K57" s="42"/>
      <c r="L57" s="40" t="str">
        <f t="shared" ref="L57:L59" si="31">IF(K57&lt;&gt;"",M57&amp;"("&amp;K57&amp;")","")</f>
        <v/>
      </c>
      <c r="M57" s="18" t="str">
        <f>IF(K57&lt;&gt;"",VLOOKUP(K57,[1]Label!$A:$B,2,FALSE),"")</f>
        <v/>
      </c>
      <c r="N57" s="41" t="s">
        <v>198</v>
      </c>
      <c r="O57" s="144" t="s">
        <v>817</v>
      </c>
      <c r="P57" s="40" t="str">
        <f t="shared" ref="P57:P59" si="32">IF(O57&lt;&gt;"",Q57&amp;"&lt;br&gt;("&amp;O57&amp;")","")</f>
        <v>Notice Type&lt;br&gt;(통지 유형)</v>
      </c>
      <c r="Q57" s="40" t="str">
        <f>IF(O57&lt;&gt;"", VLOOKUP(O57, [1]Label!$A:$B, 2, FALSE), "")</f>
        <v>Notice Type</v>
      </c>
      <c r="R57" s="41" t="s">
        <v>35</v>
      </c>
      <c r="S57" s="40"/>
      <c r="T57" s="40"/>
      <c r="U57" s="40"/>
      <c r="V57" s="41"/>
      <c r="W57" s="41"/>
      <c r="X57" s="41"/>
      <c r="Y57" s="41"/>
      <c r="Z57" s="39"/>
      <c r="AA57" s="39"/>
      <c r="AB57" s="39"/>
      <c r="AC57" s="12" t="s">
        <v>826</v>
      </c>
      <c r="AD57" s="12" t="s">
        <v>826</v>
      </c>
      <c r="AE57" s="12" t="s">
        <v>826</v>
      </c>
    </row>
    <row r="58" spans="1:32" ht="18.600000000000001" customHeight="1">
      <c r="A58" s="12" t="s">
        <v>183</v>
      </c>
      <c r="B58" s="40" t="str">
        <f>VLOOKUP(A58,[1]screen!$G:$J,2,FALSE)</f>
        <v>부과자산 매각의사 통지</v>
      </c>
      <c r="C58" s="40" t="str">
        <f t="shared" si="28"/>
        <v>Notification of Intention to Sell the Charged Asset(부과자산 매각의사 통지)</v>
      </c>
      <c r="D58" s="40" t="str">
        <f>IF(B58&lt;&gt;"", VLOOKUP(B58,[1]screen!$A:$E,2,FALSE), "" )</f>
        <v>Notification of Intention to Sell the Charged Asset</v>
      </c>
      <c r="E58" s="14" t="s">
        <v>46</v>
      </c>
      <c r="F58" s="40" t="str">
        <f t="shared" si="29"/>
        <v>New(신규)</v>
      </c>
      <c r="G58" s="40" t="str">
        <f>IF(E58&lt;&gt;"",VLOOKUP(E58,[1]Label!$A:$B,2,FALSE),"")</f>
        <v>New</v>
      </c>
      <c r="H58" s="41" t="s">
        <v>492</v>
      </c>
      <c r="I58" s="40" t="str">
        <f t="shared" si="30"/>
        <v>Outstanding Liability(미납 세액)</v>
      </c>
      <c r="J58" s="40" t="str">
        <f>IF(H58&lt;&gt;"", VLOOKUP(H58,[1]Label!$A:$E,2,FALSE),"")</f>
        <v>Outstanding Liability</v>
      </c>
      <c r="K58" s="42"/>
      <c r="L58" s="40" t="str">
        <f t="shared" si="31"/>
        <v/>
      </c>
      <c r="M58" s="18" t="str">
        <f>IF(K58&lt;&gt;"",VLOOKUP(K58,[1]Label!$A:$B,2,FALSE),"")</f>
        <v/>
      </c>
      <c r="N58" s="41" t="s">
        <v>198</v>
      </c>
      <c r="O58" s="144" t="s">
        <v>818</v>
      </c>
      <c r="P58" s="40" t="str">
        <f t="shared" si="32"/>
        <v>Notice Reference No&lt;br&gt;(통지서 참조 번호)</v>
      </c>
      <c r="Q58" s="40" t="str">
        <f>IF(O58&lt;&gt;"", VLOOKUP(O58, [1]Label!$A:$B, 2, FALSE), "")</f>
        <v>Notice Reference No</v>
      </c>
      <c r="R58" s="41" t="s">
        <v>35</v>
      </c>
      <c r="S58" s="40"/>
      <c r="T58" s="40"/>
      <c r="U58" s="40"/>
      <c r="V58" s="41"/>
      <c r="W58" s="41"/>
      <c r="X58" s="41"/>
      <c r="Y58" s="41"/>
      <c r="Z58" s="39"/>
      <c r="AA58" s="39"/>
      <c r="AB58" s="39"/>
      <c r="AC58" s="39" t="s">
        <v>820</v>
      </c>
      <c r="AD58" s="39" t="s">
        <v>820</v>
      </c>
      <c r="AE58" s="39" t="s">
        <v>820</v>
      </c>
    </row>
    <row r="59" spans="1:32" ht="18.600000000000001" customHeight="1">
      <c r="A59" s="12" t="s">
        <v>183</v>
      </c>
      <c r="B59" s="40" t="str">
        <f>VLOOKUP(A59,[1]screen!$G:$J,2,FALSE)</f>
        <v>부과자산 매각의사 통지</v>
      </c>
      <c r="C59" s="40" t="str">
        <f t="shared" si="28"/>
        <v>Notification of Intention to Sell the Charged Asset(부과자산 매각의사 통지)</v>
      </c>
      <c r="D59" s="40" t="str">
        <f>IF(B59&lt;&gt;"", VLOOKUP(B59,[1]screen!$A:$E,2,FALSE), "" )</f>
        <v>Notification of Intention to Sell the Charged Asset</v>
      </c>
      <c r="E59" s="14" t="s">
        <v>46</v>
      </c>
      <c r="F59" s="40" t="str">
        <f t="shared" si="29"/>
        <v>New(신규)</v>
      </c>
      <c r="G59" s="40" t="str">
        <f>IF(E59&lt;&gt;"",VLOOKUP(E59,[1]Label!$A:$B,2,FALSE),"")</f>
        <v>New</v>
      </c>
      <c r="H59" s="41" t="s">
        <v>492</v>
      </c>
      <c r="I59" s="40" t="str">
        <f t="shared" si="30"/>
        <v>Outstanding Liability(미납 세액)</v>
      </c>
      <c r="J59" s="40" t="str">
        <f>IF(H59&lt;&gt;"", VLOOKUP(H59,[1]Label!$A:$E,2,FALSE),"")</f>
        <v>Outstanding Liability</v>
      </c>
      <c r="K59" s="42"/>
      <c r="L59" s="40" t="str">
        <f t="shared" si="31"/>
        <v/>
      </c>
      <c r="M59" s="18" t="str">
        <f>IF(K59&lt;&gt;"",VLOOKUP(K59,[1]Label!$A:$B,2,FALSE),"")</f>
        <v/>
      </c>
      <c r="N59" s="41" t="s">
        <v>198</v>
      </c>
      <c r="O59" s="144" t="s">
        <v>819</v>
      </c>
      <c r="P59" s="40" t="str">
        <f t="shared" si="32"/>
        <v>Issuance Date&lt;br&gt;(발급 일자)</v>
      </c>
      <c r="Q59" s="40" t="str">
        <f>IF(O59&lt;&gt;"", VLOOKUP(O59, [1]Label!$A:$B, 2, FALSE), "")</f>
        <v>Issuance Date</v>
      </c>
      <c r="R59" s="41" t="s">
        <v>35</v>
      </c>
      <c r="S59" s="40"/>
      <c r="T59" s="40"/>
      <c r="U59" s="40"/>
      <c r="V59" s="41" t="s">
        <v>811</v>
      </c>
      <c r="W59" s="41"/>
      <c r="X59" s="41"/>
      <c r="Y59" s="41"/>
      <c r="Z59" s="39"/>
      <c r="AA59" s="39"/>
      <c r="AB59" s="39"/>
      <c r="AC59" s="39" t="s">
        <v>827</v>
      </c>
      <c r="AD59" s="39" t="s">
        <v>827</v>
      </c>
      <c r="AE59" s="39" t="s">
        <v>827</v>
      </c>
    </row>
    <row r="60" spans="1:32" ht="18.600000000000001" customHeight="1">
      <c r="A60" s="12" t="s">
        <v>183</v>
      </c>
      <c r="B60" s="40" t="str">
        <f>VLOOKUP(A60,[1]screen!$G:$J,2,FALSE)</f>
        <v>부과자산 매각의사 통지</v>
      </c>
      <c r="C60" s="40" t="str">
        <f t="shared" si="12"/>
        <v>Notification of Intention to Sell the Charged Asset(부과자산 매각의사 통지)</v>
      </c>
      <c r="D60" s="40" t="str">
        <f>IF(B60&lt;&gt;"", VLOOKUP(B60,[1]screen!$A:$E,2,FALSE), "" )</f>
        <v>Notification of Intention to Sell the Charged Asset</v>
      </c>
      <c r="E60" s="14" t="s">
        <v>46</v>
      </c>
      <c r="F60" s="40" t="str">
        <f t="shared" si="16"/>
        <v>New(신규)</v>
      </c>
      <c r="G60" s="40" t="str">
        <f>IF(E60&lt;&gt;"",VLOOKUP(E60,[1]Label!$A:$B,2,FALSE),"")</f>
        <v>New</v>
      </c>
      <c r="H60" s="41" t="s">
        <v>492</v>
      </c>
      <c r="I60" s="40" t="str">
        <f t="shared" si="13"/>
        <v>Outstanding Liability(미납 세액)</v>
      </c>
      <c r="J60" s="40" t="str">
        <f>IF(H60&lt;&gt;"", VLOOKUP(H60,[1]Label!$A:$E,2,FALSE),"")</f>
        <v>Outstanding Liability</v>
      </c>
      <c r="K60" s="42"/>
      <c r="L60" s="40" t="str">
        <f t="shared" ref="L60:L63" si="33">IF(K60&lt;&gt;"",M60&amp;"("&amp;K60&amp;")","")</f>
        <v/>
      </c>
      <c r="M60" s="18" t="str">
        <f>IF(K60&lt;&gt;"",VLOOKUP(K60,[1]Label!$A:$B,2,FALSE),"")</f>
        <v/>
      </c>
      <c r="N60" s="41" t="s">
        <v>198</v>
      </c>
      <c r="O60" s="146" t="s">
        <v>810</v>
      </c>
      <c r="P60" s="40" t="str">
        <f t="shared" ref="P60:P63" si="34">IF(O60&lt;&gt;"",Q60&amp;"&lt;br&gt;("&amp;O60&amp;")","")</f>
        <v>Principal Tax balance&lt;br&gt;(원금 세액)</v>
      </c>
      <c r="Q60" s="40" t="str">
        <f>IF(O60&lt;&gt;"", VLOOKUP(O60, [1]Label!$A:$B, 2, FALSE), "")</f>
        <v>Principal Tax balance</v>
      </c>
      <c r="R60" s="41" t="s">
        <v>35</v>
      </c>
      <c r="S60" s="40"/>
      <c r="T60" s="40"/>
      <c r="U60" s="40"/>
      <c r="V60" s="41"/>
      <c r="W60" s="41"/>
      <c r="X60" s="41"/>
      <c r="Y60" s="41"/>
      <c r="Z60" s="39"/>
      <c r="AA60" s="39"/>
      <c r="AB60" s="39"/>
      <c r="AC60" s="120" t="s">
        <v>617</v>
      </c>
      <c r="AD60" s="120" t="s">
        <v>617</v>
      </c>
      <c r="AE60" s="120" t="s">
        <v>617</v>
      </c>
    </row>
    <row r="61" spans="1:32" ht="18.600000000000001" customHeight="1">
      <c r="A61" s="12" t="s">
        <v>183</v>
      </c>
      <c r="B61" s="40" t="str">
        <f>VLOOKUP(A61,[1]screen!$G:$J,2,FALSE)</f>
        <v>부과자산 매각의사 통지</v>
      </c>
      <c r="C61" s="40" t="str">
        <f t="shared" si="12"/>
        <v>Notification of Intention to Sell the Charged Asset(부과자산 매각의사 통지)</v>
      </c>
      <c r="D61" s="40" t="str">
        <f>IF(B61&lt;&gt;"", VLOOKUP(B61,[1]screen!$A:$E,2,FALSE), "" )</f>
        <v>Notification of Intention to Sell the Charged Asset</v>
      </c>
      <c r="E61" s="14" t="s">
        <v>46</v>
      </c>
      <c r="F61" s="40" t="str">
        <f t="shared" si="16"/>
        <v>New(신규)</v>
      </c>
      <c r="G61" s="40" t="str">
        <f>IF(E61&lt;&gt;"",VLOOKUP(E61,[1]Label!$A:$B,2,FALSE),"")</f>
        <v>New</v>
      </c>
      <c r="H61" s="41" t="s">
        <v>492</v>
      </c>
      <c r="I61" s="40" t="str">
        <f t="shared" si="13"/>
        <v>Outstanding Liability(미납 세액)</v>
      </c>
      <c r="J61" s="40" t="str">
        <f>IF(H61&lt;&gt;"", VLOOKUP(H61,[1]Label!$A:$E,2,FALSE),"")</f>
        <v>Outstanding Liability</v>
      </c>
      <c r="K61" s="42"/>
      <c r="L61" s="40" t="str">
        <f t="shared" si="33"/>
        <v/>
      </c>
      <c r="M61" s="18" t="str">
        <f>IF(K61&lt;&gt;"",VLOOKUP(K61,[1]Label!$A:$B,2,FALSE),"")</f>
        <v/>
      </c>
      <c r="N61" s="41" t="s">
        <v>198</v>
      </c>
      <c r="O61" s="146" t="s">
        <v>500</v>
      </c>
      <c r="P61" s="40" t="str">
        <f t="shared" si="34"/>
        <v>Interest&lt;br&gt;(이자)</v>
      </c>
      <c r="Q61" s="40" t="str">
        <f>IF(O61&lt;&gt;"", VLOOKUP(O61, [1]Label!$A:$B, 2, FALSE), "")</f>
        <v>Interest</v>
      </c>
      <c r="R61" s="41" t="s">
        <v>35</v>
      </c>
      <c r="S61" s="40"/>
      <c r="T61" s="40"/>
      <c r="U61" s="40"/>
      <c r="V61" s="41"/>
      <c r="W61" s="41"/>
      <c r="X61" s="41"/>
      <c r="Y61" s="41"/>
      <c r="Z61" s="39"/>
      <c r="AA61" s="39"/>
      <c r="AB61" s="39"/>
      <c r="AC61" s="120" t="s">
        <v>618</v>
      </c>
      <c r="AD61" s="120" t="s">
        <v>618</v>
      </c>
      <c r="AE61" s="120" t="s">
        <v>618</v>
      </c>
    </row>
    <row r="62" spans="1:32" ht="18.600000000000001" customHeight="1">
      <c r="A62" s="12" t="s">
        <v>183</v>
      </c>
      <c r="B62" s="40" t="str">
        <f>VLOOKUP(A62,[1]screen!$G:$J,2,FALSE)</f>
        <v>부과자산 매각의사 통지</v>
      </c>
      <c r="C62" s="40" t="str">
        <f t="shared" si="12"/>
        <v>Notification of Intention to Sell the Charged Asset(부과자산 매각의사 통지)</v>
      </c>
      <c r="D62" s="40" t="str">
        <f>IF(B62&lt;&gt;"", VLOOKUP(B62,[1]screen!$A:$E,2,FALSE), "" )</f>
        <v>Notification of Intention to Sell the Charged Asset</v>
      </c>
      <c r="E62" s="14" t="s">
        <v>46</v>
      </c>
      <c r="F62" s="40" t="str">
        <f t="shared" si="16"/>
        <v>New(신규)</v>
      </c>
      <c r="G62" s="40" t="str">
        <f>IF(E62&lt;&gt;"",VLOOKUP(E62,[1]Label!$A:$B,2,FALSE),"")</f>
        <v>New</v>
      </c>
      <c r="H62" s="41" t="s">
        <v>492</v>
      </c>
      <c r="I62" s="40" t="str">
        <f t="shared" si="13"/>
        <v>Outstanding Liability(미납 세액)</v>
      </c>
      <c r="J62" s="40" t="str">
        <f>IF(H62&lt;&gt;"", VLOOKUP(H62,[1]Label!$A:$E,2,FALSE),"")</f>
        <v>Outstanding Liability</v>
      </c>
      <c r="K62" s="42"/>
      <c r="L62" s="40" t="str">
        <f t="shared" si="33"/>
        <v/>
      </c>
      <c r="M62" s="18" t="str">
        <f>IF(K62&lt;&gt;"",VLOOKUP(K62,[1]Label!$A:$B,2,FALSE),"")</f>
        <v/>
      </c>
      <c r="N62" s="41" t="s">
        <v>198</v>
      </c>
      <c r="O62" s="146" t="s">
        <v>828</v>
      </c>
      <c r="P62" s="40" t="str">
        <f t="shared" si="34"/>
        <v>Total outstanding Tax&lt;br&gt;(총 미납 세액)</v>
      </c>
      <c r="Q62" s="40" t="str">
        <f>IF(O62&lt;&gt;"", VLOOKUP(O62, [1]Label!$A:$B, 2, FALSE), "")</f>
        <v>Total outstanding Tax</v>
      </c>
      <c r="R62" s="41" t="s">
        <v>35</v>
      </c>
      <c r="S62" s="40"/>
      <c r="T62" s="40"/>
      <c r="U62" s="40"/>
      <c r="V62" s="41" t="s">
        <v>811</v>
      </c>
      <c r="W62" s="41"/>
      <c r="X62" s="41"/>
      <c r="Y62" s="41"/>
      <c r="Z62" s="39"/>
      <c r="AA62" s="39"/>
      <c r="AB62" s="39"/>
      <c r="AC62" s="120" t="s">
        <v>619</v>
      </c>
      <c r="AD62" s="120" t="s">
        <v>619</v>
      </c>
      <c r="AE62" s="120" t="s">
        <v>619</v>
      </c>
    </row>
    <row r="63" spans="1:32" ht="18.600000000000001" customHeight="1">
      <c r="A63" s="12" t="s">
        <v>183</v>
      </c>
      <c r="B63" s="40" t="str">
        <f>VLOOKUP(A63,[1]screen!$G:$J,2,FALSE)</f>
        <v>부과자산 매각의사 통지</v>
      </c>
      <c r="C63" s="40" t="str">
        <f t="shared" si="12"/>
        <v>Notification of Intention to Sell the Charged Asset(부과자산 매각의사 통지)</v>
      </c>
      <c r="D63" s="40" t="str">
        <f>IF(B63&lt;&gt;"", VLOOKUP(B63,[1]screen!$A:$E,2,FALSE), "" )</f>
        <v>Notification of Intention to Sell the Charged Asset</v>
      </c>
      <c r="E63" s="14" t="s">
        <v>46</v>
      </c>
      <c r="F63" s="40" t="str">
        <f t="shared" si="16"/>
        <v>New(신규)</v>
      </c>
      <c r="G63" s="40" t="str">
        <f>IF(E63&lt;&gt;"",VLOOKUP(E63,[1]Label!$A:$B,2,FALSE),"")</f>
        <v>New</v>
      </c>
      <c r="H63" s="41" t="s">
        <v>492</v>
      </c>
      <c r="I63" s="40" t="str">
        <f t="shared" si="13"/>
        <v>Outstanding Liability(미납 세액)</v>
      </c>
      <c r="J63" s="40" t="str">
        <f>IF(H63&lt;&gt;"", VLOOKUP(H63,[1]Label!$A:$E,2,FALSE),"")</f>
        <v>Outstanding Liability</v>
      </c>
      <c r="K63" s="42"/>
      <c r="L63" s="40" t="str">
        <f t="shared" si="33"/>
        <v/>
      </c>
      <c r="M63" s="18" t="str">
        <f>IF(K63&lt;&gt;"",VLOOKUP(K63,[1]Label!$A:$B,2,FALSE),"")</f>
        <v/>
      </c>
      <c r="N63" s="41"/>
      <c r="O63" s="43"/>
      <c r="P63" s="40" t="str">
        <f t="shared" si="34"/>
        <v/>
      </c>
      <c r="Q63" s="40" t="str">
        <f>IF(O63&lt;&gt;"", VLOOKUP(O63, [1]Label!$A:$B, 2, FALSE), "")</f>
        <v/>
      </c>
      <c r="R63" s="41" t="s">
        <v>35</v>
      </c>
      <c r="S63" s="40" t="s">
        <v>44</v>
      </c>
      <c r="T63" s="40"/>
      <c r="U63" s="40"/>
      <c r="V63" s="41"/>
      <c r="W63" s="41"/>
      <c r="X63" s="41"/>
      <c r="Y63" s="41"/>
      <c r="Z63" s="39"/>
      <c r="AA63" s="39"/>
      <c r="AB63" s="39"/>
      <c r="AC63" s="39"/>
      <c r="AD63" s="39"/>
      <c r="AE63" s="39"/>
    </row>
    <row r="64" spans="1:32" s="117" customFormat="1" ht="18.600000000000001" customHeight="1">
      <c r="A64" s="12" t="s">
        <v>183</v>
      </c>
      <c r="B64" s="112" t="str">
        <f>VLOOKUP(A64,[1]screen!$G:$J,2,FALSE)</f>
        <v>부과자산 매각의사 통지</v>
      </c>
      <c r="C64" s="112" t="str">
        <f t="shared" ref="C64" si="35">IF(B64&lt;&gt;"",D64&amp;"("&amp;B64&amp;")","")</f>
        <v>Notification of Intention to Sell the Charged Asset(부과자산 매각의사 통지)</v>
      </c>
      <c r="D64" s="112" t="str">
        <f>IF(B64&lt;&gt;"", VLOOKUP(B64,[1]screen!$A:$E,2,FALSE), "" )</f>
        <v>Notification of Intention to Sell the Charged Asset</v>
      </c>
      <c r="E64" s="113" t="s">
        <v>46</v>
      </c>
      <c r="F64" s="112" t="str">
        <f t="shared" ref="F64" si="36">IF(E64&lt;&gt;"",G64&amp;"("&amp;E64&amp;")","")</f>
        <v>New(신규)</v>
      </c>
      <c r="G64" s="112" t="str">
        <f>IF(E64&lt;&gt;"",VLOOKUP(E64,[1]Label!$A:$B,2,FALSE),"")</f>
        <v>New</v>
      </c>
      <c r="H64" s="113"/>
      <c r="I64" s="112" t="str">
        <f t="shared" ref="I64" si="37">IF(H64&lt;&gt;"",J64&amp;"("&amp;H64&amp;")","")</f>
        <v/>
      </c>
      <c r="J64" s="112" t="str">
        <f>IF(H64&lt;&gt;"", VLOOKUP(H64,[1]Label!$A:$E,2,FALSE),"")</f>
        <v/>
      </c>
      <c r="K64" s="114"/>
      <c r="L64" s="112" t="str">
        <f>IF(K64&lt;&gt;"",M64&amp;"("&amp;K64&amp;")","")</f>
        <v/>
      </c>
      <c r="M64" s="112" t="str">
        <f>IF(K64&lt;&gt;"",VLOOKUP(K64,[1]Label!$A:$B,2,FALSE),"")</f>
        <v/>
      </c>
      <c r="N64" s="113"/>
      <c r="O64" s="145" t="s">
        <v>834</v>
      </c>
      <c r="P64" s="9" t="str">
        <f>IF(O64&lt;&gt;"",Q64&amp;"&lt;br&gt;("&amp;O64&amp;")","")</f>
        <v>Add Asset Intended to sell&lt;br&gt;(매각할 자산 추가)</v>
      </c>
      <c r="Q64" s="40" t="str">
        <f>IF(O64&lt;&gt;"", VLOOKUP(O64, [1]Label!$A:$B, 2, FALSE), "")</f>
        <v>Add Asset Intended to sell</v>
      </c>
      <c r="R64" s="10" t="s">
        <v>36</v>
      </c>
      <c r="S64" s="9" t="s">
        <v>41</v>
      </c>
      <c r="T64" s="9" t="s">
        <v>8</v>
      </c>
      <c r="U64" s="9"/>
      <c r="V64" s="10"/>
      <c r="W64" s="10"/>
      <c r="X64" s="10"/>
      <c r="Y64" s="10"/>
      <c r="Z64" s="8" t="s">
        <v>835</v>
      </c>
      <c r="AA64" s="8" t="s">
        <v>835</v>
      </c>
      <c r="AB64" s="8" t="s">
        <v>835</v>
      </c>
      <c r="AC64" s="111"/>
      <c r="AD64" s="111"/>
      <c r="AE64" s="111"/>
    </row>
    <row r="65" spans="1:32" s="16" customFormat="1" ht="17.45" customHeight="1">
      <c r="A65" s="12" t="s">
        <v>183</v>
      </c>
      <c r="B65" s="70" t="str">
        <f>VLOOKUP(A65,[1]screen!$G:$J,2,FALSE)</f>
        <v>부과자산 매각의사 통지</v>
      </c>
      <c r="C65" s="13" t="str">
        <f t="shared" si="12"/>
        <v>Notification of Intention to Sell the Charged Asset(부과자산 매각의사 통지)</v>
      </c>
      <c r="D65" s="70" t="str">
        <f>IF(B65&lt;&gt;"", VLOOKUP(B65,[1]screen!$A:$E,2,FALSE), "" )</f>
        <v>Notification of Intention to Sell the Charged Asset</v>
      </c>
      <c r="E65" s="14" t="s">
        <v>46</v>
      </c>
      <c r="F65" s="13" t="str">
        <f t="shared" si="16"/>
        <v>New(신규)</v>
      </c>
      <c r="G65" s="18" t="str">
        <f>IF(E65&lt;&gt;"",VLOOKUP(E65,[1]Label!$A:$B,2,FALSE),"")</f>
        <v>New</v>
      </c>
      <c r="H65" s="114" t="s">
        <v>836</v>
      </c>
      <c r="I65" s="13" t="str">
        <f t="shared" si="13"/>
        <v>List of Selected Asset(선택 된 자산 목록)</v>
      </c>
      <c r="J65" s="18" t="str">
        <f>IF(H65&lt;&gt;"", VLOOKUP(H65,[1]Label!$A:$E,2,FALSE),"")</f>
        <v>List of Selected Asset</v>
      </c>
      <c r="K65" s="29"/>
      <c r="L65" s="13" t="str">
        <f t="shared" ref="L65:L73" si="38">IF(K65&lt;&gt;"",M65&amp;"("&amp;K65&amp;")","")</f>
        <v/>
      </c>
      <c r="M65" s="18" t="str">
        <f>IF(K65&lt;&gt;"",VLOOKUP(K65,[1]Label!$A:$B,2,FALSE),"")</f>
        <v/>
      </c>
      <c r="N65" s="14" t="s">
        <v>65</v>
      </c>
      <c r="O65" s="31" t="s">
        <v>320</v>
      </c>
      <c r="P65" s="13" t="str">
        <f t="shared" ref="P65:P73" si="39">IF(O65&lt;&gt;"",Q65&amp;"&lt;br&gt;("&amp;O65&amp;")","")</f>
        <v>Number&lt;br&gt;(번호)</v>
      </c>
      <c r="Q65" s="18" t="str">
        <f>IF(O65&lt;&gt;"", VLOOKUP(O65, [1]Label!$A:$B, 2, FALSE), "")</f>
        <v>Number</v>
      </c>
      <c r="R65" s="14" t="s">
        <v>35</v>
      </c>
      <c r="S65" s="13"/>
      <c r="T65" s="13"/>
      <c r="U65" s="13"/>
      <c r="V65" s="14"/>
      <c r="W65" s="14"/>
      <c r="X65" s="14"/>
      <c r="Y65" s="14"/>
      <c r="Z65" s="15"/>
      <c r="AA65" s="15"/>
      <c r="AB65" s="15"/>
      <c r="AC65" s="12" t="s">
        <v>840</v>
      </c>
      <c r="AD65" s="12" t="s">
        <v>840</v>
      </c>
      <c r="AE65" s="12" t="s">
        <v>840</v>
      </c>
      <c r="AF65" s="56"/>
    </row>
    <row r="66" spans="1:32" s="16" customFormat="1" ht="17.45" customHeight="1">
      <c r="A66" s="12" t="s">
        <v>183</v>
      </c>
      <c r="B66" s="70" t="str">
        <f>VLOOKUP(A66,[1]screen!$G:$J,2,FALSE)</f>
        <v>부과자산 매각의사 통지</v>
      </c>
      <c r="C66" s="13" t="str">
        <f t="shared" si="12"/>
        <v>Notification of Intention to Sell the Charged Asset(부과자산 매각의사 통지)</v>
      </c>
      <c r="D66" s="70" t="str">
        <f>IF(B66&lt;&gt;"", VLOOKUP(B66,[1]screen!$A:$E,2,FALSE), "" )</f>
        <v>Notification of Intention to Sell the Charged Asset</v>
      </c>
      <c r="E66" s="14" t="s">
        <v>46</v>
      </c>
      <c r="F66" s="13" t="str">
        <f t="shared" si="16"/>
        <v>New(신규)</v>
      </c>
      <c r="G66" s="18" t="str">
        <f>IF(E66&lt;&gt;"",VLOOKUP(E66,[1]Label!$A:$B,2,FALSE),"")</f>
        <v>New</v>
      </c>
      <c r="H66" s="114" t="s">
        <v>836</v>
      </c>
      <c r="I66" s="13" t="str">
        <f t="shared" si="13"/>
        <v>List of Selected Asset(선택 된 자산 목록)</v>
      </c>
      <c r="J66" s="18" t="str">
        <f>IF(H66&lt;&gt;"", VLOOKUP(H66,[1]Label!$A:$E,2,FALSE),"")</f>
        <v>List of Selected Asset</v>
      </c>
      <c r="K66" s="29"/>
      <c r="L66" s="13" t="str">
        <f t="shared" si="38"/>
        <v/>
      </c>
      <c r="M66" s="18" t="str">
        <f>IF(K66&lt;&gt;"",VLOOKUP(K66,[1]Label!$A:$B,2,FALSE),"")</f>
        <v/>
      </c>
      <c r="N66" s="14" t="s">
        <v>65</v>
      </c>
      <c r="O66" s="31" t="s">
        <v>788</v>
      </c>
      <c r="P66" s="13" t="str">
        <f t="shared" si="39"/>
        <v>Group&lt;br&gt;(그룹)</v>
      </c>
      <c r="Q66" s="18" t="str">
        <f>IF(O66&lt;&gt;"", VLOOKUP(O66, [1]Label!$A:$B, 2, FALSE), "")</f>
        <v>Group</v>
      </c>
      <c r="R66" s="14" t="s">
        <v>35</v>
      </c>
      <c r="S66" s="13"/>
      <c r="T66" s="13"/>
      <c r="U66" s="13"/>
      <c r="V66" s="14"/>
      <c r="W66" s="14"/>
      <c r="X66" s="14"/>
      <c r="Y66" s="14"/>
      <c r="Z66" s="15"/>
      <c r="AA66" s="15"/>
      <c r="AB66" s="15"/>
      <c r="AC66" s="12" t="s">
        <v>841</v>
      </c>
      <c r="AD66" s="12" t="s">
        <v>841</v>
      </c>
      <c r="AE66" s="12" t="s">
        <v>841</v>
      </c>
      <c r="AF66" s="56"/>
    </row>
    <row r="67" spans="1:32" s="16" customFormat="1" ht="17.45" customHeight="1">
      <c r="A67" s="12" t="s">
        <v>183</v>
      </c>
      <c r="B67" s="70" t="str">
        <f>VLOOKUP(A67,[1]screen!$G:$J,2,FALSE)</f>
        <v>부과자산 매각의사 통지</v>
      </c>
      <c r="C67" s="13" t="str">
        <f t="shared" si="12"/>
        <v>Notification of Intention to Sell the Charged Asset(부과자산 매각의사 통지)</v>
      </c>
      <c r="D67" s="70" t="str">
        <f>IF(B67&lt;&gt;"", VLOOKUP(B67,[1]screen!$A:$E,2,FALSE), "" )</f>
        <v>Notification of Intention to Sell the Charged Asset</v>
      </c>
      <c r="E67" s="14" t="s">
        <v>46</v>
      </c>
      <c r="F67" s="13" t="str">
        <f t="shared" si="16"/>
        <v>New(신규)</v>
      </c>
      <c r="G67" s="18" t="str">
        <f>IF(E67&lt;&gt;"",VLOOKUP(E67,[1]Label!$A:$B,2,FALSE),"")</f>
        <v>New</v>
      </c>
      <c r="H67" s="114" t="s">
        <v>836</v>
      </c>
      <c r="I67" s="13" t="str">
        <f t="shared" si="13"/>
        <v>List of Selected Asset(선택 된 자산 목록)</v>
      </c>
      <c r="J67" s="18" t="str">
        <f>IF(H67&lt;&gt;"", VLOOKUP(H67,[1]Label!$A:$E,2,FALSE),"")</f>
        <v>List of Selected Asset</v>
      </c>
      <c r="K67" s="29"/>
      <c r="L67" s="13" t="str">
        <f t="shared" si="38"/>
        <v/>
      </c>
      <c r="M67" s="18" t="str">
        <f>IF(K67&lt;&gt;"",VLOOKUP(K67,[1]Label!$A:$B,2,FALSE),"")</f>
        <v/>
      </c>
      <c r="N67" s="14" t="s">
        <v>65</v>
      </c>
      <c r="O67" s="31" t="s">
        <v>261</v>
      </c>
      <c r="P67" s="13" t="str">
        <f t="shared" si="39"/>
        <v>Asset No.&lt;br&gt;(자산 번호)</v>
      </c>
      <c r="Q67" s="18" t="str">
        <f>IF(O67&lt;&gt;"", VLOOKUP(O67, [1]Label!$A:$B, 2, FALSE), "")</f>
        <v>Asset No.</v>
      </c>
      <c r="R67" s="14" t="s">
        <v>35</v>
      </c>
      <c r="S67" s="13" t="s">
        <v>147</v>
      </c>
      <c r="T67" s="13"/>
      <c r="U67" s="13"/>
      <c r="V67" s="14"/>
      <c r="W67" s="14"/>
      <c r="X67" s="14"/>
      <c r="Y67" s="14"/>
      <c r="Z67" s="15" t="s">
        <v>635</v>
      </c>
      <c r="AA67" s="15" t="s">
        <v>635</v>
      </c>
      <c r="AB67" s="15" t="s">
        <v>635</v>
      </c>
      <c r="AC67" s="12" t="s">
        <v>842</v>
      </c>
      <c r="AD67" s="12" t="s">
        <v>842</v>
      </c>
      <c r="AE67" s="12" t="s">
        <v>842</v>
      </c>
      <c r="AF67" s="56"/>
    </row>
    <row r="68" spans="1:32" s="16" customFormat="1" ht="17.45" customHeight="1">
      <c r="A68" s="12" t="s">
        <v>183</v>
      </c>
      <c r="B68" s="70" t="str">
        <f>VLOOKUP(A68,[1]screen!$G:$J,2,FALSE)</f>
        <v>부과자산 매각의사 통지</v>
      </c>
      <c r="C68" s="13" t="str">
        <f t="shared" si="12"/>
        <v>Notification of Intention to Sell the Charged Asset(부과자산 매각의사 통지)</v>
      </c>
      <c r="D68" s="70" t="str">
        <f>IF(B68&lt;&gt;"", VLOOKUP(B68,[1]screen!$A:$E,2,FALSE), "" )</f>
        <v>Notification of Intention to Sell the Charged Asset</v>
      </c>
      <c r="E68" s="14" t="s">
        <v>46</v>
      </c>
      <c r="F68" s="13" t="str">
        <f t="shared" si="16"/>
        <v>New(신규)</v>
      </c>
      <c r="G68" s="18" t="str">
        <f>IF(E68&lt;&gt;"",VLOOKUP(E68,[1]Label!$A:$B,2,FALSE),"")</f>
        <v>New</v>
      </c>
      <c r="H68" s="114" t="s">
        <v>836</v>
      </c>
      <c r="I68" s="13" t="str">
        <f t="shared" si="13"/>
        <v>List of Selected Asset(선택 된 자산 목록)</v>
      </c>
      <c r="J68" s="18" t="str">
        <f>IF(H68&lt;&gt;"", VLOOKUP(H68,[1]Label!$A:$E,2,FALSE),"")</f>
        <v>List of Selected Asset</v>
      </c>
      <c r="K68" s="29"/>
      <c r="L68" s="13" t="str">
        <f t="shared" si="38"/>
        <v/>
      </c>
      <c r="M68" s="18" t="str">
        <f>IF(K68&lt;&gt;"",VLOOKUP(K68,[1]Label!$A:$B,2,FALSE),"")</f>
        <v/>
      </c>
      <c r="N68" s="14" t="s">
        <v>65</v>
      </c>
      <c r="O68" s="31" t="s">
        <v>266</v>
      </c>
      <c r="P68" s="13" t="str">
        <f t="shared" si="39"/>
        <v>Asset Type&lt;br&gt;(자산 유형)</v>
      </c>
      <c r="Q68" s="18" t="str">
        <f>IF(O68&lt;&gt;"", VLOOKUP(O68, [1]Label!$A:$B, 2, FALSE), "")</f>
        <v>Asset Type</v>
      </c>
      <c r="R68" s="14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2" t="s">
        <v>802</v>
      </c>
      <c r="AD68" s="12" t="s">
        <v>802</v>
      </c>
      <c r="AE68" s="12" t="s">
        <v>802</v>
      </c>
      <c r="AF68" s="56"/>
    </row>
    <row r="69" spans="1:32" s="16" customFormat="1" ht="17.45" customHeight="1">
      <c r="A69" s="12" t="s">
        <v>183</v>
      </c>
      <c r="B69" s="70" t="str">
        <f>VLOOKUP(A69,[1]screen!$G:$J,2,FALSE)</f>
        <v>부과자산 매각의사 통지</v>
      </c>
      <c r="C69" s="13" t="str">
        <f t="shared" si="12"/>
        <v>Notification of Intention to Sell the Charged Asset(부과자산 매각의사 통지)</v>
      </c>
      <c r="D69" s="70" t="str">
        <f>IF(B69&lt;&gt;"", VLOOKUP(B69,[1]screen!$A:$E,2,FALSE), "" )</f>
        <v>Notification of Intention to Sell the Charged Asset</v>
      </c>
      <c r="E69" s="14" t="s">
        <v>46</v>
      </c>
      <c r="F69" s="13" t="str">
        <f t="shared" si="16"/>
        <v>New(신규)</v>
      </c>
      <c r="G69" s="18" t="str">
        <f>IF(E69&lt;&gt;"",VLOOKUP(E69,[1]Label!$A:$B,2,FALSE),"")</f>
        <v>New</v>
      </c>
      <c r="H69" s="114" t="s">
        <v>836</v>
      </c>
      <c r="I69" s="13" t="str">
        <f t="shared" si="13"/>
        <v>List of Selected Asset(선택 된 자산 목록)</v>
      </c>
      <c r="J69" s="18" t="str">
        <f>IF(H69&lt;&gt;"", VLOOKUP(H69,[1]Label!$A:$E,2,FALSE),"")</f>
        <v>List of Selected Asset</v>
      </c>
      <c r="K69" s="29"/>
      <c r="L69" s="13" t="str">
        <f t="shared" si="38"/>
        <v/>
      </c>
      <c r="M69" s="18" t="str">
        <f>IF(K69&lt;&gt;"",VLOOKUP(K69,[1]Label!$A:$B,2,FALSE),"")</f>
        <v/>
      </c>
      <c r="N69" s="14" t="s">
        <v>65</v>
      </c>
      <c r="O69" s="31" t="s">
        <v>267</v>
      </c>
      <c r="P69" s="13" t="str">
        <f t="shared" si="39"/>
        <v>Asset Name&lt;br&gt;(자산 이름)</v>
      </c>
      <c r="Q69" s="18" t="str">
        <f>IF(O69&lt;&gt;"", VLOOKUP(O69, [1]Label!$A:$B, 2, FALSE), "")</f>
        <v>Asset Name</v>
      </c>
      <c r="R69" s="14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6" t="s">
        <v>803</v>
      </c>
      <c r="AD69" s="16" t="s">
        <v>803</v>
      </c>
      <c r="AE69" s="16" t="s">
        <v>803</v>
      </c>
      <c r="AF69" s="56"/>
    </row>
    <row r="70" spans="1:32" s="7" customFormat="1" ht="17.45" customHeight="1">
      <c r="A70" s="69" t="s">
        <v>183</v>
      </c>
      <c r="B70" s="70" t="str">
        <f>VLOOKUP(A70,[1]screen!$G:$J,2,FALSE)</f>
        <v>부과자산 매각의사 통지</v>
      </c>
      <c r="C70" s="70" t="str">
        <f t="shared" si="12"/>
        <v>Notification of Intention to Sell the Charged Asset(부과자산 매각의사 통지)</v>
      </c>
      <c r="D70" s="70" t="str">
        <f>IF(B70&lt;&gt;"", VLOOKUP(B70,[1]screen!$A:$E,2,FALSE), "" )</f>
        <v>Notification of Intention to Sell the Charged Asset</v>
      </c>
      <c r="E70" s="71" t="s">
        <v>46</v>
      </c>
      <c r="F70" s="70" t="str">
        <f t="shared" si="16"/>
        <v>New(신규)</v>
      </c>
      <c r="G70" s="70" t="str">
        <f>IF(E70&lt;&gt;"",VLOOKUP(E70,[1]Label!$A:$B,2,FALSE),"")</f>
        <v>New</v>
      </c>
      <c r="H70" s="114" t="s">
        <v>836</v>
      </c>
      <c r="I70" s="70" t="str">
        <f t="shared" si="13"/>
        <v>List of Selected Asset(선택 된 자산 목록)</v>
      </c>
      <c r="J70" s="70" t="str">
        <f>IF(H70&lt;&gt;"", VLOOKUP(H70,[1]Label!$A:$E,2,FALSE),"")</f>
        <v>List of Selected Asset</v>
      </c>
      <c r="K70" s="72"/>
      <c r="L70" s="70" t="str">
        <f t="shared" si="38"/>
        <v/>
      </c>
      <c r="M70" s="70" t="str">
        <f>IF(K70&lt;&gt;"",VLOOKUP(K70,[1]Label!$A:$B,2,FALSE),"")</f>
        <v/>
      </c>
      <c r="N70" s="71" t="s">
        <v>65</v>
      </c>
      <c r="O70" s="75" t="s">
        <v>236</v>
      </c>
      <c r="P70" s="70" t="str">
        <f t="shared" si="39"/>
        <v>Valuation Amount (TZS)&lt;br&gt;(평가 금액 (TZS))</v>
      </c>
      <c r="Q70" s="70" t="str">
        <f>IF(O70&lt;&gt;"", VLOOKUP(O70, [1]Label!$A:$B, 2, FALSE), "")</f>
        <v>Valuation Amount (TZS)</v>
      </c>
      <c r="R70" s="71" t="s">
        <v>35</v>
      </c>
      <c r="S70" s="70"/>
      <c r="T70" s="70"/>
      <c r="U70" s="70"/>
      <c r="V70" s="71"/>
      <c r="W70" s="71"/>
      <c r="X70" s="71"/>
      <c r="Y70" s="71"/>
      <c r="Z70" s="77"/>
      <c r="AA70" s="77"/>
      <c r="AB70" s="77"/>
      <c r="AC70" s="69" t="s">
        <v>843</v>
      </c>
      <c r="AD70" s="69" t="s">
        <v>843</v>
      </c>
      <c r="AE70" s="69" t="s">
        <v>843</v>
      </c>
      <c r="AF70" s="73"/>
    </row>
    <row r="71" spans="1:32" s="7" customFormat="1" ht="17.45" customHeight="1">
      <c r="A71" s="69" t="s">
        <v>183</v>
      </c>
      <c r="B71" s="70" t="str">
        <f>VLOOKUP(A71,[1]screen!$G:$J,2,FALSE)</f>
        <v>부과자산 매각의사 통지</v>
      </c>
      <c r="C71" s="70" t="str">
        <f t="shared" ref="C71" si="40">IF(B71&lt;&gt;"",D71&amp;"("&amp;B71&amp;")","")</f>
        <v>Notification of Intention to Sell the Charged Asset(부과자산 매각의사 통지)</v>
      </c>
      <c r="D71" s="70" t="str">
        <f>IF(B71&lt;&gt;"", VLOOKUP(B71,[1]screen!$A:$E,2,FALSE), "" )</f>
        <v>Notification of Intention to Sell the Charged Asset</v>
      </c>
      <c r="E71" s="71" t="s">
        <v>46</v>
      </c>
      <c r="F71" s="70" t="str">
        <f t="shared" ref="F71" si="41">IF(E71&lt;&gt;"",G71&amp;"("&amp;E71&amp;")","")</f>
        <v>New(신규)</v>
      </c>
      <c r="G71" s="70" t="str">
        <f>IF(E71&lt;&gt;"",VLOOKUP(E71,[1]Label!$A:$B,2,FALSE),"")</f>
        <v>New</v>
      </c>
      <c r="H71" s="114" t="s">
        <v>836</v>
      </c>
      <c r="I71" s="70" t="str">
        <f t="shared" ref="I71" si="42">IF(H71&lt;&gt;"",J71&amp;"("&amp;H71&amp;")","")</f>
        <v>List of Selected Asset(선택 된 자산 목록)</v>
      </c>
      <c r="J71" s="70" t="str">
        <f>IF(H71&lt;&gt;"", VLOOKUP(H71,[1]Label!$A:$E,2,FALSE),"")</f>
        <v>List of Selected Asset</v>
      </c>
      <c r="K71" s="72"/>
      <c r="L71" s="70"/>
      <c r="M71" s="70"/>
      <c r="N71" s="14" t="s">
        <v>65</v>
      </c>
      <c r="O71" s="31" t="s">
        <v>784</v>
      </c>
      <c r="P71" s="70" t="str">
        <f t="shared" ref="P71" si="43">IF(O71&lt;&gt;"",Q71&amp;"&lt;br&gt;("&amp;O71&amp;")","")</f>
        <v>Warehouse Name&lt;br&gt;(창고 이름)</v>
      </c>
      <c r="Q71" s="70" t="str">
        <f>IF(O71&lt;&gt;"", VLOOKUP(O71, [1]Label!$A:$B, 2, FALSE), "")</f>
        <v>Warehouse Name</v>
      </c>
      <c r="R71" s="71" t="s">
        <v>35</v>
      </c>
      <c r="S71" s="70"/>
      <c r="T71" s="70"/>
      <c r="U71" s="70"/>
      <c r="V71" s="71"/>
      <c r="W71" s="71"/>
      <c r="X71" s="71"/>
      <c r="Y71" s="71"/>
      <c r="Z71" s="77"/>
      <c r="AA71" s="77"/>
      <c r="AB71" s="77"/>
      <c r="AC71" s="69" t="s">
        <v>844</v>
      </c>
      <c r="AD71" s="69" t="s">
        <v>844</v>
      </c>
      <c r="AE71" s="69" t="s">
        <v>844</v>
      </c>
      <c r="AF71" s="73"/>
    </row>
    <row r="72" spans="1:32" s="16" customFormat="1" ht="17.45" customHeight="1">
      <c r="A72" s="12" t="s">
        <v>183</v>
      </c>
      <c r="B72" s="70" t="str">
        <f>VLOOKUP(A72,[1]screen!$G:$J,2,FALSE)</f>
        <v>부과자산 매각의사 통지</v>
      </c>
      <c r="C72" s="13" t="str">
        <f t="shared" si="12"/>
        <v>Notification of Intention to Sell the Charged Asset(부과자산 매각의사 통지)</v>
      </c>
      <c r="D72" s="70" t="str">
        <f>IF(B72&lt;&gt;"", VLOOKUP(B72,[1]screen!$A:$E,2,FALSE), "" )</f>
        <v>Notification of Intention to Sell the Charged Asset</v>
      </c>
      <c r="E72" s="14" t="s">
        <v>46</v>
      </c>
      <c r="F72" s="13" t="str">
        <f t="shared" si="16"/>
        <v>New(신규)</v>
      </c>
      <c r="G72" s="18" t="str">
        <f>IF(E72&lt;&gt;"",VLOOKUP(E72,[1]Label!$A:$B,2,FALSE),"")</f>
        <v>New</v>
      </c>
      <c r="H72" s="114" t="s">
        <v>836</v>
      </c>
      <c r="I72" s="13" t="str">
        <f t="shared" si="13"/>
        <v>List of Selected Asset(선택 된 자산 목록)</v>
      </c>
      <c r="J72" s="18" t="str">
        <f>IF(H72&lt;&gt;"", VLOOKUP(H72,[1]Label!$A:$E,2,FALSE),"")</f>
        <v>List of Selected Asset</v>
      </c>
      <c r="K72" s="72"/>
      <c r="L72" s="13" t="str">
        <f t="shared" si="38"/>
        <v/>
      </c>
      <c r="M72" s="18" t="str">
        <f>IF(K72&lt;&gt;"",VLOOKUP(K72,[1]Label!$A:$B,2,FALSE),"")</f>
        <v/>
      </c>
      <c r="N72" s="14" t="s">
        <v>65</v>
      </c>
      <c r="O72" s="31" t="s">
        <v>797</v>
      </c>
      <c r="P72" s="13" t="str">
        <f t="shared" si="39"/>
        <v>Fee Rate&lt;br&gt;(수수료율)</v>
      </c>
      <c r="Q72" s="18" t="str">
        <f>IF(O72&lt;&gt;"", VLOOKUP(O72, [1]Label!$A:$B, 2, FALSE), "")</f>
        <v>Fee Rate</v>
      </c>
      <c r="R72" s="14" t="s">
        <v>35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2" t="s">
        <v>845</v>
      </c>
      <c r="AD72" s="12" t="s">
        <v>845</v>
      </c>
      <c r="AE72" s="12" t="s">
        <v>845</v>
      </c>
      <c r="AF72" s="56"/>
    </row>
    <row r="73" spans="1:32" s="7" customFormat="1" ht="17.45" customHeight="1">
      <c r="A73" s="69" t="s">
        <v>183</v>
      </c>
      <c r="B73" s="70" t="str">
        <f>VLOOKUP(A73,[1]screen!$G:$J,2,FALSE)</f>
        <v>부과자산 매각의사 통지</v>
      </c>
      <c r="C73" s="70" t="str">
        <f t="shared" si="12"/>
        <v>Notification of Intention to Sell the Charged Asset(부과자산 매각의사 통지)</v>
      </c>
      <c r="D73" s="70" t="str">
        <f>IF(B73&lt;&gt;"", VLOOKUP(B73,[1]screen!$A:$E,2,FALSE), "" )</f>
        <v>Notification of Intention to Sell the Charged Asset</v>
      </c>
      <c r="E73" s="71" t="s">
        <v>46</v>
      </c>
      <c r="F73" s="70" t="str">
        <f t="shared" si="16"/>
        <v>New(신규)</v>
      </c>
      <c r="G73" s="70" t="str">
        <f>IF(E73&lt;&gt;"",VLOOKUP(E73,[1]Label!$A:$B,2,FALSE),"")</f>
        <v>New</v>
      </c>
      <c r="H73" s="114" t="s">
        <v>836</v>
      </c>
      <c r="I73" s="70" t="str">
        <f t="shared" si="13"/>
        <v>List of Selected Asset(선택 된 자산 목록)</v>
      </c>
      <c r="J73" s="70" t="str">
        <f>IF(H73&lt;&gt;"", VLOOKUP(H73,[1]Label!$A:$E,2,FALSE),"")</f>
        <v>List of Selected Asset</v>
      </c>
      <c r="K73" s="72"/>
      <c r="L73" s="70" t="str">
        <f t="shared" si="38"/>
        <v/>
      </c>
      <c r="M73" s="70" t="str">
        <f>IF(K73&lt;&gt;"",VLOOKUP(K73,[1]Label!$A:$B,2,FALSE),"")</f>
        <v/>
      </c>
      <c r="N73" s="71" t="s">
        <v>65</v>
      </c>
      <c r="O73" s="75" t="s">
        <v>798</v>
      </c>
      <c r="P73" s="70" t="str">
        <f t="shared" si="39"/>
        <v>Agent fee&lt;br&gt;(수수료)</v>
      </c>
      <c r="Q73" s="70" t="str">
        <f>IF(O73&lt;&gt;"", VLOOKUP(O73, [1]Label!$A:$B, 2, FALSE), "")</f>
        <v>Agent fee</v>
      </c>
      <c r="R73" s="71" t="s">
        <v>35</v>
      </c>
      <c r="S73" s="70"/>
      <c r="T73" s="70"/>
      <c r="U73" s="70"/>
      <c r="V73" s="71"/>
      <c r="W73" s="71"/>
      <c r="X73" s="71"/>
      <c r="Y73" s="71"/>
      <c r="Z73" s="77"/>
      <c r="AA73" s="77"/>
      <c r="AB73" s="77"/>
      <c r="AC73" s="141" t="s">
        <v>846</v>
      </c>
      <c r="AD73" s="141" t="s">
        <v>846</v>
      </c>
      <c r="AE73" s="141" t="s">
        <v>846</v>
      </c>
      <c r="AF73" s="73"/>
    </row>
    <row r="74" spans="1:32" s="117" customFormat="1" ht="18.600000000000001" customHeight="1">
      <c r="A74" s="12" t="s">
        <v>183</v>
      </c>
      <c r="B74" s="112" t="str">
        <f>VLOOKUP(A74,[1]screen!$G:$J,2,FALSE)</f>
        <v>부과자산 매각의사 통지</v>
      </c>
      <c r="C74" s="112" t="str">
        <f t="shared" si="12"/>
        <v>Notification of Intention to Sell the Charged Asset(부과자산 매각의사 통지)</v>
      </c>
      <c r="D74" s="112" t="str">
        <f>IF(B74&lt;&gt;"", VLOOKUP(B74,[1]screen!$A:$E,2,FALSE), "" )</f>
        <v>Notification of Intention to Sell the Charged Asset</v>
      </c>
      <c r="E74" s="113" t="s">
        <v>46</v>
      </c>
      <c r="F74" s="112" t="str">
        <f t="shared" si="16"/>
        <v>New(신규)</v>
      </c>
      <c r="G74" s="112" t="str">
        <f>IF(E74&lt;&gt;"",VLOOKUP(E74,[1]Label!$A:$B,2,FALSE),"")</f>
        <v>New</v>
      </c>
      <c r="H74" s="114" t="s">
        <v>836</v>
      </c>
      <c r="I74" s="112" t="str">
        <f t="shared" si="13"/>
        <v>List of Selected Asset(선택 된 자산 목록)</v>
      </c>
      <c r="J74" s="112" t="str">
        <f>IF(H74&lt;&gt;"", VLOOKUP(H74,[1]Label!$A:$E,2,FALSE),"")</f>
        <v>List of Selected Asset</v>
      </c>
      <c r="K74" s="114"/>
      <c r="L74" s="112" t="str">
        <f>IF(K74&lt;&gt;"",M74&amp;"("&amp;K74&amp;")","")</f>
        <v/>
      </c>
      <c r="M74" s="112" t="str">
        <f>IF(K74&lt;&gt;"",VLOOKUP(K74,[1]Label!$A:$B,2,FALSE),"")</f>
        <v/>
      </c>
      <c r="N74" s="113"/>
      <c r="O74" s="115"/>
      <c r="P74" s="112" t="str">
        <f>IF(O74&lt;&gt;"",Q74&amp;"&lt;br&gt;("&amp;O74&amp;")","")</f>
        <v/>
      </c>
      <c r="Q74" s="112" t="str">
        <f>IF(O74&lt;&gt;"", VLOOKUP(O74, [1]Label!$A:$B, 2, FALSE), "")</f>
        <v/>
      </c>
      <c r="R74" s="113" t="s">
        <v>35</v>
      </c>
      <c r="S74" s="112" t="s">
        <v>44</v>
      </c>
      <c r="T74" s="112"/>
      <c r="U74" s="112"/>
      <c r="V74" s="113"/>
      <c r="W74" s="113"/>
      <c r="X74" s="113"/>
      <c r="Y74" s="113"/>
      <c r="Z74" s="111"/>
      <c r="AA74" s="111"/>
      <c r="AB74" s="111"/>
      <c r="AC74" s="111"/>
      <c r="AD74" s="111"/>
      <c r="AE74" s="111"/>
    </row>
    <row r="75" spans="1:32" s="7" customFormat="1" ht="17.45" customHeight="1">
      <c r="A75" s="69" t="s">
        <v>183</v>
      </c>
      <c r="B75" s="70" t="str">
        <f>VLOOKUP(A75,[1]screen!$G:$J,2,FALSE)</f>
        <v>부과자산 매각의사 통지</v>
      </c>
      <c r="C75" s="70" t="str">
        <f>IF(B75&lt;&gt;"",D75&amp;"("&amp;B75&amp;")","")</f>
        <v>Notification of Intention to Sell the Charged Asset(부과자산 매각의사 통지)</v>
      </c>
      <c r="D75" s="70" t="str">
        <f>IF(B75&lt;&gt;"", VLOOKUP(B75,[1]screen!$A:$E,2,FALSE), "" )</f>
        <v>Notification of Intention to Sell the Charged Asset</v>
      </c>
      <c r="E75" s="71" t="s">
        <v>46</v>
      </c>
      <c r="F75" s="70" t="str">
        <f>IF(E75&lt;&gt;"",G75&amp;"("&amp;E75&amp;")","")</f>
        <v>New(신규)</v>
      </c>
      <c r="G75" s="70" t="str">
        <f>IF(E75&lt;&gt;"",VLOOKUP(E75,[1]Label!$A:$B,2,FALSE),"")</f>
        <v>New</v>
      </c>
      <c r="H75" s="114" t="s">
        <v>836</v>
      </c>
      <c r="I75" s="70" t="str">
        <f>IF(H75&lt;&gt;"",J75&amp;"("&amp;H75&amp;")","")</f>
        <v>List of Selected Asset(선택 된 자산 목록)</v>
      </c>
      <c r="J75" s="70" t="str">
        <f>IF(H75&lt;&gt;"", VLOOKUP(H75,[1]Label!$A:$E,2,FALSE),"")</f>
        <v>List of Selected Asset</v>
      </c>
      <c r="K75" s="72"/>
      <c r="L75" s="70"/>
      <c r="M75" s="70"/>
      <c r="N75" s="41" t="s">
        <v>198</v>
      </c>
      <c r="O75" s="31" t="s">
        <v>831</v>
      </c>
      <c r="P75" s="70" t="str">
        <f>IF(O75&lt;&gt;"",Q75&amp;"&lt;br&gt;("&amp;O75&amp;")","")</f>
        <v>Total Number of Assets&lt;br&gt;(자산 총 개수)</v>
      </c>
      <c r="Q75" s="70" t="str">
        <f>IF(O75&lt;&gt;"", VLOOKUP(O75, [1]Label!$A:$B, 2, FALSE), "")</f>
        <v>Total Number of Assets</v>
      </c>
      <c r="R75" s="71" t="s">
        <v>35</v>
      </c>
      <c r="S75" s="70"/>
      <c r="T75" s="70"/>
      <c r="U75" s="70"/>
      <c r="V75" s="71"/>
      <c r="W75" s="71"/>
      <c r="X75" s="71"/>
      <c r="Y75" s="71"/>
      <c r="Z75" s="77"/>
      <c r="AA75" s="77"/>
      <c r="AB75" s="77"/>
      <c r="AC75" s="77">
        <v>4</v>
      </c>
      <c r="AD75" s="77">
        <v>4</v>
      </c>
      <c r="AE75" s="77">
        <v>4</v>
      </c>
      <c r="AF75" s="73"/>
    </row>
    <row r="76" spans="1:32" s="7" customFormat="1" ht="17.45" customHeight="1">
      <c r="A76" s="69" t="s">
        <v>183</v>
      </c>
      <c r="B76" s="70" t="str">
        <f>VLOOKUP(A76,[1]screen!$G:$J,2,FALSE)</f>
        <v>부과자산 매각의사 통지</v>
      </c>
      <c r="C76" s="70" t="str">
        <f t="shared" si="12"/>
        <v>Notification of Intention to Sell the Charged Asset(부과자산 매각의사 통지)</v>
      </c>
      <c r="D76" s="70" t="str">
        <f>IF(B76&lt;&gt;"", VLOOKUP(B76,[1]screen!$A:$E,2,FALSE), "" )</f>
        <v>Notification of Intention to Sell the Charged Asset</v>
      </c>
      <c r="E76" s="71" t="s">
        <v>46</v>
      </c>
      <c r="F76" s="70" t="str">
        <f t="shared" si="16"/>
        <v>New(신규)</v>
      </c>
      <c r="G76" s="70" t="str">
        <f>IF(E76&lt;&gt;"",VLOOKUP(E76,[1]Label!$A:$B,2,FALSE),"")</f>
        <v>New</v>
      </c>
      <c r="H76" s="114" t="s">
        <v>836</v>
      </c>
      <c r="I76" s="70" t="str">
        <f t="shared" si="13"/>
        <v>List of Selected Asset(선택 된 자산 목록)</v>
      </c>
      <c r="J76" s="70" t="str">
        <f>IF(H76&lt;&gt;"", VLOOKUP(H76,[1]Label!$A:$E,2,FALSE),"")</f>
        <v>List of Selected Asset</v>
      </c>
      <c r="K76" s="72"/>
      <c r="L76" s="70"/>
      <c r="M76" s="70"/>
      <c r="N76" s="41" t="s">
        <v>198</v>
      </c>
      <c r="O76" s="31" t="s">
        <v>837</v>
      </c>
      <c r="P76" s="70" t="str">
        <f t="shared" ref="P76:P77" si="44">IF(O76&lt;&gt;"",Q76&amp;"&lt;br&gt;("&amp;O76&amp;")","")</f>
        <v>Total Value of Assets&lt;br&gt;(자산 총 가치)</v>
      </c>
      <c r="Q76" s="70" t="str">
        <f>IF(O76&lt;&gt;"", VLOOKUP(O76, [1]Label!$A:$B, 2, FALSE), "")</f>
        <v>Total Value of Assets</v>
      </c>
      <c r="R76" s="71" t="s">
        <v>35</v>
      </c>
      <c r="S76" s="70"/>
      <c r="T76" s="70"/>
      <c r="U76" s="70"/>
      <c r="V76" s="71"/>
      <c r="W76" s="71"/>
      <c r="X76" s="71"/>
      <c r="Y76" s="71"/>
      <c r="Z76" s="77"/>
      <c r="AA76" s="77"/>
      <c r="AB76" s="77"/>
      <c r="AC76" s="77" t="s">
        <v>800</v>
      </c>
      <c r="AD76" s="77" t="s">
        <v>800</v>
      </c>
      <c r="AE76" s="77" t="s">
        <v>800</v>
      </c>
      <c r="AF76" s="73"/>
    </row>
    <row r="77" spans="1:32" s="7" customFormat="1" ht="17.45" customHeight="1">
      <c r="A77" s="69" t="s">
        <v>183</v>
      </c>
      <c r="B77" s="70" t="str">
        <f>VLOOKUP(A77,[1]screen!$G:$J,2,FALSE)</f>
        <v>부과자산 매각의사 통지</v>
      </c>
      <c r="C77" s="70" t="str">
        <f t="shared" si="12"/>
        <v>Notification of Intention to Sell the Charged Asset(부과자산 매각의사 통지)</v>
      </c>
      <c r="D77" s="70" t="str">
        <f>IF(B77&lt;&gt;"", VLOOKUP(B77,[1]screen!$A:$E,2,FALSE), "" )</f>
        <v>Notification of Intention to Sell the Charged Asset</v>
      </c>
      <c r="E77" s="71" t="s">
        <v>46</v>
      </c>
      <c r="F77" s="70" t="str">
        <f t="shared" si="16"/>
        <v>New(신규)</v>
      </c>
      <c r="G77" s="70" t="str">
        <f>IF(E77&lt;&gt;"",VLOOKUP(E77,[1]Label!$A:$B,2,FALSE),"")</f>
        <v>New</v>
      </c>
      <c r="H77" s="114" t="s">
        <v>836</v>
      </c>
      <c r="I77" s="70" t="str">
        <f t="shared" si="13"/>
        <v>List of Selected Asset(선택 된 자산 목록)</v>
      </c>
      <c r="J77" s="70" t="str">
        <f>IF(H77&lt;&gt;"", VLOOKUP(H77,[1]Label!$A:$E,2,FALSE),"")</f>
        <v>List of Selected Asset</v>
      </c>
      <c r="K77" s="72"/>
      <c r="L77" s="70"/>
      <c r="M77" s="70"/>
      <c r="N77" s="41" t="s">
        <v>198</v>
      </c>
      <c r="O77" s="31" t="s">
        <v>832</v>
      </c>
      <c r="P77" s="70" t="str">
        <f t="shared" si="44"/>
        <v>Number of Locations&lt;br&gt;(위치 수)</v>
      </c>
      <c r="Q77" s="70" t="str">
        <f>IF(O77&lt;&gt;"", VLOOKUP(O77, [1]Label!$A:$B, 2, FALSE), "")</f>
        <v>Number of Locations</v>
      </c>
      <c r="R77" s="71" t="s">
        <v>35</v>
      </c>
      <c r="S77" s="70"/>
      <c r="T77" s="70"/>
      <c r="U77" s="70"/>
      <c r="V77" s="71"/>
      <c r="W77" s="71"/>
      <c r="X77" s="71"/>
      <c r="Y77" s="71"/>
      <c r="Z77" s="77"/>
      <c r="AA77" s="77"/>
      <c r="AB77" s="77"/>
      <c r="AC77" s="77">
        <v>4</v>
      </c>
      <c r="AD77" s="77">
        <v>4</v>
      </c>
      <c r="AE77" s="77">
        <v>4</v>
      </c>
      <c r="AF77" s="73"/>
    </row>
    <row r="78" spans="1:32" s="7" customFormat="1" ht="17.45" customHeight="1">
      <c r="A78" s="69" t="s">
        <v>183</v>
      </c>
      <c r="B78" s="70" t="str">
        <f>VLOOKUP(A78,[1]screen!$G:$J,2,FALSE)</f>
        <v>부과자산 매각의사 통지</v>
      </c>
      <c r="C78" s="70" t="str">
        <f>IF(B78&lt;&gt;"",D78&amp;"("&amp;B78&amp;")","")</f>
        <v>Notification of Intention to Sell the Charged Asset(부과자산 매각의사 통지)</v>
      </c>
      <c r="D78" s="70" t="str">
        <f>IF(B78&lt;&gt;"", VLOOKUP(B78,[1]screen!$A:$E,2,FALSE), "" )</f>
        <v>Notification of Intention to Sell the Charged Asset</v>
      </c>
      <c r="E78" s="71" t="s">
        <v>46</v>
      </c>
      <c r="F78" s="70" t="str">
        <f>IF(E78&lt;&gt;"",G78&amp;"("&amp;E78&amp;")","")</f>
        <v>New(신규)</v>
      </c>
      <c r="G78" s="70" t="str">
        <f>IF(E78&lt;&gt;"",VLOOKUP(E78,[1]Label!$A:$B,2,FALSE),"")</f>
        <v>New</v>
      </c>
      <c r="H78" s="114" t="s">
        <v>836</v>
      </c>
      <c r="I78" s="70" t="str">
        <f>IF(H78&lt;&gt;"",J78&amp;"("&amp;H78&amp;")","")</f>
        <v>List of Selected Asset(선택 된 자산 목록)</v>
      </c>
      <c r="J78" s="70" t="str">
        <f>IF(H78&lt;&gt;"", VLOOKUP(H78,[1]Label!$A:$E,2,FALSE),"")</f>
        <v>List of Selected Asset</v>
      </c>
      <c r="K78" s="72"/>
      <c r="L78" s="70"/>
      <c r="M78" s="70"/>
      <c r="N78" s="41" t="s">
        <v>198</v>
      </c>
      <c r="O78" s="31" t="s">
        <v>839</v>
      </c>
      <c r="P78" s="70" t="str">
        <f>IF(O78&lt;&gt;"",Q78&amp;"&lt;br&gt;("&amp;O78&amp;")","")</f>
        <v>[E]estimated Agent fee&lt;br&gt;([E]예상 대리인 수수료)</v>
      </c>
      <c r="Q78" s="70" t="str">
        <f>IF(O78&lt;&gt;"", VLOOKUP(O78, [1]Label!$A:$B, 2, FALSE), "")</f>
        <v>[E]estimated Agent fee</v>
      </c>
      <c r="R78" s="71" t="s">
        <v>35</v>
      </c>
      <c r="S78" s="70"/>
      <c r="T78" s="70"/>
      <c r="U78" s="70"/>
      <c r="V78" s="71"/>
      <c r="W78" s="71"/>
      <c r="X78" s="71"/>
      <c r="Y78" s="71"/>
      <c r="Z78" s="77"/>
      <c r="AA78" s="77"/>
      <c r="AB78" s="77"/>
      <c r="AC78" s="77" t="s">
        <v>801</v>
      </c>
      <c r="AD78" s="77" t="s">
        <v>801</v>
      </c>
      <c r="AE78" s="77" t="s">
        <v>801</v>
      </c>
      <c r="AF78" s="73"/>
    </row>
    <row r="79" spans="1:32" s="7" customFormat="1" ht="17.45" customHeight="1">
      <c r="A79" s="69" t="s">
        <v>183</v>
      </c>
      <c r="B79" s="70" t="str">
        <f>VLOOKUP(A79,[1]screen!$G:$J,2,FALSE)</f>
        <v>부과자산 매각의사 통지</v>
      </c>
      <c r="C79" s="70" t="str">
        <f>IF(B79&lt;&gt;"",D79&amp;"("&amp;B79&amp;")","")</f>
        <v>Notification of Intention to Sell the Charged Asset(부과자산 매각의사 통지)</v>
      </c>
      <c r="D79" s="70" t="str">
        <f>IF(B79&lt;&gt;"", VLOOKUP(B79,[1]screen!$A:$E,2,FALSE), "" )</f>
        <v>Notification of Intention to Sell the Charged Asset</v>
      </c>
      <c r="E79" s="71" t="s">
        <v>46</v>
      </c>
      <c r="F79" s="70" t="str">
        <f>IF(E79&lt;&gt;"",G79&amp;"("&amp;E79&amp;")","")</f>
        <v>New(신규)</v>
      </c>
      <c r="G79" s="70" t="str">
        <f>IF(E79&lt;&gt;"",VLOOKUP(E79,[1]Label!$A:$B,2,FALSE),"")</f>
        <v>New</v>
      </c>
      <c r="H79" s="114" t="s">
        <v>836</v>
      </c>
      <c r="I79" s="70" t="str">
        <f>IF(H79&lt;&gt;"",J79&amp;"("&amp;H79&amp;")","")</f>
        <v>List of Selected Asset(선택 된 자산 목록)</v>
      </c>
      <c r="J79" s="70" t="str">
        <f>IF(H79&lt;&gt;"", VLOOKUP(H79,[1]Label!$A:$E,2,FALSE),"")</f>
        <v>List of Selected Asset</v>
      </c>
      <c r="K79" s="72"/>
      <c r="L79" s="70"/>
      <c r="M79" s="70"/>
      <c r="N79" s="41" t="s">
        <v>198</v>
      </c>
      <c r="O79" s="31" t="s">
        <v>707</v>
      </c>
      <c r="P79" s="70" t="str">
        <f>IF(O79&lt;&gt;"",Q79&amp;"&lt;br&gt;("&amp;O79&amp;")","")</f>
        <v>[O]Other Charges&lt;br&gt;([O]기타 비용)</v>
      </c>
      <c r="Q79" s="70" t="str">
        <f>IF(O79&lt;&gt;"", VLOOKUP(O79, [1]Label!$A:$B, 2, FALSE), "")</f>
        <v>[O]Other Charges</v>
      </c>
      <c r="R79" s="71" t="s">
        <v>37</v>
      </c>
      <c r="S79" s="70"/>
      <c r="T79" s="70"/>
      <c r="U79" s="70"/>
      <c r="V79" s="71"/>
      <c r="W79" s="71"/>
      <c r="X79" s="71"/>
      <c r="Y79" s="71"/>
      <c r="Z79" s="77"/>
      <c r="AA79" s="77"/>
      <c r="AB79" s="77"/>
      <c r="AC79" s="77">
        <v>0</v>
      </c>
      <c r="AD79" s="77">
        <v>0</v>
      </c>
      <c r="AE79" s="77">
        <v>0</v>
      </c>
      <c r="AF79" s="73"/>
    </row>
    <row r="80" spans="1:32" s="7" customFormat="1" ht="17.45" customHeight="1">
      <c r="A80" s="69" t="s">
        <v>183</v>
      </c>
      <c r="B80" s="70" t="str">
        <f>VLOOKUP(A80,[1]screen!$G:$J,2,FALSE)</f>
        <v>부과자산 매각의사 통지</v>
      </c>
      <c r="C80" s="70" t="str">
        <f t="shared" ref="C80" si="45">IF(B80&lt;&gt;"",D80&amp;"("&amp;B80&amp;")","")</f>
        <v>Notification of Intention to Sell the Charged Asset(부과자산 매각의사 통지)</v>
      </c>
      <c r="D80" s="70" t="str">
        <f>IF(B80&lt;&gt;"", VLOOKUP(B80,[1]screen!$A:$E,2,FALSE), "" )</f>
        <v>Notification of Intention to Sell the Charged Asset</v>
      </c>
      <c r="E80" s="71" t="s">
        <v>46</v>
      </c>
      <c r="F80" s="70" t="str">
        <f t="shared" ref="F80" si="46">IF(E80&lt;&gt;"",G80&amp;"("&amp;E80&amp;")","")</f>
        <v>New(신규)</v>
      </c>
      <c r="G80" s="70" t="str">
        <f>IF(E80&lt;&gt;"",VLOOKUP(E80,[1]Label!$A:$B,2,FALSE),"")</f>
        <v>New</v>
      </c>
      <c r="H80" s="114" t="s">
        <v>836</v>
      </c>
      <c r="I80" s="70" t="str">
        <f t="shared" ref="I80" si="47">IF(H80&lt;&gt;"",J80&amp;"("&amp;H80&amp;")","")</f>
        <v>List of Selected Asset(선택 된 자산 목록)</v>
      </c>
      <c r="J80" s="70" t="str">
        <f>IF(H80&lt;&gt;"", VLOOKUP(H80,[1]Label!$A:$E,2,FALSE),"")</f>
        <v>List of Selected Asset</v>
      </c>
      <c r="K80" s="72"/>
      <c r="L80" s="70"/>
      <c r="M80" s="70"/>
      <c r="N80" s="41" t="s">
        <v>198</v>
      </c>
      <c r="O80" s="31" t="s">
        <v>838</v>
      </c>
      <c r="P80" s="70" t="str">
        <f t="shared" ref="P80" si="48">IF(O80&lt;&gt;"",Q80&amp;"&lt;br&gt;("&amp;O80&amp;")","")</f>
        <v>estimated total cost&lt;br&gt;(예상 총 비용)</v>
      </c>
      <c r="Q80" s="70" t="str">
        <f>IF(O80&lt;&gt;"", VLOOKUP(O80, [1]Label!$A:$B, 2, FALSE), "")</f>
        <v>estimated total cost</v>
      </c>
      <c r="R80" s="71" t="s">
        <v>35</v>
      </c>
      <c r="S80" s="70"/>
      <c r="T80" s="70"/>
      <c r="U80" s="70"/>
      <c r="V80" s="71"/>
      <c r="W80" s="71"/>
      <c r="X80" s="71"/>
      <c r="Y80" s="71"/>
      <c r="Z80" s="77"/>
      <c r="AA80" s="77"/>
      <c r="AB80" s="77"/>
      <c r="AC80" s="77" t="s">
        <v>943</v>
      </c>
      <c r="AD80" s="77" t="s">
        <v>943</v>
      </c>
      <c r="AE80" s="77" t="s">
        <v>943</v>
      </c>
      <c r="AF80" s="73"/>
    </row>
    <row r="81" spans="1:32" s="16" customFormat="1" ht="17.45" customHeight="1">
      <c r="A81" s="12" t="s">
        <v>183</v>
      </c>
      <c r="B81" s="13" t="str">
        <f>VLOOKUP(A81,[1]screen!$G:$J,2,FALSE)</f>
        <v>부과자산 매각의사 통지</v>
      </c>
      <c r="C81" s="13" t="str">
        <f>IF(B81&lt;&gt;"",D81&amp;"("&amp;B81&amp;")","")</f>
        <v>Notification of Intention to Sell the Charged Asset(부과자산 매각의사 통지)</v>
      </c>
      <c r="D81" s="13" t="str">
        <f>IF(B81&lt;&gt;"", VLOOKUP(B81,[1]screen!$A:$E,2,FALSE), "" )</f>
        <v>Notification of Intention to Sell the Charged Asset</v>
      </c>
      <c r="E81" s="14" t="s">
        <v>46</v>
      </c>
      <c r="F81" s="13" t="str">
        <f>IF(E81&lt;&gt;"",G81&amp;"("&amp;E81&amp;")","")</f>
        <v>New(신규)</v>
      </c>
      <c r="G81" s="13" t="str">
        <f>IF(E81&lt;&gt;"",VLOOKUP(E81,[1]Label!$A:$B,2,FALSE),"")</f>
        <v>New</v>
      </c>
      <c r="H81" s="114" t="s">
        <v>836</v>
      </c>
      <c r="I81" s="13" t="str">
        <f>IF(H81&lt;&gt;"",J81&amp;"("&amp;H81&amp;")","")</f>
        <v>List of Selected Asset(선택 된 자산 목록)</v>
      </c>
      <c r="J81" s="13" t="str">
        <f>IF(H81&lt;&gt;"", VLOOKUP(H81,[1]Label!$A:$E,2,FALSE),"")</f>
        <v>List of Selected Asset</v>
      </c>
      <c r="K81" s="29"/>
      <c r="L81" s="13" t="str">
        <f t="shared" ref="L81:L86" si="49">IF(K81&lt;&gt;"",M81&amp;"("&amp;K81&amp;")","")</f>
        <v/>
      </c>
      <c r="M81" s="13" t="str">
        <f>IF(K81&lt;&gt;"",VLOOKUP(K81,[1]Label!$A:$B,2,FALSE),"")</f>
        <v/>
      </c>
      <c r="N81" s="41" t="s">
        <v>791</v>
      </c>
      <c r="O81" s="43" t="s">
        <v>794</v>
      </c>
      <c r="P81" s="13" t="str">
        <f>IF(O81&lt;&gt;"",Q81&amp;"&lt;br&gt;("&amp;O81&amp;")","")</f>
        <v>DEV NOTE&lt;br&gt;(DEV NOTE)</v>
      </c>
      <c r="Q81" s="13" t="str">
        <f>IF(O81&lt;&gt;"", VLOOKUP(O81, [1]Label!$A:$B, 2, FALSE), "")</f>
        <v>DEV NOTE</v>
      </c>
      <c r="R81" s="14" t="s">
        <v>35</v>
      </c>
      <c r="S81" s="13" t="s">
        <v>44</v>
      </c>
      <c r="T81" s="13"/>
      <c r="U81" s="13"/>
      <c r="V81" s="14" t="s">
        <v>53</v>
      </c>
      <c r="W81" s="14"/>
      <c r="X81" s="14"/>
      <c r="Y81" s="14"/>
      <c r="Z81" s="15"/>
      <c r="AA81" s="15"/>
      <c r="AB81" s="15"/>
      <c r="AC81" s="12" t="s">
        <v>795</v>
      </c>
      <c r="AD81" s="70" t="str">
        <f>IF(AC81&lt;&gt;"",AE81&amp;"&lt;br&gt;("&amp;AC81&amp;")","")</f>
        <v>"Amount Realised (TZS) | Fees&lt;BR&gt;
 Does not exceed 200,000/= | 5%&lt;BR&gt;
 Exceeds Shs. 200,000/= but does not exceed Shs. 2,000,000/= | 3%&lt;BR&gt;
 Exceeds Shs. 2,000,000/=but does not exceed Shs. 50,000,000/= | 3%&lt;BR&gt;
 exceeds Shs. 50,000,000/= | 1%"&lt;br&gt;("실현 금액(TZS) | 수수료&lt;BR&gt;
200,000실링 이하 | 5%&lt;BR&gt;
200,000실링 초과, 2,000,000실링 이하 | 3%&lt;BR&gt;
2,000,000실링 초과, 50,000,000실링 이하 | 3%&lt;BR&gt;
2,000,000실링 초과, 50,000,000실링 이하 | 3%&lt;BR&gt;
50,000,000/= | 1%")</v>
      </c>
      <c r="AE81" s="12" t="s">
        <v>796</v>
      </c>
      <c r="AF81" s="56"/>
    </row>
    <row r="82" spans="1:32" s="37" customFormat="1" ht="18.600000000000001" customHeight="1">
      <c r="A82" s="12" t="s">
        <v>183</v>
      </c>
      <c r="B82" s="70" t="str">
        <f>VLOOKUP(A82,[1]screen!$G:$J,2,FALSE)</f>
        <v>부과자산 매각의사 통지</v>
      </c>
      <c r="C82" s="33" t="str">
        <f>IF(B82&lt;&gt;"",D82&amp;"("&amp;B82&amp;")","")</f>
        <v>Notification of Intention to Sell the Charged Asset(부과자산 매각의사 통지)</v>
      </c>
      <c r="D82" s="70" t="str">
        <f>IF(B82&lt;&gt;"", VLOOKUP(B82,[1]screen!$A:$E,2,FALSE), "" )</f>
        <v>Notification of Intention to Sell the Charged Asset</v>
      </c>
      <c r="E82" s="14" t="s">
        <v>46</v>
      </c>
      <c r="F82" s="33" t="str">
        <f>IF(E82&lt;&gt;"",G82&amp;"("&amp;E82&amp;")","")</f>
        <v>New(신규)</v>
      </c>
      <c r="G82" s="18" t="str">
        <f>IF(E82&lt;&gt;"",VLOOKUP(E82,[1]Label!$A:$B,2,FALSE),"")</f>
        <v>New</v>
      </c>
      <c r="H82" s="114" t="s">
        <v>836</v>
      </c>
      <c r="I82" s="33" t="str">
        <f>IF(H82&lt;&gt;"",J82&amp;"("&amp;H82&amp;")","")</f>
        <v>List of Selected Asset(선택 된 자산 목록)</v>
      </c>
      <c r="J82" s="18" t="str">
        <f>IF(H82&lt;&gt;"", VLOOKUP(H82,[1]Label!$A:$E,2,FALSE),"")</f>
        <v>List of Selected Asset</v>
      </c>
      <c r="K82" s="34"/>
      <c r="L82" s="33" t="str">
        <f t="shared" si="49"/>
        <v/>
      </c>
      <c r="M82" s="18" t="str">
        <f>IF(K82&lt;&gt;"",VLOOKUP(K82,[1]Label!$A:$B,2,FALSE),"")</f>
        <v/>
      </c>
      <c r="N82" s="35"/>
      <c r="O82" s="36"/>
      <c r="P82" s="33"/>
      <c r="Q82" s="18" t="str">
        <f>IF(O82&lt;&gt;"", VLOOKUP(O82, [1]Label!$A:$B, 2, FALSE), "")</f>
        <v/>
      </c>
      <c r="R82" s="35" t="s">
        <v>35</v>
      </c>
      <c r="S82" s="33" t="s">
        <v>44</v>
      </c>
      <c r="T82" s="33"/>
      <c r="U82" s="33"/>
      <c r="V82" s="35"/>
      <c r="W82" s="35"/>
      <c r="X82" s="35"/>
      <c r="Y82" s="35"/>
      <c r="Z82" s="32"/>
      <c r="AA82" s="32"/>
      <c r="AB82" s="32"/>
      <c r="AC82" s="32"/>
      <c r="AD82" s="32"/>
      <c r="AE82" s="32"/>
      <c r="AF82" s="54"/>
    </row>
    <row r="83" spans="1:32" s="117" customFormat="1" ht="18.600000000000001" customHeight="1">
      <c r="A83" s="12" t="s">
        <v>183</v>
      </c>
      <c r="B83" s="112" t="str">
        <f>VLOOKUP(A83,[1]screen!$G:$J,2,FALSE)</f>
        <v>부과자산 매각의사 통지</v>
      </c>
      <c r="C83" s="112" t="str">
        <f t="shared" ref="C83" si="50">IF(B83&lt;&gt;"",D83&amp;"("&amp;B83&amp;")","")</f>
        <v>Notification of Intention to Sell the Charged Asset(부과자산 매각의사 통지)</v>
      </c>
      <c r="D83" s="112" t="str">
        <f>IF(B83&lt;&gt;"", VLOOKUP(B83,[1]screen!$A:$E,2,FALSE), "" )</f>
        <v>Notification of Intention to Sell the Charged Asset</v>
      </c>
      <c r="E83" s="113" t="s">
        <v>46</v>
      </c>
      <c r="F83" s="112" t="str">
        <f t="shared" ref="F83" si="51">IF(E83&lt;&gt;"",G83&amp;"("&amp;E83&amp;")","")</f>
        <v>New(신규)</v>
      </c>
      <c r="G83" s="112" t="str">
        <f>IF(E83&lt;&gt;"",VLOOKUP(E83,[1]Label!$A:$B,2,FALSE),"")</f>
        <v>New</v>
      </c>
      <c r="H83" s="113"/>
      <c r="I83" s="112" t="str">
        <f t="shared" ref="I83" si="52">IF(H83&lt;&gt;"",J83&amp;"("&amp;H83&amp;")","")</f>
        <v/>
      </c>
      <c r="J83" s="112" t="str">
        <f>IF(H83&lt;&gt;"", VLOOKUP(H83,[1]Label!$A:$E,2,FALSE),"")</f>
        <v/>
      </c>
      <c r="K83" s="114"/>
      <c r="L83" s="112" t="str">
        <f t="shared" si="49"/>
        <v/>
      </c>
      <c r="M83" s="112" t="str">
        <f>IF(K83&lt;&gt;"",VLOOKUP(K83,[1]Label!$A:$B,2,FALSE),"")</f>
        <v/>
      </c>
      <c r="N83" s="113"/>
      <c r="O83" s="115"/>
      <c r="P83" s="112" t="str">
        <f>IF(O83&lt;&gt;"",Q83&amp;"&lt;br&gt;("&amp;O83&amp;")","")</f>
        <v/>
      </c>
      <c r="Q83" s="112" t="str">
        <f>IF(O83&lt;&gt;"", VLOOKUP(O83, [1]Label!$A:$B, 2, FALSE), "")</f>
        <v/>
      </c>
      <c r="R83" s="113" t="s">
        <v>35</v>
      </c>
      <c r="S83" s="112" t="s">
        <v>44</v>
      </c>
      <c r="T83" s="112"/>
      <c r="U83" s="112"/>
      <c r="V83" s="113"/>
      <c r="W83" s="113"/>
      <c r="X83" s="113"/>
      <c r="Y83" s="113"/>
      <c r="Z83" s="111"/>
      <c r="AA83" s="111"/>
      <c r="AB83" s="111"/>
      <c r="AC83" s="111"/>
      <c r="AD83" s="111"/>
      <c r="AE83" s="111"/>
    </row>
    <row r="84" spans="1:32" s="16" customFormat="1" ht="17.45" customHeight="1">
      <c r="A84" s="12" t="s">
        <v>183</v>
      </c>
      <c r="B84" s="70" t="str">
        <f>VLOOKUP(A84,[1]screen!$G:$J,2,FALSE)</f>
        <v>부과자산 매각의사 통지</v>
      </c>
      <c r="C84" s="13" t="str">
        <f>IF(B84&lt;&gt;"",D84&amp;"("&amp;B84&amp;")","")</f>
        <v>Notification of Intention to Sell the Charged Asset(부과자산 매각의사 통지)</v>
      </c>
      <c r="D84" s="70" t="str">
        <f>IF(B84&lt;&gt;"", VLOOKUP(B84,[1]screen!$A:$E,2,FALSE), "" )</f>
        <v>Notification of Intention to Sell the Charged Asset</v>
      </c>
      <c r="E84" s="14" t="s">
        <v>46</v>
      </c>
      <c r="F84" s="13" t="str">
        <f>IF(E84&lt;&gt;"",G84&amp;"("&amp;E84&amp;")","")</f>
        <v>New(신규)</v>
      </c>
      <c r="G84" s="18" t="str">
        <f>IF(E84&lt;&gt;"",VLOOKUP(E84,[1]Label!$A:$B,2,FALSE),"")</f>
        <v>New</v>
      </c>
      <c r="H84" s="14" t="s">
        <v>243</v>
      </c>
      <c r="I84" s="13" t="str">
        <f>IF(H84&lt;&gt;"",J84&amp;"("&amp;H84&amp;")","")</f>
        <v>Request approval(승인 요청)</v>
      </c>
      <c r="J84" s="18" t="str">
        <f>IF(H84&lt;&gt;"", VLOOKUP(H84,[1]Label!$A:$E,2,FALSE),"")</f>
        <v>Request approval</v>
      </c>
      <c r="K84" s="29"/>
      <c r="L84" s="13" t="str">
        <f t="shared" si="49"/>
        <v/>
      </c>
      <c r="M84" s="18" t="str">
        <f>IF(K84&lt;&gt;"",VLOOKUP(K84,[1]Label!$A:$B,2,FALSE),"")</f>
        <v/>
      </c>
      <c r="N84" s="41" t="s">
        <v>19</v>
      </c>
      <c r="O84" s="31" t="s">
        <v>830</v>
      </c>
      <c r="P84" s="13" t="str">
        <f>IF(O84&lt;&gt;"",Q84&amp;"&lt;br&gt;("&amp;O84&amp;")","")</f>
        <v>Comment&lt;br&gt;(Comment)</v>
      </c>
      <c r="Q84" s="18" t="str">
        <f>IF(O84&lt;&gt;"", VLOOKUP(O84, [1]Label!$A:$B, 2, FALSE), "")</f>
        <v>Comment</v>
      </c>
      <c r="R84" s="14" t="s">
        <v>52</v>
      </c>
      <c r="S84" s="13"/>
      <c r="T84" s="13"/>
      <c r="U84" s="13"/>
      <c r="V84" s="14" t="s">
        <v>53</v>
      </c>
      <c r="W84" s="14"/>
      <c r="X84" s="14"/>
      <c r="Y84" s="14"/>
      <c r="Z84" s="15"/>
      <c r="AA84" s="15"/>
      <c r="AB84" s="15"/>
      <c r="AC84" s="31" t="s">
        <v>830</v>
      </c>
      <c r="AD84" s="31" t="s">
        <v>830</v>
      </c>
      <c r="AE84" s="31" t="s">
        <v>830</v>
      </c>
      <c r="AF84" s="56"/>
    </row>
    <row r="85" spans="1:32" ht="18.600000000000001" customHeight="1">
      <c r="A85" s="12" t="s">
        <v>183</v>
      </c>
      <c r="B85" s="70" t="str">
        <f>VLOOKUP(A85,[1]screen!$G:$J,2,FALSE)</f>
        <v>부과자산 매각의사 통지</v>
      </c>
      <c r="C85" s="40" t="str">
        <f>IF(B85&lt;&gt;"",D85&amp;"("&amp;B85&amp;")","")</f>
        <v>Notification of Intention to Sell the Charged Asset(부과자산 매각의사 통지)</v>
      </c>
      <c r="D85" s="70" t="str">
        <f>IF(B85&lt;&gt;"", VLOOKUP(B85,[1]screen!$A:$E,2,FALSE), "" )</f>
        <v>Notification of Intention to Sell the Charged Asset</v>
      </c>
      <c r="E85" s="14" t="s">
        <v>46</v>
      </c>
      <c r="F85" s="13" t="str">
        <f>IF(E85&lt;&gt;"",G85&amp;"("&amp;E85&amp;")","")</f>
        <v>New(신규)</v>
      </c>
      <c r="G85" s="18" t="str">
        <f>IF(E85&lt;&gt;"",VLOOKUP(E85,[1]Label!$A:$B,2,FALSE),"")</f>
        <v>New</v>
      </c>
      <c r="H85" s="14" t="s">
        <v>243</v>
      </c>
      <c r="I85" s="13" t="str">
        <f>IF(H85&lt;&gt;"",J85&amp;"("&amp;H85&amp;")","")</f>
        <v>Request approval(승인 요청)</v>
      </c>
      <c r="J85" s="18" t="str">
        <f>IF(H85&lt;&gt;"", VLOOKUP(H85,[1]Label!$A:$E,2,FALSE),"")</f>
        <v>Request approval</v>
      </c>
      <c r="K85" s="42"/>
      <c r="L85" s="40" t="str">
        <f t="shared" si="49"/>
        <v/>
      </c>
      <c r="M85" s="18" t="str">
        <f>IF(K85&lt;&gt;"",VLOOKUP(K85,[1]Label!$A:$B,2,FALSE),"")</f>
        <v/>
      </c>
      <c r="N85" s="41" t="s">
        <v>19</v>
      </c>
      <c r="O85" s="43" t="s">
        <v>43</v>
      </c>
      <c r="P85" s="40" t="str">
        <f>IF(O85&lt;&gt;"",Q85&amp;"&lt;br&gt;("&amp;O85&amp;")","")</f>
        <v>Attachments&lt;br&gt;(첨부파일)</v>
      </c>
      <c r="Q85" s="18" t="str">
        <f>IF(O85&lt;&gt;"", VLOOKUP(O85, [1]Label!$A:$B, 2, FALSE), "")</f>
        <v>Attachments</v>
      </c>
      <c r="R85" s="41" t="s">
        <v>55</v>
      </c>
      <c r="S85" s="40"/>
      <c r="T85" s="40"/>
      <c r="U85" s="40"/>
      <c r="V85" s="14" t="s">
        <v>53</v>
      </c>
      <c r="W85" s="41"/>
      <c r="X85" s="41"/>
      <c r="Y85" s="41"/>
      <c r="Z85" s="39"/>
      <c r="AA85" s="39"/>
      <c r="AB85" s="39"/>
      <c r="AC85" s="39" t="s">
        <v>197</v>
      </c>
      <c r="AD85" s="47" t="s">
        <v>197</v>
      </c>
      <c r="AE85" s="47" t="s">
        <v>197</v>
      </c>
      <c r="AF85" s="57"/>
    </row>
    <row r="86" spans="1:32" s="16" customFormat="1" ht="17.45" customHeight="1">
      <c r="A86" s="12" t="s">
        <v>183</v>
      </c>
      <c r="B86" s="70" t="str">
        <f>VLOOKUP(A86,[1]screen!$G:$J,2,FALSE)</f>
        <v>부과자산 매각의사 통지</v>
      </c>
      <c r="C86" s="13" t="str">
        <f>IF(B86&lt;&gt;"",D86&amp;"("&amp;B86&amp;")","")</f>
        <v>Notification of Intention to Sell the Charged Asset(부과자산 매각의사 통지)</v>
      </c>
      <c r="D86" s="70" t="str">
        <f>IF(B86&lt;&gt;"", VLOOKUP(B86,[1]screen!$A:$E,2,FALSE), "" )</f>
        <v>Notification of Intention to Sell the Charged Asset</v>
      </c>
      <c r="E86" s="14" t="s">
        <v>46</v>
      </c>
      <c r="F86" s="13" t="str">
        <f>IF(E86&lt;&gt;"",G86&amp;"("&amp;E86&amp;")","")</f>
        <v>New(신규)</v>
      </c>
      <c r="G86" s="18" t="str">
        <f>IF(E86&lt;&gt;"",VLOOKUP(E86,[1]Label!$A:$B,2,FALSE),"")</f>
        <v>New</v>
      </c>
      <c r="H86" s="14" t="s">
        <v>243</v>
      </c>
      <c r="I86" s="13" t="str">
        <f>IF(H86&lt;&gt;"",J86&amp;"("&amp;H86&amp;")","")</f>
        <v>Request approval(승인 요청)</v>
      </c>
      <c r="J86" s="18" t="str">
        <f>IF(H86&lt;&gt;"", VLOOKUP(H86,[1]Label!$A:$E,2,FALSE),"")</f>
        <v>Request approval</v>
      </c>
      <c r="K86" s="29"/>
      <c r="L86" s="13" t="str">
        <f t="shared" si="49"/>
        <v/>
      </c>
      <c r="M86" s="18" t="str">
        <f>IF(K86&lt;&gt;"",VLOOKUP(K86,[1]Label!$A:$B,2,FALSE),"")</f>
        <v/>
      </c>
      <c r="N86" s="14"/>
      <c r="O86" s="31"/>
      <c r="P86" s="13" t="str">
        <f>IF(O86&lt;&gt;"",Q86&amp;"&lt;br&gt;("&amp;O86&amp;")","")</f>
        <v/>
      </c>
      <c r="Q86" s="18" t="str">
        <f>IF(O86&lt;&gt;"", VLOOKUP(O86, [1]Label!$A:$B, 2, FALSE), "")</f>
        <v/>
      </c>
      <c r="R86" s="14" t="s">
        <v>35</v>
      </c>
      <c r="S86" s="13" t="s">
        <v>44</v>
      </c>
      <c r="T86" s="13"/>
      <c r="U86" s="13"/>
      <c r="V86" s="14"/>
      <c r="W86" s="14"/>
      <c r="X86" s="14"/>
      <c r="Y86" s="14"/>
      <c r="Z86" s="15"/>
      <c r="AA86" s="15"/>
      <c r="AB86" s="15"/>
      <c r="AC86" s="12"/>
      <c r="AD86" s="15"/>
      <c r="AE86" s="15"/>
      <c r="AF86" s="56"/>
    </row>
    <row r="87" spans="1:32" s="11" customFormat="1" ht="17.45" customHeight="1">
      <c r="A87" s="8" t="s">
        <v>183</v>
      </c>
      <c r="B87" s="70" t="str">
        <f>VLOOKUP(A87,[1]screen!$G:$J,2,FALSE)</f>
        <v>부과자산 매각의사 통지</v>
      </c>
      <c r="C87" s="9" t="str">
        <f t="shared" ref="C87:C91" si="53">IF(B87&lt;&gt;"",D87&amp;"("&amp;B87&amp;")","")</f>
        <v>Notification of Intention to Sell the Charged Asset(부과자산 매각의사 통지)</v>
      </c>
      <c r="D87" s="70" t="str">
        <f>IF(B87&lt;&gt;"", VLOOKUP(B87,[1]screen!$A:$E,2,FALSE), "" )</f>
        <v>Notification of Intention to Sell the Charged Asset</v>
      </c>
      <c r="E87" s="10" t="s">
        <v>46</v>
      </c>
      <c r="F87" s="9" t="str">
        <f t="shared" ref="F87:F91" si="54">IF(E87&lt;&gt;"",G87&amp;"("&amp;E87&amp;")","")</f>
        <v>New(신규)</v>
      </c>
      <c r="G87" s="9" t="str">
        <f>IF(E87&lt;&gt;"",VLOOKUP(E87,[1]Label!$A:$B,2,FALSE),"")</f>
        <v>New</v>
      </c>
      <c r="H87" s="10"/>
      <c r="I87" s="9" t="str">
        <f t="shared" ref="I87:I90" si="55">IF(H87&lt;&gt;"",J87&amp;"("&amp;H87&amp;")","")</f>
        <v/>
      </c>
      <c r="J87" s="9" t="str">
        <f>IF(H87&lt;&gt;"", VLOOKUP(H87,[1]Label!$A:$E,2,FALSE),"")</f>
        <v/>
      </c>
      <c r="K87" s="28"/>
      <c r="L87" s="9" t="str">
        <f t="shared" ref="L87:L90" si="56">IF(K87&lt;&gt;"",M87&amp;"("&amp;K87&amp;")","")</f>
        <v/>
      </c>
      <c r="M87" s="9" t="str">
        <f>IF(K87&lt;&gt;"",VLOOKUP(K87,[1]Label!$A:$B,2,FALSE),"")</f>
        <v/>
      </c>
      <c r="N87" s="10"/>
      <c r="O87" s="25" t="s">
        <v>709</v>
      </c>
      <c r="P87" s="9" t="str">
        <f t="shared" ref="P87:P90" si="57">IF(O87&lt;&gt;"",Q87&amp;"&lt;br&gt;("&amp;O87&amp;")","")</f>
        <v>Notice of Intention to Sale Charged Assets&lt;br&gt;(담보자산매각의사통지)</v>
      </c>
      <c r="Q87" s="9" t="str">
        <f>IF(O87&lt;&gt;"", VLOOKUP(O87, [1]Label!$A:$B, 2, FALSE), "")</f>
        <v>Notice of Intention to Sale Charged Assets</v>
      </c>
      <c r="R87" s="10" t="s">
        <v>36</v>
      </c>
      <c r="S87" s="9" t="s">
        <v>41</v>
      </c>
      <c r="T87" s="9"/>
      <c r="U87" s="9"/>
      <c r="V87" s="10"/>
      <c r="W87" s="10"/>
      <c r="X87" s="10"/>
      <c r="Y87" s="10"/>
      <c r="Z87" s="44" t="s">
        <v>711</v>
      </c>
      <c r="AA87" s="44" t="s">
        <v>712</v>
      </c>
      <c r="AB87" s="44" t="s">
        <v>712</v>
      </c>
      <c r="AC87" s="8" t="s">
        <v>45</v>
      </c>
      <c r="AD87" s="8" t="s">
        <v>45</v>
      </c>
      <c r="AE87" s="8" t="s">
        <v>45</v>
      </c>
      <c r="AF87" s="68"/>
    </row>
    <row r="88" spans="1:32" s="11" customFormat="1" ht="17.45" customHeight="1">
      <c r="A88" s="8" t="s">
        <v>183</v>
      </c>
      <c r="B88" s="70" t="str">
        <f>VLOOKUP(A88,[1]screen!$G:$J,2,FALSE)</f>
        <v>부과자산 매각의사 통지</v>
      </c>
      <c r="C88" s="9" t="str">
        <f t="shared" si="53"/>
        <v>Notification of Intention to Sell the Charged Asset(부과자산 매각의사 통지)</v>
      </c>
      <c r="D88" s="70" t="str">
        <f>IF(B88&lt;&gt;"", VLOOKUP(B88,[1]screen!$A:$E,2,FALSE), "" )</f>
        <v>Notification of Intention to Sell the Charged Asset</v>
      </c>
      <c r="E88" s="10" t="s">
        <v>46</v>
      </c>
      <c r="F88" s="9" t="str">
        <f t="shared" si="54"/>
        <v>New(신규)</v>
      </c>
      <c r="G88" s="9" t="str">
        <f>IF(E88&lt;&gt;"",VLOOKUP(E88,[1]Label!$A:$B,2,FALSE),"")</f>
        <v>New</v>
      </c>
      <c r="H88" s="10"/>
      <c r="I88" s="9" t="str">
        <f t="shared" si="55"/>
        <v/>
      </c>
      <c r="J88" s="9" t="str">
        <f>IF(H88&lt;&gt;"", VLOOKUP(H88,[1]Label!$A:$E,2,FALSE),"")</f>
        <v/>
      </c>
      <c r="K88" s="28"/>
      <c r="L88" s="9" t="str">
        <f t="shared" si="56"/>
        <v/>
      </c>
      <c r="M88" s="9" t="str">
        <f>IF(K88&lt;&gt;"",VLOOKUP(K88,[1]Label!$A:$B,2,FALSE),"")</f>
        <v/>
      </c>
      <c r="N88" s="10"/>
      <c r="O88" s="25" t="s">
        <v>247</v>
      </c>
      <c r="P88" s="9" t="str">
        <f t="shared" si="57"/>
        <v>Save&lt;br&gt;(저장)</v>
      </c>
      <c r="Q88" s="9" t="str">
        <f>IF(O88&lt;&gt;"", VLOOKUP(O88, [1]Label!$A:$B, 2, FALSE), "")</f>
        <v>Save</v>
      </c>
      <c r="R88" s="10" t="s">
        <v>36</v>
      </c>
      <c r="S88" s="66" t="s">
        <v>50</v>
      </c>
      <c r="T88" s="9"/>
      <c r="U88" s="9"/>
      <c r="V88" s="10"/>
      <c r="W88" s="10"/>
      <c r="X88" s="10"/>
      <c r="Y88" s="10"/>
      <c r="Z88" s="46"/>
      <c r="AA88" s="46"/>
      <c r="AB88" s="46"/>
      <c r="AC88" s="8"/>
      <c r="AD88" s="46"/>
      <c r="AE88" s="46"/>
      <c r="AF88" s="68"/>
    </row>
    <row r="89" spans="1:32" s="11" customFormat="1" ht="17.45" customHeight="1">
      <c r="A89" s="8" t="s">
        <v>183</v>
      </c>
      <c r="B89" s="70" t="str">
        <f>VLOOKUP(A89,[1]screen!$G:$J,2,FALSE)</f>
        <v>부과자산 매각의사 통지</v>
      </c>
      <c r="C89" s="9" t="str">
        <f t="shared" si="53"/>
        <v>Notification of Intention to Sell the Charged Asset(부과자산 매각의사 통지)</v>
      </c>
      <c r="D89" s="70" t="str">
        <f>IF(B89&lt;&gt;"", VLOOKUP(B89,[1]screen!$A:$E,2,FALSE), "" )</f>
        <v>Notification of Intention to Sell the Charged Asset</v>
      </c>
      <c r="E89" s="10" t="s">
        <v>46</v>
      </c>
      <c r="F89" s="9" t="str">
        <f t="shared" si="54"/>
        <v>New(신규)</v>
      </c>
      <c r="G89" s="9" t="str">
        <f>IF(E89&lt;&gt;"",VLOOKUP(E89,[1]Label!$A:$B,2,FALSE),"")</f>
        <v>New</v>
      </c>
      <c r="H89" s="10"/>
      <c r="I89" s="9" t="str">
        <f t="shared" si="55"/>
        <v/>
      </c>
      <c r="J89" s="9" t="str">
        <f>IF(H89&lt;&gt;"", VLOOKUP(H89,[1]Label!$A:$E,2,FALSE),"")</f>
        <v/>
      </c>
      <c r="K89" s="28"/>
      <c r="L89" s="9" t="str">
        <f t="shared" si="56"/>
        <v/>
      </c>
      <c r="M89" s="9" t="str">
        <f>IF(K89&lt;&gt;"",VLOOKUP(K89,[1]Label!$A:$B,2,FALSE),"")</f>
        <v/>
      </c>
      <c r="N89" s="10"/>
      <c r="O89" s="25" t="s">
        <v>287</v>
      </c>
      <c r="P89" s="9" t="str">
        <f t="shared" si="57"/>
        <v>Delete&lt;br&gt;(삭제)</v>
      </c>
      <c r="Q89" s="9" t="str">
        <f>IF(O89&lt;&gt;"", VLOOKUP(O89, [1]Label!$A:$B, 2, FALSE), "")</f>
        <v>Delete</v>
      </c>
      <c r="R89" s="10" t="s">
        <v>36</v>
      </c>
      <c r="S89" s="67" t="s">
        <v>288</v>
      </c>
      <c r="T89" s="9"/>
      <c r="U89" s="9"/>
      <c r="V89" s="10"/>
      <c r="W89" s="10"/>
      <c r="X89" s="10"/>
      <c r="Y89" s="10"/>
      <c r="Z89" s="46"/>
      <c r="AA89" s="46"/>
      <c r="AB89" s="46"/>
      <c r="AC89" s="8"/>
      <c r="AD89" s="46"/>
      <c r="AE89" s="46"/>
      <c r="AF89" s="68"/>
    </row>
    <row r="90" spans="1:32" s="11" customFormat="1" ht="17.45" customHeight="1">
      <c r="A90" s="8" t="s">
        <v>183</v>
      </c>
      <c r="B90" s="70" t="str">
        <f>VLOOKUP(A90,[1]screen!$G:$J,2,FALSE)</f>
        <v>부과자산 매각의사 통지</v>
      </c>
      <c r="C90" s="9" t="str">
        <f t="shared" si="53"/>
        <v>Notification of Intention to Sell the Charged Asset(부과자산 매각의사 통지)</v>
      </c>
      <c r="D90" s="70" t="str">
        <f>IF(B90&lt;&gt;"", VLOOKUP(B90,[1]screen!$A:$E,2,FALSE), "" )</f>
        <v>Notification of Intention to Sell the Charged Asset</v>
      </c>
      <c r="E90" s="10" t="s">
        <v>46</v>
      </c>
      <c r="F90" s="9" t="str">
        <f t="shared" si="54"/>
        <v>New(신규)</v>
      </c>
      <c r="G90" s="9" t="str">
        <f>IF(E90&lt;&gt;"",VLOOKUP(E90,[1]Label!$A:$B,2,FALSE),"")</f>
        <v>New</v>
      </c>
      <c r="H90" s="10"/>
      <c r="I90" s="9" t="str">
        <f t="shared" si="55"/>
        <v/>
      </c>
      <c r="J90" s="9" t="str">
        <f>IF(H90&lt;&gt;"", VLOOKUP(H90,[1]Label!$A:$E,2,FALSE),"")</f>
        <v/>
      </c>
      <c r="K90" s="28"/>
      <c r="L90" s="9" t="str">
        <f t="shared" si="56"/>
        <v/>
      </c>
      <c r="M90" s="9" t="str">
        <f>IF(K90&lt;&gt;"",VLOOKUP(K90,[1]Label!$A:$B,2,FALSE),"")</f>
        <v/>
      </c>
      <c r="N90" s="10"/>
      <c r="O90" s="25" t="s">
        <v>243</v>
      </c>
      <c r="P90" s="9" t="str">
        <f t="shared" si="57"/>
        <v>Request approval&lt;br&gt;(승인 요청)</v>
      </c>
      <c r="Q90" s="9" t="str">
        <f>IF(O90&lt;&gt;"", VLOOKUP(O90, [1]Label!$A:$B, 2, FALSE), "")</f>
        <v>Request approval</v>
      </c>
      <c r="R90" s="10" t="s">
        <v>36</v>
      </c>
      <c r="S90" s="66" t="s">
        <v>289</v>
      </c>
      <c r="T90" s="9"/>
      <c r="U90" s="9"/>
      <c r="V90" s="10"/>
      <c r="W90" s="10"/>
      <c r="X90" s="10"/>
      <c r="Y90" s="10"/>
      <c r="Z90" s="46"/>
      <c r="AA90" s="46"/>
      <c r="AB90" s="46"/>
      <c r="AC90" s="8"/>
      <c r="AD90" s="46"/>
      <c r="AE90" s="46"/>
      <c r="AF90" s="68"/>
    </row>
    <row r="91" spans="1:32" s="117" customFormat="1" ht="18.600000000000001" customHeight="1">
      <c r="A91" s="12" t="s">
        <v>183</v>
      </c>
      <c r="B91" s="112" t="str">
        <f>VLOOKUP(A91,[1]screen!$G:$J,2,FALSE)</f>
        <v>부과자산 매각의사 통지</v>
      </c>
      <c r="C91" s="112" t="str">
        <f t="shared" si="53"/>
        <v>Notification of Intention to Sell the Charged Asset(부과자산 매각의사 통지)</v>
      </c>
      <c r="D91" s="112" t="str">
        <f>IF(B91&lt;&gt;"", VLOOKUP(B91,[1]screen!$A:$E,2,FALSE), "" )</f>
        <v>Notification of Intention to Sell the Charged Asset</v>
      </c>
      <c r="E91" s="113" t="s">
        <v>46</v>
      </c>
      <c r="F91" s="112" t="str">
        <f t="shared" si="54"/>
        <v>New(신규)</v>
      </c>
      <c r="G91" s="112" t="str">
        <f>IF(E91&lt;&gt;"",VLOOKUP(E91,[1]Label!$A:$B,2,FALSE),"")</f>
        <v>New</v>
      </c>
      <c r="H91" s="113"/>
      <c r="I91" s="112"/>
      <c r="J91" s="112"/>
      <c r="K91" s="114"/>
      <c r="L91" s="112" t="str">
        <f>IF(K91&lt;&gt;"",M91&amp;"("&amp;K91&amp;")","")</f>
        <v/>
      </c>
      <c r="M91" s="112" t="str">
        <f>IF(K91&lt;&gt;"",VLOOKUP(K91,[1]Label!$A:$B,2,FALSE),"")</f>
        <v/>
      </c>
      <c r="N91" s="113"/>
      <c r="O91" s="115"/>
      <c r="P91" s="112" t="str">
        <f>IF(O91&lt;&gt;"",Q91&amp;"&lt;br&gt;("&amp;O91&amp;")","")</f>
        <v/>
      </c>
      <c r="Q91" s="112" t="str">
        <f>IF(O91&lt;&gt;"", VLOOKUP(O91, [1]Label!$A:$B, 2, FALSE), "")</f>
        <v/>
      </c>
      <c r="R91" s="113" t="s">
        <v>35</v>
      </c>
      <c r="S91" s="112" t="s">
        <v>44</v>
      </c>
      <c r="T91" s="112"/>
      <c r="U91" s="112"/>
      <c r="V91" s="113"/>
      <c r="W91" s="113"/>
      <c r="X91" s="113"/>
      <c r="Y91" s="113"/>
      <c r="Z91" s="111"/>
      <c r="AA91" s="111"/>
      <c r="AB91" s="111"/>
      <c r="AC91" s="111"/>
      <c r="AD91" s="111"/>
      <c r="AE91" s="111"/>
    </row>
    <row r="92" spans="1:32" s="16" customFormat="1" ht="17.45" customHeight="1">
      <c r="A92" s="12" t="s">
        <v>183</v>
      </c>
      <c r="B92" s="13" t="str">
        <f>VLOOKUP(A92,[1]screen!$G:$J,2,FALSE)</f>
        <v>부과자산 매각의사 통지</v>
      </c>
      <c r="C92" s="13" t="str">
        <f>IF(B92&lt;&gt;"",D92&amp;"("&amp;B92&amp;")","")</f>
        <v>Notification of Intention to Sell the Charged Asset(부과자산 매각의사 통지)</v>
      </c>
      <c r="D92" s="13" t="str">
        <f>IF(B92&lt;&gt;"", VLOOKUP(B92,[1]screen!$A:$E,2,FALSE), "" )</f>
        <v>Notification of Intention to Sell the Charged Asset</v>
      </c>
      <c r="E92" s="14" t="s">
        <v>46</v>
      </c>
      <c r="F92" s="13" t="str">
        <f>IF(E92&lt;&gt;"",G92&amp;"("&amp;E92&amp;")","")</f>
        <v>New(신규)</v>
      </c>
      <c r="G92" s="13" t="str">
        <f>IF(E92&lt;&gt;"",VLOOKUP(E92,[1]Label!$A:$B,2,FALSE),"")</f>
        <v>New</v>
      </c>
      <c r="H92" s="114"/>
      <c r="I92" s="13"/>
      <c r="J92" s="13"/>
      <c r="K92" s="29"/>
      <c r="L92" s="13" t="str">
        <f>IF(K92&lt;&gt;"",M92&amp;"("&amp;K92&amp;")","")</f>
        <v/>
      </c>
      <c r="M92" s="13" t="str">
        <f>IF(K92&lt;&gt;"",VLOOKUP(K92,[1]Label!$A:$B,2,FALSE),"")</f>
        <v/>
      </c>
      <c r="N92" s="41" t="s">
        <v>791</v>
      </c>
      <c r="O92" s="43" t="s">
        <v>794</v>
      </c>
      <c r="P92" s="13" t="str">
        <f>IF(O92&lt;&gt;"",Q92&amp;"&lt;br&gt;("&amp;O92&amp;")","")</f>
        <v>DEV NOTE&lt;br&gt;(DEV NOTE)</v>
      </c>
      <c r="Q92" s="13" t="str">
        <f>IF(O92&lt;&gt;"", VLOOKUP(O92, [1]Label!$A:$B, 2, FALSE), "")</f>
        <v>DEV NOTE</v>
      </c>
      <c r="R92" s="14" t="s">
        <v>35</v>
      </c>
      <c r="S92" s="13" t="s">
        <v>44</v>
      </c>
      <c r="T92" s="13"/>
      <c r="U92" s="13"/>
      <c r="V92" s="14" t="s">
        <v>53</v>
      </c>
      <c r="W92" s="14"/>
      <c r="X92" s="14"/>
      <c r="Y92" s="14"/>
      <c r="Z92" s="15"/>
      <c r="AA92" s="15"/>
      <c r="AB92" s="15"/>
      <c r="AC92" s="12" t="s">
        <v>848</v>
      </c>
      <c r="AD92" s="70" t="s">
        <v>847</v>
      </c>
      <c r="AE92" s="12" t="s">
        <v>849</v>
      </c>
      <c r="AF92" s="56"/>
    </row>
    <row r="93" spans="1:32" s="117" customFormat="1" ht="18.600000000000001" customHeight="1">
      <c r="A93" s="12" t="s">
        <v>183</v>
      </c>
      <c r="B93" s="112" t="str">
        <f>VLOOKUP(A93,[1]screen!$G:$J,2,FALSE)</f>
        <v>부과자산 매각의사 통지</v>
      </c>
      <c r="C93" s="112" t="str">
        <f t="shared" ref="C93" si="58">IF(B93&lt;&gt;"",D93&amp;"("&amp;B93&amp;")","")</f>
        <v>Notification of Intention to Sell the Charged Asset(부과자산 매각의사 통지)</v>
      </c>
      <c r="D93" s="112" t="str">
        <f>IF(B93&lt;&gt;"", VLOOKUP(B93,[1]screen!$A:$E,2,FALSE), "" )</f>
        <v>Notification of Intention to Sell the Charged Asset</v>
      </c>
      <c r="E93" s="113" t="s">
        <v>46</v>
      </c>
      <c r="F93" s="112" t="str">
        <f t="shared" ref="F93" si="59">IF(E93&lt;&gt;"",G93&amp;"("&amp;E93&amp;")","")</f>
        <v>New(신규)</v>
      </c>
      <c r="G93" s="112" t="str">
        <f>IF(E93&lt;&gt;"",VLOOKUP(E93,[1]Label!$A:$B,2,FALSE),"")</f>
        <v>New</v>
      </c>
      <c r="H93" s="113"/>
      <c r="I93" s="112" t="str">
        <f t="shared" ref="I93" si="60">IF(H93&lt;&gt;"",J93&amp;"("&amp;H93&amp;")","")</f>
        <v/>
      </c>
      <c r="J93" s="112" t="str">
        <f>IF(H93&lt;&gt;"", VLOOKUP(H93,[1]Label!$A:$E,2,FALSE),"")</f>
        <v/>
      </c>
      <c r="K93" s="114"/>
      <c r="L93" s="112" t="str">
        <f>IF(K93&lt;&gt;"",M93&amp;"("&amp;K93&amp;")","")</f>
        <v/>
      </c>
      <c r="M93" s="112" t="str">
        <f>IF(K93&lt;&gt;"",VLOOKUP(K93,[1]Label!$A:$B,2,FALSE),"")</f>
        <v/>
      </c>
      <c r="N93" s="113"/>
      <c r="O93" s="115"/>
      <c r="P93" s="112" t="str">
        <f>IF(O93&lt;&gt;"",Q93&amp;"&lt;br&gt;("&amp;O93&amp;")","")</f>
        <v/>
      </c>
      <c r="Q93" s="112" t="str">
        <f>IF(O93&lt;&gt;"", VLOOKUP(O93, [1]Label!$A:$B, 2, FALSE), "")</f>
        <v/>
      </c>
      <c r="R93" s="113" t="s">
        <v>35</v>
      </c>
      <c r="S93" s="112" t="s">
        <v>44</v>
      </c>
      <c r="T93" s="112"/>
      <c r="U93" s="112"/>
      <c r="V93" s="113"/>
      <c r="W93" s="113"/>
      <c r="X93" s="113"/>
      <c r="Y93" s="113"/>
      <c r="Z93" s="111"/>
      <c r="AA93" s="111"/>
      <c r="AB93" s="111"/>
      <c r="AC93" s="111"/>
      <c r="AD93" s="111"/>
      <c r="AE93" s="111"/>
    </row>
  </sheetData>
  <autoFilter ref="A1:XEY91" xr:uid="{00000000-0001-0000-0000-000000000000}"/>
  <dataConsolidate/>
  <phoneticPr fontId="1" type="noConversion"/>
  <conditionalFormatting sqref="S41:S42 S65:S73 S75:S80 S84">
    <cfRule type="expression" dxfId="153" priority="240">
      <formula>$O41="신규 정정"</formula>
    </cfRule>
    <cfRule type="expression" dxfId="152" priority="241">
      <formula>$O41="신규"</formula>
    </cfRule>
    <cfRule type="expression" dxfId="151" priority="242">
      <formula>$O41="전송"</formula>
    </cfRule>
    <cfRule type="expression" dxfId="150" priority="243">
      <formula>$O41="임시저장"</formula>
    </cfRule>
  </conditionalFormatting>
  <conditionalFormatting sqref="S41:S42 S65:T69 S70:S73 S75:S80 S88:T90 S86:T86 X86:X90 T87">
    <cfRule type="expression" dxfId="149" priority="244">
      <formula>$T41="th-list"</formula>
    </cfRule>
  </conditionalFormatting>
  <conditionalFormatting sqref="S86">
    <cfRule type="expression" dxfId="148" priority="417">
      <formula>$O86="신규 정정"</formula>
    </cfRule>
    <cfRule type="expression" dxfId="147" priority="418">
      <formula>$O86="신규"</formula>
    </cfRule>
    <cfRule type="expression" dxfId="146" priority="419">
      <formula>$O86="전송"</formula>
    </cfRule>
    <cfRule type="expression" dxfId="145" priority="420">
      <formula>$O86="임시저장"</formula>
    </cfRule>
  </conditionalFormatting>
  <conditionalFormatting sqref="S88:S90">
    <cfRule type="expression" dxfId="144" priority="164">
      <formula>$O88="신규 정정"</formula>
    </cfRule>
    <cfRule type="expression" dxfId="143" priority="165">
      <formula>$O88="신규"</formula>
    </cfRule>
    <cfRule type="expression" dxfId="142" priority="166">
      <formula>$O88="전송"</formula>
    </cfRule>
    <cfRule type="expression" dxfId="141" priority="167">
      <formula>$O88="임시저장"</formula>
    </cfRule>
  </conditionalFormatting>
  <conditionalFormatting sqref="S84:T84 X84 Z84:AB84">
    <cfRule type="expression" dxfId="140" priority="489">
      <formula>$T84="th-list"</formula>
    </cfRule>
  </conditionalFormatting>
  <conditionalFormatting sqref="T41:T42">
    <cfRule type="expression" dxfId="139" priority="41">
      <formula>$O41="심사 완료"</formula>
    </cfRule>
    <cfRule type="expression" dxfId="138" priority="42">
      <formula>$T41="th-list"</formula>
    </cfRule>
  </conditionalFormatting>
  <conditionalFormatting sqref="T49 X49 Z49:AB49 X65:X73 Z65:AB73 T70:T73 T75:T81 X75:X81 Z75:AB81">
    <cfRule type="expression" dxfId="137" priority="47">
      <formula>$T49="th-list"</formula>
    </cfRule>
    <cfRule type="expression" dxfId="136" priority="48">
      <formula>$O49="심사 완료"</formula>
    </cfRule>
  </conditionalFormatting>
  <conditionalFormatting sqref="T84 X84 Z84:AB84 T65:T69">
    <cfRule type="expression" dxfId="135" priority="492">
      <formula>$O65="심사 완료"</formula>
    </cfRule>
  </conditionalFormatting>
  <conditionalFormatting sqref="T86:T90 X86:X90 Z86:AB86 Z88:AB90">
    <cfRule type="expression" dxfId="134" priority="483">
      <formula>$O86="심사 완료"</formula>
    </cfRule>
  </conditionalFormatting>
  <conditionalFormatting sqref="T92 X92 Z92:AB92">
    <cfRule type="expression" dxfId="133" priority="1">
      <formula>$T92="th-list"</formula>
    </cfRule>
    <cfRule type="expression" dxfId="132" priority="2">
      <formula>$O92="심사 완료"</formula>
    </cfRule>
  </conditionalFormatting>
  <conditionalFormatting sqref="X41:X42">
    <cfRule type="expression" dxfId="131" priority="43">
      <formula>$O41="심사 완료"</formula>
    </cfRule>
    <cfRule type="expression" dxfId="130" priority="44">
      <formula>$T41="th-list"</formula>
    </cfRule>
  </conditionalFormatting>
  <conditionalFormatting sqref="Z25:AB25">
    <cfRule type="expression" dxfId="129" priority="232">
      <formula>$O25="심사 완료"</formula>
    </cfRule>
    <cfRule type="expression" dxfId="128" priority="233">
      <formula>$T25="th-list"</formula>
    </cfRule>
  </conditionalFormatting>
  <conditionalFormatting sqref="Z41:AB42">
    <cfRule type="expression" dxfId="127" priority="45">
      <formula>$O41="심사 완료"</formula>
    </cfRule>
    <cfRule type="expression" dxfId="126" priority="46">
      <formula>$T41="th-list"</formula>
    </cfRule>
  </conditionalFormatting>
  <conditionalFormatting sqref="Z86:AB90">
    <cfRule type="expression" dxfId="125" priority="118">
      <formula>$T86="th-list"</formula>
    </cfRule>
  </conditionalFormatting>
  <conditionalFormatting sqref="Z87:AB87">
    <cfRule type="expression" dxfId="124" priority="117">
      <formula>$O87="심사 완료"</formula>
    </cfRule>
  </conditionalFormatting>
  <dataValidations count="1">
    <dataValidation showInputMessage="1" showErrorMessage="1" sqref="O57:O59 O51:O54 N1:N1048576" xr:uid="{A9A7FC73-AC9F-488E-9B0F-DED9DAE67A44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96A49-7BE5-44AD-8DBF-B59A19039E8C}">
  <sheetPr codeName="Sheet5"/>
  <dimension ref="A1:AF23"/>
  <sheetViews>
    <sheetView showGridLines="0" zoomScaleNormal="100" workbookViewId="0">
      <pane ySplit="1" topLeftCell="A2" activePane="bottomLeft" state="frozen"/>
      <selection activeCell="V1" sqref="V1"/>
      <selection pane="bottomLeft" activeCell="E22" sqref="E22"/>
    </sheetView>
  </sheetViews>
  <sheetFormatPr defaultColWidth="9" defaultRowHeight="18.600000000000001" customHeight="1"/>
  <cols>
    <col min="1" max="1" width="28.875" style="4" bestFit="1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s="7" customFormat="1" ht="17.45" customHeight="1">
      <c r="A2" s="39" t="s">
        <v>833</v>
      </c>
      <c r="B2" s="70" t="str">
        <f>VLOOKUP(A2,[1]screen!$G:$J,2,FALSE)</f>
        <v>자산 목록</v>
      </c>
      <c r="C2" s="70" t="str">
        <f>IF(B2&lt;&gt;"",D2&amp;"("&amp;B2&amp;")","")</f>
        <v>List of Assets(자산 목록)</v>
      </c>
      <c r="D2" s="70" t="str">
        <f>IF(B2&lt;&gt;"", VLOOKUP(B2,[1]screen!$A:$E,2,FALSE), "" )</f>
        <v>List of Assets</v>
      </c>
      <c r="E2" s="71"/>
      <c r="F2" s="70" t="str">
        <f t="shared" ref="F2:F23" si="0">IF(E2&lt;&gt;"",G2&amp;"("&amp;E2&amp;")","")</f>
        <v/>
      </c>
      <c r="G2" s="70" t="str">
        <f>IF(E2&lt;&gt;"",VLOOKUP(E2,[1]Label!$A:$B,2,FALSE),"")</f>
        <v/>
      </c>
      <c r="H2" s="71"/>
      <c r="I2" s="70" t="str">
        <f t="shared" ref="I2:I23" si="1">IF(H2&lt;&gt;"",J2&amp;"("&amp;H2&amp;")","")</f>
        <v/>
      </c>
      <c r="J2" s="70" t="str">
        <f>IF(H2&lt;&gt;"", VLOOKUP(H2,[1]Label!$A:$E,2,FALSE),"")</f>
        <v/>
      </c>
      <c r="K2" s="72"/>
      <c r="L2" s="70" t="str">
        <f t="shared" ref="L2:L23" si="2">IF(K2&lt;&gt;"",M2&amp;"("&amp;K2&amp;")","")</f>
        <v/>
      </c>
      <c r="M2" s="70" t="str">
        <f>IF(K2&lt;&gt;"",VLOOKUP(K2,[1]Label!$A:$B,2,FALSE),"")</f>
        <v/>
      </c>
      <c r="N2" s="71" t="s">
        <v>19</v>
      </c>
      <c r="O2" s="31" t="s">
        <v>265</v>
      </c>
      <c r="P2" s="40" t="str">
        <f>IF(O2&lt;&gt;"",Q2&amp;"&lt;br&gt;("&amp;O2&amp;")","")</f>
        <v>Asset Category&lt;br&gt;(자산 분류)</v>
      </c>
      <c r="Q2" s="40" t="str">
        <f>IF(O2&lt;&gt;"", VLOOKUP(O2, [1]Label!$A:$B, 2, FALSE), "")</f>
        <v>Asset Category</v>
      </c>
      <c r="R2" s="41" t="s">
        <v>37</v>
      </c>
      <c r="S2" s="40"/>
      <c r="T2" s="40"/>
      <c r="U2" s="40"/>
      <c r="V2" s="41"/>
      <c r="W2" s="41"/>
      <c r="X2" s="41"/>
      <c r="Y2" s="41"/>
      <c r="Z2" s="39"/>
      <c r="AA2" s="39"/>
      <c r="AB2" s="39"/>
      <c r="AC2" s="47"/>
      <c r="AD2" s="47"/>
      <c r="AE2" s="47"/>
      <c r="AF2" s="73"/>
    </row>
    <row r="3" spans="1:32" s="7" customFormat="1" ht="17.45" customHeight="1">
      <c r="A3" s="39" t="s">
        <v>833</v>
      </c>
      <c r="B3" s="70" t="str">
        <f>VLOOKUP(A3,[1]screen!$G:$J,2,FALSE)</f>
        <v>자산 목록</v>
      </c>
      <c r="C3" s="70" t="str">
        <f>IF(B3&lt;&gt;"",D3&amp;"("&amp;B3&amp;")","")</f>
        <v>List of Assets(자산 목록)</v>
      </c>
      <c r="D3" s="70" t="str">
        <f>IF(B3&lt;&gt;"", VLOOKUP(B3,[1]screen!$A:$E,2,FALSE), "" )</f>
        <v>List of Assets</v>
      </c>
      <c r="E3" s="71"/>
      <c r="F3" s="70" t="str">
        <f t="shared" si="0"/>
        <v/>
      </c>
      <c r="G3" s="70" t="str">
        <f>IF(E3&lt;&gt;"",VLOOKUP(E3,[1]Label!$A:$B,2,FALSE),"")</f>
        <v/>
      </c>
      <c r="H3" s="71"/>
      <c r="I3" s="70" t="str">
        <f t="shared" si="1"/>
        <v/>
      </c>
      <c r="J3" s="70" t="str">
        <f>IF(H3&lt;&gt;"", VLOOKUP(H3,[1]Label!$A:$E,2,FALSE),"")</f>
        <v/>
      </c>
      <c r="K3" s="72"/>
      <c r="L3" s="70" t="str">
        <f t="shared" si="2"/>
        <v/>
      </c>
      <c r="M3" s="70" t="str">
        <f>IF(K3&lt;&gt;"",VLOOKUP(K3,[1]Label!$A:$B,2,FALSE),"")</f>
        <v/>
      </c>
      <c r="N3" s="71" t="s">
        <v>19</v>
      </c>
      <c r="O3" s="31" t="s">
        <v>266</v>
      </c>
      <c r="P3" s="40" t="str">
        <f t="shared" ref="P3" si="3">IF(O3&lt;&gt;"",Q3&amp;"&lt;br&gt;("&amp;O3&amp;")","")</f>
        <v>Asset Type&lt;br&gt;(자산 유형)</v>
      </c>
      <c r="Q3" s="40" t="str">
        <f>IF(O3&lt;&gt;"", VLOOKUP(O3, [1]Label!$A:$B, 2, FALSE), "")</f>
        <v>Asset Type</v>
      </c>
      <c r="R3" s="41" t="s">
        <v>38</v>
      </c>
      <c r="S3" s="40"/>
      <c r="T3" s="40"/>
      <c r="U3" s="40"/>
      <c r="V3" s="41"/>
      <c r="W3" s="41"/>
      <c r="X3" s="41"/>
      <c r="Y3" s="41"/>
      <c r="Z3" s="47"/>
      <c r="AA3" s="47"/>
      <c r="AB3" s="47"/>
      <c r="AC3" s="47"/>
      <c r="AD3" s="47"/>
      <c r="AE3" s="47"/>
      <c r="AF3" s="73"/>
    </row>
    <row r="4" spans="1:32" s="7" customFormat="1" ht="17.45" customHeight="1">
      <c r="A4" s="39" t="s">
        <v>833</v>
      </c>
      <c r="B4" s="70" t="str">
        <f>VLOOKUP(A4,[1]screen!$G:$J,2,FALSE)</f>
        <v>자산 목록</v>
      </c>
      <c r="C4" s="70" t="str">
        <f>IF(B4&lt;&gt;"",D4&amp;"("&amp;B4&amp;")","")</f>
        <v>List of Assets(자산 목록)</v>
      </c>
      <c r="D4" s="70" t="str">
        <f>IF(B4&lt;&gt;"", VLOOKUP(B4,[1]screen!$A:$E,2,FALSE), "" )</f>
        <v>List of Assets</v>
      </c>
      <c r="E4" s="71"/>
      <c r="F4" s="70" t="str">
        <f t="shared" si="0"/>
        <v/>
      </c>
      <c r="G4" s="70" t="str">
        <f>IF(E4&lt;&gt;"",VLOOKUP(E4,[1]Label!$A:$B,2,FALSE),"")</f>
        <v/>
      </c>
      <c r="H4" s="71"/>
      <c r="I4" s="70" t="str">
        <f t="shared" si="1"/>
        <v/>
      </c>
      <c r="J4" s="70" t="str">
        <f>IF(H4&lt;&gt;"", VLOOKUP(H4,[1]Label!$A:$E,2,FALSE),"")</f>
        <v/>
      </c>
      <c r="K4" s="72"/>
      <c r="L4" s="70" t="str">
        <f t="shared" si="2"/>
        <v/>
      </c>
      <c r="M4" s="70" t="str">
        <f>IF(K4&lt;&gt;"",VLOOKUP(K4,[1]Label!$A:$B,2,FALSE),"")</f>
        <v/>
      </c>
      <c r="N4" s="71" t="s">
        <v>19</v>
      </c>
      <c r="O4" s="31" t="s">
        <v>261</v>
      </c>
      <c r="P4" s="40" t="str">
        <f>IF(O4&lt;&gt;"",Q4&amp;"&lt;br&gt;("&amp;O4&amp;")","")</f>
        <v>Asset No.&lt;br&gt;(자산 번호)</v>
      </c>
      <c r="Q4" s="40" t="str">
        <f>IF(O4&lt;&gt;"", VLOOKUP(O4, [1]Label!$A:$B, 2, FALSE), "")</f>
        <v>Asset No.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/>
      <c r="AD4" s="47"/>
      <c r="AE4" s="47"/>
      <c r="AF4" s="73"/>
    </row>
    <row r="5" spans="1:32" s="7" customFormat="1" ht="17.45" customHeight="1">
      <c r="A5" s="39" t="s">
        <v>833</v>
      </c>
      <c r="B5" s="70" t="str">
        <f>VLOOKUP(A5,[1]screen!$G:$J,2,FALSE)</f>
        <v>자산 목록</v>
      </c>
      <c r="C5" s="70" t="str">
        <f>IF(B5&lt;&gt;"",D5&amp;"("&amp;B5&amp;")","")</f>
        <v>List of Assets(자산 목록)</v>
      </c>
      <c r="D5" s="70" t="str">
        <f>IF(B5&lt;&gt;"", VLOOKUP(B5,[1]screen!$A:$E,2,FALSE), "" )</f>
        <v>List of Assets</v>
      </c>
      <c r="E5" s="71"/>
      <c r="F5" s="70" t="str">
        <f t="shared" si="0"/>
        <v/>
      </c>
      <c r="G5" s="70" t="str">
        <f>IF(E5&lt;&gt;"",VLOOKUP(E5,[1]Label!$A:$B,2,FALSE),"")</f>
        <v/>
      </c>
      <c r="H5" s="71"/>
      <c r="I5" s="70" t="str">
        <f t="shared" si="1"/>
        <v/>
      </c>
      <c r="J5" s="70" t="str">
        <f>IF(H5&lt;&gt;"", VLOOKUP(H5,[1]Label!$A:$E,2,FALSE),"")</f>
        <v/>
      </c>
      <c r="K5" s="72"/>
      <c r="L5" s="70" t="str">
        <f t="shared" si="2"/>
        <v/>
      </c>
      <c r="M5" s="70" t="str">
        <f>IF(K5&lt;&gt;"",VLOOKUP(K5,[1]Label!$A:$B,2,FALSE),"")</f>
        <v/>
      </c>
      <c r="N5" s="71" t="s">
        <v>19</v>
      </c>
      <c r="O5" s="31" t="s">
        <v>267</v>
      </c>
      <c r="P5" s="40" t="str">
        <f t="shared" ref="P5:P19" si="4">IF(O5&lt;&gt;"",Q5&amp;"&lt;br&gt;("&amp;O5&amp;")","")</f>
        <v>Asset Name&lt;br&gt;(자산 이름)</v>
      </c>
      <c r="Q5" s="40" t="str">
        <f>IF(O5&lt;&gt;"", VLOOKUP(O5, [1]Label!$A:$B, 2, FALSE), "")</f>
        <v>Asset Name</v>
      </c>
      <c r="R5" s="41" t="s">
        <v>38</v>
      </c>
      <c r="S5" s="40"/>
      <c r="T5" s="40"/>
      <c r="U5" s="40"/>
      <c r="V5" s="41"/>
      <c r="W5" s="41"/>
      <c r="X5" s="41"/>
      <c r="Y5" s="41"/>
      <c r="Z5" s="47"/>
      <c r="AA5" s="47"/>
      <c r="AB5" s="47"/>
      <c r="AC5" s="47"/>
      <c r="AD5" s="47"/>
      <c r="AE5" s="47"/>
      <c r="AF5" s="73"/>
    </row>
    <row r="6" spans="1:32" s="11" customFormat="1" ht="18.600000000000001" customHeight="1">
      <c r="A6" s="39" t="s">
        <v>833</v>
      </c>
      <c r="B6" s="70" t="str">
        <f>VLOOKUP(A6,[1]screen!$G:$J,2,FALSE)</f>
        <v>자산 목록</v>
      </c>
      <c r="C6" s="9" t="str">
        <f t="shared" ref="C6:C23" si="5">IF(B6&lt;&gt;"",D6&amp;"("&amp;B6&amp;")","")</f>
        <v>List of Assets(자산 목록)</v>
      </c>
      <c r="D6" s="70" t="str">
        <f>IF(B6&lt;&gt;"", VLOOKUP(B6,[1]screen!$A:$E,2,FALSE), "" )</f>
        <v>List of Assets</v>
      </c>
      <c r="E6" s="10"/>
      <c r="F6" s="9" t="str">
        <f t="shared" si="0"/>
        <v/>
      </c>
      <c r="G6" s="9" t="str">
        <f>IF(E6&lt;&gt;"",VLOOKUP(E6,[1]Label!$A:$B,2,FALSE),"")</f>
        <v/>
      </c>
      <c r="H6" s="10"/>
      <c r="I6" s="9" t="str">
        <f t="shared" si="1"/>
        <v/>
      </c>
      <c r="J6" s="9" t="str">
        <f>IF(H6&lt;&gt;"", VLOOKUP(H6,[1]Label!$A:$E,2,FALSE),"")</f>
        <v/>
      </c>
      <c r="K6" s="28"/>
      <c r="L6" s="9" t="str">
        <f t="shared" si="2"/>
        <v/>
      </c>
      <c r="M6" s="9" t="str">
        <f>IF(K6&lt;&gt;"",VLOOKUP(K6,[1]Label!$A:$B,2,FALSE),"")</f>
        <v/>
      </c>
      <c r="N6" s="10"/>
      <c r="O6" s="24" t="s">
        <v>47</v>
      </c>
      <c r="P6" s="9" t="str">
        <f t="shared" si="4"/>
        <v>Reset&lt;br&gt;(초기화)</v>
      </c>
      <c r="Q6" s="9" t="str">
        <f>IF(O6&lt;&gt;"", VLOOKUP(O6, [1]Label!$A:$B, 2, FALSE), "")</f>
        <v>Reset</v>
      </c>
      <c r="R6" s="10" t="s">
        <v>36</v>
      </c>
      <c r="S6" s="9" t="s">
        <v>41</v>
      </c>
      <c r="T6" s="8" t="s">
        <v>48</v>
      </c>
      <c r="U6" s="9"/>
      <c r="V6" s="10"/>
      <c r="W6" s="10"/>
      <c r="X6" s="10"/>
      <c r="Y6" s="10"/>
      <c r="Z6" s="8"/>
      <c r="AA6" s="8"/>
      <c r="AB6" s="8"/>
      <c r="AC6" s="8" t="s">
        <v>45</v>
      </c>
      <c r="AD6" s="8" t="s">
        <v>45</v>
      </c>
      <c r="AE6" s="8" t="s">
        <v>45</v>
      </c>
      <c r="AF6" s="51"/>
    </row>
    <row r="7" spans="1:32" s="11" customFormat="1" ht="18.600000000000001" customHeight="1">
      <c r="A7" s="39" t="s">
        <v>833</v>
      </c>
      <c r="B7" s="70" t="str">
        <f>VLOOKUP(A7,[1]screen!$G:$J,2,FALSE)</f>
        <v>자산 목록</v>
      </c>
      <c r="C7" s="9" t="str">
        <f t="shared" si="5"/>
        <v>List of Assets(자산 목록)</v>
      </c>
      <c r="D7" s="70" t="str">
        <f>IF(B7&lt;&gt;"", VLOOKUP(B7,[1]screen!$A:$E,2,FALSE), "" )</f>
        <v>List of Assets</v>
      </c>
      <c r="E7" s="10"/>
      <c r="F7" s="9" t="str">
        <f t="shared" si="0"/>
        <v/>
      </c>
      <c r="G7" s="9" t="str">
        <f>IF(E7&lt;&gt;"",VLOOKUP(E7,[1]Label!$A:$B,2,FALSE),"")</f>
        <v/>
      </c>
      <c r="H7" s="10"/>
      <c r="I7" s="9" t="str">
        <f t="shared" si="1"/>
        <v/>
      </c>
      <c r="J7" s="9" t="str">
        <f>IF(H7&lt;&gt;"", VLOOKUP(H7,[1]Label!$A:$E,2,FALSE),"")</f>
        <v/>
      </c>
      <c r="K7" s="28"/>
      <c r="L7" s="9" t="str">
        <f t="shared" si="2"/>
        <v/>
      </c>
      <c r="M7" s="9" t="str">
        <f>IF(K7&lt;&gt;"",VLOOKUP(K7,[1]Label!$A:$B,2,FALSE),"")</f>
        <v/>
      </c>
      <c r="N7" s="10"/>
      <c r="O7" s="25" t="s">
        <v>39</v>
      </c>
      <c r="P7" s="9" t="str">
        <f t="shared" si="4"/>
        <v>Search&lt;br&gt;(조회)</v>
      </c>
      <c r="Q7" s="9" t="str">
        <f>IF(O7&lt;&gt;"", VLOOKUP(O7, [1]Label!$A:$B, 2, FALSE), "")</f>
        <v>Search</v>
      </c>
      <c r="R7" s="10" t="s">
        <v>36</v>
      </c>
      <c r="S7" s="9"/>
      <c r="T7" s="9" t="s">
        <v>8</v>
      </c>
      <c r="U7" s="9"/>
      <c r="V7" s="10"/>
      <c r="W7" s="10"/>
      <c r="X7" s="10"/>
      <c r="Y7" s="10"/>
      <c r="Z7" s="8"/>
      <c r="AA7" s="8"/>
      <c r="AB7" s="8"/>
      <c r="AC7" s="8"/>
      <c r="AD7" s="8"/>
      <c r="AE7" s="8"/>
      <c r="AF7" s="51"/>
    </row>
    <row r="8" spans="1:32" s="16" customFormat="1" ht="17.45" customHeight="1">
      <c r="A8" s="39" t="s">
        <v>833</v>
      </c>
      <c r="B8" s="70" t="str">
        <f>VLOOKUP(A8,[1]screen!$G:$J,2,FALSE)</f>
        <v>자산 목록</v>
      </c>
      <c r="C8" s="13" t="str">
        <f t="shared" si="5"/>
        <v>List of Assets(자산 목록)</v>
      </c>
      <c r="D8" s="70" t="str">
        <f>IF(B8&lt;&gt;"", VLOOKUP(B8,[1]screen!$A:$E,2,FALSE), "" )</f>
        <v>List of Assets</v>
      </c>
      <c r="E8" s="14"/>
      <c r="F8" s="13" t="str">
        <f t="shared" si="0"/>
        <v/>
      </c>
      <c r="G8" s="18" t="str">
        <f>IF(E8&lt;&gt;"",VLOOKUP(E8,[1]Label!$A:$B,2,FALSE),"")</f>
        <v/>
      </c>
      <c r="H8" s="14"/>
      <c r="I8" s="13" t="str">
        <f t="shared" si="1"/>
        <v/>
      </c>
      <c r="J8" s="18" t="str">
        <f>IF(H8&lt;&gt;"", VLOOKUP(H8,[1]Label!$A:$E,2,FALSE),"")</f>
        <v/>
      </c>
      <c r="K8" s="29"/>
      <c r="L8" s="13" t="str">
        <f t="shared" si="2"/>
        <v/>
      </c>
      <c r="M8" s="18" t="str">
        <f>IF(K8&lt;&gt;"",VLOOKUP(K8,[1]Label!$A:$B,2,FALSE),"")</f>
        <v/>
      </c>
      <c r="N8" s="14" t="s">
        <v>13</v>
      </c>
      <c r="O8" s="31"/>
      <c r="P8" s="13" t="str">
        <f t="shared" si="4"/>
        <v/>
      </c>
      <c r="Q8" s="18" t="str">
        <f>IF(O8&lt;&gt;"", VLOOKUP(O8, [1]Label!$A:$B, 2, FALSE), "")</f>
        <v/>
      </c>
      <c r="R8" s="14" t="s">
        <v>51</v>
      </c>
      <c r="S8" s="13"/>
      <c r="T8" s="13"/>
      <c r="U8" s="13"/>
      <c r="V8" s="14"/>
      <c r="W8" s="14"/>
      <c r="X8" s="14"/>
      <c r="Y8" s="14"/>
      <c r="Z8" s="15"/>
      <c r="AA8" s="15"/>
      <c r="AB8" s="15"/>
      <c r="AC8" s="12"/>
      <c r="AD8" s="12"/>
      <c r="AE8" s="12"/>
      <c r="AF8" s="56"/>
    </row>
    <row r="9" spans="1:32" s="16" customFormat="1" ht="17.45" customHeight="1">
      <c r="A9" s="39" t="s">
        <v>833</v>
      </c>
      <c r="B9" s="70" t="str">
        <f>VLOOKUP(A9,[1]screen!$G:$J,2,FALSE)</f>
        <v>자산 목록</v>
      </c>
      <c r="C9" s="13" t="str">
        <f t="shared" si="5"/>
        <v>List of Assets(자산 목록)</v>
      </c>
      <c r="D9" s="70" t="str">
        <f>IF(B9&lt;&gt;"", VLOOKUP(B9,[1]screen!$A:$E,2,FALSE), "" )</f>
        <v>List of Assets</v>
      </c>
      <c r="E9" s="14"/>
      <c r="F9" s="13" t="str">
        <f t="shared" si="0"/>
        <v/>
      </c>
      <c r="G9" s="18" t="str">
        <f>IF(E9&lt;&gt;"",VLOOKUP(E9,[1]Label!$A:$B,2,FALSE),"")</f>
        <v/>
      </c>
      <c r="H9" s="14"/>
      <c r="I9" s="13" t="str">
        <f t="shared" si="1"/>
        <v/>
      </c>
      <c r="J9" s="18" t="str">
        <f>IF(H9&lt;&gt;"", VLOOKUP(H9,[1]Label!$A:$E,2,FALSE),"")</f>
        <v/>
      </c>
      <c r="K9" s="29"/>
      <c r="L9" s="13" t="str">
        <f t="shared" si="2"/>
        <v/>
      </c>
      <c r="M9" s="18" t="str">
        <f>IF(K9&lt;&gt;"",VLOOKUP(K9,[1]Label!$A:$B,2,FALSE),"")</f>
        <v/>
      </c>
      <c r="N9" s="14" t="s">
        <v>13</v>
      </c>
      <c r="O9" s="31" t="s">
        <v>788</v>
      </c>
      <c r="P9" s="13" t="str">
        <f t="shared" si="4"/>
        <v>Group&lt;br&gt;(그룹)</v>
      </c>
      <c r="Q9" s="18" t="str">
        <f>IF(O9&lt;&gt;"", VLOOKUP(O9, [1]Label!$A:$B, 2, FALSE), "")</f>
        <v>Group</v>
      </c>
      <c r="R9" s="14" t="s">
        <v>35</v>
      </c>
      <c r="S9" s="13"/>
      <c r="T9" s="13"/>
      <c r="U9" s="13"/>
      <c r="V9" s="14"/>
      <c r="W9" s="14"/>
      <c r="X9" s="14"/>
      <c r="Y9" s="14"/>
      <c r="Z9" s="15"/>
      <c r="AA9" s="15"/>
      <c r="AB9" s="15"/>
      <c r="AC9" s="12" t="s">
        <v>790</v>
      </c>
      <c r="AD9" s="12" t="s">
        <v>790</v>
      </c>
      <c r="AE9" s="12" t="s">
        <v>790</v>
      </c>
      <c r="AF9" s="56"/>
    </row>
    <row r="10" spans="1:32" s="16" customFormat="1" ht="17.45" customHeight="1">
      <c r="A10" s="39" t="s">
        <v>833</v>
      </c>
      <c r="B10" s="70" t="str">
        <f>VLOOKUP(A10,[1]screen!$G:$J,2,FALSE)</f>
        <v>자산 목록</v>
      </c>
      <c r="C10" s="13" t="str">
        <f t="shared" si="5"/>
        <v>List of Assets(자산 목록)</v>
      </c>
      <c r="D10" s="70" t="str">
        <f>IF(B10&lt;&gt;"", VLOOKUP(B10,[1]screen!$A:$E,2,FALSE), "" )</f>
        <v>List of Assets</v>
      </c>
      <c r="E10" s="14"/>
      <c r="F10" s="13" t="str">
        <f t="shared" si="0"/>
        <v/>
      </c>
      <c r="G10" s="18" t="str">
        <f>IF(E10&lt;&gt;"",VLOOKUP(E10,[1]Label!$A:$B,2,FALSE),"")</f>
        <v/>
      </c>
      <c r="H10" s="14"/>
      <c r="I10" s="13" t="str">
        <f t="shared" si="1"/>
        <v/>
      </c>
      <c r="J10" s="18" t="str">
        <f>IF(H10&lt;&gt;"", VLOOKUP(H10,[1]Label!$A:$E,2,FALSE),"")</f>
        <v/>
      </c>
      <c r="K10" s="29"/>
      <c r="L10" s="13" t="str">
        <f t="shared" si="2"/>
        <v/>
      </c>
      <c r="M10" s="18" t="str">
        <f>IF(K10&lt;&gt;"",VLOOKUP(K10,[1]Label!$A:$B,2,FALSE),"")</f>
        <v/>
      </c>
      <c r="N10" s="14" t="s">
        <v>13</v>
      </c>
      <c r="O10" s="31" t="s">
        <v>261</v>
      </c>
      <c r="P10" s="13" t="str">
        <f t="shared" si="4"/>
        <v>Asset No.&lt;br&gt;(자산 번호)</v>
      </c>
      <c r="Q10" s="18" t="str">
        <f>IF(O10&lt;&gt;"", VLOOKUP(O10, [1]Label!$A:$B, 2, FALSE), "")</f>
        <v>Asset No.</v>
      </c>
      <c r="R10" s="14" t="s">
        <v>35</v>
      </c>
      <c r="S10" s="13" t="s">
        <v>147</v>
      </c>
      <c r="T10" s="13"/>
      <c r="U10" s="13"/>
      <c r="V10" s="14"/>
      <c r="W10" s="14"/>
      <c r="X10" s="14"/>
      <c r="Y10" s="14"/>
      <c r="Z10" s="15" t="s">
        <v>635</v>
      </c>
      <c r="AA10" s="15" t="s">
        <v>635</v>
      </c>
      <c r="AB10" s="15" t="s">
        <v>635</v>
      </c>
      <c r="AC10" s="12" t="s">
        <v>633</v>
      </c>
      <c r="AD10" s="12" t="s">
        <v>634</v>
      </c>
      <c r="AE10" s="12" t="s">
        <v>634</v>
      </c>
      <c r="AF10" s="56"/>
    </row>
    <row r="11" spans="1:32" s="16" customFormat="1" ht="17.45" customHeight="1">
      <c r="A11" s="39" t="s">
        <v>833</v>
      </c>
      <c r="B11" s="70" t="str">
        <f>VLOOKUP(A11,[1]screen!$G:$J,2,FALSE)</f>
        <v>자산 목록</v>
      </c>
      <c r="C11" s="13" t="str">
        <f t="shared" si="5"/>
        <v>List of Assets(자산 목록)</v>
      </c>
      <c r="D11" s="70" t="str">
        <f>IF(B11&lt;&gt;"", VLOOKUP(B11,[1]screen!$A:$E,2,FALSE), "" )</f>
        <v>List of Assets</v>
      </c>
      <c r="E11" s="14"/>
      <c r="F11" s="13" t="str">
        <f t="shared" si="0"/>
        <v/>
      </c>
      <c r="G11" s="18" t="str">
        <f>IF(E11&lt;&gt;"",VLOOKUP(E11,[1]Label!$A:$B,2,FALSE),"")</f>
        <v/>
      </c>
      <c r="H11" s="14"/>
      <c r="I11" s="13" t="str">
        <f t="shared" si="1"/>
        <v/>
      </c>
      <c r="J11" s="18" t="str">
        <f>IF(H11&lt;&gt;"", VLOOKUP(H11,[1]Label!$A:$E,2,FALSE),"")</f>
        <v/>
      </c>
      <c r="K11" s="29"/>
      <c r="L11" s="13" t="str">
        <f t="shared" si="2"/>
        <v/>
      </c>
      <c r="M11" s="18" t="str">
        <f>IF(K11&lt;&gt;"",VLOOKUP(K11,[1]Label!$A:$B,2,FALSE),"")</f>
        <v/>
      </c>
      <c r="N11" s="14" t="s">
        <v>13</v>
      </c>
      <c r="O11" s="31" t="s">
        <v>265</v>
      </c>
      <c r="P11" s="13" t="str">
        <f t="shared" si="4"/>
        <v>Asset Category&lt;br&gt;(자산 분류)</v>
      </c>
      <c r="Q11" s="18" t="str">
        <f>IF(O11&lt;&gt;"", VLOOKUP(O11, [1]Label!$A:$B, 2, FALSE), "")</f>
        <v>Asset Category</v>
      </c>
      <c r="R11" s="14" t="s">
        <v>35</v>
      </c>
      <c r="S11" s="13"/>
      <c r="T11" s="13"/>
      <c r="U11" s="13"/>
      <c r="V11" s="14"/>
      <c r="W11" s="14"/>
      <c r="X11" s="14"/>
      <c r="Y11" s="14"/>
      <c r="Z11" s="15"/>
      <c r="AA11" s="15"/>
      <c r="AB11" s="15"/>
      <c r="AC11" s="69" t="s">
        <v>621</v>
      </c>
      <c r="AD11" s="77" t="s">
        <v>627</v>
      </c>
      <c r="AE11" s="77" t="s">
        <v>630</v>
      </c>
      <c r="AF11" s="56"/>
    </row>
    <row r="12" spans="1:32" s="16" customFormat="1" ht="17.45" customHeight="1">
      <c r="A12" s="39" t="s">
        <v>833</v>
      </c>
      <c r="B12" s="70" t="str">
        <f>VLOOKUP(A12,[1]screen!$G:$J,2,FALSE)</f>
        <v>자산 목록</v>
      </c>
      <c r="C12" s="13" t="str">
        <f t="shared" si="5"/>
        <v>List of Assets(자산 목록)</v>
      </c>
      <c r="D12" s="70" t="str">
        <f>IF(B12&lt;&gt;"", VLOOKUP(B12,[1]screen!$A:$E,2,FALSE), "" )</f>
        <v>List of Assets</v>
      </c>
      <c r="E12" s="14"/>
      <c r="F12" s="13" t="str">
        <f t="shared" si="0"/>
        <v/>
      </c>
      <c r="G12" s="18" t="str">
        <f>IF(E12&lt;&gt;"",VLOOKUP(E12,[1]Label!$A:$B,2,FALSE),"")</f>
        <v/>
      </c>
      <c r="H12" s="14"/>
      <c r="I12" s="13" t="str">
        <f t="shared" si="1"/>
        <v/>
      </c>
      <c r="J12" s="18" t="str">
        <f>IF(H12&lt;&gt;"", VLOOKUP(H12,[1]Label!$A:$E,2,FALSE),"")</f>
        <v/>
      </c>
      <c r="K12" s="29"/>
      <c r="L12" s="13" t="str">
        <f t="shared" si="2"/>
        <v/>
      </c>
      <c r="M12" s="18" t="str">
        <f>IF(K12&lt;&gt;"",VLOOKUP(K12,[1]Label!$A:$B,2,FALSE),"")</f>
        <v/>
      </c>
      <c r="N12" s="14" t="s">
        <v>13</v>
      </c>
      <c r="O12" s="31" t="s">
        <v>266</v>
      </c>
      <c r="P12" s="13" t="str">
        <f t="shared" si="4"/>
        <v>Asset Type&lt;br&gt;(자산 유형)</v>
      </c>
      <c r="Q12" s="18" t="str">
        <f>IF(O12&lt;&gt;"", VLOOKUP(O12, [1]Label!$A:$B, 2, FALSE), "")</f>
        <v>Asset Type</v>
      </c>
      <c r="R12" s="14" t="s">
        <v>35</v>
      </c>
      <c r="S12" s="13"/>
      <c r="T12" s="13"/>
      <c r="U12" s="13"/>
      <c r="V12" s="14"/>
      <c r="W12" s="14"/>
      <c r="X12" s="14"/>
      <c r="Y12" s="14"/>
      <c r="Z12" s="15"/>
      <c r="AA12" s="15"/>
      <c r="AB12" s="15"/>
      <c r="AC12" s="39" t="s">
        <v>622</v>
      </c>
      <c r="AD12" s="47" t="s">
        <v>628</v>
      </c>
      <c r="AE12" s="47" t="s">
        <v>631</v>
      </c>
      <c r="AF12" s="56"/>
    </row>
    <row r="13" spans="1:32" s="16" customFormat="1" ht="17.45" customHeight="1">
      <c r="A13" s="39" t="s">
        <v>833</v>
      </c>
      <c r="B13" s="70" t="str">
        <f>VLOOKUP(A13,[1]screen!$G:$J,2,FALSE)</f>
        <v>자산 목록</v>
      </c>
      <c r="C13" s="13" t="str">
        <f t="shared" si="5"/>
        <v>List of Assets(자산 목록)</v>
      </c>
      <c r="D13" s="70" t="str">
        <f>IF(B13&lt;&gt;"", VLOOKUP(B13,[1]screen!$A:$E,2,FALSE), "" )</f>
        <v>List of Assets</v>
      </c>
      <c r="E13" s="14"/>
      <c r="F13" s="13" t="str">
        <f t="shared" si="0"/>
        <v/>
      </c>
      <c r="G13" s="18" t="str">
        <f>IF(E13&lt;&gt;"",VLOOKUP(E13,[1]Label!$A:$B,2,FALSE),"")</f>
        <v/>
      </c>
      <c r="H13" s="14"/>
      <c r="I13" s="13" t="str">
        <f t="shared" si="1"/>
        <v/>
      </c>
      <c r="J13" s="18" t="str">
        <f>IF(H13&lt;&gt;"", VLOOKUP(H13,[1]Label!$A:$E,2,FALSE),"")</f>
        <v/>
      </c>
      <c r="K13" s="29"/>
      <c r="L13" s="13" t="str">
        <f t="shared" si="2"/>
        <v/>
      </c>
      <c r="M13" s="18" t="str">
        <f>IF(K13&lt;&gt;"",VLOOKUP(K13,[1]Label!$A:$B,2,FALSE),"")</f>
        <v/>
      </c>
      <c r="N13" s="14" t="s">
        <v>13</v>
      </c>
      <c r="O13" s="31" t="s">
        <v>267</v>
      </c>
      <c r="P13" s="13" t="str">
        <f t="shared" si="4"/>
        <v>Asset Name&lt;br&gt;(자산 이름)</v>
      </c>
      <c r="Q13" s="18" t="str">
        <f>IF(O13&lt;&gt;"", VLOOKUP(O13, [1]Label!$A:$B, 2, FALSE), "")</f>
        <v>Asset Name</v>
      </c>
      <c r="R13" s="14" t="s">
        <v>35</v>
      </c>
      <c r="S13" s="13"/>
      <c r="T13" s="13"/>
      <c r="U13" s="13"/>
      <c r="V13" s="14"/>
      <c r="W13" s="14"/>
      <c r="X13" s="14"/>
      <c r="Y13" s="14"/>
      <c r="Z13" s="15"/>
      <c r="AA13" s="15"/>
      <c r="AB13" s="15"/>
      <c r="AC13" s="12" t="s">
        <v>623</v>
      </c>
      <c r="AD13" s="15" t="s">
        <v>623</v>
      </c>
      <c r="AE13" s="15" t="s">
        <v>623</v>
      </c>
      <c r="AF13" s="56"/>
    </row>
    <row r="14" spans="1:32" s="7" customFormat="1" ht="17.45" customHeight="1">
      <c r="A14" s="39" t="s">
        <v>833</v>
      </c>
      <c r="B14" s="70" t="str">
        <f>VLOOKUP(A14,[1]screen!$G:$J,2,FALSE)</f>
        <v>자산 목록</v>
      </c>
      <c r="C14" s="70" t="str">
        <f t="shared" si="5"/>
        <v>List of Assets(자산 목록)</v>
      </c>
      <c r="D14" s="70" t="str">
        <f>IF(B14&lt;&gt;"", VLOOKUP(B14,[1]screen!$A:$E,2,FALSE), "" )</f>
        <v>List of Assets</v>
      </c>
      <c r="E14" s="71"/>
      <c r="F14" s="70" t="str">
        <f t="shared" si="0"/>
        <v/>
      </c>
      <c r="G14" s="70" t="str">
        <f>IF(E14&lt;&gt;"",VLOOKUP(E14,[1]Label!$A:$B,2,FALSE),"")</f>
        <v/>
      </c>
      <c r="H14" s="71"/>
      <c r="I14" s="70" t="str">
        <f t="shared" si="1"/>
        <v/>
      </c>
      <c r="J14" s="70" t="str">
        <f>IF(H14&lt;&gt;"", VLOOKUP(H14,[1]Label!$A:$E,2,FALSE),"")</f>
        <v/>
      </c>
      <c r="K14" s="72"/>
      <c r="L14" s="70" t="str">
        <f t="shared" si="2"/>
        <v/>
      </c>
      <c r="M14" s="70" t="str">
        <f>IF(K14&lt;&gt;"",VLOOKUP(K14,[1]Label!$A:$B,2,FALSE),"")</f>
        <v/>
      </c>
      <c r="N14" s="14" t="s">
        <v>13</v>
      </c>
      <c r="O14" s="75" t="s">
        <v>236</v>
      </c>
      <c r="P14" s="70" t="str">
        <f t="shared" si="4"/>
        <v>Valuation Amount (TZS)&lt;br&gt;(평가 금액 (TZS))</v>
      </c>
      <c r="Q14" s="70" t="str">
        <f>IF(O14&lt;&gt;"", VLOOKUP(O14, [1]Label!$A:$B, 2, FALSE), "")</f>
        <v>Valuation Amount (TZS)</v>
      </c>
      <c r="R14" s="71" t="s">
        <v>35</v>
      </c>
      <c r="S14" s="70"/>
      <c r="T14" s="70"/>
      <c r="U14" s="70"/>
      <c r="V14" s="71"/>
      <c r="W14" s="71"/>
      <c r="X14" s="71"/>
      <c r="Y14" s="71"/>
      <c r="Z14" s="77"/>
      <c r="AA14" s="77"/>
      <c r="AB14" s="77"/>
      <c r="AC14" s="69" t="s">
        <v>799</v>
      </c>
      <c r="AD14" s="69" t="s">
        <v>799</v>
      </c>
      <c r="AE14" s="69" t="s">
        <v>799</v>
      </c>
      <c r="AF14" s="73"/>
    </row>
    <row r="15" spans="1:32" s="16" customFormat="1" ht="17.45" customHeight="1">
      <c r="A15" s="39" t="s">
        <v>833</v>
      </c>
      <c r="B15" s="13" t="str">
        <f>VLOOKUP(A15,[1]screen!$G:$J,2,FALSE)</f>
        <v>자산 목록</v>
      </c>
      <c r="C15" s="13" t="str">
        <f t="shared" si="5"/>
        <v>List of Assets(자산 목록)</v>
      </c>
      <c r="D15" s="13" t="str">
        <f>IF(B15&lt;&gt;"", VLOOKUP(B15,[1]screen!$A:$E,2,FALSE), "" )</f>
        <v>List of Assets</v>
      </c>
      <c r="E15" s="14"/>
      <c r="F15" s="13" t="str">
        <f t="shared" si="0"/>
        <v/>
      </c>
      <c r="G15" s="13" t="str">
        <f>IF(E15&lt;&gt;"",VLOOKUP(E15,[1]Label!$A:$B,2,FALSE),"")</f>
        <v/>
      </c>
      <c r="H15" s="14"/>
      <c r="I15" s="13" t="str">
        <f t="shared" si="1"/>
        <v/>
      </c>
      <c r="J15" s="13" t="str">
        <f>IF(H15&lt;&gt;"", VLOOKUP(H15,[1]Label!$A:$E,2,FALSE),"")</f>
        <v/>
      </c>
      <c r="K15" s="29"/>
      <c r="L15" s="13" t="str">
        <f t="shared" si="2"/>
        <v/>
      </c>
      <c r="M15" s="13" t="str">
        <f>IF(K15&lt;&gt;"",VLOOKUP(K15,[1]Label!$A:$B,2,FALSE),"")</f>
        <v/>
      </c>
      <c r="N15" s="14" t="s">
        <v>13</v>
      </c>
      <c r="O15" s="31" t="s">
        <v>831</v>
      </c>
      <c r="P15" s="13" t="str">
        <f t="shared" si="4"/>
        <v>Total Number of Assets&lt;br&gt;(자산 총 개수)</v>
      </c>
      <c r="Q15" s="13" t="str">
        <f>IF(O15&lt;&gt;"", VLOOKUP(O15, [1]Label!$A:$B, 2, FALSE), "")</f>
        <v>Total Number of Assets</v>
      </c>
      <c r="R15" s="14" t="s">
        <v>35</v>
      </c>
      <c r="S15" s="13"/>
      <c r="T15" s="13"/>
      <c r="U15" s="13"/>
      <c r="V15" s="14"/>
      <c r="W15" s="14"/>
      <c r="X15" s="14"/>
      <c r="Y15" s="14"/>
      <c r="Z15" s="15"/>
      <c r="AA15" s="15"/>
      <c r="AB15" s="15"/>
      <c r="AC15" s="12"/>
      <c r="AD15" s="12"/>
      <c r="AE15" s="12"/>
      <c r="AF15" s="56"/>
    </row>
    <row r="16" spans="1:32" s="16" customFormat="1" ht="17.45" customHeight="1">
      <c r="A16" s="39" t="s">
        <v>833</v>
      </c>
      <c r="B16" s="13" t="str">
        <f>VLOOKUP(A16,[1]screen!$G:$J,2,FALSE)</f>
        <v>자산 목록</v>
      </c>
      <c r="C16" s="13" t="str">
        <f t="shared" si="5"/>
        <v>List of Assets(자산 목록)</v>
      </c>
      <c r="D16" s="13" t="str">
        <f>IF(B16&lt;&gt;"", VLOOKUP(B16,[1]screen!$A:$E,2,FALSE), "" )</f>
        <v>List of Assets</v>
      </c>
      <c r="E16" s="14"/>
      <c r="F16" s="13" t="str">
        <f t="shared" si="0"/>
        <v/>
      </c>
      <c r="G16" s="13" t="str">
        <f>IF(E16&lt;&gt;"",VLOOKUP(E16,[1]Label!$A:$B,2,FALSE),"")</f>
        <v/>
      </c>
      <c r="H16" s="14"/>
      <c r="I16" s="13" t="str">
        <f t="shared" si="1"/>
        <v/>
      </c>
      <c r="J16" s="13" t="str">
        <f>IF(H16&lt;&gt;"", VLOOKUP(H16,[1]Label!$A:$E,2,FALSE),"")</f>
        <v/>
      </c>
      <c r="K16" s="29"/>
      <c r="L16" s="13" t="str">
        <f t="shared" si="2"/>
        <v/>
      </c>
      <c r="M16" s="13" t="str">
        <f>IF(K16&lt;&gt;"",VLOOKUP(K16,[1]Label!$A:$B,2,FALSE),"")</f>
        <v/>
      </c>
      <c r="N16" s="14" t="s">
        <v>13</v>
      </c>
      <c r="O16" s="31" t="s">
        <v>832</v>
      </c>
      <c r="P16" s="13" t="str">
        <f t="shared" si="4"/>
        <v>Number of Locations&lt;br&gt;(위치 수)</v>
      </c>
      <c r="Q16" s="13" t="str">
        <f>IF(O16&lt;&gt;"", VLOOKUP(O16, [1]Label!$A:$B, 2, FALSE), "")</f>
        <v>Number of Locations</v>
      </c>
      <c r="R16" s="14" t="s">
        <v>35</v>
      </c>
      <c r="S16" s="13"/>
      <c r="T16" s="13"/>
      <c r="U16" s="13"/>
      <c r="V16" s="14"/>
      <c r="W16" s="14"/>
      <c r="X16" s="14"/>
      <c r="Y16" s="14"/>
      <c r="Z16" s="15"/>
      <c r="AA16" s="15"/>
      <c r="AB16" s="15"/>
      <c r="AC16" s="12"/>
      <c r="AD16" s="12"/>
      <c r="AE16" s="12"/>
      <c r="AF16" s="56"/>
    </row>
    <row r="17" spans="1:32" s="16" customFormat="1" ht="17.45" customHeight="1">
      <c r="A17" s="39" t="s">
        <v>833</v>
      </c>
      <c r="B17" s="13" t="str">
        <f>VLOOKUP(A17,[1]screen!$G:$J,2,FALSE)</f>
        <v>자산 목록</v>
      </c>
      <c r="C17" s="13" t="str">
        <f t="shared" si="5"/>
        <v>List of Assets(자산 목록)</v>
      </c>
      <c r="D17" s="13" t="str">
        <f>IF(B17&lt;&gt;"", VLOOKUP(B17,[1]screen!$A:$E,2,FALSE), "" )</f>
        <v>List of Assets</v>
      </c>
      <c r="E17" s="14"/>
      <c r="F17" s="13" t="str">
        <f t="shared" si="0"/>
        <v/>
      </c>
      <c r="G17" s="13" t="str">
        <f>IF(E17&lt;&gt;"",VLOOKUP(E17,[1]Label!$A:$B,2,FALSE),"")</f>
        <v/>
      </c>
      <c r="H17" s="14"/>
      <c r="I17" s="13" t="str">
        <f t="shared" si="1"/>
        <v/>
      </c>
      <c r="J17" s="13" t="str">
        <f>IF(H17&lt;&gt;"", VLOOKUP(H17,[1]Label!$A:$E,2,FALSE),"")</f>
        <v/>
      </c>
      <c r="K17" s="29"/>
      <c r="L17" s="13" t="str">
        <f t="shared" si="2"/>
        <v/>
      </c>
      <c r="M17" s="13" t="str">
        <f>IF(K17&lt;&gt;"",VLOOKUP(K17,[1]Label!$A:$B,2,FALSE),"")</f>
        <v/>
      </c>
      <c r="N17" s="14" t="s">
        <v>13</v>
      </c>
      <c r="O17" s="31" t="s">
        <v>785</v>
      </c>
      <c r="P17" s="13" t="str">
        <f t="shared" si="4"/>
        <v>Warehouse ID&lt;br&gt;(창고 ID)</v>
      </c>
      <c r="Q17" s="13" t="str">
        <f>IF(O17&lt;&gt;"", VLOOKUP(O17, [1]Label!$A:$B, 2, FALSE), "")</f>
        <v>Warehouse ID</v>
      </c>
      <c r="R17" s="14" t="s">
        <v>35</v>
      </c>
      <c r="S17" s="13"/>
      <c r="T17" s="13"/>
      <c r="U17" s="13"/>
      <c r="V17" s="14"/>
      <c r="W17" s="14"/>
      <c r="X17" s="14"/>
      <c r="Y17" s="14"/>
      <c r="Z17" s="15"/>
      <c r="AA17" s="15"/>
      <c r="AB17" s="15"/>
      <c r="AC17" s="12" t="s">
        <v>786</v>
      </c>
      <c r="AD17" s="12" t="s">
        <v>786</v>
      </c>
      <c r="AE17" s="12" t="s">
        <v>786</v>
      </c>
      <c r="AF17" s="56"/>
    </row>
    <row r="18" spans="1:32" s="16" customFormat="1" ht="17.45" customHeight="1">
      <c r="A18" s="39" t="s">
        <v>833</v>
      </c>
      <c r="B18" s="13" t="str">
        <f>VLOOKUP(A18,[1]screen!$G:$J,2,FALSE)</f>
        <v>자산 목록</v>
      </c>
      <c r="C18" s="13" t="str">
        <f t="shared" si="5"/>
        <v>List of Assets(자산 목록)</v>
      </c>
      <c r="D18" s="13" t="str">
        <f>IF(B18&lt;&gt;"", VLOOKUP(B18,[1]screen!$A:$E,2,FALSE), "" )</f>
        <v>List of Assets</v>
      </c>
      <c r="E18" s="14"/>
      <c r="F18" s="13" t="str">
        <f t="shared" si="0"/>
        <v/>
      </c>
      <c r="G18" s="13" t="str">
        <f>IF(E18&lt;&gt;"",VLOOKUP(E18,[1]Label!$A:$B,2,FALSE),"")</f>
        <v/>
      </c>
      <c r="H18" s="14"/>
      <c r="I18" s="13" t="str">
        <f t="shared" si="1"/>
        <v/>
      </c>
      <c r="J18" s="13" t="str">
        <f>IF(H18&lt;&gt;"", VLOOKUP(H18,[1]Label!$A:$E,2,FALSE),"")</f>
        <v/>
      </c>
      <c r="K18" s="29"/>
      <c r="L18" s="13" t="str">
        <f t="shared" si="2"/>
        <v/>
      </c>
      <c r="M18" s="13" t="str">
        <f>IF(K18&lt;&gt;"",VLOOKUP(K18,[1]Label!$A:$B,2,FALSE),"")</f>
        <v/>
      </c>
      <c r="N18" s="14" t="s">
        <v>13</v>
      </c>
      <c r="O18" s="31" t="s">
        <v>784</v>
      </c>
      <c r="P18" s="13" t="str">
        <f t="shared" si="4"/>
        <v>Warehouse Name&lt;br&gt;(창고 이름)</v>
      </c>
      <c r="Q18" s="13" t="str">
        <f>IF(O18&lt;&gt;"", VLOOKUP(O18, [1]Label!$A:$B, 2, FALSE), "")</f>
        <v>Warehouse Name</v>
      </c>
      <c r="R18" s="14" t="s">
        <v>35</v>
      </c>
      <c r="S18" s="13"/>
      <c r="T18" s="13"/>
      <c r="U18" s="13"/>
      <c r="V18" s="14"/>
      <c r="W18" s="14"/>
      <c r="X18" s="14"/>
      <c r="Y18" s="14"/>
      <c r="Z18" s="15"/>
      <c r="AA18" s="15"/>
      <c r="AB18" s="15"/>
      <c r="AC18" s="12" t="s">
        <v>787</v>
      </c>
      <c r="AD18" s="12" t="s">
        <v>787</v>
      </c>
      <c r="AE18" s="12" t="s">
        <v>787</v>
      </c>
      <c r="AF18" s="56"/>
    </row>
    <row r="19" spans="1:32" s="16" customFormat="1" ht="17.45" customHeight="1">
      <c r="A19" s="39" t="s">
        <v>833</v>
      </c>
      <c r="B19" s="13" t="str">
        <f>VLOOKUP(A19,[1]screen!$G:$J,2,FALSE)</f>
        <v>자산 목록</v>
      </c>
      <c r="C19" s="13" t="str">
        <f t="shared" si="5"/>
        <v>List of Assets(자산 목록)</v>
      </c>
      <c r="D19" s="13" t="str">
        <f>IF(B19&lt;&gt;"", VLOOKUP(B19,[1]screen!$A:$E,2,FALSE), "" )</f>
        <v>List of Assets</v>
      </c>
      <c r="E19" s="14"/>
      <c r="F19" s="13" t="str">
        <f t="shared" si="0"/>
        <v/>
      </c>
      <c r="G19" s="13" t="str">
        <f>IF(E19&lt;&gt;"",VLOOKUP(E19,[1]Label!$A:$B,2,FALSE),"")</f>
        <v/>
      </c>
      <c r="H19" s="14"/>
      <c r="I19" s="13" t="str">
        <f t="shared" si="1"/>
        <v/>
      </c>
      <c r="J19" s="13" t="str">
        <f>IF(H19&lt;&gt;"", VLOOKUP(H19,[1]Label!$A:$E,2,FALSE),"")</f>
        <v/>
      </c>
      <c r="K19" s="29"/>
      <c r="L19" s="13" t="str">
        <f t="shared" si="2"/>
        <v/>
      </c>
      <c r="M19" s="13" t="str">
        <f>IF(K19&lt;&gt;"",VLOOKUP(K19,[1]Label!$A:$B,2,FALSE),"")</f>
        <v/>
      </c>
      <c r="N19" s="41" t="s">
        <v>791</v>
      </c>
      <c r="O19" s="140" t="s">
        <v>794</v>
      </c>
      <c r="P19" s="13" t="str">
        <f t="shared" si="4"/>
        <v>DEV NOTE&lt;br&gt;(DEV NOTE)</v>
      </c>
      <c r="Q19" s="13" t="str">
        <f>IF(O19&lt;&gt;"", VLOOKUP(O19, [1]Label!$A:$B, 2, FALSE), "")</f>
        <v>DEV NOTE</v>
      </c>
      <c r="R19" s="14" t="s">
        <v>35</v>
      </c>
      <c r="S19" s="13" t="s">
        <v>44</v>
      </c>
      <c r="T19" s="13"/>
      <c r="U19" s="13"/>
      <c r="V19" s="14" t="s">
        <v>53</v>
      </c>
      <c r="W19" s="14"/>
      <c r="X19" s="14"/>
      <c r="Y19" s="14"/>
      <c r="Z19" s="15"/>
      <c r="AA19" s="15"/>
      <c r="AB19" s="15"/>
      <c r="AC19" s="12" t="s">
        <v>792</v>
      </c>
      <c r="AD19" s="12" t="s">
        <v>793</v>
      </c>
      <c r="AE19" s="12" t="s">
        <v>789</v>
      </c>
      <c r="AF19" s="56"/>
    </row>
    <row r="20" spans="1:32" s="37" customFormat="1" ht="18.600000000000001" customHeight="1">
      <c r="A20" s="39" t="s">
        <v>833</v>
      </c>
      <c r="B20" s="70" t="str">
        <f>VLOOKUP(A20,[1]screen!$G:$J,2,FALSE)</f>
        <v>자산 목록</v>
      </c>
      <c r="C20" s="33" t="str">
        <f t="shared" si="5"/>
        <v>List of Assets(자산 목록)</v>
      </c>
      <c r="D20" s="70" t="str">
        <f>IF(B20&lt;&gt;"", VLOOKUP(B20,[1]screen!$A:$E,2,FALSE), "" )</f>
        <v>List of Assets</v>
      </c>
      <c r="E20" s="14"/>
      <c r="F20" s="33" t="str">
        <f t="shared" si="0"/>
        <v/>
      </c>
      <c r="G20" s="18" t="str">
        <f>IF(E20&lt;&gt;"",VLOOKUP(E20,[1]Label!$A:$B,2,FALSE),"")</f>
        <v/>
      </c>
      <c r="H20" s="14"/>
      <c r="I20" s="33" t="str">
        <f t="shared" si="1"/>
        <v/>
      </c>
      <c r="J20" s="18" t="str">
        <f>IF(H20&lt;&gt;"", VLOOKUP(H20,[1]Label!$A:$E,2,FALSE),"")</f>
        <v/>
      </c>
      <c r="K20" s="34"/>
      <c r="L20" s="33" t="str">
        <f t="shared" si="2"/>
        <v/>
      </c>
      <c r="M20" s="18" t="str">
        <f>IF(K20&lt;&gt;"",VLOOKUP(K20,[1]Label!$A:$B,2,FALSE),"")</f>
        <v/>
      </c>
      <c r="N20" s="35"/>
      <c r="O20" s="36"/>
      <c r="P20" s="33"/>
      <c r="Q20" s="18" t="str">
        <f>IF(O20&lt;&gt;"", VLOOKUP(O20, [1]Label!$A:$B, 2, FALSE), "")</f>
        <v/>
      </c>
      <c r="R20" s="35" t="s">
        <v>35</v>
      </c>
      <c r="S20" s="33" t="s">
        <v>44</v>
      </c>
      <c r="T20" s="33"/>
      <c r="U20" s="33"/>
      <c r="V20" s="35"/>
      <c r="W20" s="35"/>
      <c r="X20" s="35"/>
      <c r="Y20" s="35"/>
      <c r="Z20" s="32"/>
      <c r="AA20" s="32"/>
      <c r="AB20" s="32"/>
      <c r="AC20" s="32"/>
      <c r="AD20" s="32"/>
      <c r="AE20" s="32"/>
      <c r="AF20" s="54"/>
    </row>
    <row r="21" spans="1:32" s="11" customFormat="1" ht="18.600000000000001" customHeight="1">
      <c r="A21" s="39" t="s">
        <v>833</v>
      </c>
      <c r="B21" s="70" t="str">
        <f>VLOOKUP(A21,[1]screen!$G:$J,2,FALSE)</f>
        <v>자산 목록</v>
      </c>
      <c r="C21" s="9" t="str">
        <f t="shared" si="5"/>
        <v>List of Assets(자산 목록)</v>
      </c>
      <c r="D21" s="70" t="str">
        <f>IF(B21&lt;&gt;"", VLOOKUP(B21,[1]screen!$A:$E,2,FALSE), "" )</f>
        <v>List of Assets</v>
      </c>
      <c r="E21" s="10"/>
      <c r="F21" s="9" t="str">
        <f t="shared" si="0"/>
        <v/>
      </c>
      <c r="G21" s="18" t="str">
        <f>IF(E21&lt;&gt;"",VLOOKUP(E21,[1]Label!$A:$B,2,FALSE),"")</f>
        <v/>
      </c>
      <c r="H21" s="10"/>
      <c r="I21" s="9" t="str">
        <f t="shared" si="1"/>
        <v/>
      </c>
      <c r="J21" s="18" t="str">
        <f>IF(H21&lt;&gt;"", VLOOKUP(H21,[1]Label!$A:$E,2,FALSE),"")</f>
        <v/>
      </c>
      <c r="K21" s="28"/>
      <c r="L21" s="9" t="str">
        <f t="shared" si="2"/>
        <v/>
      </c>
      <c r="M21" s="18" t="str">
        <f>IF(K21&lt;&gt;"",VLOOKUP(K21,[1]Label!$A:$B,2,FALSE),"")</f>
        <v/>
      </c>
      <c r="N21" s="10"/>
      <c r="O21" s="25" t="s">
        <v>340</v>
      </c>
      <c r="P21" s="9" t="str">
        <f t="shared" ref="P21:P22" si="6">IF(O21&lt;&gt;"",Q21&amp;"&lt;br&gt;("&amp;O21&amp;")","")</f>
        <v>Cancel&lt;br&gt;(취소)</v>
      </c>
      <c r="Q21" s="18" t="str">
        <f>IF(O21&lt;&gt;"", VLOOKUP(O21, [1]Label!$A:$B, 2, FALSE), "")</f>
        <v>Cancel</v>
      </c>
      <c r="R21" s="10" t="s">
        <v>36</v>
      </c>
      <c r="S21" s="9" t="s">
        <v>41</v>
      </c>
      <c r="T21" s="9"/>
      <c r="U21" s="9"/>
      <c r="V21" s="10"/>
      <c r="W21" s="10"/>
      <c r="X21" s="10" t="s">
        <v>101</v>
      </c>
      <c r="Y21" s="10"/>
      <c r="Z21" s="8"/>
      <c r="AA21" s="8"/>
      <c r="AB21" s="8"/>
      <c r="AC21" s="8" t="s">
        <v>45</v>
      </c>
      <c r="AD21" s="8" t="s">
        <v>45</v>
      </c>
      <c r="AE21" s="8" t="s">
        <v>45</v>
      </c>
      <c r="AF21" s="51"/>
    </row>
    <row r="22" spans="1:32" s="11" customFormat="1" ht="18.600000000000001" customHeight="1">
      <c r="A22" s="39" t="s">
        <v>833</v>
      </c>
      <c r="B22" s="70" t="str">
        <f>VLOOKUP(A22,[1]screen!$G:$J,2,FALSE)</f>
        <v>자산 목록</v>
      </c>
      <c r="C22" s="9" t="str">
        <f t="shared" si="5"/>
        <v>List of Assets(자산 목록)</v>
      </c>
      <c r="D22" s="70" t="str">
        <f>IF(B22&lt;&gt;"", VLOOKUP(B22,[1]screen!$A:$E,2,FALSE), "" )</f>
        <v>List of Assets</v>
      </c>
      <c r="E22" s="10"/>
      <c r="F22" s="9" t="str">
        <f t="shared" si="0"/>
        <v/>
      </c>
      <c r="G22" s="18" t="str">
        <f>IF(E22&lt;&gt;"",VLOOKUP(E22,[1]Label!$A:$B,2,FALSE),"")</f>
        <v/>
      </c>
      <c r="H22" s="10"/>
      <c r="I22" s="9" t="str">
        <f t="shared" si="1"/>
        <v/>
      </c>
      <c r="J22" s="18" t="str">
        <f>IF(H22&lt;&gt;"", VLOOKUP(H22,[1]Label!$A:$E,2,FALSE),"")</f>
        <v/>
      </c>
      <c r="K22" s="28"/>
      <c r="L22" s="9" t="str">
        <f t="shared" si="2"/>
        <v/>
      </c>
      <c r="M22" s="18" t="str">
        <f>IF(K22&lt;&gt;"",VLOOKUP(K22,[1]Label!$A:$B,2,FALSE),"")</f>
        <v/>
      </c>
      <c r="N22" s="10"/>
      <c r="O22" s="24" t="s">
        <v>341</v>
      </c>
      <c r="P22" s="9" t="str">
        <f t="shared" si="6"/>
        <v>Select&lt;br&gt;(선택하다)</v>
      </c>
      <c r="Q22" s="18" t="str">
        <f>IF(O22&lt;&gt;"", VLOOKUP(O22, [1]Label!$A:$B, 2, FALSE), "")</f>
        <v>Select</v>
      </c>
      <c r="R22" s="10" t="s">
        <v>36</v>
      </c>
      <c r="S22" s="9" t="s">
        <v>41</v>
      </c>
      <c r="T22" s="8"/>
      <c r="U22" s="9"/>
      <c r="V22" s="10"/>
      <c r="W22" s="10"/>
      <c r="X22" s="10" t="s">
        <v>101</v>
      </c>
      <c r="Y22" s="10"/>
      <c r="Z22" s="8"/>
      <c r="AA22" s="8"/>
      <c r="AB22" s="8"/>
      <c r="AC22" s="8"/>
      <c r="AD22" s="8"/>
      <c r="AE22" s="8"/>
      <c r="AF22" s="51"/>
    </row>
    <row r="23" spans="1:32" s="7" customFormat="1" ht="18.600000000000001" customHeight="1">
      <c r="A23" s="39" t="s">
        <v>833</v>
      </c>
      <c r="B23" s="70" t="str">
        <f>VLOOKUP(A23,[1]screen!$G:$J,2,FALSE)</f>
        <v>자산 목록</v>
      </c>
      <c r="C23" s="70" t="str">
        <f t="shared" si="5"/>
        <v>List of Assets(자산 목록)</v>
      </c>
      <c r="D23" s="70" t="str">
        <f>IF(B23&lt;&gt;"", VLOOKUP(B23,[1]screen!$A:$E,2,FALSE), "" )</f>
        <v>List of Assets</v>
      </c>
      <c r="E23" s="71"/>
      <c r="F23" s="70" t="str">
        <f t="shared" si="0"/>
        <v/>
      </c>
      <c r="G23" s="70" t="str">
        <f>IF(E23&lt;&gt;"",VLOOKUP(E23,[1]Label!$A:$B,2,FALSE),"")</f>
        <v/>
      </c>
      <c r="H23" s="71"/>
      <c r="I23" s="70" t="str">
        <f t="shared" si="1"/>
        <v/>
      </c>
      <c r="J23" s="70" t="str">
        <f>IF(H23&lt;&gt;"", VLOOKUP(H23,[1]Label!$A:$E,2,FALSE),"")</f>
        <v/>
      </c>
      <c r="K23" s="72"/>
      <c r="L23" s="70" t="str">
        <f t="shared" si="2"/>
        <v/>
      </c>
      <c r="M23" s="70" t="str">
        <f>IF(K23&lt;&gt;"",VLOOKUP(K23,[1]Label!$A:$B,2,FALSE),"")</f>
        <v/>
      </c>
      <c r="N23" s="71"/>
      <c r="O23" s="75"/>
      <c r="P23" s="70"/>
      <c r="Q23" s="70" t="str">
        <f>IF(O23&lt;&gt;"", VLOOKUP(O23, [1]Label!$A:$B, 2, FALSE), "")</f>
        <v/>
      </c>
      <c r="R23" s="71" t="s">
        <v>35</v>
      </c>
      <c r="S23" s="70" t="s">
        <v>44</v>
      </c>
      <c r="T23" s="70"/>
      <c r="U23" s="70"/>
      <c r="V23" s="71"/>
      <c r="W23" s="71"/>
      <c r="X23" s="71"/>
      <c r="Y23" s="71"/>
      <c r="Z23" s="69"/>
      <c r="AA23" s="69"/>
      <c r="AB23" s="69"/>
      <c r="AC23" s="69"/>
      <c r="AD23" s="69"/>
      <c r="AE23" s="69"/>
      <c r="AF23" s="74"/>
    </row>
  </sheetData>
  <autoFilter ref="A1:XEY1" xr:uid="{00000000-0001-0000-0000-000000000000}"/>
  <dataConsolidate/>
  <phoneticPr fontId="1" type="noConversion"/>
  <conditionalFormatting sqref="S8:S18">
    <cfRule type="expression" dxfId="123" priority="6">
      <formula>$O8="신규 정정"</formula>
    </cfRule>
    <cfRule type="expression" dxfId="122" priority="7">
      <formula>$O8="신규"</formula>
    </cfRule>
    <cfRule type="expression" dxfId="121" priority="8">
      <formula>$O8="전송"</formula>
    </cfRule>
    <cfRule type="expression" dxfId="120" priority="9">
      <formula>$O8="임시저장"</formula>
    </cfRule>
  </conditionalFormatting>
  <conditionalFormatting sqref="S14:S18">
    <cfRule type="expression" dxfId="119" priority="5">
      <formula>$T14="th-list"</formula>
    </cfRule>
  </conditionalFormatting>
  <conditionalFormatting sqref="S8:T13">
    <cfRule type="expression" dxfId="118" priority="10">
      <formula>$T8="th-list"</formula>
    </cfRule>
  </conditionalFormatting>
  <conditionalFormatting sqref="T8:T13">
    <cfRule type="expression" dxfId="117" priority="11">
      <formula>$O8="심사 완료"</formula>
    </cfRule>
  </conditionalFormatting>
  <conditionalFormatting sqref="T14:T19">
    <cfRule type="expression" dxfId="116" priority="3">
      <formula>$T14="th-list"</formula>
    </cfRule>
    <cfRule type="expression" dxfId="115" priority="4">
      <formula>$O14="심사 완료"</formula>
    </cfRule>
  </conditionalFormatting>
  <conditionalFormatting sqref="X8:X19 Z8:AB19">
    <cfRule type="expression" dxfId="114" priority="1">
      <formula>$T8="th-list"</formula>
    </cfRule>
    <cfRule type="expression" dxfId="113" priority="2">
      <formula>$O8="심사 완료"</formula>
    </cfRule>
  </conditionalFormatting>
  <dataValidations count="1">
    <dataValidation showInputMessage="1" showErrorMessage="1" sqref="N1:N1048576" xr:uid="{B9CBDB00-1CB4-48AB-8E00-FD3B00460B58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6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7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8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9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30625-00C7-4817-B9C1-27A317AF56F1}">
  <sheetPr codeName="Sheet6"/>
  <dimension ref="A1:AF200"/>
  <sheetViews>
    <sheetView showGridLines="0" zoomScaleNormal="100" workbookViewId="0">
      <pane ySplit="1" topLeftCell="A41" activePane="bottomLeft" state="frozen"/>
      <selection activeCell="V1" sqref="V1"/>
      <selection pane="bottomLeft" activeCell="AE56" sqref="AE56"/>
    </sheetView>
  </sheetViews>
  <sheetFormatPr defaultColWidth="9" defaultRowHeight="18.600000000000001" customHeight="1"/>
  <cols>
    <col min="1" max="1" width="22.75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11.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383</v>
      </c>
      <c r="B2" s="70" t="str">
        <f>VLOOKUP(A2,[1]screen!$G:$J,2,FALSE)</f>
        <v>공개 경매를 위한 자산 목록</v>
      </c>
      <c r="C2" s="40" t="str">
        <f t="shared" ref="C2" si="0">IF(B2&lt;&gt;"",D2&amp;"("&amp;B2&amp;")","")</f>
        <v>List Assets for Public Auction(공개 경매를 위한 자산 목록)</v>
      </c>
      <c r="D2" s="70" t="str">
        <f>IF(B2&lt;&gt;"", VLOOKUP(B2,[1]screen!$A:$E,2,FALSE), "" )</f>
        <v>List Assets for Public Auction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383</v>
      </c>
      <c r="B3" s="70" t="str">
        <f>VLOOKUP(A3,[1]screen!$G:$J,2,FALSE)</f>
        <v>공개 경매를 위한 자산 목록</v>
      </c>
      <c r="C3" s="40" t="str">
        <f>IF(B3&lt;&gt;"",D3&amp;"("&amp;B3&amp;")","")</f>
        <v>List Assets for Public Auction(공개 경매를 위한 자산 목록)</v>
      </c>
      <c r="D3" s="70" t="str">
        <f>IF(B3&lt;&gt;"", VLOOKUP(B3,[1]screen!$A:$E,2,FALSE), "" )</f>
        <v>List Assets for Public Auction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23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19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383</v>
      </c>
      <c r="B4" s="70" t="str">
        <f>VLOOKUP(A4,[1]screen!$G:$J,2,FALSE)</f>
        <v>공개 경매를 위한 자산 목록</v>
      </c>
      <c r="C4" s="40" t="str">
        <f>IF(B4&lt;&gt;"",D4&amp;"("&amp;B4&amp;")","")</f>
        <v>List Assets for Public Auction(공개 경매를 위한 자산 목록)</v>
      </c>
      <c r="D4" s="70" t="str">
        <f>IF(B4&lt;&gt;"", VLOOKUP(B4,[1]screen!$A:$E,2,FALSE), "" )</f>
        <v>List Assets for Public Auction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383</v>
      </c>
      <c r="B5" s="70" t="str">
        <f>VLOOKUP(A5,[1]screen!$G:$J,2,FALSE)</f>
        <v>공개 경매를 위한 자산 목록</v>
      </c>
      <c r="C5" s="40" t="str">
        <f t="shared" ref="C5:C13" si="4">IF(B5&lt;&gt;"",D5&amp;"("&amp;B5&amp;")","")</f>
        <v>List Assets for Public Auction(공개 경매를 위한 자산 목록)</v>
      </c>
      <c r="D5" s="70" t="str">
        <f>IF(B5&lt;&gt;"", VLOOKUP(B5,[1]screen!$A:$E,2,FALSE), "" )</f>
        <v>List Assets for Public Auction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s="16" customFormat="1" ht="18.600000000000001" customHeight="1">
      <c r="A6" s="39" t="s">
        <v>383</v>
      </c>
      <c r="B6" s="70" t="str">
        <f>VLOOKUP(A6,[1]screen!$G:$J,2,FALSE)</f>
        <v>공개 경매를 위한 자산 목록</v>
      </c>
      <c r="C6" s="13" t="str">
        <f t="shared" si="4"/>
        <v>List Assets for Public Auction(공개 경매를 위한 자산 목록)</v>
      </c>
      <c r="D6" s="70" t="str">
        <f>IF(B6&lt;&gt;"", VLOOKUP(B6,[1]screen!$A:$E,2,FALSE), "" )</f>
        <v>List Assets for Public Auction</v>
      </c>
      <c r="E6" s="14"/>
      <c r="F6" s="13"/>
      <c r="G6" s="18"/>
      <c r="H6" s="14"/>
      <c r="I6" s="13" t="str">
        <f t="shared" si="5"/>
        <v/>
      </c>
      <c r="J6" s="18" t="str">
        <f>IF(H6&lt;&gt;"", VLOOKUP(H6,[1]Label!$A:$E,2,FALSE),"")</f>
        <v/>
      </c>
      <c r="K6" s="29"/>
      <c r="L6" s="13" t="str">
        <f t="shared" si="6"/>
        <v/>
      </c>
      <c r="M6" s="18" t="str">
        <f>IF(K6&lt;&gt;"",VLOOKUP(K6,[1]Label!$A:$B,2,FALSE),"")</f>
        <v/>
      </c>
      <c r="N6" s="41" t="s">
        <v>19</v>
      </c>
      <c r="O6" s="31" t="s">
        <v>285</v>
      </c>
      <c r="P6" s="18" t="str">
        <f t="shared" si="7"/>
        <v>Application No&lt;br&gt;(신청 번호)</v>
      </c>
      <c r="Q6" s="18" t="str">
        <f>IF(O6&lt;&gt;"", VLOOKUP(O6, [1]Label!$A:$B, 2, FALSE), "")</f>
        <v>Application No</v>
      </c>
      <c r="R6" s="41" t="s">
        <v>37</v>
      </c>
      <c r="S6" s="13"/>
      <c r="T6" s="13"/>
      <c r="U6" s="13"/>
      <c r="V6" s="14"/>
      <c r="W6" s="14"/>
      <c r="X6" s="14"/>
      <c r="Y6" s="14"/>
      <c r="Z6" s="12"/>
      <c r="AA6" s="12"/>
      <c r="AB6" s="12"/>
      <c r="AC6" s="12" t="s">
        <v>852</v>
      </c>
      <c r="AD6" s="12" t="s">
        <v>852</v>
      </c>
      <c r="AE6" s="12" t="s">
        <v>852</v>
      </c>
      <c r="AF6" s="52"/>
    </row>
    <row r="7" spans="1:32" s="16" customFormat="1" ht="18.600000000000001" customHeight="1">
      <c r="A7" s="39" t="s">
        <v>383</v>
      </c>
      <c r="B7" s="70" t="str">
        <f>VLOOKUP(A7,[1]screen!$G:$J,2,FALSE)</f>
        <v>공개 경매를 위한 자산 목록</v>
      </c>
      <c r="C7" s="13" t="str">
        <f t="shared" si="4"/>
        <v>List Assets for Public Auction(공개 경매를 위한 자산 목록)</v>
      </c>
      <c r="D7" s="70" t="str">
        <f>IF(B7&lt;&gt;"", VLOOKUP(B7,[1]screen!$A:$E,2,FALSE), "" )</f>
        <v>List Assets for Public Auction</v>
      </c>
      <c r="E7" s="14"/>
      <c r="F7" s="13"/>
      <c r="G7" s="18"/>
      <c r="H7" s="14"/>
      <c r="I7" s="13" t="str">
        <f t="shared" si="5"/>
        <v/>
      </c>
      <c r="J7" s="18" t="str">
        <f>IF(H7&lt;&gt;"", VLOOKUP(H7,[1]Label!$A:$E,2,FALSE),"")</f>
        <v/>
      </c>
      <c r="K7" s="29"/>
      <c r="L7" s="13" t="str">
        <f t="shared" si="6"/>
        <v/>
      </c>
      <c r="M7" s="18" t="str">
        <f>IF(K7&lt;&gt;"",VLOOKUP(K7,[1]Label!$A:$B,2,FALSE),"")</f>
        <v/>
      </c>
      <c r="N7" s="41" t="s">
        <v>19</v>
      </c>
      <c r="O7" s="31"/>
      <c r="P7" s="18" t="str">
        <f t="shared" si="7"/>
        <v/>
      </c>
      <c r="Q7" s="18" t="str">
        <f>IF(O7&lt;&gt;"", VLOOKUP(O7, [1]Label!$A:$B, 2, FALSE), "")</f>
        <v/>
      </c>
      <c r="R7" s="41" t="s">
        <v>35</v>
      </c>
      <c r="S7" s="13" t="s">
        <v>44</v>
      </c>
      <c r="T7" s="13"/>
      <c r="U7" s="13"/>
      <c r="V7" s="14"/>
      <c r="W7" s="14"/>
      <c r="X7" s="14"/>
      <c r="Y7" s="14"/>
      <c r="Z7" s="12"/>
      <c r="AA7" s="12"/>
      <c r="AB7" s="12"/>
      <c r="AC7" s="12"/>
      <c r="AD7" s="12"/>
      <c r="AE7" s="12"/>
      <c r="AF7" s="52"/>
    </row>
    <row r="8" spans="1:32" s="11" customFormat="1" ht="18.600000000000001" customHeight="1">
      <c r="A8" s="39" t="s">
        <v>383</v>
      </c>
      <c r="B8" s="70" t="str">
        <f>VLOOKUP(A8,[1]screen!$G:$J,2,FALSE)</f>
        <v>공개 경매를 위한 자산 목록</v>
      </c>
      <c r="C8" s="9" t="str">
        <f t="shared" si="4"/>
        <v>List Assets for Public Auction(공개 경매를 위한 자산 목록)</v>
      </c>
      <c r="D8" s="70" t="str">
        <f>IF(B8&lt;&gt;"", VLOOKUP(B8,[1]screen!$A:$E,2,FALSE), "" )</f>
        <v>List Assets for Public Auction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383</v>
      </c>
      <c r="B9" s="70" t="str">
        <f>VLOOKUP(A9,[1]screen!$G:$J,2,FALSE)</f>
        <v>공개 경매를 위한 자산 목록</v>
      </c>
      <c r="C9" s="9" t="str">
        <f t="shared" si="4"/>
        <v>List Assets for Public Auction(공개 경매를 위한 자산 목록)</v>
      </c>
      <c r="D9" s="70" t="str">
        <f>IF(B9&lt;&gt;"", VLOOKUP(B9,[1]screen!$A:$E,2,FALSE), "" )</f>
        <v>List Assets for Public Auction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814</v>
      </c>
      <c r="AA9" s="46" t="s">
        <v>815</v>
      </c>
      <c r="AB9" s="46" t="s">
        <v>813</v>
      </c>
      <c r="AC9" s="8"/>
      <c r="AD9" s="8"/>
      <c r="AE9" s="8"/>
      <c r="AF9" s="51"/>
    </row>
    <row r="10" spans="1:32" s="11" customFormat="1" ht="18.600000000000001" customHeight="1">
      <c r="A10" s="39" t="s">
        <v>383</v>
      </c>
      <c r="B10" s="70" t="str">
        <f>VLOOKUP(A10,[1]screen!$G:$J,2,FALSE)</f>
        <v>공개 경매를 위한 자산 목록</v>
      </c>
      <c r="C10" s="9" t="str">
        <f t="shared" si="4"/>
        <v>List Assets for Public Auction(공개 경매를 위한 자산 목록)</v>
      </c>
      <c r="D10" s="70" t="str">
        <f>IF(B10&lt;&gt;"", VLOOKUP(B10,[1]screen!$A:$E,2,FALSE), "" )</f>
        <v>List Assets for Public Auction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383</v>
      </c>
      <c r="B11" s="70" t="str">
        <f>VLOOKUP(A11,[1]screen!$G:$J,2,FALSE)</f>
        <v>공개 경매를 위한 자산 목록</v>
      </c>
      <c r="C11" s="13" t="str">
        <f t="shared" si="4"/>
        <v>List Assets for Public Auction(공개 경매를 위한 자산 목록)</v>
      </c>
      <c r="D11" s="70" t="str">
        <f>IF(B11&lt;&gt;"", VLOOKUP(B11,[1]screen!$A:$E,2,FALSE), "" )</f>
        <v>List Assets for Public Auction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383</v>
      </c>
      <c r="B12" s="70" t="str">
        <f>VLOOKUP(A12,[1]screen!$G:$J,2,FALSE)</f>
        <v>공개 경매를 위한 자산 목록</v>
      </c>
      <c r="C12" s="13" t="str">
        <f t="shared" si="4"/>
        <v>List Assets for Public Auction(공개 경매를 위한 자산 목록)</v>
      </c>
      <c r="D12" s="70" t="str">
        <f>IF(B12&lt;&gt;"", VLOOKUP(B12,[1]screen!$A:$E,2,FALSE), "" )</f>
        <v>List Assets for Public Auction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383</v>
      </c>
      <c r="B13" s="70" t="str">
        <f>VLOOKUP(A13,[1]screen!$G:$J,2,FALSE)</f>
        <v>공개 경매를 위한 자산 목록</v>
      </c>
      <c r="C13" s="13" t="str">
        <f t="shared" si="4"/>
        <v>List Assets for Public Auction(공개 경매를 위한 자산 목록)</v>
      </c>
      <c r="D13" s="70" t="str">
        <f>IF(B13&lt;&gt;"", VLOOKUP(B13,[1]screen!$A:$E,2,FALSE), "" )</f>
        <v>List Assets for Public Auction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853</v>
      </c>
      <c r="AD13" s="12" t="s">
        <v>853</v>
      </c>
      <c r="AE13" s="12" t="s">
        <v>853</v>
      </c>
      <c r="AF13" s="52"/>
    </row>
    <row r="14" spans="1:32" s="16" customFormat="1" ht="18.600000000000001" customHeight="1">
      <c r="A14" s="39" t="s">
        <v>383</v>
      </c>
      <c r="B14" s="70" t="str">
        <f>VLOOKUP(A14,[1]screen!$G:$J,2,FALSE)</f>
        <v>공개 경매를 위한 자산 목록</v>
      </c>
      <c r="C14" s="13" t="str">
        <f>IF(B14&lt;&gt;"",D14&amp;"("&amp;B14&amp;")","")</f>
        <v>List Assets for Public Auction(공개 경매를 위한 자산 목록)</v>
      </c>
      <c r="D14" s="70" t="str">
        <f>IF(B14&lt;&gt;"", VLOOKUP(B14,[1]screen!$A:$E,2,FALSE), "" )</f>
        <v>List Assets for Public Auction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383</v>
      </c>
      <c r="B15" s="70" t="str">
        <f>VLOOKUP(A15,[1]screen!$G:$J,2,FALSE)</f>
        <v>공개 경매를 위한 자산 목록</v>
      </c>
      <c r="C15" s="13" t="str">
        <f t="shared" ref="C15:C20" si="10">IF(B15&lt;&gt;"",D15&amp;"("&amp;B15&amp;")","")</f>
        <v>List Assets for Public Auction(공개 경매를 위한 자산 목록)</v>
      </c>
      <c r="D15" s="70" t="str">
        <f>IF(B15&lt;&gt;"", VLOOKUP(B15,[1]screen!$A:$E,2,FALSE), "" )</f>
        <v>List Assets for Public Auction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383</v>
      </c>
      <c r="B16" s="70" t="str">
        <f>VLOOKUP(A16,[1]screen!$G:$J,2,FALSE)</f>
        <v>공개 경매를 위한 자산 목록</v>
      </c>
      <c r="C16" s="13" t="str">
        <f t="shared" si="10"/>
        <v>List Assets for Public Auction(공개 경매를 위한 자산 목록)</v>
      </c>
      <c r="D16" s="70" t="str">
        <f>IF(B16&lt;&gt;"", VLOOKUP(B16,[1]screen!$A:$E,2,FALSE), "" )</f>
        <v>List Assets for Public Auction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383</v>
      </c>
      <c r="B17" s="70" t="str">
        <f>VLOOKUP(A17,[1]screen!$G:$J,2,FALSE)</f>
        <v>공개 경매를 위한 자산 목록</v>
      </c>
      <c r="C17" s="13" t="str">
        <f t="shared" si="10"/>
        <v>List Assets for Public Auction(공개 경매를 위한 자산 목록)</v>
      </c>
      <c r="D17" s="70" t="str">
        <f>IF(B17&lt;&gt;"", VLOOKUP(B17,[1]screen!$A:$E,2,FALSE), "" )</f>
        <v>List Assets for Public Auction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383</v>
      </c>
      <c r="B18" s="70" t="str">
        <f>VLOOKUP(A18,[1]screen!$G:$J,2,FALSE)</f>
        <v>공개 경매를 위한 자산 목록</v>
      </c>
      <c r="C18" s="13" t="str">
        <f t="shared" si="10"/>
        <v>List Assets for Public Auction(공개 경매를 위한 자산 목록)</v>
      </c>
      <c r="D18" s="70" t="str">
        <f>IF(B18&lt;&gt;"", VLOOKUP(B18,[1]screen!$A:$E,2,FALSE), "" )</f>
        <v>List Assets for Public Auction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383</v>
      </c>
      <c r="B19" s="70" t="str">
        <f>VLOOKUP(A19,[1]screen!$G:$J,2,FALSE)</f>
        <v>공개 경매를 위한 자산 목록</v>
      </c>
      <c r="C19" s="13" t="str">
        <f t="shared" si="10"/>
        <v>List Assets for Public Auction(공개 경매를 위한 자산 목록)</v>
      </c>
      <c r="D19" s="70" t="str">
        <f>IF(B19&lt;&gt;"", VLOOKUP(B19,[1]screen!$A:$E,2,FALSE), "" )</f>
        <v>List Assets for Public Auction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383</v>
      </c>
      <c r="B20" s="70" t="str">
        <f>VLOOKUP(A20,[1]screen!$G:$J,2,FALSE)</f>
        <v>공개 경매를 위한 자산 목록</v>
      </c>
      <c r="C20" s="13" t="str">
        <f t="shared" si="10"/>
        <v>List Assets for Public Auction(공개 경매를 위한 자산 목록)</v>
      </c>
      <c r="D20" s="70" t="str">
        <f>IF(B20&lt;&gt;"", VLOOKUP(B20,[1]screen!$A:$E,2,FALSE), "" )</f>
        <v>List Assets for Public Auction</v>
      </c>
      <c r="E20" s="14" t="s">
        <v>46</v>
      </c>
      <c r="F20" s="13" t="str">
        <f t="shared" ref="F20:F79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384</v>
      </c>
      <c r="AD20" s="12" t="s">
        <v>384</v>
      </c>
      <c r="AE20" s="12" t="s">
        <v>384</v>
      </c>
      <c r="AF20" s="52"/>
    </row>
    <row r="21" spans="1:32" s="16" customFormat="1" ht="18.600000000000001" customHeight="1">
      <c r="A21" s="39" t="s">
        <v>383</v>
      </c>
      <c r="B21" s="70" t="str">
        <f>VLOOKUP(A21,[1]screen!$G:$J,2,FALSE)</f>
        <v>공개 경매를 위한 자산 목록</v>
      </c>
      <c r="C21" s="13" t="str">
        <f>IF(B21&lt;&gt;"",D21&amp;"("&amp;B21&amp;")","")</f>
        <v>List Assets for Public Auction(공개 경매를 위한 자산 목록)</v>
      </c>
      <c r="D21" s="70" t="str">
        <f>IF(B21&lt;&gt;"", VLOOKUP(B21,[1]screen!$A:$E,2,FALSE), "" )</f>
        <v>List Assets for Public Auction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383</v>
      </c>
      <c r="B22" s="70" t="str">
        <f>VLOOKUP(A22,[1]screen!$G:$J,2,FALSE)</f>
        <v>공개 경매를 위한 자산 목록</v>
      </c>
      <c r="C22" s="13" t="str">
        <f>IF(B22&lt;&gt;"",D22&amp;"("&amp;B22&amp;")","")</f>
        <v>List Assets for Public Auction(공개 경매를 위한 자산 목록)</v>
      </c>
      <c r="D22" s="70" t="str">
        <f>IF(B22&lt;&gt;"", VLOOKUP(B22,[1]screen!$A:$E,2,FALSE), "" )</f>
        <v>List Assets for Public Auction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383</v>
      </c>
      <c r="B23" s="70" t="str">
        <f>VLOOKUP(A23,[1]screen!$G:$J,2,FALSE)</f>
        <v>공개 경매를 위한 자산 목록</v>
      </c>
      <c r="C23" s="13" t="str">
        <f t="shared" ref="C23:C79" si="15">IF(B23&lt;&gt;"",D23&amp;"("&amp;B23&amp;")","")</f>
        <v>List Assets for Public Auction(공개 경매를 위한 자산 목록)</v>
      </c>
      <c r="D23" s="70" t="str">
        <f>IF(B23&lt;&gt;"", VLOOKUP(B23,[1]screen!$A:$E,2,FALSE), "" )</f>
        <v>List Assets for Public Auction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79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79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383</v>
      </c>
      <c r="B24" s="70" t="str">
        <f>VLOOKUP(A24,[1]screen!$G:$J,2,FALSE)</f>
        <v>공개 경매를 위한 자산 목록</v>
      </c>
      <c r="C24" s="13" t="str">
        <f t="shared" si="15"/>
        <v>List Assets for Public Auction(공개 경매를 위한 자산 목록)</v>
      </c>
      <c r="D24" s="70" t="str">
        <f>IF(B24&lt;&gt;"", VLOOKUP(B24,[1]screen!$A:$E,2,FALSE), "" )</f>
        <v>List Assets for Public Auction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387</v>
      </c>
      <c r="P24" s="33" t="str">
        <f t="shared" si="18"/>
        <v>Batch Number&lt;br&gt;(배치 번호)</v>
      </c>
      <c r="Q24" s="18" t="str">
        <f>IF(O24&lt;&gt;"", VLOOKUP(O24, [1]Label!$A:$B, 2, FALSE), "")</f>
        <v>Batch Number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/>
      <c r="AD24" s="12"/>
      <c r="AE24" s="12"/>
      <c r="AF24" s="52"/>
    </row>
    <row r="25" spans="1:32" s="16" customFormat="1" ht="18.600000000000001" customHeight="1">
      <c r="A25" s="39" t="s">
        <v>383</v>
      </c>
      <c r="B25" s="70" t="str">
        <f>VLOOKUP(A25,[1]screen!$G:$J,2,FALSE)</f>
        <v>공개 경매를 위한 자산 목록</v>
      </c>
      <c r="C25" s="13" t="str">
        <f t="shared" si="15"/>
        <v>List Assets for Public Auction(공개 경매를 위한 자산 목록)</v>
      </c>
      <c r="D25" s="70" t="str">
        <f>IF(B25&lt;&gt;"", VLOOKUP(B25,[1]screen!$A:$E,2,FALSE), "" )</f>
        <v>List Assets for Public Auction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488</v>
      </c>
      <c r="AD25" s="12" t="s">
        <v>488</v>
      </c>
      <c r="AE25" s="12" t="s">
        <v>488</v>
      </c>
      <c r="AF25" s="52"/>
    </row>
    <row r="26" spans="1:32" s="16" customFormat="1" ht="18.600000000000001" customHeight="1">
      <c r="A26" s="39" t="s">
        <v>383</v>
      </c>
      <c r="B26" s="70" t="str">
        <f>VLOOKUP(A26,[1]screen!$G:$J,2,FALSE)</f>
        <v>공개 경매를 위한 자산 목록</v>
      </c>
      <c r="C26" s="13" t="str">
        <f t="shared" si="15"/>
        <v>List Assets for Public Auction(공개 경매를 위한 자산 목록)</v>
      </c>
      <c r="D26" s="70" t="str">
        <f>IF(B26&lt;&gt;"", VLOOKUP(B26,[1]screen!$A:$E,2,FALSE), "" )</f>
        <v>List Assets for Public Auction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383</v>
      </c>
      <c r="B27" s="70" t="str">
        <f>VLOOKUP(A27,[1]screen!$G:$J,2,FALSE)</f>
        <v>공개 경매를 위한 자산 목록</v>
      </c>
      <c r="C27" s="33" t="str">
        <f t="shared" si="15"/>
        <v>List Assets for Public Auction(공개 경매를 위한 자산 목록)</v>
      </c>
      <c r="D27" s="70" t="str">
        <f>IF(B27&lt;&gt;"", VLOOKUP(B27,[1]screen!$A:$E,2,FALSE), "" )</f>
        <v>List Assets for Public Auction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41" t="s">
        <v>37</v>
      </c>
      <c r="S27" s="33"/>
      <c r="T27" s="33" t="s">
        <v>442</v>
      </c>
      <c r="U27" s="33"/>
      <c r="V27" s="35"/>
      <c r="W27" s="35" t="s">
        <v>53</v>
      </c>
      <c r="X27" s="35"/>
      <c r="Y27" s="35"/>
      <c r="Z27" s="46" t="s">
        <v>385</v>
      </c>
      <c r="AA27" s="46" t="s">
        <v>385</v>
      </c>
      <c r="AB27" s="46" t="s">
        <v>385</v>
      </c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383</v>
      </c>
      <c r="B28" s="70" t="str">
        <f>VLOOKUP(A28,[1]screen!$G:$J,2,FALSE)</f>
        <v>공개 경매를 위한 자산 목록</v>
      </c>
      <c r="C28" s="33" t="str">
        <f t="shared" si="15"/>
        <v>List Assets for Public Auction(공개 경매를 위한 자산 목록)</v>
      </c>
      <c r="D28" s="70" t="str">
        <f>IF(B28&lt;&gt;"", VLOOKUP(B28,[1]screen!$A:$E,2,FALSE), "" )</f>
        <v>List Assets for Public Auction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383</v>
      </c>
      <c r="B29" s="70" t="str">
        <f>VLOOKUP(A29,[1]screen!$G:$J,2,FALSE)</f>
        <v>공개 경매를 위한 자산 목록</v>
      </c>
      <c r="C29" s="33" t="str">
        <f t="shared" si="15"/>
        <v>List Assets for Public Auction(공개 경매를 위한 자산 목록)</v>
      </c>
      <c r="D29" s="70" t="str">
        <f>IF(B29&lt;&gt;"", VLOOKUP(B29,[1]screen!$A:$E,2,FALSE), "" )</f>
        <v>List Assets for Public Auction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383</v>
      </c>
      <c r="B30" s="70" t="str">
        <f>VLOOKUP(A30,[1]screen!$G:$J,2,FALSE)</f>
        <v>공개 경매를 위한 자산 목록</v>
      </c>
      <c r="C30" s="33" t="str">
        <f t="shared" si="15"/>
        <v>List Assets for Public Auction(공개 경매를 위한 자산 목록)</v>
      </c>
      <c r="D30" s="70" t="str">
        <f>IF(B30&lt;&gt;"", VLOOKUP(B30,[1]screen!$A:$E,2,FALSE), "" )</f>
        <v>List Assets for Public Auction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383</v>
      </c>
      <c r="B31" s="70" t="str">
        <f>VLOOKUP(A31,[1]screen!$G:$J,2,FALSE)</f>
        <v>공개 경매를 위한 자산 목록</v>
      </c>
      <c r="C31" s="33" t="str">
        <f t="shared" si="15"/>
        <v>List Assets for Public Auction(공개 경매를 위한 자산 목록)</v>
      </c>
      <c r="D31" s="70" t="str">
        <f>IF(B31&lt;&gt;"", VLOOKUP(B31,[1]screen!$A:$E,2,FALSE), "" )</f>
        <v>List Assets for Public Auction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383</v>
      </c>
      <c r="B32" s="70" t="str">
        <f>VLOOKUP(A32,[1]screen!$G:$J,2,FALSE)</f>
        <v>공개 경매를 위한 자산 목록</v>
      </c>
      <c r="C32" s="33" t="str">
        <f t="shared" si="15"/>
        <v>List Assets for Public Auction(공개 경매를 위한 자산 목록)</v>
      </c>
      <c r="D32" s="70" t="str">
        <f>IF(B32&lt;&gt;"", VLOOKUP(B32,[1]screen!$A:$E,2,FALSE), "" )</f>
        <v>List Assets for Public Auction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383</v>
      </c>
      <c r="B33" s="70" t="str">
        <f>VLOOKUP(A33,[1]screen!$G:$J,2,FALSE)</f>
        <v>공개 경매를 위한 자산 목록</v>
      </c>
      <c r="C33" s="33" t="str">
        <f t="shared" si="15"/>
        <v>List Assets for Public Auction(공개 경매를 위한 자산 목록)</v>
      </c>
      <c r="D33" s="70" t="str">
        <f>IF(B33&lt;&gt;"", VLOOKUP(B33,[1]screen!$A:$E,2,FALSE), "" )</f>
        <v>List Assets for Public Auction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383</v>
      </c>
      <c r="B34" s="70" t="str">
        <f>VLOOKUP(A34,[1]screen!$G:$J,2,FALSE)</f>
        <v>공개 경매를 위한 자산 목록</v>
      </c>
      <c r="C34" s="33" t="str">
        <f t="shared" si="15"/>
        <v>List Assets for Public Auction(공개 경매를 위한 자산 목록)</v>
      </c>
      <c r="D34" s="70" t="str">
        <f>IF(B34&lt;&gt;"", VLOOKUP(B34,[1]screen!$A:$E,2,FALSE), "" )</f>
        <v>List Assets for Public Auction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37" customFormat="1" ht="18.600000000000001" customHeight="1">
      <c r="A35" s="39" t="s">
        <v>383</v>
      </c>
      <c r="B35" s="70" t="str">
        <f>VLOOKUP(A35,[1]screen!$G:$J,2,FALSE)</f>
        <v>공개 경매를 위한 자산 목록</v>
      </c>
      <c r="C35" s="33" t="str">
        <f t="shared" si="15"/>
        <v>List Assets for Public Auction(공개 경매를 위한 자산 목록)</v>
      </c>
      <c r="D35" s="70" t="str">
        <f>IF(B35&lt;&gt;"", VLOOKUP(B35,[1]screen!$A:$E,2,FALSE), "" )</f>
        <v>List Assets for Public Auction</v>
      </c>
      <c r="E35" s="14" t="s">
        <v>46</v>
      </c>
      <c r="F35" s="33" t="str">
        <f t="shared" si="14"/>
        <v>New(신규)</v>
      </c>
      <c r="G35" s="18" t="str">
        <f>IF(E35&lt;&gt;"",VLOOKUP(E35,[1]Label!$A:$B,2,FALSE),"")</f>
        <v>New</v>
      </c>
      <c r="H35" s="35" t="s">
        <v>490</v>
      </c>
      <c r="I35" s="33" t="str">
        <f t="shared" si="16"/>
        <v>Taxpayer Information(납세자 정보)</v>
      </c>
      <c r="J35" s="18" t="str">
        <f>IF(H35&lt;&gt;"", VLOOKUP(H35,[1]Label!$A:$E,2,FALSE),"")</f>
        <v>Taxpayer Information</v>
      </c>
      <c r="K35" s="34"/>
      <c r="L35" s="33" t="str">
        <f t="shared" si="17"/>
        <v/>
      </c>
      <c r="M35" s="18" t="str">
        <f>IF(K35&lt;&gt;"",VLOOKUP(K35,[1]Label!$A:$B,2,FALSE),"")</f>
        <v/>
      </c>
      <c r="N35" s="35"/>
      <c r="O35" s="142"/>
      <c r="P35" s="33"/>
      <c r="Q35" s="18" t="str">
        <f>IF(O35&lt;&gt;"", VLOOKUP(O35, [1]Label!$A:$B, 2, FALSE), "")</f>
        <v/>
      </c>
      <c r="R35" s="35" t="s">
        <v>35</v>
      </c>
      <c r="S35" s="33" t="s">
        <v>44</v>
      </c>
      <c r="T35" s="33"/>
      <c r="U35" s="33"/>
      <c r="V35" s="35"/>
      <c r="W35" s="35"/>
      <c r="X35" s="35"/>
      <c r="Y35" s="35"/>
      <c r="Z35" s="32"/>
      <c r="AA35" s="32"/>
      <c r="AB35" s="32"/>
      <c r="AC35" s="32"/>
      <c r="AD35" s="32"/>
      <c r="AE35" s="32"/>
      <c r="AF35" s="54"/>
    </row>
    <row r="36" spans="1:32" s="11" customFormat="1" ht="18.600000000000001" customHeight="1">
      <c r="A36" s="39" t="s">
        <v>383</v>
      </c>
      <c r="B36" s="40" t="str">
        <f>VLOOKUP(A36,[1]screen!$G:$J,2,FALSE)</f>
        <v>공개 경매를 위한 자산 목록</v>
      </c>
      <c r="C36" s="40" t="str">
        <f t="shared" si="15"/>
        <v>List Assets for Public Auction(공개 경매를 위한 자산 목록)</v>
      </c>
      <c r="D36" s="40" t="str">
        <f>IF(B36&lt;&gt;"", VLOOKUP(B36,[1]screen!$A:$E,2,FALSE), "" )</f>
        <v>List Assets for Public Auction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145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383</v>
      </c>
      <c r="B37" s="40" t="str">
        <f>VLOOKUP(A37,[1]screen!$G:$J,2,FALSE)</f>
        <v>공개 경매를 위한 자산 목록</v>
      </c>
      <c r="C37" s="40" t="str">
        <f t="shared" si="15"/>
        <v>List Assets for Public Auction(공개 경매를 위한 자산 목록)</v>
      </c>
      <c r="D37" s="40" t="str">
        <f>IF(B37&lt;&gt;"", VLOOKUP(B37,[1]screen!$A:$E,2,FALSE), "" )</f>
        <v>List Assets for Public Auction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3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3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383</v>
      </c>
      <c r="B38" s="40" t="str">
        <f>VLOOKUP(A38,[1]screen!$G:$J,2,FALSE)</f>
        <v>공개 경매를 위한 자산 목록</v>
      </c>
      <c r="C38" s="40" t="str">
        <f t="shared" si="15"/>
        <v>List Assets for Public Auction(공개 경매를 위한 자산 목록)</v>
      </c>
      <c r="D38" s="40" t="str">
        <f>IF(B38&lt;&gt;"", VLOOKUP(B38,[1]screen!$A:$E,2,FALSE), "" )</f>
        <v>List Assets for Public Auction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383</v>
      </c>
      <c r="B39" s="40" t="str">
        <f>VLOOKUP(A39,[1]screen!$G:$J,2,FALSE)</f>
        <v>공개 경매를 위한 자산 목록</v>
      </c>
      <c r="C39" s="40" t="str">
        <f t="shared" si="15"/>
        <v>List Assets for Public Auction(공개 경매를 위한 자산 목록)</v>
      </c>
      <c r="D39" s="40" t="str">
        <f>IF(B39&lt;&gt;"", VLOOKUP(B39,[1]screen!$A:$E,2,FALSE), "" )</f>
        <v>List Assets for Public Auction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383</v>
      </c>
      <c r="B40" s="40" t="str">
        <f>VLOOKUP(A40,[1]screen!$G:$J,2,FALSE)</f>
        <v>공개 경매를 위한 자산 목록</v>
      </c>
      <c r="C40" s="40" t="str">
        <f t="shared" si="15"/>
        <v>List Assets for Public Auction(공개 경매를 위한 자산 목록)</v>
      </c>
      <c r="D40" s="40" t="str">
        <f>IF(B40&lt;&gt;"", VLOOKUP(B40,[1]screen!$A:$E,2,FALSE), "" )</f>
        <v>List Assets for Public Auction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383</v>
      </c>
      <c r="B41" s="40" t="str">
        <f>VLOOKUP(A41,[1]screen!$G:$J,2,FALSE)</f>
        <v>공개 경매를 위한 자산 목록</v>
      </c>
      <c r="C41" s="40" t="str">
        <f t="shared" si="15"/>
        <v>List Assets for Public Auction(공개 경매를 위한 자산 목록)</v>
      </c>
      <c r="D41" s="40" t="str">
        <f>IF(B41&lt;&gt;"", VLOOKUP(B41,[1]screen!$A:$E,2,FALSE), "" )</f>
        <v>List Assets for Public Auction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383</v>
      </c>
      <c r="B42" s="40" t="str">
        <f>VLOOKUP(A42,[1]screen!$G:$J,2,FALSE)</f>
        <v>공개 경매를 위한 자산 목록</v>
      </c>
      <c r="C42" s="40" t="str">
        <f t="shared" si="15"/>
        <v>List Assets for Public Auction(공개 경매를 위한 자산 목록)</v>
      </c>
      <c r="D42" s="40" t="str">
        <f>IF(B42&lt;&gt;"", VLOOKUP(B42,[1]screen!$A:$E,2,FALSE), "" )</f>
        <v>List Assets for Public Auction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117" customFormat="1" ht="18.600000000000001" customHeight="1">
      <c r="A43" s="111" t="s">
        <v>383</v>
      </c>
      <c r="B43" s="112" t="str">
        <f>VLOOKUP(A43,[1]screen!$G:$J,2,FALSE)</f>
        <v>공개 경매를 위한 자산 목록</v>
      </c>
      <c r="C43" s="112" t="str">
        <f t="shared" si="15"/>
        <v>List Assets for Public Auction(공개 경매를 위한 자산 목록)</v>
      </c>
      <c r="D43" s="112" t="str">
        <f>IF(B43&lt;&gt;"", VLOOKUP(B43,[1]screen!$A:$E,2,FALSE), "" )</f>
        <v>List Assets for Public Auction</v>
      </c>
      <c r="E43" s="113" t="s">
        <v>46</v>
      </c>
      <c r="F43" s="112" t="str">
        <f t="shared" si="14"/>
        <v>New(신규)</v>
      </c>
      <c r="G43" s="112" t="str">
        <f>IF(E43&lt;&gt;"",VLOOKUP(E43,[1]Label!$A:$B,2,FALSE),"")</f>
        <v>New</v>
      </c>
      <c r="H43" s="113"/>
      <c r="I43" s="112" t="str">
        <f t="shared" si="16"/>
        <v/>
      </c>
      <c r="J43" s="112" t="str">
        <f>IF(H43&lt;&gt;"", VLOOKUP(H43,[1]Label!$A:$E,2,FALSE),"")</f>
        <v/>
      </c>
      <c r="K43" s="114"/>
      <c r="L43" s="112" t="str">
        <f t="shared" si="19"/>
        <v/>
      </c>
      <c r="M43" s="112" t="str">
        <f>IF(K43&lt;&gt;"",VLOOKUP(K43,[1]Label!$A:$B,2,FALSE),"")</f>
        <v/>
      </c>
      <c r="N43" s="113"/>
      <c r="O43" s="115"/>
      <c r="P43" s="112" t="str">
        <f t="shared" si="20"/>
        <v/>
      </c>
      <c r="Q43" s="112" t="str">
        <f>IF(O43&lt;&gt;"", VLOOKUP(O43, [1]Label!$A:$B, 2, FALSE), "")</f>
        <v/>
      </c>
      <c r="R43" s="113" t="s">
        <v>35</v>
      </c>
      <c r="S43" s="112" t="s">
        <v>44</v>
      </c>
      <c r="T43" s="112"/>
      <c r="U43" s="112"/>
      <c r="V43" s="113"/>
      <c r="W43" s="113"/>
      <c r="X43" s="113"/>
      <c r="Y43" s="113"/>
      <c r="Z43" s="111"/>
      <c r="AA43" s="111"/>
      <c r="AB43" s="111"/>
      <c r="AC43" s="111"/>
      <c r="AD43" s="111"/>
      <c r="AE43" s="111"/>
    </row>
    <row r="44" spans="1:32" s="37" customFormat="1" ht="18.600000000000001" customHeight="1">
      <c r="A44" s="32" t="s">
        <v>383</v>
      </c>
      <c r="B44" s="33" t="str">
        <f>VLOOKUP(A44,[1]screen!$G:$J,2,FALSE)</f>
        <v>공개 경매를 위한 자산 목록</v>
      </c>
      <c r="C44" s="33" t="str">
        <f t="shared" ref="C44" si="21">IF(B44&lt;&gt;"",D44&amp;"("&amp;B44&amp;")","")</f>
        <v>List Assets for Public Auction(공개 경매를 위한 자산 목록)</v>
      </c>
      <c r="D44" s="33" t="str">
        <f>IF(B44&lt;&gt;"", VLOOKUP(B44,[1]screen!$A:$E,2,FALSE), "" )</f>
        <v>List Assets for Public Auction</v>
      </c>
      <c r="E44" s="14" t="s">
        <v>46</v>
      </c>
      <c r="F44" s="13" t="str">
        <f t="shared" ref="F44" si="22">IF(E44&lt;&gt;"",G44&amp;"("&amp;E44&amp;")","")</f>
        <v>New(신규)</v>
      </c>
      <c r="G44" s="18" t="str">
        <f>IF(E44&lt;&gt;"",VLOOKUP(E44,[1]Label!$A:$B,2,FALSE),"")</f>
        <v>New</v>
      </c>
      <c r="H44" s="35"/>
      <c r="I44" s="33" t="str">
        <f t="shared" ref="I44" si="23">IF(H44&lt;&gt;"",J44&amp;"("&amp;H44&amp;")","")</f>
        <v/>
      </c>
      <c r="J44" s="33" t="str">
        <f>IF(H44&lt;&gt;"", VLOOKUP(H44,[1]Label!$A:$E,2,FALSE),"")</f>
        <v/>
      </c>
      <c r="K44" s="34" t="s">
        <v>390</v>
      </c>
      <c r="L44" s="33" t="str">
        <f t="shared" ref="L44" si="24">IF(K44&lt;&gt;"",M44&amp;"("&amp;K44&amp;")","")</f>
        <v>IDRAS(IDRAS)</v>
      </c>
      <c r="M44" s="33" t="str">
        <f>IF(K44&lt;&gt;"",VLOOKUP(K44,[1]Label!$A:$B,2,FALSE),"")</f>
        <v>IDRAS</v>
      </c>
      <c r="N44" s="35"/>
      <c r="O44" s="36" t="s">
        <v>836</v>
      </c>
      <c r="P44" s="33" t="str">
        <f t="shared" ref="P44" si="25">IF(O44&lt;&gt;"",Q44&amp;"&lt;br&gt;("&amp;O44&amp;")","")</f>
        <v>List of Selected Asset&lt;br&gt;(선택 된 자산 목록)</v>
      </c>
      <c r="Q44" s="33" t="str">
        <f>IF(O44&lt;&gt;"", VLOOKUP(O44, [1]Label!$A:$B, 2, FALSE), "")</f>
        <v>List of Selected Asset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383</v>
      </c>
      <c r="B45" s="70" t="str">
        <f>VLOOKUP(A45,[1]screen!$G:$J,2,FALSE)</f>
        <v>공개 경매를 위한 자산 목록</v>
      </c>
      <c r="C45" s="13" t="str">
        <f t="shared" ref="C45:C56" si="26">IF(B45&lt;&gt;"",D45&amp;"("&amp;B45&amp;")","")</f>
        <v>List Assets for Public Auction(공개 경매를 위한 자산 목록)</v>
      </c>
      <c r="D45" s="70" t="str">
        <f>IF(B45&lt;&gt;"", VLOOKUP(B45,[1]screen!$A:$E,2,FALSE), "" )</f>
        <v>List Assets for Public Auction</v>
      </c>
      <c r="E45" s="14" t="s">
        <v>46</v>
      </c>
      <c r="F45" s="13" t="str">
        <f t="shared" ref="F45:F56" si="27">IF(E45&lt;&gt;"",G45&amp;"("&amp;E45&amp;")","")</f>
        <v>New(신규)</v>
      </c>
      <c r="G45" s="18" t="str">
        <f>IF(E45&lt;&gt;"",VLOOKUP(E45,[1]Label!$A:$B,2,FALSE),"")</f>
        <v>New</v>
      </c>
      <c r="H45" s="14"/>
      <c r="I45" s="13" t="str">
        <f t="shared" ref="I45:I56" si="28">IF(H45&lt;&gt;"",J45&amp;"("&amp;H45&amp;")","")</f>
        <v/>
      </c>
      <c r="J45" s="18" t="str">
        <f>IF(H45&lt;&gt;"", VLOOKUP(H45,[1]Label!$A:$E,2,FALSE),"")</f>
        <v/>
      </c>
      <c r="K45" s="72" t="s">
        <v>390</v>
      </c>
      <c r="L45" s="13" t="str">
        <f t="shared" ref="L45:L56" si="29">IF(K45&lt;&gt;"",M45&amp;"("&amp;K45&amp;")","")</f>
        <v>IDRAS(IDRAS)</v>
      </c>
      <c r="M45" s="18" t="str">
        <f>IF(K45&lt;&gt;"",VLOOKUP(K45,[1]Label!$A:$B,2,FALSE),"")</f>
        <v>IDRAS</v>
      </c>
      <c r="N45" s="14" t="s">
        <v>65</v>
      </c>
      <c r="O45" s="31" t="s">
        <v>320</v>
      </c>
      <c r="P45" s="13" t="str">
        <f t="shared" ref="P45:P56" si="30">IF(O45&lt;&gt;"",Q45&amp;"&lt;br&gt;("&amp;O45&amp;")","")</f>
        <v>Number&lt;br&gt;(번호)</v>
      </c>
      <c r="Q45" s="18" t="str">
        <f>IF(O45&lt;&gt;"", VLOOKUP(O45, [1]Label!$A:$B, 2, FALSE), "")</f>
        <v>Number</v>
      </c>
      <c r="R45" s="14" t="s">
        <v>35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 t="s">
        <v>963</v>
      </c>
      <c r="AD45" s="15" t="s">
        <v>963</v>
      </c>
      <c r="AE45" s="15" t="s">
        <v>963</v>
      </c>
      <c r="AF45" s="56"/>
    </row>
    <row r="46" spans="1:32" s="16" customFormat="1" ht="17.45" customHeight="1">
      <c r="A46" s="39" t="s">
        <v>383</v>
      </c>
      <c r="B46" s="70" t="str">
        <f>VLOOKUP(A46,[1]screen!$G:$J,2,FALSE)</f>
        <v>공개 경매를 위한 자산 목록</v>
      </c>
      <c r="C46" s="13" t="str">
        <f>IF(B46&lt;&gt;"",D46&amp;"("&amp;B46&amp;")","")</f>
        <v>List Assets for Public Auction(공개 경매를 위한 자산 목록)</v>
      </c>
      <c r="D46" s="70" t="str">
        <f>IF(B46&lt;&gt;"", VLOOKUP(B46,[1]screen!$A:$E,2,FALSE), "" )</f>
        <v>List Assets for Public Auction</v>
      </c>
      <c r="E46" s="14" t="s">
        <v>46</v>
      </c>
      <c r="F46" s="13" t="str">
        <f>IF(E46&lt;&gt;"",G46&amp;"("&amp;E46&amp;")","")</f>
        <v>New(신규)</v>
      </c>
      <c r="G46" s="18" t="str">
        <f>IF(E46&lt;&gt;"",VLOOKUP(E46,[1]Label!$A:$B,2,FALSE),"")</f>
        <v>New</v>
      </c>
      <c r="H46" s="114"/>
      <c r="I46" s="13" t="str">
        <f>IF(H46&lt;&gt;"",J46&amp;"("&amp;H46&amp;")","")</f>
        <v/>
      </c>
      <c r="J46" s="18" t="str">
        <f>IF(H46&lt;&gt;"", VLOOKUP(H46,[1]Label!$A:$E,2,FALSE),"")</f>
        <v/>
      </c>
      <c r="K46" s="72" t="s">
        <v>390</v>
      </c>
      <c r="L46" s="13" t="str">
        <f>IF(K46&lt;&gt;"",M46&amp;"("&amp;K46&amp;")","")</f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788</v>
      </c>
      <c r="P46" s="13" t="str">
        <f>IF(O46&lt;&gt;"",Q46&amp;"&lt;br&gt;("&amp;O46&amp;")","")</f>
        <v>Group&lt;br&gt;(그룹)</v>
      </c>
      <c r="Q46" s="18" t="str">
        <f>IF(O46&lt;&gt;"", VLOOKUP(O46, [1]Label!$A:$B, 2, FALSE), "")</f>
        <v>Group</v>
      </c>
      <c r="R46" s="14" t="s">
        <v>35</v>
      </c>
      <c r="S46" s="13"/>
      <c r="T46" s="13"/>
      <c r="U46" s="13"/>
      <c r="V46" s="14"/>
      <c r="W46" s="14"/>
      <c r="X46" s="14"/>
      <c r="Y46" s="14"/>
      <c r="Z46" s="15"/>
      <c r="AA46" s="15"/>
      <c r="AB46" s="15"/>
      <c r="AC46" s="12" t="s">
        <v>964</v>
      </c>
      <c r="AD46" s="12" t="s">
        <v>964</v>
      </c>
      <c r="AE46" s="12" t="s">
        <v>964</v>
      </c>
      <c r="AF46" s="56"/>
    </row>
    <row r="47" spans="1:32" s="16" customFormat="1" ht="17.45" customHeight="1">
      <c r="A47" s="39" t="s">
        <v>383</v>
      </c>
      <c r="B47" s="70" t="str">
        <f>VLOOKUP(A47,[1]screen!$G:$J,2,FALSE)</f>
        <v>공개 경매를 위한 자산 목록</v>
      </c>
      <c r="C47" s="13" t="str">
        <f t="shared" si="26"/>
        <v>List Assets for Public Auction(공개 경매를 위한 자산 목록)</v>
      </c>
      <c r="D47" s="70" t="str">
        <f>IF(B47&lt;&gt;"", VLOOKUP(B47,[1]screen!$A:$E,2,FALSE), "" )</f>
        <v>List Assets for Public Auction</v>
      </c>
      <c r="E47" s="14" t="s">
        <v>46</v>
      </c>
      <c r="F47" s="13" t="str">
        <f t="shared" si="27"/>
        <v>New(신규)</v>
      </c>
      <c r="G47" s="18" t="str">
        <f>IF(E47&lt;&gt;"",VLOOKUP(E47,[1]Label!$A:$B,2,FALSE),"")</f>
        <v>New</v>
      </c>
      <c r="H47" s="14"/>
      <c r="I47" s="13" t="str">
        <f t="shared" si="28"/>
        <v/>
      </c>
      <c r="J47" s="18" t="str">
        <f>IF(H47&lt;&gt;"", VLOOKUP(H47,[1]Label!$A:$E,2,FALSE),"")</f>
        <v/>
      </c>
      <c r="K47" s="72" t="s">
        <v>390</v>
      </c>
      <c r="L47" s="13" t="str">
        <f t="shared" si="29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261</v>
      </c>
      <c r="P47" s="13" t="str">
        <f t="shared" si="30"/>
        <v>Asset No.&lt;br&gt;(자산 번호)</v>
      </c>
      <c r="Q47" s="18" t="str">
        <f>IF(O47&lt;&gt;"", VLOOKUP(O47, [1]Label!$A:$B, 2, FALSE), "")</f>
        <v>Asset No.</v>
      </c>
      <c r="R47" s="14" t="s">
        <v>35</v>
      </c>
      <c r="S47" s="13" t="s">
        <v>147</v>
      </c>
      <c r="T47" s="13"/>
      <c r="U47" s="13"/>
      <c r="V47" s="14"/>
      <c r="W47" s="14"/>
      <c r="X47" s="14"/>
      <c r="Y47" s="14"/>
      <c r="Z47" s="15" t="s">
        <v>651</v>
      </c>
      <c r="AA47" s="15" t="s">
        <v>651</v>
      </c>
      <c r="AB47" s="15" t="s">
        <v>651</v>
      </c>
      <c r="AC47" s="15" t="s">
        <v>965</v>
      </c>
      <c r="AD47" s="15" t="s">
        <v>965</v>
      </c>
      <c r="AE47" s="15" t="s">
        <v>965</v>
      </c>
      <c r="AF47" s="56"/>
    </row>
    <row r="48" spans="1:32" s="16" customFormat="1" ht="17.45" customHeight="1">
      <c r="A48" s="39" t="s">
        <v>383</v>
      </c>
      <c r="B48" s="70" t="str">
        <f>VLOOKUP(A48,[1]screen!$G:$J,2,FALSE)</f>
        <v>공개 경매를 위한 자산 목록</v>
      </c>
      <c r="C48" s="13" t="str">
        <f t="shared" si="26"/>
        <v>List Assets for Public Auction(공개 경매를 위한 자산 목록)</v>
      </c>
      <c r="D48" s="70" t="str">
        <f>IF(B48&lt;&gt;"", VLOOKUP(B48,[1]screen!$A:$E,2,FALSE), "" )</f>
        <v>List Assets for Public Auction</v>
      </c>
      <c r="E48" s="14" t="s">
        <v>46</v>
      </c>
      <c r="F48" s="13" t="str">
        <f t="shared" si="27"/>
        <v>New(신규)</v>
      </c>
      <c r="G48" s="18" t="str">
        <f>IF(E48&lt;&gt;"",VLOOKUP(E48,[1]Label!$A:$B,2,FALSE),"")</f>
        <v>New</v>
      </c>
      <c r="H48" s="14"/>
      <c r="I48" s="13" t="str">
        <f t="shared" si="28"/>
        <v/>
      </c>
      <c r="J48" s="18" t="str">
        <f>IF(H48&lt;&gt;"", VLOOKUP(H48,[1]Label!$A:$E,2,FALSE),"")</f>
        <v/>
      </c>
      <c r="K48" s="72" t="s">
        <v>390</v>
      </c>
      <c r="L48" s="13" t="str">
        <f t="shared" si="29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30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966</v>
      </c>
      <c r="AD48" s="47" t="s">
        <v>971</v>
      </c>
      <c r="AE48" s="47" t="s">
        <v>972</v>
      </c>
      <c r="AF48" s="56"/>
    </row>
    <row r="49" spans="1:32" s="16" customFormat="1" ht="17.45" customHeight="1">
      <c r="A49" s="39" t="s">
        <v>383</v>
      </c>
      <c r="B49" s="70" t="str">
        <f>VLOOKUP(A49,[1]screen!$G:$J,2,FALSE)</f>
        <v>공개 경매를 위한 자산 목록</v>
      </c>
      <c r="C49" s="13" t="str">
        <f t="shared" si="26"/>
        <v>List Assets for Public Auction(공개 경매를 위한 자산 목록)</v>
      </c>
      <c r="D49" s="70" t="str">
        <f>IF(B49&lt;&gt;"", VLOOKUP(B49,[1]screen!$A:$E,2,FALSE), "" )</f>
        <v>List Assets for Public Auction</v>
      </c>
      <c r="E49" s="14" t="s">
        <v>46</v>
      </c>
      <c r="F49" s="13" t="str">
        <f t="shared" si="27"/>
        <v>New(신규)</v>
      </c>
      <c r="G49" s="18" t="str">
        <f>IF(E49&lt;&gt;"",VLOOKUP(E49,[1]Label!$A:$B,2,FALSE),"")</f>
        <v>New</v>
      </c>
      <c r="H49" s="14"/>
      <c r="I49" s="13" t="str">
        <f t="shared" si="28"/>
        <v/>
      </c>
      <c r="J49" s="18" t="str">
        <f>IF(H49&lt;&gt;"", VLOOKUP(H49,[1]Label!$A:$E,2,FALSE),"")</f>
        <v/>
      </c>
      <c r="K49" s="72" t="s">
        <v>390</v>
      </c>
      <c r="L49" s="13" t="str">
        <f t="shared" si="29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30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967</v>
      </c>
      <c r="AD49" s="15" t="s">
        <v>967</v>
      </c>
      <c r="AE49" s="15" t="s">
        <v>967</v>
      </c>
      <c r="AF49" s="56"/>
    </row>
    <row r="50" spans="1:32" s="16" customFormat="1" ht="17.45" customHeight="1">
      <c r="A50" s="39" t="s">
        <v>383</v>
      </c>
      <c r="B50" s="70" t="str">
        <f>VLOOKUP(A50,[1]screen!$G:$J,2,FALSE)</f>
        <v>공개 경매를 위한 자산 목록</v>
      </c>
      <c r="C50" s="13" t="str">
        <f t="shared" si="26"/>
        <v>List Assets for Public Auction(공개 경매를 위한 자산 목록)</v>
      </c>
      <c r="D50" s="70" t="str">
        <f>IF(B50&lt;&gt;"", VLOOKUP(B50,[1]screen!$A:$E,2,FALSE), "" )</f>
        <v>List Assets for Public Auction</v>
      </c>
      <c r="E50" s="14" t="s">
        <v>46</v>
      </c>
      <c r="F50" s="13" t="str">
        <f t="shared" si="27"/>
        <v>New(신규)</v>
      </c>
      <c r="G50" s="18" t="str">
        <f>IF(E50&lt;&gt;"",VLOOKUP(E50,[1]Label!$A:$B,2,FALSE),"")</f>
        <v>New</v>
      </c>
      <c r="H50" s="14"/>
      <c r="I50" s="13" t="str">
        <f t="shared" si="28"/>
        <v/>
      </c>
      <c r="J50" s="18" t="str">
        <f>IF(H50&lt;&gt;"", VLOOKUP(H50,[1]Label!$A:$E,2,FALSE),"")</f>
        <v/>
      </c>
      <c r="K50" s="72" t="s">
        <v>390</v>
      </c>
      <c r="L50" s="13" t="str">
        <f t="shared" si="29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30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940</v>
      </c>
      <c r="AD50" s="12" t="s">
        <v>940</v>
      </c>
      <c r="AE50" s="12" t="s">
        <v>940</v>
      </c>
      <c r="AF50" s="56"/>
    </row>
    <row r="51" spans="1:32" s="7" customFormat="1" ht="17.45" customHeight="1">
      <c r="A51" s="39" t="s">
        <v>383</v>
      </c>
      <c r="B51" s="70" t="str">
        <f>VLOOKUP(A51,[1]screen!$G:$J,2,FALSE)</f>
        <v>공개 경매를 위한 자산 목록</v>
      </c>
      <c r="C51" s="70" t="str">
        <f t="shared" si="26"/>
        <v>List Assets for Public Auction(공개 경매를 위한 자산 목록)</v>
      </c>
      <c r="D51" s="70" t="str">
        <f>IF(B51&lt;&gt;"", VLOOKUP(B51,[1]screen!$A:$E,2,FALSE), "" )</f>
        <v>List Assets for Public Auction</v>
      </c>
      <c r="E51" s="71" t="s">
        <v>46</v>
      </c>
      <c r="F51" s="70" t="str">
        <f t="shared" si="27"/>
        <v>New(신규)</v>
      </c>
      <c r="G51" s="70" t="str">
        <f>IF(E51&lt;&gt;"",VLOOKUP(E51,[1]Label!$A:$B,2,FALSE),"")</f>
        <v>New</v>
      </c>
      <c r="H51" s="114"/>
      <c r="I51" s="70" t="str">
        <f t="shared" si="28"/>
        <v/>
      </c>
      <c r="J51" s="70" t="str">
        <f>IF(H51&lt;&gt;"", VLOOKUP(H51,[1]Label!$A:$E,2,FALSE),"")</f>
        <v/>
      </c>
      <c r="K51" s="72" t="s">
        <v>390</v>
      </c>
      <c r="L51" s="13" t="str">
        <f t="shared" si="29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784</v>
      </c>
      <c r="P51" s="70" t="str">
        <f t="shared" si="30"/>
        <v>Warehouse Name&lt;br&gt;(창고 이름)</v>
      </c>
      <c r="Q51" s="70" t="str">
        <f>IF(O51&lt;&gt;"", VLOOKUP(O51, [1]Label!$A:$B, 2, FALSE), "")</f>
        <v>Warehouse Name</v>
      </c>
      <c r="R51" s="71" t="s">
        <v>35</v>
      </c>
      <c r="S51" s="70"/>
      <c r="T51" s="70"/>
      <c r="U51" s="70"/>
      <c r="V51" s="71"/>
      <c r="W51" s="71"/>
      <c r="X51" s="71"/>
      <c r="Y51" s="71"/>
      <c r="Z51" s="77"/>
      <c r="AA51" s="77"/>
      <c r="AB51" s="77"/>
      <c r="AC51" s="69" t="s">
        <v>968</v>
      </c>
      <c r="AD51" s="69" t="s">
        <v>968</v>
      </c>
      <c r="AE51" s="69" t="s">
        <v>968</v>
      </c>
      <c r="AF51" s="73"/>
    </row>
    <row r="52" spans="1:32" s="16" customFormat="1" ht="17.45" customHeight="1">
      <c r="A52" s="39" t="s">
        <v>383</v>
      </c>
      <c r="B52" s="70" t="str">
        <f>VLOOKUP(A52,[1]screen!$G:$J,2,FALSE)</f>
        <v>공개 경매를 위한 자산 목록</v>
      </c>
      <c r="C52" s="13" t="str">
        <f t="shared" si="26"/>
        <v>List Assets for Public Auction(공개 경매를 위한 자산 목록)</v>
      </c>
      <c r="D52" s="70" t="str">
        <f>IF(B52&lt;&gt;"", VLOOKUP(B52,[1]screen!$A:$E,2,FALSE), "" )</f>
        <v>List Assets for Public Auction</v>
      </c>
      <c r="E52" s="14" t="s">
        <v>46</v>
      </c>
      <c r="F52" s="13" t="str">
        <f t="shared" si="27"/>
        <v>New(신규)</v>
      </c>
      <c r="G52" s="18" t="str">
        <f>IF(E52&lt;&gt;"",VLOOKUP(E52,[1]Label!$A:$B,2,FALSE),"")</f>
        <v>New</v>
      </c>
      <c r="H52" s="114"/>
      <c r="I52" s="13" t="str">
        <f t="shared" si="28"/>
        <v/>
      </c>
      <c r="J52" s="18" t="str">
        <f>IF(H52&lt;&gt;"", VLOOKUP(H52,[1]Label!$A:$E,2,FALSE),"")</f>
        <v/>
      </c>
      <c r="K52" s="72" t="s">
        <v>390</v>
      </c>
      <c r="L52" s="13" t="str">
        <f t="shared" si="29"/>
        <v>IDRAS(IDRAS)</v>
      </c>
      <c r="M52" s="18" t="str">
        <f>IF(K52&lt;&gt;"",VLOOKUP(K52,[1]Label!$A:$B,2,FALSE),"")</f>
        <v>IDRAS</v>
      </c>
      <c r="N52" s="14" t="s">
        <v>65</v>
      </c>
      <c r="O52" s="31" t="s">
        <v>797</v>
      </c>
      <c r="P52" s="13" t="str">
        <f t="shared" si="30"/>
        <v>Fee Rate&lt;br&gt;(수수료율)</v>
      </c>
      <c r="Q52" s="18" t="str">
        <f>IF(O52&lt;&gt;"", VLOOKUP(O52, [1]Label!$A:$B, 2, FALSE), "")</f>
        <v>Fee Rate</v>
      </c>
      <c r="R52" s="14" t="s">
        <v>35</v>
      </c>
      <c r="S52" s="13"/>
      <c r="T52" s="13"/>
      <c r="U52" s="13"/>
      <c r="V52" s="14"/>
      <c r="W52" s="14"/>
      <c r="X52" s="14"/>
      <c r="Y52" s="14"/>
      <c r="Z52" s="15"/>
      <c r="AA52" s="15"/>
      <c r="AB52" s="15"/>
      <c r="AC52" s="12" t="s">
        <v>941</v>
      </c>
      <c r="AD52" s="12" t="s">
        <v>941</v>
      </c>
      <c r="AE52" s="12" t="s">
        <v>941</v>
      </c>
      <c r="AF52" s="56"/>
    </row>
    <row r="53" spans="1:32" s="7" customFormat="1" ht="17.45" customHeight="1">
      <c r="A53" s="39" t="s">
        <v>383</v>
      </c>
      <c r="B53" s="70" t="str">
        <f>VLOOKUP(A53,[1]screen!$G:$J,2,FALSE)</f>
        <v>공개 경매를 위한 자산 목록</v>
      </c>
      <c r="C53" s="70" t="str">
        <f t="shared" si="26"/>
        <v>List Assets for Public Auction(공개 경매를 위한 자산 목록)</v>
      </c>
      <c r="D53" s="70" t="str">
        <f>IF(B53&lt;&gt;"", VLOOKUP(B53,[1]screen!$A:$E,2,FALSE), "" )</f>
        <v>List Assets for Public Auction</v>
      </c>
      <c r="E53" s="71" t="s">
        <v>46</v>
      </c>
      <c r="F53" s="70" t="str">
        <f t="shared" si="27"/>
        <v>New(신규)</v>
      </c>
      <c r="G53" s="70" t="str">
        <f>IF(E53&lt;&gt;"",VLOOKUP(E53,[1]Label!$A:$B,2,FALSE),"")</f>
        <v>New</v>
      </c>
      <c r="H53" s="114"/>
      <c r="I53" s="70" t="str">
        <f t="shared" si="28"/>
        <v/>
      </c>
      <c r="J53" s="70" t="str">
        <f>IF(H53&lt;&gt;"", VLOOKUP(H53,[1]Label!$A:$E,2,FALSE),"")</f>
        <v/>
      </c>
      <c r="K53" s="72" t="s">
        <v>390</v>
      </c>
      <c r="L53" s="13" t="str">
        <f t="shared" si="29"/>
        <v>IDRAS(IDRAS)</v>
      </c>
      <c r="M53" s="18" t="str">
        <f>IF(K53&lt;&gt;"",VLOOKUP(K53,[1]Label!$A:$B,2,FALSE),"")</f>
        <v>IDRAS</v>
      </c>
      <c r="N53" s="71" t="s">
        <v>65</v>
      </c>
      <c r="O53" s="75" t="s">
        <v>798</v>
      </c>
      <c r="P53" s="70" t="str">
        <f t="shared" si="30"/>
        <v>Agent fee&lt;br&gt;(수수료)</v>
      </c>
      <c r="Q53" s="70" t="str">
        <f>IF(O53&lt;&gt;"", VLOOKUP(O53, [1]Label!$A:$B, 2, FALSE), "")</f>
        <v>Agent fee</v>
      </c>
      <c r="R53" s="71" t="s">
        <v>35</v>
      </c>
      <c r="S53" s="70"/>
      <c r="T53" s="70"/>
      <c r="U53" s="70"/>
      <c r="V53" s="71"/>
      <c r="W53" s="71"/>
      <c r="X53" s="71"/>
      <c r="Y53" s="71"/>
      <c r="Z53" s="77"/>
      <c r="AA53" s="77"/>
      <c r="AB53" s="77"/>
      <c r="AC53" s="141" t="s">
        <v>942</v>
      </c>
      <c r="AD53" s="141" t="s">
        <v>942</v>
      </c>
      <c r="AE53" s="141" t="s">
        <v>942</v>
      </c>
      <c r="AF53" s="73"/>
    </row>
    <row r="54" spans="1:32" s="7" customFormat="1" ht="17.45" customHeight="1">
      <c r="A54" s="39" t="s">
        <v>383</v>
      </c>
      <c r="B54" s="70" t="str">
        <f>VLOOKUP(A54,[1]screen!$G:$J,2,FALSE)</f>
        <v>공개 경매를 위한 자산 목록</v>
      </c>
      <c r="C54" s="70" t="str">
        <f t="shared" si="26"/>
        <v>List Assets for Public Auction(공개 경매를 위한 자산 목록)</v>
      </c>
      <c r="D54" s="70" t="str">
        <f>IF(B54&lt;&gt;"", VLOOKUP(B54,[1]screen!$A:$E,2,FALSE), "" )</f>
        <v>List Assets for Public Auction</v>
      </c>
      <c r="E54" s="71" t="s">
        <v>46</v>
      </c>
      <c r="F54" s="70" t="str">
        <f t="shared" si="27"/>
        <v>New(신규)</v>
      </c>
      <c r="G54" s="70" t="str">
        <f>IF(E54&lt;&gt;"",VLOOKUP(E54,[1]Label!$A:$B,2,FALSE),"")</f>
        <v>New</v>
      </c>
      <c r="H54" s="71"/>
      <c r="I54" s="70" t="str">
        <f t="shared" si="28"/>
        <v/>
      </c>
      <c r="J54" s="70" t="str">
        <f>IF(H54&lt;&gt;"", VLOOKUP(H54,[1]Label!$A:$E,2,FALSE),"")</f>
        <v/>
      </c>
      <c r="K54" s="72" t="s">
        <v>390</v>
      </c>
      <c r="L54" s="70" t="str">
        <f t="shared" si="29"/>
        <v>IDRAS(IDRAS)</v>
      </c>
      <c r="M54" s="70" t="str">
        <f>IF(K54&lt;&gt;"",VLOOKUP(K54,[1]Label!$A:$B,2,FALSE),"")</f>
        <v>IDRAS</v>
      </c>
      <c r="N54" s="71" t="s">
        <v>65</v>
      </c>
      <c r="O54" s="75" t="s">
        <v>471</v>
      </c>
      <c r="P54" s="70" t="str">
        <f t="shared" si="30"/>
        <v>Link No&lt;br&gt;(Link No)</v>
      </c>
      <c r="Q54" s="70" t="str">
        <f>IF(O54&lt;&gt;"", VLOOKUP(O54, [1]Label!$A:$B, 2, FALSE), "")</f>
        <v>Link No</v>
      </c>
      <c r="R54" s="71" t="s">
        <v>35</v>
      </c>
      <c r="S54" s="70"/>
      <c r="T54" s="70"/>
      <c r="U54" s="70"/>
      <c r="V54" s="71"/>
      <c r="W54" s="71"/>
      <c r="X54" s="71"/>
      <c r="Y54" s="71"/>
      <c r="Z54" s="77"/>
      <c r="AA54" s="77"/>
      <c r="AB54" s="77"/>
      <c r="AC54" s="77" t="s">
        <v>969</v>
      </c>
      <c r="AD54" s="77" t="s">
        <v>969</v>
      </c>
      <c r="AE54" s="77" t="s">
        <v>969</v>
      </c>
      <c r="AF54" s="73"/>
    </row>
    <row r="55" spans="1:32" s="16" customFormat="1" ht="17.45" customHeight="1">
      <c r="A55" s="39" t="s">
        <v>383</v>
      </c>
      <c r="B55" s="70" t="str">
        <f>VLOOKUP(A55,[1]screen!$G:$J,2,FALSE)</f>
        <v>공개 경매를 위한 자산 목록</v>
      </c>
      <c r="C55" s="13" t="str">
        <f t="shared" si="26"/>
        <v>List Assets for Public Auction(공개 경매를 위한 자산 목록)</v>
      </c>
      <c r="D55" s="70" t="str">
        <f>IF(B55&lt;&gt;"", VLOOKUP(B55,[1]screen!$A:$E,2,FALSE), "" )</f>
        <v>List Assets for Public Auction</v>
      </c>
      <c r="E55" s="14" t="s">
        <v>46</v>
      </c>
      <c r="F55" s="13" t="str">
        <f t="shared" si="27"/>
        <v>New(신규)</v>
      </c>
      <c r="G55" s="18" t="str">
        <f>IF(E55&lt;&gt;"",VLOOKUP(E55,[1]Label!$A:$B,2,FALSE),"")</f>
        <v>New</v>
      </c>
      <c r="H55" s="14"/>
      <c r="I55" s="13" t="str">
        <f t="shared" si="28"/>
        <v/>
      </c>
      <c r="J55" s="18" t="str">
        <f>IF(H55&lt;&gt;"", VLOOKUP(H55,[1]Label!$A:$E,2,FALSE),"")</f>
        <v/>
      </c>
      <c r="K55" s="72" t="s">
        <v>390</v>
      </c>
      <c r="L55" s="13" t="str">
        <f t="shared" si="29"/>
        <v>IDRAS(IDRAS)</v>
      </c>
      <c r="M55" s="18" t="str">
        <f>IF(K55&lt;&gt;"",VLOOKUP(K55,[1]Label!$A:$B,2,FALSE),"")</f>
        <v>IDRAS</v>
      </c>
      <c r="N55" s="14" t="s">
        <v>65</v>
      </c>
      <c r="O55" s="31" t="s">
        <v>487</v>
      </c>
      <c r="P55" s="13" t="str">
        <f t="shared" si="30"/>
        <v>Link Item No&lt;br&gt;(Link Item No)</v>
      </c>
      <c r="Q55" s="18" t="str">
        <f>IF(O55&lt;&gt;"", VLOOKUP(O55, [1]Label!$A:$B, 2, FALSE), "")</f>
        <v>Link Item No</v>
      </c>
      <c r="R55" s="14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970</v>
      </c>
      <c r="AD55" s="15" t="s">
        <v>970</v>
      </c>
      <c r="AE55" s="15" t="s">
        <v>970</v>
      </c>
      <c r="AF55" s="56"/>
    </row>
    <row r="56" spans="1:32" s="117" customFormat="1" ht="18.600000000000001" customHeight="1">
      <c r="A56" s="111" t="s">
        <v>383</v>
      </c>
      <c r="B56" s="112" t="str">
        <f>VLOOKUP(A56,[1]screen!$G:$J,2,FALSE)</f>
        <v>공개 경매를 위한 자산 목록</v>
      </c>
      <c r="C56" s="112" t="str">
        <f t="shared" si="26"/>
        <v>List Assets for Public Auction(공개 경매를 위한 자산 목록)</v>
      </c>
      <c r="D56" s="112" t="str">
        <f>IF(B56&lt;&gt;"", VLOOKUP(B56,[1]screen!$A:$E,2,FALSE), "" )</f>
        <v>List Assets for Public Auction</v>
      </c>
      <c r="E56" s="113" t="s">
        <v>46</v>
      </c>
      <c r="F56" s="112" t="str">
        <f t="shared" si="27"/>
        <v>New(신규)</v>
      </c>
      <c r="G56" s="112" t="str">
        <f>IF(E56&lt;&gt;"",VLOOKUP(E56,[1]Label!$A:$B,2,FALSE),"")</f>
        <v>New</v>
      </c>
      <c r="H56" s="113"/>
      <c r="I56" s="112" t="str">
        <f t="shared" si="28"/>
        <v/>
      </c>
      <c r="J56" s="112" t="str">
        <f>IF(H56&lt;&gt;"", VLOOKUP(H56,[1]Label!$A:$E,2,FALSE),"")</f>
        <v/>
      </c>
      <c r="K56" s="72" t="s">
        <v>390</v>
      </c>
      <c r="L56" s="112" t="str">
        <f t="shared" si="29"/>
        <v>IDRAS(IDRAS)</v>
      </c>
      <c r="M56" s="112" t="str">
        <f>IF(K56&lt;&gt;"",VLOOKUP(K56,[1]Label!$A:$B,2,FALSE),"")</f>
        <v>IDRAS</v>
      </c>
      <c r="N56" s="113"/>
      <c r="O56" s="115"/>
      <c r="P56" s="112" t="str">
        <f t="shared" si="30"/>
        <v/>
      </c>
      <c r="Q56" s="112" t="str">
        <f>IF(O56&lt;&gt;"", VLOOKUP(O56, [1]Label!$A:$B, 2, FALSE), "")</f>
        <v/>
      </c>
      <c r="R56" s="113" t="s">
        <v>35</v>
      </c>
      <c r="S56" s="112" t="s">
        <v>44</v>
      </c>
      <c r="T56" s="112"/>
      <c r="U56" s="112"/>
      <c r="V56" s="113"/>
      <c r="W56" s="113"/>
      <c r="X56" s="113"/>
      <c r="Y56" s="113"/>
      <c r="Z56" s="111"/>
      <c r="AA56" s="111"/>
      <c r="AB56" s="111"/>
      <c r="AC56" s="111"/>
      <c r="AD56" s="111"/>
      <c r="AE56" s="111"/>
    </row>
    <row r="57" spans="1:32" s="7" customFormat="1" ht="17.45" customHeight="1">
      <c r="A57" s="39" t="s">
        <v>383</v>
      </c>
      <c r="B57" s="70" t="str">
        <f>VLOOKUP(A57,[1]screen!$G:$J,2,FALSE)</f>
        <v>공개 경매를 위한 자산 목록</v>
      </c>
      <c r="C57" s="70" t="str">
        <f t="shared" ref="C57" si="31">IF(B57&lt;&gt;"",D57&amp;"("&amp;B57&amp;")","")</f>
        <v>List Assets for Public Auction(공개 경매를 위한 자산 목록)</v>
      </c>
      <c r="D57" s="70" t="str">
        <f>IF(B57&lt;&gt;"", VLOOKUP(B57,[1]screen!$A:$E,2,FALSE), "" )</f>
        <v>List Assets for Public Auction</v>
      </c>
      <c r="E57" s="71" t="s">
        <v>46</v>
      </c>
      <c r="F57" s="70" t="str">
        <f t="shared" ref="F57" si="32">IF(E57&lt;&gt;"",G57&amp;"("&amp;E57&amp;")","")</f>
        <v>New(신규)</v>
      </c>
      <c r="G57" s="70" t="str">
        <f>IF(E57&lt;&gt;"",VLOOKUP(E57,[1]Label!$A:$B,2,FALSE),"")</f>
        <v>New</v>
      </c>
      <c r="H57" s="114"/>
      <c r="I57" s="70" t="str">
        <f t="shared" ref="I57" si="33">IF(H57&lt;&gt;"",J57&amp;"("&amp;H57&amp;")","")</f>
        <v/>
      </c>
      <c r="J57" s="70" t="str">
        <f>IF(H57&lt;&gt;"", VLOOKUP(H57,[1]Label!$A:$E,2,FALSE),"")</f>
        <v/>
      </c>
      <c r="K57" s="72" t="s">
        <v>390</v>
      </c>
      <c r="L57" s="13" t="str">
        <f t="shared" ref="L57:L62" si="34">IF(K57&lt;&gt;"",M57&amp;"("&amp;K57&amp;")","")</f>
        <v>IDRAS(IDRAS)</v>
      </c>
      <c r="M57" s="18" t="str">
        <f>IF(K57&lt;&gt;"",VLOOKUP(K57,[1]Label!$A:$B,2,FALSE),"")</f>
        <v>IDRAS</v>
      </c>
      <c r="N57" s="41" t="s">
        <v>198</v>
      </c>
      <c r="O57" s="31" t="s">
        <v>831</v>
      </c>
      <c r="P57" s="70" t="str">
        <f>IF(O57&lt;&gt;"",Q57&amp;"&lt;br&gt;("&amp;O57&amp;")","")</f>
        <v>Total Number of Assets&lt;br&gt;(자산 총 개수)</v>
      </c>
      <c r="Q57" s="70" t="str">
        <f>IF(O57&lt;&gt;"", VLOOKUP(O57, [1]Label!$A:$B, 2, FALSE), "")</f>
        <v>Total Number of Assets</v>
      </c>
      <c r="R57" s="71" t="s">
        <v>35</v>
      </c>
      <c r="S57" s="70"/>
      <c r="T57" s="70"/>
      <c r="U57" s="70"/>
      <c r="V57" s="71"/>
      <c r="W57" s="71"/>
      <c r="X57" s="71"/>
      <c r="Y57" s="71"/>
      <c r="Z57" s="77"/>
      <c r="AA57" s="77"/>
      <c r="AB57" s="77"/>
      <c r="AC57" s="77" t="s">
        <v>958</v>
      </c>
      <c r="AD57" s="77" t="s">
        <v>958</v>
      </c>
      <c r="AE57" s="77" t="s">
        <v>958</v>
      </c>
      <c r="AF57" s="73"/>
    </row>
    <row r="58" spans="1:32" s="7" customFormat="1" ht="17.45" customHeight="1">
      <c r="A58" s="39" t="s">
        <v>383</v>
      </c>
      <c r="B58" s="70" t="str">
        <f>VLOOKUP(A58,[1]screen!$G:$J,2,FALSE)</f>
        <v>공개 경매를 위한 자산 목록</v>
      </c>
      <c r="C58" s="70" t="str">
        <f>IF(B58&lt;&gt;"",D58&amp;"("&amp;B58&amp;")","")</f>
        <v>List Assets for Public Auction(공개 경매를 위한 자산 목록)</v>
      </c>
      <c r="D58" s="70" t="str">
        <f>IF(B58&lt;&gt;"", VLOOKUP(B58,[1]screen!$A:$E,2,FALSE), "" )</f>
        <v>List Assets for Public Auction</v>
      </c>
      <c r="E58" s="71" t="s">
        <v>46</v>
      </c>
      <c r="F58" s="70" t="str">
        <f>IF(E58&lt;&gt;"",G58&amp;"("&amp;E58&amp;")","")</f>
        <v>New(신규)</v>
      </c>
      <c r="G58" s="70" t="str">
        <f>IF(E58&lt;&gt;"",VLOOKUP(E58,[1]Label!$A:$B,2,FALSE),"")</f>
        <v>New</v>
      </c>
      <c r="H58" s="114"/>
      <c r="I58" s="70" t="str">
        <f>IF(H58&lt;&gt;"",J58&amp;"("&amp;H58&amp;")","")</f>
        <v/>
      </c>
      <c r="J58" s="70" t="str">
        <f>IF(H58&lt;&gt;"", VLOOKUP(H58,[1]Label!$A:$E,2,FALSE),"")</f>
        <v/>
      </c>
      <c r="K58" s="72" t="s">
        <v>390</v>
      </c>
      <c r="L58" s="13" t="str">
        <f t="shared" si="34"/>
        <v>IDRAS(IDRAS)</v>
      </c>
      <c r="M58" s="18" t="str">
        <f>IF(K58&lt;&gt;"",VLOOKUP(K58,[1]Label!$A:$B,2,FALSE),"")</f>
        <v>IDRAS</v>
      </c>
      <c r="N58" s="41" t="s">
        <v>198</v>
      </c>
      <c r="O58" s="31" t="s">
        <v>837</v>
      </c>
      <c r="P58" s="70" t="str">
        <f t="shared" ref="P58:P59" si="35">IF(O58&lt;&gt;"",Q58&amp;"&lt;br&gt;("&amp;O58&amp;")","")</f>
        <v>Total Value of Assets&lt;br&gt;(자산 총 가치)</v>
      </c>
      <c r="Q58" s="70" t="str">
        <f>IF(O58&lt;&gt;"", VLOOKUP(O58, [1]Label!$A:$B, 2, FALSE), "")</f>
        <v>Total Value of Assets</v>
      </c>
      <c r="R58" s="71" t="s">
        <v>35</v>
      </c>
      <c r="S58" s="70"/>
      <c r="T58" s="70"/>
      <c r="U58" s="70"/>
      <c r="V58" s="71"/>
      <c r="W58" s="71"/>
      <c r="X58" s="71"/>
      <c r="Y58" s="71"/>
      <c r="Z58" s="77"/>
      <c r="AA58" s="77"/>
      <c r="AB58" s="77"/>
      <c r="AC58" s="77" t="s">
        <v>960</v>
      </c>
      <c r="AD58" s="77" t="s">
        <v>960</v>
      </c>
      <c r="AE58" s="77" t="s">
        <v>960</v>
      </c>
      <c r="AF58" s="73"/>
    </row>
    <row r="59" spans="1:32" s="7" customFormat="1" ht="17.45" customHeight="1">
      <c r="A59" s="39" t="s">
        <v>383</v>
      </c>
      <c r="B59" s="70" t="str">
        <f>VLOOKUP(A59,[1]screen!$G:$J,2,FALSE)</f>
        <v>공개 경매를 위한 자산 목록</v>
      </c>
      <c r="C59" s="70" t="str">
        <f>IF(B59&lt;&gt;"",D59&amp;"("&amp;B59&amp;")","")</f>
        <v>List Assets for Public Auction(공개 경매를 위한 자산 목록)</v>
      </c>
      <c r="D59" s="70" t="str">
        <f>IF(B59&lt;&gt;"", VLOOKUP(B59,[1]screen!$A:$E,2,FALSE), "" )</f>
        <v>List Assets for Public Auction</v>
      </c>
      <c r="E59" s="71" t="s">
        <v>46</v>
      </c>
      <c r="F59" s="70" t="str">
        <f>IF(E59&lt;&gt;"",G59&amp;"("&amp;E59&amp;")","")</f>
        <v>New(신규)</v>
      </c>
      <c r="G59" s="70" t="str">
        <f>IF(E59&lt;&gt;"",VLOOKUP(E59,[1]Label!$A:$B,2,FALSE),"")</f>
        <v>New</v>
      </c>
      <c r="H59" s="114"/>
      <c r="I59" s="70" t="str">
        <f>IF(H59&lt;&gt;"",J59&amp;"("&amp;H59&amp;")","")</f>
        <v/>
      </c>
      <c r="J59" s="70" t="str">
        <f>IF(H59&lt;&gt;"", VLOOKUP(H59,[1]Label!$A:$E,2,FALSE),"")</f>
        <v/>
      </c>
      <c r="K59" s="72" t="s">
        <v>390</v>
      </c>
      <c r="L59" s="13" t="str">
        <f t="shared" si="34"/>
        <v>IDRAS(IDRAS)</v>
      </c>
      <c r="M59" s="18" t="str">
        <f>IF(K59&lt;&gt;"",VLOOKUP(K59,[1]Label!$A:$B,2,FALSE),"")</f>
        <v>IDRAS</v>
      </c>
      <c r="N59" s="41" t="s">
        <v>198</v>
      </c>
      <c r="O59" s="31" t="s">
        <v>832</v>
      </c>
      <c r="P59" s="70" t="str">
        <f t="shared" si="35"/>
        <v>Number of Locations&lt;br&gt;(위치 수)</v>
      </c>
      <c r="Q59" s="70" t="str">
        <f>IF(O59&lt;&gt;"", VLOOKUP(O59, [1]Label!$A:$B, 2, FALSE), "")</f>
        <v>Number of Locations</v>
      </c>
      <c r="R59" s="71" t="s">
        <v>35</v>
      </c>
      <c r="S59" s="70"/>
      <c r="T59" s="70"/>
      <c r="U59" s="70"/>
      <c r="V59" s="71"/>
      <c r="W59" s="71"/>
      <c r="X59" s="71"/>
      <c r="Y59" s="71"/>
      <c r="Z59" s="77"/>
      <c r="AA59" s="77"/>
      <c r="AB59" s="77"/>
      <c r="AC59" s="77" t="s">
        <v>959</v>
      </c>
      <c r="AD59" s="77" t="s">
        <v>959</v>
      </c>
      <c r="AE59" s="77" t="s">
        <v>959</v>
      </c>
      <c r="AF59" s="73"/>
    </row>
    <row r="60" spans="1:32" s="7" customFormat="1" ht="17.45" customHeight="1">
      <c r="A60" s="39" t="s">
        <v>383</v>
      </c>
      <c r="B60" s="70" t="str">
        <f>VLOOKUP(A60,[1]screen!$G:$J,2,FALSE)</f>
        <v>공개 경매를 위한 자산 목록</v>
      </c>
      <c r="C60" s="70" t="str">
        <f>IF(B60&lt;&gt;"",D60&amp;"("&amp;B60&amp;")","")</f>
        <v>List Assets for Public Auction(공개 경매를 위한 자산 목록)</v>
      </c>
      <c r="D60" s="70" t="str">
        <f>IF(B60&lt;&gt;"", VLOOKUP(B60,[1]screen!$A:$E,2,FALSE), "" )</f>
        <v>List Assets for Public Auction</v>
      </c>
      <c r="E60" s="71" t="s">
        <v>46</v>
      </c>
      <c r="F60" s="70" t="str">
        <f>IF(E60&lt;&gt;"",G60&amp;"("&amp;E60&amp;")","")</f>
        <v>New(신규)</v>
      </c>
      <c r="G60" s="70" t="str">
        <f>IF(E60&lt;&gt;"",VLOOKUP(E60,[1]Label!$A:$B,2,FALSE),"")</f>
        <v>New</v>
      </c>
      <c r="H60" s="114"/>
      <c r="I60" s="70" t="str">
        <f>IF(H60&lt;&gt;"",J60&amp;"("&amp;H60&amp;")","")</f>
        <v/>
      </c>
      <c r="J60" s="70" t="str">
        <f>IF(H60&lt;&gt;"", VLOOKUP(H60,[1]Label!$A:$E,2,FALSE),"")</f>
        <v/>
      </c>
      <c r="K60" s="72" t="s">
        <v>390</v>
      </c>
      <c r="L60" s="13" t="str">
        <f t="shared" si="34"/>
        <v>IDRAS(IDRAS)</v>
      </c>
      <c r="M60" s="18" t="str">
        <f>IF(K60&lt;&gt;"",VLOOKUP(K60,[1]Label!$A:$B,2,FALSE),"")</f>
        <v>IDRAS</v>
      </c>
      <c r="N60" s="41" t="s">
        <v>198</v>
      </c>
      <c r="O60" s="31" t="s">
        <v>839</v>
      </c>
      <c r="P60" s="70" t="str">
        <f>IF(O60&lt;&gt;"",Q60&amp;"&lt;br&gt;("&amp;O60&amp;")","")</f>
        <v>[E]estimated Agent fee&lt;br&gt;([E]예상 대리인 수수료)</v>
      </c>
      <c r="Q60" s="70" t="str">
        <f>IF(O60&lt;&gt;"", VLOOKUP(O60, [1]Label!$A:$B, 2, FALSE), "")</f>
        <v>[E]estimated Agent fee</v>
      </c>
      <c r="R60" s="71" t="s">
        <v>35</v>
      </c>
      <c r="S60" s="70"/>
      <c r="T60" s="70"/>
      <c r="U60" s="70"/>
      <c r="V60" s="71"/>
      <c r="W60" s="71"/>
      <c r="X60" s="71"/>
      <c r="Y60" s="71"/>
      <c r="Z60" s="77"/>
      <c r="AA60" s="77"/>
      <c r="AB60" s="77"/>
      <c r="AC60" s="77" t="s">
        <v>961</v>
      </c>
      <c r="AD60" s="77" t="s">
        <v>961</v>
      </c>
      <c r="AE60" s="77" t="s">
        <v>961</v>
      </c>
      <c r="AF60" s="73"/>
    </row>
    <row r="61" spans="1:32" s="7" customFormat="1" ht="17.45" customHeight="1">
      <c r="A61" s="39" t="s">
        <v>383</v>
      </c>
      <c r="B61" s="70" t="str">
        <f>VLOOKUP(A61,[1]screen!$G:$J,2,FALSE)</f>
        <v>공개 경매를 위한 자산 목록</v>
      </c>
      <c r="C61" s="70" t="str">
        <f t="shared" ref="C61:C62" si="36">IF(B61&lt;&gt;"",D61&amp;"("&amp;B61&amp;")","")</f>
        <v>List Assets for Public Auction(공개 경매를 위한 자산 목록)</v>
      </c>
      <c r="D61" s="70" t="str">
        <f>IF(B61&lt;&gt;"", VLOOKUP(B61,[1]screen!$A:$E,2,FALSE), "" )</f>
        <v>List Assets for Public Auction</v>
      </c>
      <c r="E61" s="71" t="s">
        <v>46</v>
      </c>
      <c r="F61" s="70" t="str">
        <f t="shared" ref="F61:F62" si="37">IF(E61&lt;&gt;"",G61&amp;"("&amp;E61&amp;")","")</f>
        <v>New(신규)</v>
      </c>
      <c r="G61" s="70" t="str">
        <f>IF(E61&lt;&gt;"",VLOOKUP(E61,[1]Label!$A:$B,2,FALSE),"")</f>
        <v>New</v>
      </c>
      <c r="H61" s="114"/>
      <c r="I61" s="70" t="str">
        <f t="shared" ref="I61:I62" si="38">IF(H61&lt;&gt;"",J61&amp;"("&amp;H61&amp;")","")</f>
        <v/>
      </c>
      <c r="J61" s="70" t="str">
        <f>IF(H61&lt;&gt;"", VLOOKUP(H61,[1]Label!$A:$E,2,FALSE),"")</f>
        <v/>
      </c>
      <c r="K61" s="72" t="s">
        <v>390</v>
      </c>
      <c r="L61" s="13" t="str">
        <f t="shared" si="34"/>
        <v>IDRAS(IDRAS)</v>
      </c>
      <c r="M61" s="18" t="str">
        <f>IF(K61&lt;&gt;"",VLOOKUP(K61,[1]Label!$A:$B,2,FALSE),"")</f>
        <v>IDRAS</v>
      </c>
      <c r="N61" s="41" t="s">
        <v>198</v>
      </c>
      <c r="O61" s="31" t="s">
        <v>707</v>
      </c>
      <c r="P61" s="70" t="str">
        <f>IF(O61&lt;&gt;"",Q61&amp;"&lt;br&gt;("&amp;O61&amp;")","")</f>
        <v>[O]Other Charges&lt;br&gt;([O]기타 비용)</v>
      </c>
      <c r="Q61" s="70" t="str">
        <f>IF(O61&lt;&gt;"", VLOOKUP(O61, [1]Label!$A:$B, 2, FALSE), "")</f>
        <v>[O]Other Charges</v>
      </c>
      <c r="R61" s="71" t="s">
        <v>37</v>
      </c>
      <c r="S61" s="70"/>
      <c r="T61" s="70"/>
      <c r="U61" s="70"/>
      <c r="V61" s="71"/>
      <c r="W61" s="71"/>
      <c r="X61" s="71" t="s">
        <v>101</v>
      </c>
      <c r="Y61" s="71"/>
      <c r="Z61" s="77"/>
      <c r="AA61" s="77"/>
      <c r="AB61" s="77"/>
      <c r="AC61" s="77">
        <v>0</v>
      </c>
      <c r="AD61" s="77">
        <v>0</v>
      </c>
      <c r="AE61" s="77">
        <v>0</v>
      </c>
      <c r="AF61" s="73"/>
    </row>
    <row r="62" spans="1:32" s="7" customFormat="1" ht="17.45" customHeight="1">
      <c r="A62" s="39" t="s">
        <v>383</v>
      </c>
      <c r="B62" s="70" t="str">
        <f>VLOOKUP(A62,[1]screen!$G:$J,2,FALSE)</f>
        <v>공개 경매를 위한 자산 목록</v>
      </c>
      <c r="C62" s="70" t="str">
        <f t="shared" si="36"/>
        <v>List Assets for Public Auction(공개 경매를 위한 자산 목록)</v>
      </c>
      <c r="D62" s="70" t="str">
        <f>IF(B62&lt;&gt;"", VLOOKUP(B62,[1]screen!$A:$E,2,FALSE), "" )</f>
        <v>List Assets for Public Auction</v>
      </c>
      <c r="E62" s="71" t="s">
        <v>46</v>
      </c>
      <c r="F62" s="70" t="str">
        <f t="shared" si="37"/>
        <v>New(신규)</v>
      </c>
      <c r="G62" s="70" t="str">
        <f>IF(E62&lt;&gt;"",VLOOKUP(E62,[1]Label!$A:$B,2,FALSE),"")</f>
        <v>New</v>
      </c>
      <c r="H62" s="114"/>
      <c r="I62" s="70" t="str">
        <f t="shared" si="38"/>
        <v/>
      </c>
      <c r="J62" s="70" t="str">
        <f>IF(H62&lt;&gt;"", VLOOKUP(H62,[1]Label!$A:$E,2,FALSE),"")</f>
        <v/>
      </c>
      <c r="K62" s="72" t="s">
        <v>390</v>
      </c>
      <c r="L62" s="13" t="str">
        <f t="shared" si="34"/>
        <v>IDRAS(IDRAS)</v>
      </c>
      <c r="M62" s="18" t="str">
        <f>IF(K62&lt;&gt;"",VLOOKUP(K62,[1]Label!$A:$B,2,FALSE),"")</f>
        <v>IDRAS</v>
      </c>
      <c r="N62" s="41" t="s">
        <v>198</v>
      </c>
      <c r="O62" s="31" t="s">
        <v>838</v>
      </c>
      <c r="P62" s="70" t="str">
        <f t="shared" ref="P62" si="39">IF(O62&lt;&gt;"",Q62&amp;"&lt;br&gt;("&amp;O62&amp;")","")</f>
        <v>estimated total cost&lt;br&gt;(예상 총 비용)</v>
      </c>
      <c r="Q62" s="70" t="str">
        <f>IF(O62&lt;&gt;"", VLOOKUP(O62, [1]Label!$A:$B, 2, FALSE), "")</f>
        <v>estimated total cost</v>
      </c>
      <c r="R62" s="71" t="s">
        <v>35</v>
      </c>
      <c r="S62" s="70"/>
      <c r="T62" s="70"/>
      <c r="U62" s="70"/>
      <c r="V62" s="71"/>
      <c r="W62" s="71"/>
      <c r="X62" s="71"/>
      <c r="Y62" s="71"/>
      <c r="Z62" s="77"/>
      <c r="AA62" s="77"/>
      <c r="AB62" s="77"/>
      <c r="AC62" s="77" t="s">
        <v>962</v>
      </c>
      <c r="AD62" s="77" t="s">
        <v>962</v>
      </c>
      <c r="AE62" s="77" t="s">
        <v>962</v>
      </c>
      <c r="AF62" s="73"/>
    </row>
    <row r="63" spans="1:32" s="37" customFormat="1" ht="18.600000000000001" customHeight="1">
      <c r="A63" s="39" t="s">
        <v>383</v>
      </c>
      <c r="B63" s="70" t="str">
        <f>VLOOKUP(A63,[1]screen!$G:$J,2,FALSE)</f>
        <v>공개 경매를 위한 자산 목록</v>
      </c>
      <c r="C63" s="33" t="str">
        <f t="shared" si="15"/>
        <v>List Assets for Public Auction(공개 경매를 위한 자산 목록)</v>
      </c>
      <c r="D63" s="70" t="str">
        <f>IF(B63&lt;&gt;"", VLOOKUP(B63,[1]screen!$A:$E,2,FALSE), "" )</f>
        <v>List Assets for Public Auction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33" t="str">
        <f t="shared" si="16"/>
        <v/>
      </c>
      <c r="J63" s="18" t="str">
        <f>IF(H63&lt;&gt;"", VLOOKUP(H63,[1]Label!$A:$E,2,FALSE),"")</f>
        <v/>
      </c>
      <c r="K63" s="72" t="s">
        <v>390</v>
      </c>
      <c r="L63" s="33" t="str">
        <f t="shared" si="17"/>
        <v>IDRAS(IDRAS)</v>
      </c>
      <c r="M63" s="18" t="str">
        <f>IF(K63&lt;&gt;"",VLOOKUP(K63,[1]Label!$A:$B,2,FALSE),"")</f>
        <v>IDRAS</v>
      </c>
      <c r="N63" s="35"/>
      <c r="O63" s="36"/>
      <c r="P63" s="33"/>
      <c r="Q63" s="18" t="str">
        <f>IF(O63&lt;&gt;"", VLOOKUP(O63, [1]Label!$A:$B, 2, FALSE), "")</f>
        <v/>
      </c>
      <c r="R63" s="35" t="s">
        <v>35</v>
      </c>
      <c r="S63" s="33" t="s">
        <v>44</v>
      </c>
      <c r="T63" s="33"/>
      <c r="U63" s="33"/>
      <c r="V63" s="35"/>
      <c r="W63" s="35"/>
      <c r="X63" s="35"/>
      <c r="Y63" s="35"/>
      <c r="Z63" s="32"/>
      <c r="AA63" s="32"/>
      <c r="AB63" s="32"/>
      <c r="AC63" s="32"/>
      <c r="AD63" s="32"/>
      <c r="AE63" s="32"/>
      <c r="AF63" s="54"/>
    </row>
    <row r="64" spans="1:32" s="7" customFormat="1" ht="17.45" customHeight="1">
      <c r="A64" s="39" t="s">
        <v>383</v>
      </c>
      <c r="B64" s="70" t="str">
        <f>VLOOKUP(A64,[1]screen!$G:$J,2,FALSE)</f>
        <v>공개 경매를 위한 자산 목록</v>
      </c>
      <c r="C64" s="70" t="str">
        <f t="shared" si="15"/>
        <v>List Assets for Public Auction(공개 경매를 위한 자산 목록)</v>
      </c>
      <c r="D64" s="70" t="str">
        <f>IF(B64&lt;&gt;"", VLOOKUP(B64,[1]screen!$A:$E,2,FALSE), "" )</f>
        <v>List Assets for Public Auction</v>
      </c>
      <c r="E64" s="71" t="s">
        <v>46</v>
      </c>
      <c r="F64" s="70" t="str">
        <f t="shared" si="14"/>
        <v>New(신규)</v>
      </c>
      <c r="G64" s="70" t="str">
        <f>IF(E64&lt;&gt;"",VLOOKUP(E64,[1]Label!$A:$B,2,FALSE),"")</f>
        <v>New</v>
      </c>
      <c r="H64" s="114"/>
      <c r="I64" s="70" t="str">
        <f t="shared" si="16"/>
        <v/>
      </c>
      <c r="J64" s="70" t="str">
        <f>IF(H64&lt;&gt;"", VLOOKUP(H64,[1]Label!$A:$E,2,FALSE),"")</f>
        <v/>
      </c>
      <c r="K64" s="72" t="s">
        <v>390</v>
      </c>
      <c r="L64" s="13" t="str">
        <f t="shared" si="17"/>
        <v>IDRAS(IDRAS)</v>
      </c>
      <c r="M64" s="18" t="str">
        <f>IF(K64&lt;&gt;"",VLOOKUP(K64,[1]Label!$A:$B,2,FALSE),"")</f>
        <v>IDRAS</v>
      </c>
      <c r="N64" s="41" t="s">
        <v>19</v>
      </c>
      <c r="O64" s="31" t="s">
        <v>946</v>
      </c>
      <c r="P64" s="70" t="str">
        <f>IF(O64&lt;&gt;"",Q64&amp;"&lt;br&gt;("&amp;O64&amp;")","")</f>
        <v>Auction Lots&lt;br&gt;(경매 묶음)</v>
      </c>
      <c r="Q64" s="70" t="str">
        <f>IF(O64&lt;&gt;"", VLOOKUP(O64, [1]Label!$A:$B, 2, FALSE), "")</f>
        <v>Auction Lots</v>
      </c>
      <c r="R64" s="71" t="s">
        <v>829</v>
      </c>
      <c r="S64" s="70"/>
      <c r="T64" s="70"/>
      <c r="U64" s="70"/>
      <c r="V64" s="71"/>
      <c r="W64" s="71" t="s">
        <v>53</v>
      </c>
      <c r="X64" s="71"/>
      <c r="Y64" s="71"/>
      <c r="Z64" s="77" t="s">
        <v>947</v>
      </c>
      <c r="AA64" s="77" t="s">
        <v>948</v>
      </c>
      <c r="AB64" s="77" t="s">
        <v>949</v>
      </c>
      <c r="AC64" s="77" t="s">
        <v>950</v>
      </c>
      <c r="AD64" s="77" t="s">
        <v>951</v>
      </c>
      <c r="AE64" s="77" t="s">
        <v>952</v>
      </c>
      <c r="AF64" s="73"/>
    </row>
    <row r="65" spans="1:32" s="11" customFormat="1" ht="17.45" customHeight="1">
      <c r="A65" s="8" t="s">
        <v>383</v>
      </c>
      <c r="B65" s="9" t="str">
        <f>VLOOKUP(A65,[1]screen!$G:$J,2,FALSE)</f>
        <v>공개 경매를 위한 자산 목록</v>
      </c>
      <c r="C65" s="9" t="str">
        <f t="shared" ref="C65" si="40">IF(B65&lt;&gt;"",D65&amp;"("&amp;B65&amp;")","")</f>
        <v>List Assets for Public Auction(공개 경매를 위한 자산 목록)</v>
      </c>
      <c r="D65" s="9" t="str">
        <f>IF(B65&lt;&gt;"", VLOOKUP(B65,[1]screen!$A:$E,2,FALSE), "" )</f>
        <v>List Assets for Public Auction</v>
      </c>
      <c r="E65" s="10" t="s">
        <v>46</v>
      </c>
      <c r="F65" s="9" t="str">
        <f t="shared" ref="F65" si="41">IF(E65&lt;&gt;"",G65&amp;"("&amp;E65&amp;")","")</f>
        <v>New(신규)</v>
      </c>
      <c r="G65" s="9" t="str">
        <f>IF(E65&lt;&gt;"",VLOOKUP(E65,[1]Label!$A:$B,2,FALSE),"")</f>
        <v>New</v>
      </c>
      <c r="H65" s="28"/>
      <c r="I65" s="9" t="str">
        <f t="shared" ref="I65" si="42">IF(H65&lt;&gt;"",J65&amp;"("&amp;H65&amp;")","")</f>
        <v/>
      </c>
      <c r="J65" s="9" t="str">
        <f>IF(H65&lt;&gt;"", VLOOKUP(H65,[1]Label!$A:$E,2,FALSE),"")</f>
        <v/>
      </c>
      <c r="K65" s="28" t="s">
        <v>390</v>
      </c>
      <c r="L65" s="9" t="str">
        <f t="shared" ref="L65" si="43">IF(K65&lt;&gt;"",M65&amp;"("&amp;K65&amp;")","")</f>
        <v>IDRAS(IDRAS)</v>
      </c>
      <c r="M65" s="9" t="str">
        <f>IF(K65&lt;&gt;"",VLOOKUP(K65,[1]Label!$A:$B,2,FALSE),"")</f>
        <v>IDRAS</v>
      </c>
      <c r="N65" s="10" t="s">
        <v>19</v>
      </c>
      <c r="O65" s="98" t="s">
        <v>953</v>
      </c>
      <c r="P65" s="9" t="str">
        <f>IF(O65&lt;&gt;"",Q65&amp;"&lt;br&gt;("&amp;O65&amp;")","")</f>
        <v>Confirm &lt;br&gt;(확정)</v>
      </c>
      <c r="Q65" s="9" t="str">
        <f>IF(O65&lt;&gt;"", VLOOKUP(O65, [1]Label!$A:$B, 2, FALSE), "")</f>
        <v xml:space="preserve">Confirm </v>
      </c>
      <c r="R65" s="10" t="s">
        <v>36</v>
      </c>
      <c r="S65" s="9"/>
      <c r="T65" s="9"/>
      <c r="U65" s="9"/>
      <c r="V65" s="10"/>
      <c r="W65" s="10"/>
      <c r="X65" s="10"/>
      <c r="Y65" s="10"/>
      <c r="Z65" s="46"/>
      <c r="AA65" s="46"/>
      <c r="AB65" s="46"/>
      <c r="AC65" s="46"/>
      <c r="AD65" s="46"/>
      <c r="AE65" s="46"/>
      <c r="AF65" s="68"/>
    </row>
    <row r="66" spans="1:32" s="37" customFormat="1" ht="18.600000000000001" customHeight="1">
      <c r="A66" s="39" t="s">
        <v>383</v>
      </c>
      <c r="B66" s="70" t="str">
        <f>VLOOKUP(A66,[1]screen!$G:$J,2,FALSE)</f>
        <v>공개 경매를 위한 자산 목록</v>
      </c>
      <c r="C66" s="33" t="str">
        <f t="shared" ref="C66" si="44">IF(B66&lt;&gt;"",D66&amp;"("&amp;B66&amp;")","")</f>
        <v>List Assets for Public Auction(공개 경매를 위한 자산 목록)</v>
      </c>
      <c r="D66" s="70" t="str">
        <f>IF(B66&lt;&gt;"", VLOOKUP(B66,[1]screen!$A:$E,2,FALSE), "" )</f>
        <v>List Assets for Public Auction</v>
      </c>
      <c r="E66" s="14" t="s">
        <v>46</v>
      </c>
      <c r="F66" s="13" t="str">
        <f t="shared" ref="F66" si="45">IF(E66&lt;&gt;"",G66&amp;"("&amp;E66&amp;")","")</f>
        <v>New(신규)</v>
      </c>
      <c r="G66" s="18" t="str">
        <f>IF(E66&lt;&gt;"",VLOOKUP(E66,[1]Label!$A:$B,2,FALSE),"")</f>
        <v>New</v>
      </c>
      <c r="H66" s="14"/>
      <c r="I66" s="33" t="str">
        <f t="shared" ref="I66" si="46">IF(H66&lt;&gt;"",J66&amp;"("&amp;H66&amp;")","")</f>
        <v/>
      </c>
      <c r="J66" s="18" t="str">
        <f>IF(H66&lt;&gt;"", VLOOKUP(H66,[1]Label!$A:$E,2,FALSE),"")</f>
        <v/>
      </c>
      <c r="K66" s="72" t="s">
        <v>390</v>
      </c>
      <c r="L66" s="33" t="str">
        <f t="shared" ref="L66" si="47">IF(K66&lt;&gt;"",M66&amp;"("&amp;K66&amp;")","")</f>
        <v>IDRAS(IDRAS)</v>
      </c>
      <c r="M66" s="18" t="str">
        <f>IF(K66&lt;&gt;"",VLOOKUP(K66,[1]Label!$A:$B,2,FALSE),"")</f>
        <v>IDRAS</v>
      </c>
      <c r="N66" s="35"/>
      <c r="O66" s="36"/>
      <c r="P66" s="33"/>
      <c r="Q66" s="18" t="str">
        <f>IF(O66&lt;&gt;"", VLOOKUP(O66, [1]Label!$A:$B, 2, FALSE), "")</f>
        <v/>
      </c>
      <c r="R66" s="35" t="s">
        <v>35</v>
      </c>
      <c r="S66" s="33" t="s">
        <v>44</v>
      </c>
      <c r="T66" s="33"/>
      <c r="U66" s="33"/>
      <c r="V66" s="35"/>
      <c r="W66" s="35"/>
      <c r="X66" s="35"/>
      <c r="Y66" s="35"/>
      <c r="Z66" s="32"/>
      <c r="AA66" s="32"/>
      <c r="AB66" s="32"/>
      <c r="AC66" s="32"/>
      <c r="AD66" s="32"/>
      <c r="AE66" s="32"/>
      <c r="AF66" s="54"/>
    </row>
    <row r="67" spans="1:32" s="37" customFormat="1" ht="17.45" customHeight="1">
      <c r="A67" s="39" t="s">
        <v>383</v>
      </c>
      <c r="B67" s="33" t="str">
        <f>VLOOKUP(A67,[1]screen!$G:$J,2,FALSE)</f>
        <v>공개 경매를 위한 자산 목록</v>
      </c>
      <c r="C67" s="33" t="str">
        <f t="shared" si="15"/>
        <v>List Assets for Public Auction(공개 경매를 위한 자산 목록)</v>
      </c>
      <c r="D67" s="33" t="str">
        <f>IF(B67&lt;&gt;"", VLOOKUP(B67,[1]screen!$A:$E,2,FALSE), "" )</f>
        <v>List Assets for Public Auction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35"/>
      <c r="I67" s="33" t="str">
        <f t="shared" si="16"/>
        <v/>
      </c>
      <c r="J67" s="33" t="str">
        <f>IF(H67&lt;&gt;"", VLOOKUP(H67,[1]Label!$A:$E,2,FALSE),"")</f>
        <v/>
      </c>
      <c r="K67" s="34" t="s">
        <v>391</v>
      </c>
      <c r="L67" s="33" t="str">
        <f t="shared" si="17"/>
        <v>TANCIS(TANCIS)</v>
      </c>
      <c r="M67" s="33" t="str">
        <f>IF(K67&lt;&gt;"",VLOOKUP(K67,[1]Label!$A:$B,2,FALSE),"")</f>
        <v>TANCIS</v>
      </c>
      <c r="N67" s="35"/>
      <c r="O67" s="36" t="s">
        <v>397</v>
      </c>
      <c r="P67" s="33" t="str">
        <f t="shared" ref="P67:P79" si="48">IF(O67&lt;&gt;"",Q67&amp;"&lt;br&gt;("&amp;O67&amp;")","")</f>
        <v>Asset List&lt;br&gt;(자산목록)</v>
      </c>
      <c r="Q67" s="33" t="str">
        <f>IF(O67&lt;&gt;"", VLOOKUP(O67, [1]Label!$A:$B, 2, FALSE), "")</f>
        <v>Asset List</v>
      </c>
      <c r="R67" s="35" t="s">
        <v>35</v>
      </c>
      <c r="S67" s="33" t="s">
        <v>44</v>
      </c>
      <c r="T67" s="33" t="s">
        <v>329</v>
      </c>
      <c r="U67" s="33"/>
      <c r="V67" s="35"/>
      <c r="W67" s="35"/>
      <c r="X67" s="35"/>
      <c r="Y67" s="35"/>
      <c r="Z67" s="44"/>
      <c r="AA67" s="44"/>
      <c r="AB67" s="44"/>
      <c r="AC67" s="44"/>
      <c r="AD67" s="44"/>
      <c r="AE67" s="44"/>
      <c r="AF67" s="53"/>
    </row>
    <row r="68" spans="1:32" s="16" customFormat="1" ht="17.45" customHeight="1">
      <c r="A68" s="39" t="s">
        <v>383</v>
      </c>
      <c r="B68" s="70" t="str">
        <f>VLOOKUP(A68,[1]screen!$G:$J,2,FALSE)</f>
        <v>공개 경매를 위한 자산 목록</v>
      </c>
      <c r="C68" s="13" t="str">
        <f t="shared" si="15"/>
        <v>List Assets for Public Auction(공개 경매를 위한 자산 목록)</v>
      </c>
      <c r="D68" s="70" t="str">
        <f>IF(B68&lt;&gt;"", VLOOKUP(B68,[1]screen!$A:$E,2,FALSE), "" )</f>
        <v>List Assets for Public Auction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398</v>
      </c>
      <c r="P68" s="13" t="str">
        <f t="shared" si="48"/>
        <v>Declaration No&lt;br&gt;(신고서번호)</v>
      </c>
      <c r="Q68" s="18" t="str">
        <f>IF(O68&lt;&gt;"", VLOOKUP(O68, [1]Label!$A:$B, 2, FALSE), "")</f>
        <v>Declaration No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/>
      <c r="AD68" s="15"/>
      <c r="AE68" s="15"/>
      <c r="AF68" s="56"/>
    </row>
    <row r="69" spans="1:32" s="16" customFormat="1" ht="17.45" customHeight="1">
      <c r="A69" s="39" t="s">
        <v>383</v>
      </c>
      <c r="B69" s="70" t="str">
        <f>VLOOKUP(A69,[1]screen!$G:$J,2,FALSE)</f>
        <v>공개 경매를 위한 자산 목록</v>
      </c>
      <c r="C69" s="13" t="str">
        <f t="shared" si="15"/>
        <v>List Assets for Public Auction(공개 경매를 위한 자산 목록)</v>
      </c>
      <c r="D69" s="70" t="str">
        <f>IF(B69&lt;&gt;"", VLOOKUP(B69,[1]screen!$A:$E,2,FALSE), "" )</f>
        <v>List Assets for Public Auction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399</v>
      </c>
      <c r="P69" s="13" t="str">
        <f t="shared" si="48"/>
        <v>Asset Ref. No.&lt;br&gt;(자산참조번호)</v>
      </c>
      <c r="Q69" s="18" t="str">
        <f>IF(O69&lt;&gt;"", VLOOKUP(O69, [1]Label!$A:$B, 2, FALSE), "")</f>
        <v>Asset Ref. No.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/>
      <c r="AD69" s="15"/>
      <c r="AE69" s="15"/>
      <c r="AF69" s="56"/>
    </row>
    <row r="70" spans="1:32" s="37" customFormat="1" ht="17.45" customHeight="1">
      <c r="A70" s="39" t="s">
        <v>383</v>
      </c>
      <c r="B70" s="33" t="str">
        <f>VLOOKUP(A70,[1]screen!$G:$J,2,FALSE)</f>
        <v>공개 경매를 위한 자산 목록</v>
      </c>
      <c r="C70" s="33" t="str">
        <f t="shared" si="15"/>
        <v>List Assets for Public Auction(공개 경매를 위한 자산 목록)</v>
      </c>
      <c r="D70" s="33" t="str">
        <f>IF(B70&lt;&gt;"", VLOOKUP(B70,[1]screen!$A:$E,2,FALSE), "" )</f>
        <v>List Assets for Public Auction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35"/>
      <c r="I70" s="33" t="str">
        <f t="shared" si="16"/>
        <v/>
      </c>
      <c r="J70" s="33" t="str">
        <f>IF(H70&lt;&gt;"", VLOOKUP(H70,[1]Label!$A:$E,2,FALSE),"")</f>
        <v/>
      </c>
      <c r="K70" s="29" t="s">
        <v>391</v>
      </c>
      <c r="L70" s="33" t="str">
        <f t="shared" si="17"/>
        <v>TANCIS(TANCIS)</v>
      </c>
      <c r="M70" s="33" t="str">
        <f>IF(K70&lt;&gt;"",VLOOKUP(K70,[1]Label!$A:$B,2,FALSE),"")</f>
        <v>TANCIS</v>
      </c>
      <c r="N70" s="35"/>
      <c r="O70" s="36"/>
      <c r="P70" s="33" t="str">
        <f t="shared" si="48"/>
        <v/>
      </c>
      <c r="Q70" s="33" t="str">
        <f>IF(O70&lt;&gt;"", VLOOKUP(O70, [1]Label!$A:$B, 2, FALSE), "")</f>
        <v/>
      </c>
      <c r="R70" s="35" t="s">
        <v>35</v>
      </c>
      <c r="S70" s="33" t="s">
        <v>44</v>
      </c>
      <c r="T70" s="33"/>
      <c r="U70" s="33"/>
      <c r="V70" s="35"/>
      <c r="W70" s="35"/>
      <c r="X70" s="35"/>
      <c r="Y70" s="35"/>
      <c r="Z70" s="44"/>
      <c r="AA70" s="44"/>
      <c r="AB70" s="44"/>
      <c r="AC70" s="33"/>
      <c r="AD70" s="33"/>
      <c r="AE70" s="33"/>
    </row>
    <row r="71" spans="1:32" s="37" customFormat="1" ht="17.45" customHeight="1">
      <c r="A71" s="39" t="s">
        <v>383</v>
      </c>
      <c r="B71" s="33" t="str">
        <f>VLOOKUP(A71,[1]screen!$G:$J,2,FALSE)</f>
        <v>공개 경매를 위한 자산 목록</v>
      </c>
      <c r="C71" s="33" t="str">
        <f t="shared" si="15"/>
        <v>List Assets for Public Auction(공개 경매를 위한 자산 목록)</v>
      </c>
      <c r="D71" s="33" t="str">
        <f>IF(B71&lt;&gt;"", VLOOKUP(B71,[1]screen!$A:$E,2,FALSE), "" )</f>
        <v>List Assets for Public Auction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35"/>
      <c r="I71" s="33" t="str">
        <f t="shared" si="16"/>
        <v/>
      </c>
      <c r="J71" s="33" t="str">
        <f>IF(H71&lt;&gt;"", VLOOKUP(H71,[1]Label!$A:$E,2,FALSE),"")</f>
        <v/>
      </c>
      <c r="K71" s="34" t="s">
        <v>391</v>
      </c>
      <c r="L71" s="33" t="str">
        <f t="shared" si="17"/>
        <v>TANCIS(TANCIS)</v>
      </c>
      <c r="M71" s="33" t="str">
        <f>IF(K71&lt;&gt;"",VLOOKUP(K71,[1]Label!$A:$B,2,FALSE),"")</f>
        <v>TANCIS</v>
      </c>
      <c r="N71" s="35"/>
      <c r="O71" s="36" t="s">
        <v>392</v>
      </c>
      <c r="P71" s="33" t="str">
        <f t="shared" si="48"/>
        <v>Asset Application Registration Detail&lt;br&gt;(자산 신청 등록 상세)</v>
      </c>
      <c r="Q71" s="33" t="str">
        <f>IF(O71&lt;&gt;"", VLOOKUP(O71, [1]Label!$A:$B, 2, FALSE), "")</f>
        <v>Asset Application Registration Detail</v>
      </c>
      <c r="R71" s="35" t="s">
        <v>35</v>
      </c>
      <c r="S71" s="33" t="s">
        <v>44</v>
      </c>
      <c r="T71" s="33" t="s">
        <v>329</v>
      </c>
      <c r="U71" s="33"/>
      <c r="V71" s="35"/>
      <c r="W71" s="35"/>
      <c r="X71" s="35"/>
      <c r="Y71" s="35"/>
      <c r="Z71" s="44"/>
      <c r="AA71" s="44"/>
      <c r="AB71" s="44"/>
      <c r="AC71" s="44"/>
      <c r="AD71" s="44"/>
      <c r="AE71" s="44"/>
      <c r="AF71" s="53"/>
    </row>
    <row r="72" spans="1:32" s="16" customFormat="1" ht="17.45" customHeight="1">
      <c r="A72" s="39" t="s">
        <v>383</v>
      </c>
      <c r="B72" s="70" t="str">
        <f>VLOOKUP(A72,[1]screen!$G:$J,2,FALSE)</f>
        <v>공개 경매를 위한 자산 목록</v>
      </c>
      <c r="C72" s="13" t="str">
        <f t="shared" si="15"/>
        <v>List Assets for Public Auction(공개 경매를 위한 자산 목록)</v>
      </c>
      <c r="D72" s="70" t="str">
        <f>IF(B72&lt;&gt;"", VLOOKUP(B72,[1]screen!$A:$E,2,FALSE), "" )</f>
        <v>List Assets for Public Auction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65</v>
      </c>
      <c r="O72" s="31"/>
      <c r="P72" s="13" t="str">
        <f t="shared" si="48"/>
        <v/>
      </c>
      <c r="Q72" s="18" t="str">
        <f>IF(O72&lt;&gt;"", VLOOKUP(O72, [1]Label!$A:$B, 2, FALSE), "")</f>
        <v/>
      </c>
      <c r="R72" s="14" t="s">
        <v>51</v>
      </c>
      <c r="S72" s="13"/>
      <c r="T72" s="13"/>
      <c r="U72" s="13"/>
      <c r="V72" s="14"/>
      <c r="W72" s="14"/>
      <c r="X72" s="14"/>
      <c r="Y72" s="14"/>
      <c r="Z72" s="15"/>
      <c r="AA72" s="15"/>
      <c r="AB72" s="15"/>
      <c r="AC72" s="15"/>
      <c r="AD72" s="15"/>
      <c r="AE72" s="15"/>
      <c r="AF72" s="56"/>
    </row>
    <row r="73" spans="1:32" s="16" customFormat="1" ht="17.45" customHeight="1">
      <c r="A73" s="39" t="s">
        <v>383</v>
      </c>
      <c r="B73" s="70" t="str">
        <f>VLOOKUP(A73,[1]screen!$G:$J,2,FALSE)</f>
        <v>공개 경매를 위한 자산 목록</v>
      </c>
      <c r="C73" s="13" t="str">
        <f t="shared" si="15"/>
        <v>List Assets for Public Auction(공개 경매를 위한 자산 목록)</v>
      </c>
      <c r="D73" s="70" t="str">
        <f>IF(B73&lt;&gt;"", VLOOKUP(B73,[1]screen!$A:$E,2,FALSE), "" )</f>
        <v>List Assets for Public Auction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 t="s">
        <v>65</v>
      </c>
      <c r="O73" s="31" t="s">
        <v>471</v>
      </c>
      <c r="P73" s="13" t="str">
        <f t="shared" si="48"/>
        <v>Link No&lt;br&gt;(Link No)</v>
      </c>
      <c r="Q73" s="18" t="str">
        <f>IF(O73&lt;&gt;"", VLOOKUP(O73, [1]Label!$A:$B, 2, FALSE), "")</f>
        <v>Link No</v>
      </c>
      <c r="R73" s="41" t="s">
        <v>35</v>
      </c>
      <c r="S73" s="13" t="s">
        <v>147</v>
      </c>
      <c r="T73" s="13"/>
      <c r="U73" s="13"/>
      <c r="V73" s="14"/>
      <c r="W73" s="14"/>
      <c r="X73" s="14"/>
      <c r="Y73" s="14"/>
      <c r="Z73" s="15"/>
      <c r="AA73" s="15"/>
      <c r="AB73" s="15"/>
      <c r="AC73" s="15" t="s">
        <v>944</v>
      </c>
      <c r="AD73" s="15" t="s">
        <v>944</v>
      </c>
      <c r="AE73" s="15" t="s">
        <v>944</v>
      </c>
      <c r="AF73" s="56"/>
    </row>
    <row r="74" spans="1:32" s="37" customFormat="1" ht="17.45" customHeight="1">
      <c r="A74" s="32" t="s">
        <v>383</v>
      </c>
      <c r="B74" s="33" t="str">
        <f>VLOOKUP(A74,[1]screen!$G:$J,2,FALSE)</f>
        <v>공개 경매를 위한 자산 목록</v>
      </c>
      <c r="C74" s="33" t="str">
        <f t="shared" si="15"/>
        <v>List Assets for Public Auction(공개 경매를 위한 자산 목록)</v>
      </c>
      <c r="D74" s="33" t="str">
        <f>IF(B74&lt;&gt;"", VLOOKUP(B74,[1]screen!$A:$E,2,FALSE), "" )</f>
        <v>List Assets for Public Auction</v>
      </c>
      <c r="E74" s="35" t="s">
        <v>46</v>
      </c>
      <c r="F74" s="33" t="str">
        <f t="shared" si="14"/>
        <v>New(신규)</v>
      </c>
      <c r="G74" s="33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 t="s">
        <v>65</v>
      </c>
      <c r="O74" s="36" t="s">
        <v>605</v>
      </c>
      <c r="P74" s="33" t="str">
        <f t="shared" si="48"/>
        <v>Inventory No&lt;br&gt;(재고 번호)</v>
      </c>
      <c r="Q74" s="33" t="str">
        <f>IF(O74&lt;&gt;"", VLOOKUP(O74, [1]Label!$A:$B, 2, FALSE), "")</f>
        <v>Inventory No</v>
      </c>
      <c r="R74" s="35" t="s">
        <v>35</v>
      </c>
      <c r="S74" s="33"/>
      <c r="T74" s="33"/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16" customFormat="1" ht="17.45" customHeight="1">
      <c r="A75" s="39" t="s">
        <v>383</v>
      </c>
      <c r="B75" s="70" t="str">
        <f>VLOOKUP(A75,[1]screen!$G:$J,2,FALSE)</f>
        <v>공개 경매를 위한 자산 목록</v>
      </c>
      <c r="C75" s="13" t="str">
        <f t="shared" si="15"/>
        <v>List Assets for Public Auction(공개 경매를 위한 자산 목록)</v>
      </c>
      <c r="D75" s="70" t="str">
        <f>IF(B75&lt;&gt;"", VLOOKUP(B75,[1]screen!$A:$E,2,FALSE), "" )</f>
        <v>List Assets for Public Auction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14"/>
      <c r="I75" s="13" t="str">
        <f t="shared" si="16"/>
        <v/>
      </c>
      <c r="J75" s="18" t="str">
        <f>IF(H75&lt;&gt;"", VLOOKUP(H75,[1]Label!$A:$E,2,FALSE),"")</f>
        <v/>
      </c>
      <c r="K75" s="29" t="s">
        <v>391</v>
      </c>
      <c r="L75" s="13" t="str">
        <f t="shared" si="17"/>
        <v>TANCIS(TANCIS)</v>
      </c>
      <c r="M75" s="18" t="str">
        <f>IF(K75&lt;&gt;"",VLOOKUP(K75,[1]Label!$A:$B,2,FALSE),"")</f>
        <v>TANCIS</v>
      </c>
      <c r="N75" s="41" t="s">
        <v>65</v>
      </c>
      <c r="O75" s="31" t="s">
        <v>359</v>
      </c>
      <c r="P75" s="13" t="str">
        <f t="shared" si="48"/>
        <v>Asset Value(Tsh)&lt;br&gt;(자산가치(Tsh))</v>
      </c>
      <c r="Q75" s="18" t="str">
        <f>IF(O75&lt;&gt;"", VLOOKUP(O75, [1]Label!$A:$B, 2, FALSE), "")</f>
        <v>Asset Value(Tsh)</v>
      </c>
      <c r="R75" s="41" t="s">
        <v>35</v>
      </c>
      <c r="S75" s="13"/>
      <c r="T75" s="13"/>
      <c r="U75" s="13"/>
      <c r="V75" s="14"/>
      <c r="W75" s="14"/>
      <c r="X75" s="14"/>
      <c r="Y75" s="14"/>
      <c r="Z75" s="15"/>
      <c r="AA75" s="15"/>
      <c r="AB75" s="15"/>
      <c r="AC75" s="15" t="s">
        <v>945</v>
      </c>
      <c r="AD75" s="15" t="s">
        <v>945</v>
      </c>
      <c r="AE75" s="15" t="s">
        <v>945</v>
      </c>
      <c r="AF75" s="56"/>
    </row>
    <row r="76" spans="1:32" s="37" customFormat="1" ht="17.45" customHeight="1">
      <c r="A76" s="32" t="s">
        <v>383</v>
      </c>
      <c r="B76" s="33" t="str">
        <f>VLOOKUP(A76,[1]screen!$G:$J,2,FALSE)</f>
        <v>공개 경매를 위한 자산 목록</v>
      </c>
      <c r="C76" s="33" t="str">
        <f t="shared" si="15"/>
        <v>List Assets for Public Auction(공개 경매를 위한 자산 목록)</v>
      </c>
      <c r="D76" s="33" t="str">
        <f>IF(B76&lt;&gt;"", VLOOKUP(B76,[1]screen!$A:$E,2,FALSE), "" )</f>
        <v>List Assets for Public Auction</v>
      </c>
      <c r="E76" s="35" t="s">
        <v>46</v>
      </c>
      <c r="F76" s="33" t="str">
        <f t="shared" si="14"/>
        <v>New(신규)</v>
      </c>
      <c r="G76" s="33" t="str">
        <f>IF(E76&lt;&gt;"",VLOOKUP(E76,[1]Label!$A:$B,2,FALSE),"")</f>
        <v>New</v>
      </c>
      <c r="H76" s="35"/>
      <c r="I76" s="33" t="str">
        <f t="shared" si="16"/>
        <v/>
      </c>
      <c r="J76" s="33" t="str">
        <f>IF(H76&lt;&gt;"", VLOOKUP(H76,[1]Label!$A:$E,2,FALSE),"")</f>
        <v/>
      </c>
      <c r="K76" s="34" t="s">
        <v>391</v>
      </c>
      <c r="L76" s="33" t="str">
        <f t="shared" si="17"/>
        <v>TANCIS(TANCIS)</v>
      </c>
      <c r="M76" s="33" t="str">
        <f>IF(K76&lt;&gt;"",VLOOKUP(K76,[1]Label!$A:$B,2,FALSE),"")</f>
        <v>TANCIS</v>
      </c>
      <c r="N76" s="35" t="s">
        <v>65</v>
      </c>
      <c r="O76" s="36" t="s">
        <v>540</v>
      </c>
      <c r="P76" s="33" t="str">
        <f t="shared" si="48"/>
        <v>Storage No&lt;br&gt;(보관번호)</v>
      </c>
      <c r="Q76" s="33" t="str">
        <f>IF(O76&lt;&gt;"", VLOOKUP(O76, [1]Label!$A:$B, 2, FALSE), "")</f>
        <v>Storage No</v>
      </c>
      <c r="R76" s="35" t="s">
        <v>35</v>
      </c>
      <c r="S76" s="33"/>
      <c r="T76" s="33"/>
      <c r="U76" s="33"/>
      <c r="V76" s="35"/>
      <c r="W76" s="35"/>
      <c r="X76" s="35"/>
      <c r="Y76" s="35"/>
      <c r="Z76" s="44"/>
      <c r="AA76" s="44"/>
      <c r="AB76" s="44"/>
      <c r="AC76" s="44"/>
      <c r="AD76" s="44"/>
      <c r="AE76" s="44"/>
      <c r="AF76" s="53"/>
    </row>
    <row r="77" spans="1:32" s="37" customFormat="1" ht="17.45" customHeight="1">
      <c r="A77" s="32" t="s">
        <v>383</v>
      </c>
      <c r="B77" s="33" t="str">
        <f>VLOOKUP(A77,[1]screen!$G:$J,2,FALSE)</f>
        <v>공개 경매를 위한 자산 목록</v>
      </c>
      <c r="C77" s="33" t="str">
        <f t="shared" si="15"/>
        <v>List Assets for Public Auction(공개 경매를 위한 자산 목록)</v>
      </c>
      <c r="D77" s="33" t="str">
        <f>IF(B77&lt;&gt;"", VLOOKUP(B77,[1]screen!$A:$E,2,FALSE), "" )</f>
        <v>List Assets for Public Auction</v>
      </c>
      <c r="E77" s="35" t="s">
        <v>46</v>
      </c>
      <c r="F77" s="33" t="str">
        <f t="shared" si="14"/>
        <v>New(신규)</v>
      </c>
      <c r="G77" s="33" t="str">
        <f>IF(E77&lt;&gt;"",VLOOKUP(E77,[1]Label!$A:$B,2,FALSE),"")</f>
        <v>New</v>
      </c>
      <c r="H77" s="35"/>
      <c r="I77" s="33" t="str">
        <f t="shared" si="16"/>
        <v/>
      </c>
      <c r="J77" s="33" t="str">
        <f>IF(H77&lt;&gt;"", VLOOKUP(H77,[1]Label!$A:$E,2,FALSE),"")</f>
        <v/>
      </c>
      <c r="K77" s="34" t="s">
        <v>391</v>
      </c>
      <c r="L77" s="33" t="str">
        <f t="shared" si="17"/>
        <v>TANCIS(TANCIS)</v>
      </c>
      <c r="M77" s="33" t="str">
        <f>IF(K77&lt;&gt;"",VLOOKUP(K77,[1]Label!$A:$B,2,FALSE),"")</f>
        <v>TANCIS</v>
      </c>
      <c r="N77" s="35" t="s">
        <v>65</v>
      </c>
      <c r="O77" s="36" t="s">
        <v>541</v>
      </c>
      <c r="P77" s="33" t="str">
        <f t="shared" si="48"/>
        <v>Assessment Lots No&lt;br&gt;(평가LOTS번호)</v>
      </c>
      <c r="Q77" s="33" t="str">
        <f>IF(O77&lt;&gt;"", VLOOKUP(O77, [1]Label!$A:$B, 2, FALSE), "")</f>
        <v>Assessment Lots No</v>
      </c>
      <c r="R77" s="35" t="s">
        <v>35</v>
      </c>
      <c r="S77" s="33"/>
      <c r="T77" s="33"/>
      <c r="U77" s="33"/>
      <c r="V77" s="35"/>
      <c r="W77" s="35"/>
      <c r="X77" s="35"/>
      <c r="Y77" s="35"/>
      <c r="Z77" s="44"/>
      <c r="AA77" s="44"/>
      <c r="AB77" s="44"/>
      <c r="AC77" s="44"/>
      <c r="AD77" s="44"/>
      <c r="AE77" s="44"/>
      <c r="AF77" s="53"/>
    </row>
    <row r="78" spans="1:32" s="37" customFormat="1" ht="17.45" customHeight="1">
      <c r="A78" s="32" t="s">
        <v>383</v>
      </c>
      <c r="B78" s="33" t="str">
        <f>VLOOKUP(A78,[1]screen!$G:$J,2,FALSE)</f>
        <v>공개 경매를 위한 자산 목록</v>
      </c>
      <c r="C78" s="33" t="str">
        <f t="shared" si="15"/>
        <v>List Assets for Public Auction(공개 경매를 위한 자산 목록)</v>
      </c>
      <c r="D78" s="33" t="str">
        <f>IF(B78&lt;&gt;"", VLOOKUP(B78,[1]screen!$A:$E,2,FALSE), "" )</f>
        <v>List Assets for Public Auction</v>
      </c>
      <c r="E78" s="35" t="s">
        <v>46</v>
      </c>
      <c r="F78" s="33" t="str">
        <f t="shared" si="14"/>
        <v>New(신규)</v>
      </c>
      <c r="G78" s="33" t="str">
        <f>IF(E78&lt;&gt;"",VLOOKUP(E78,[1]Label!$A:$B,2,FALSE),"")</f>
        <v>New</v>
      </c>
      <c r="H78" s="35"/>
      <c r="I78" s="33" t="str">
        <f t="shared" si="16"/>
        <v/>
      </c>
      <c r="J78" s="33" t="str">
        <f>IF(H78&lt;&gt;"", VLOOKUP(H78,[1]Label!$A:$E,2,FALSE),"")</f>
        <v/>
      </c>
      <c r="K78" s="34" t="s">
        <v>391</v>
      </c>
      <c r="L78" s="33" t="str">
        <f t="shared" si="17"/>
        <v>TANCIS(TANCIS)</v>
      </c>
      <c r="M78" s="33" t="str">
        <f>IF(K78&lt;&gt;"",VLOOKUP(K78,[1]Label!$A:$B,2,FALSE),"")</f>
        <v>TANCIS</v>
      </c>
      <c r="N78" s="35" t="s">
        <v>65</v>
      </c>
      <c r="O78" s="36" t="s">
        <v>608</v>
      </c>
      <c r="P78" s="33" t="str">
        <f t="shared" si="48"/>
        <v>Auction LOTS No&lt;br&gt;(경매 LOTS 번호)</v>
      </c>
      <c r="Q78" s="33" t="str">
        <f>IF(O78&lt;&gt;"", VLOOKUP(O78, [1]Label!$A:$B, 2, FALSE), "")</f>
        <v>Auction LOTS No</v>
      </c>
      <c r="R78" s="35" t="s">
        <v>35</v>
      </c>
      <c r="S78" s="33"/>
      <c r="T78" s="33"/>
      <c r="U78" s="33"/>
      <c r="V78" s="35"/>
      <c r="W78" s="35"/>
      <c r="X78" s="35"/>
      <c r="Y78" s="35"/>
      <c r="Z78" s="44"/>
      <c r="AA78" s="44"/>
      <c r="AB78" s="44"/>
      <c r="AC78" s="44"/>
      <c r="AD78" s="44"/>
      <c r="AE78" s="44"/>
      <c r="AF78" s="53"/>
    </row>
    <row r="79" spans="1:32" s="84" customFormat="1" ht="17.45" customHeight="1">
      <c r="A79" s="39" t="s">
        <v>383</v>
      </c>
      <c r="B79" s="79" t="str">
        <f>VLOOKUP(A79,[1]screen!$G:$J,2,FALSE)</f>
        <v>공개 경매를 위한 자산 목록</v>
      </c>
      <c r="C79" s="79" t="str">
        <f t="shared" si="15"/>
        <v>List Assets for Public Auction(공개 경매를 위한 자산 목록)</v>
      </c>
      <c r="D79" s="79" t="str">
        <f>IF(B79&lt;&gt;"", VLOOKUP(B79,[1]screen!$A:$E,2,FALSE), "" )</f>
        <v>List Assets for Public Auction</v>
      </c>
      <c r="E79" s="80" t="s">
        <v>46</v>
      </c>
      <c r="F79" s="79" t="str">
        <f t="shared" si="14"/>
        <v>New(신규)</v>
      </c>
      <c r="G79" s="79" t="str">
        <f>IF(E79&lt;&gt;"",VLOOKUP(E79,[1]Label!$A:$B,2,FALSE),"")</f>
        <v>New</v>
      </c>
      <c r="H79" s="80"/>
      <c r="I79" s="79" t="str">
        <f t="shared" si="16"/>
        <v/>
      </c>
      <c r="J79" s="79" t="str">
        <f>IF(H79&lt;&gt;"", VLOOKUP(H79,[1]Label!$A:$E,2,FALSE),"")</f>
        <v/>
      </c>
      <c r="K79" s="81" t="s">
        <v>391</v>
      </c>
      <c r="L79" s="79" t="str">
        <f t="shared" si="17"/>
        <v>TANCIS(TANCIS)</v>
      </c>
      <c r="M79" s="79" t="str">
        <f>IF(K79&lt;&gt;"",VLOOKUP(K79,[1]Label!$A:$B,2,FALSE),"")</f>
        <v>TANCIS</v>
      </c>
      <c r="N79" s="80" t="s">
        <v>65</v>
      </c>
      <c r="O79" s="96" t="s">
        <v>571</v>
      </c>
      <c r="P79" s="79" t="str">
        <f t="shared" si="48"/>
        <v>Status&lt;br&gt;(상태)</v>
      </c>
      <c r="Q79" s="79" t="str">
        <f>IF(O79&lt;&gt;"", VLOOKUP(O79, [1]Label!$A:$B, 2, FALSE), "")</f>
        <v>Status</v>
      </c>
      <c r="R79" s="80" t="s">
        <v>35</v>
      </c>
      <c r="S79" s="79"/>
      <c r="T79" s="79"/>
      <c r="U79" s="79"/>
      <c r="V79" s="80"/>
      <c r="W79" s="80"/>
      <c r="X79" s="80"/>
      <c r="Y79" s="80"/>
      <c r="Z79" s="82"/>
      <c r="AA79" s="82"/>
      <c r="AB79" s="82"/>
      <c r="AC79" s="82"/>
      <c r="AD79" s="82"/>
      <c r="AE79" s="82"/>
      <c r="AF79" s="83"/>
    </row>
    <row r="80" spans="1:32" s="37" customFormat="1" ht="17.45" customHeight="1">
      <c r="A80" s="32" t="s">
        <v>383</v>
      </c>
      <c r="B80" s="33" t="str">
        <f>VLOOKUP(A80,[1]screen!$G:$J,2,FALSE)</f>
        <v>공개 경매를 위한 자산 목록</v>
      </c>
      <c r="C80" s="33" t="str">
        <f>IF(B80&lt;&gt;"",D80&amp;"("&amp;B80&amp;")","")</f>
        <v>List Assets for Public Auction(공개 경매를 위한 자산 목록)</v>
      </c>
      <c r="D80" s="33" t="str">
        <f>IF(B80&lt;&gt;"", VLOOKUP(B80,[1]screen!$A:$E,2,FALSE), "" )</f>
        <v>List Assets for Public Auction</v>
      </c>
      <c r="E80" s="35" t="s">
        <v>46</v>
      </c>
      <c r="F80" s="33" t="str">
        <f>IF(E80&lt;&gt;"",G80&amp;"("&amp;E80&amp;")","")</f>
        <v>New(신규)</v>
      </c>
      <c r="G80" s="33" t="str">
        <f>IF(E80&lt;&gt;"",VLOOKUP(E80,[1]Label!$A:$B,2,FALSE),"")</f>
        <v>New</v>
      </c>
      <c r="H80" s="35"/>
      <c r="I80" s="33" t="str">
        <f>IF(H80&lt;&gt;"",J80&amp;"("&amp;H80&amp;")","")</f>
        <v/>
      </c>
      <c r="J80" s="33" t="str">
        <f>IF(H80&lt;&gt;"", VLOOKUP(H80,[1]Label!$A:$E,2,FALSE),"")</f>
        <v/>
      </c>
      <c r="K80" s="34" t="s">
        <v>391</v>
      </c>
      <c r="L80" s="33" t="str">
        <f>IF(K80&lt;&gt;"",M80&amp;"("&amp;K80&amp;")","")</f>
        <v>TANCIS(TANCIS)</v>
      </c>
      <c r="M80" s="33" t="str">
        <f>IF(K80&lt;&gt;"",VLOOKUP(K80,[1]Label!$A:$B,2,FALSE),"")</f>
        <v>TANCIS</v>
      </c>
      <c r="N80" s="35" t="s">
        <v>65</v>
      </c>
      <c r="O80" s="36" t="s">
        <v>611</v>
      </c>
      <c r="P80" s="33" t="str">
        <f>IF(O80&lt;&gt;"",Q80&amp;"&lt;br&gt;("&amp;O80&amp;")","")</f>
        <v>Reserve Price&lt;br&gt;(최저 입찰가)</v>
      </c>
      <c r="Q80" s="33" t="str">
        <f>IF(O80&lt;&gt;"", VLOOKUP(O80, [1]Label!$A:$B, 2, FALSE), "")</f>
        <v>Reserve Price</v>
      </c>
      <c r="R80" s="35" t="s">
        <v>35</v>
      </c>
      <c r="S80" s="33"/>
      <c r="T80" s="33"/>
      <c r="U80" s="33"/>
      <c r="V80" s="35"/>
      <c r="W80" s="35"/>
      <c r="X80" s="35"/>
      <c r="Y80" s="35"/>
      <c r="Z80" s="44"/>
      <c r="AA80" s="44"/>
      <c r="AB80" s="44"/>
      <c r="AC80" s="44"/>
      <c r="AD80" s="44"/>
      <c r="AE80" s="44"/>
      <c r="AF80" s="53"/>
    </row>
    <row r="81" spans="1:32" s="37" customFormat="1" ht="17.45" customHeight="1">
      <c r="A81" s="32" t="s">
        <v>383</v>
      </c>
      <c r="B81" s="33" t="str">
        <f>VLOOKUP(A81,[1]screen!$G:$J,2,FALSE)</f>
        <v>공개 경매를 위한 자산 목록</v>
      </c>
      <c r="C81" s="33" t="str">
        <f t="shared" ref="C81:C128" si="49">IF(B81&lt;&gt;"",D81&amp;"("&amp;B81&amp;")","")</f>
        <v>List Assets for Public Auction(공개 경매를 위한 자산 목록)</v>
      </c>
      <c r="D81" s="33" t="str">
        <f>IF(B81&lt;&gt;"", VLOOKUP(B81,[1]screen!$A:$E,2,FALSE), "" )</f>
        <v>List Assets for Public Auction</v>
      </c>
      <c r="E81" s="35" t="s">
        <v>46</v>
      </c>
      <c r="F81" s="33" t="str">
        <f t="shared" ref="F81:F128" si="50">IF(E81&lt;&gt;"",G81&amp;"("&amp;E81&amp;")","")</f>
        <v>New(신규)</v>
      </c>
      <c r="G81" s="33" t="str">
        <f>IF(E81&lt;&gt;"",VLOOKUP(E81,[1]Label!$A:$B,2,FALSE),"")</f>
        <v>New</v>
      </c>
      <c r="H81" s="35"/>
      <c r="I81" s="33" t="str">
        <f t="shared" ref="I81:I128" si="51">IF(H81&lt;&gt;"",J81&amp;"("&amp;H81&amp;")","")</f>
        <v/>
      </c>
      <c r="J81" s="33" t="str">
        <f>IF(H81&lt;&gt;"", VLOOKUP(H81,[1]Label!$A:$E,2,FALSE),"")</f>
        <v/>
      </c>
      <c r="K81" s="34" t="s">
        <v>391</v>
      </c>
      <c r="L81" s="33" t="str">
        <f t="shared" ref="L81:L128" si="52">IF(K81&lt;&gt;"",M81&amp;"("&amp;K81&amp;")","")</f>
        <v>TANCIS(TANCIS)</v>
      </c>
      <c r="M81" s="33" t="str">
        <f>IF(K81&lt;&gt;"",VLOOKUP(K81,[1]Label!$A:$B,2,FALSE),"")</f>
        <v>TANCIS</v>
      </c>
      <c r="N81" s="35" t="s">
        <v>65</v>
      </c>
      <c r="O81" s="36" t="s">
        <v>613</v>
      </c>
      <c r="P81" s="33" t="str">
        <f t="shared" ref="P81:P128" si="53">IF(O81&lt;&gt;"",Q81&amp;"&lt;br&gt;("&amp;O81&amp;")","")</f>
        <v>Bidd Price&lt;br&gt;(낙찰가)</v>
      </c>
      <c r="Q81" s="33" t="str">
        <f>IF(O81&lt;&gt;"", VLOOKUP(O81, [1]Label!$A:$B, 2, FALSE), "")</f>
        <v>Bidd Price</v>
      </c>
      <c r="R81" s="35" t="s">
        <v>35</v>
      </c>
      <c r="S81" s="33"/>
      <c r="T81" s="33"/>
      <c r="U81" s="33"/>
      <c r="V81" s="35"/>
      <c r="W81" s="35"/>
      <c r="X81" s="35"/>
      <c r="Y81" s="35"/>
      <c r="Z81" s="44"/>
      <c r="AA81" s="44"/>
      <c r="AB81" s="44"/>
      <c r="AC81" s="44"/>
      <c r="AD81" s="44"/>
      <c r="AE81" s="44"/>
      <c r="AF81" s="53"/>
    </row>
    <row r="82" spans="1:32" s="37" customFormat="1" ht="17.45" customHeight="1">
      <c r="A82" s="32" t="s">
        <v>383</v>
      </c>
      <c r="B82" s="33" t="str">
        <f>VLOOKUP(A82,[1]screen!$G:$J,2,FALSE)</f>
        <v>공개 경매를 위한 자산 목록</v>
      </c>
      <c r="C82" s="33" t="str">
        <f t="shared" si="49"/>
        <v>List Assets for Public Auction(공개 경매를 위한 자산 목록)</v>
      </c>
      <c r="D82" s="33" t="str">
        <f>IF(B82&lt;&gt;"", VLOOKUP(B82,[1]screen!$A:$E,2,FALSE), "" )</f>
        <v>List Assets for Public Auction</v>
      </c>
      <c r="E82" s="35" t="s">
        <v>46</v>
      </c>
      <c r="F82" s="33" t="str">
        <f t="shared" si="50"/>
        <v>New(신규)</v>
      </c>
      <c r="G82" s="33" t="str">
        <f>IF(E82&lt;&gt;"",VLOOKUP(E82,[1]Label!$A:$B,2,FALSE),"")</f>
        <v>New</v>
      </c>
      <c r="H82" s="35"/>
      <c r="I82" s="33" t="str">
        <f t="shared" si="51"/>
        <v/>
      </c>
      <c r="J82" s="33" t="str">
        <f>IF(H82&lt;&gt;"", VLOOKUP(H82,[1]Label!$A:$E,2,FALSE),"")</f>
        <v/>
      </c>
      <c r="K82" s="34" t="s">
        <v>391</v>
      </c>
      <c r="L82" s="33" t="str">
        <f t="shared" si="52"/>
        <v>TANCIS(TANCIS)</v>
      </c>
      <c r="M82" s="33" t="str">
        <f>IF(K82&lt;&gt;"",VLOOKUP(K82,[1]Label!$A:$B,2,FALSE),"")</f>
        <v>TANCIS</v>
      </c>
      <c r="N82" s="35" t="s">
        <v>65</v>
      </c>
      <c r="O82" s="36" t="s">
        <v>609</v>
      </c>
      <c r="P82" s="33" t="str">
        <f t="shared" si="53"/>
        <v>Winner's TIN&lt;br&gt;(낙찰자 식별번호)</v>
      </c>
      <c r="Q82" s="33" t="str">
        <f>IF(O82&lt;&gt;"", VLOOKUP(O82, [1]Label!$A:$B, 2, FALSE), "")</f>
        <v>Winner's TIN</v>
      </c>
      <c r="R82" s="35" t="s">
        <v>35</v>
      </c>
      <c r="S82" s="33"/>
      <c r="T82" s="33"/>
      <c r="U82" s="33"/>
      <c r="V82" s="35"/>
      <c r="W82" s="35"/>
      <c r="X82" s="35"/>
      <c r="Y82" s="35"/>
      <c r="Z82" s="44"/>
      <c r="AA82" s="44"/>
      <c r="AB82" s="44"/>
      <c r="AC82" s="33"/>
      <c r="AD82" s="33"/>
      <c r="AE82" s="33"/>
      <c r="AF82" s="53"/>
    </row>
    <row r="83" spans="1:32" s="37" customFormat="1" ht="17.45" customHeight="1">
      <c r="A83" s="32" t="s">
        <v>383</v>
      </c>
      <c r="B83" s="33" t="str">
        <f>VLOOKUP(A83,[1]screen!$G:$J,2,FALSE)</f>
        <v>공개 경매를 위한 자산 목록</v>
      </c>
      <c r="C83" s="33" t="str">
        <f t="shared" si="49"/>
        <v>List Assets for Public Auction(공개 경매를 위한 자산 목록)</v>
      </c>
      <c r="D83" s="33" t="str">
        <f>IF(B83&lt;&gt;"", VLOOKUP(B83,[1]screen!$A:$E,2,FALSE), "" )</f>
        <v>List Assets for Public Auction</v>
      </c>
      <c r="E83" s="35" t="s">
        <v>46</v>
      </c>
      <c r="F83" s="33" t="str">
        <f t="shared" si="50"/>
        <v>New(신규)</v>
      </c>
      <c r="G83" s="33" t="str">
        <f>IF(E83&lt;&gt;"",VLOOKUP(E83,[1]Label!$A:$B,2,FALSE),"")</f>
        <v>New</v>
      </c>
      <c r="H83" s="35"/>
      <c r="I83" s="33" t="str">
        <f t="shared" si="51"/>
        <v/>
      </c>
      <c r="J83" s="33" t="str">
        <f>IF(H83&lt;&gt;"", VLOOKUP(H83,[1]Label!$A:$E,2,FALSE),"")</f>
        <v/>
      </c>
      <c r="K83" s="34" t="s">
        <v>391</v>
      </c>
      <c r="L83" s="33" t="str">
        <f t="shared" si="52"/>
        <v>TANCIS(TANCIS)</v>
      </c>
      <c r="M83" s="33" t="str">
        <f>IF(K83&lt;&gt;"",VLOOKUP(K83,[1]Label!$A:$B,2,FALSE),"")</f>
        <v>TANCIS</v>
      </c>
      <c r="N83" s="35" t="s">
        <v>65</v>
      </c>
      <c r="O83" s="36" t="s">
        <v>610</v>
      </c>
      <c r="P83" s="33" t="str">
        <f t="shared" si="53"/>
        <v>Winner's Name&lt;br&gt;(낙찰자 이름)</v>
      </c>
      <c r="Q83" s="33" t="str">
        <f>IF(O83&lt;&gt;"", VLOOKUP(O83, [1]Label!$A:$B, 2, FALSE), "")</f>
        <v>Winner's Name</v>
      </c>
      <c r="R83" s="35" t="s">
        <v>35</v>
      </c>
      <c r="S83" s="33"/>
      <c r="T83" s="33"/>
      <c r="U83" s="33"/>
      <c r="V83" s="35"/>
      <c r="W83" s="35"/>
      <c r="X83" s="35"/>
      <c r="Y83" s="35"/>
      <c r="Z83" s="44"/>
      <c r="AA83" s="44"/>
      <c r="AB83" s="44"/>
      <c r="AC83" s="44"/>
      <c r="AD83" s="44"/>
      <c r="AE83" s="44"/>
      <c r="AF83" s="53"/>
    </row>
    <row r="84" spans="1:32" s="84" customFormat="1" ht="17.45" customHeight="1">
      <c r="A84" s="39" t="s">
        <v>383</v>
      </c>
      <c r="B84" s="79" t="str">
        <f>VLOOKUP(A84,[1]screen!$G:$J,2,FALSE)</f>
        <v>공개 경매를 위한 자산 목록</v>
      </c>
      <c r="C84" s="79" t="str">
        <f t="shared" si="49"/>
        <v>List Assets for Public Auction(공개 경매를 위한 자산 목록)</v>
      </c>
      <c r="D84" s="79" t="str">
        <f>IF(B84&lt;&gt;"", VLOOKUP(B84,[1]screen!$A:$E,2,FALSE), "" )</f>
        <v>List Assets for Public Auction</v>
      </c>
      <c r="E84" s="80" t="s">
        <v>46</v>
      </c>
      <c r="F84" s="79" t="str">
        <f t="shared" si="50"/>
        <v>New(신규)</v>
      </c>
      <c r="G84" s="79" t="str">
        <f>IF(E84&lt;&gt;"",VLOOKUP(E84,[1]Label!$A:$B,2,FALSE),"")</f>
        <v>New</v>
      </c>
      <c r="H84" s="80"/>
      <c r="I84" s="79" t="str">
        <f t="shared" si="51"/>
        <v/>
      </c>
      <c r="J84" s="79" t="str">
        <f>IF(H84&lt;&gt;"", VLOOKUP(H84,[1]Label!$A:$E,2,FALSE),"")</f>
        <v/>
      </c>
      <c r="K84" s="81" t="s">
        <v>391</v>
      </c>
      <c r="L84" s="79" t="str">
        <f t="shared" si="52"/>
        <v>TANCIS(TANCIS)</v>
      </c>
      <c r="M84" s="79" t="str">
        <f>IF(K84&lt;&gt;"",VLOOKUP(K84,[1]Label!$A:$B,2,FALSE),"")</f>
        <v>TANCIS</v>
      </c>
      <c r="N84" s="80" t="s">
        <v>65</v>
      </c>
      <c r="O84" s="96" t="s">
        <v>614</v>
      </c>
      <c r="P84" s="79" t="str">
        <f t="shared" si="53"/>
        <v>Payment Status&lt;br&gt;(납부 상태)</v>
      </c>
      <c r="Q84" s="79" t="str">
        <f>IF(O84&lt;&gt;"", VLOOKUP(O84, [1]Label!$A:$B, 2, FALSE), "")</f>
        <v>Payment Status</v>
      </c>
      <c r="R84" s="80" t="s">
        <v>35</v>
      </c>
      <c r="S84" s="79"/>
      <c r="T84" s="79"/>
      <c r="U84" s="79"/>
      <c r="V84" s="80"/>
      <c r="W84" s="80"/>
      <c r="X84" s="80"/>
      <c r="Y84" s="80"/>
      <c r="Z84" s="82"/>
      <c r="AA84" s="82"/>
      <c r="AB84" s="82"/>
      <c r="AC84" s="82"/>
      <c r="AD84" s="82"/>
      <c r="AE84" s="82"/>
      <c r="AF84" s="83"/>
    </row>
    <row r="85" spans="1:32" s="37" customFormat="1" ht="17.45" customHeight="1">
      <c r="A85" s="39" t="s">
        <v>383</v>
      </c>
      <c r="B85" s="33" t="str">
        <f>VLOOKUP(A85,[1]screen!$G:$J,2,FALSE)</f>
        <v>공개 경매를 위한 자산 목록</v>
      </c>
      <c r="C85" s="33" t="str">
        <f t="shared" si="49"/>
        <v>List Assets for Public Auction(공개 경매를 위한 자산 목록)</v>
      </c>
      <c r="D85" s="33" t="str">
        <f>IF(B85&lt;&gt;"", VLOOKUP(B85,[1]screen!$A:$E,2,FALSE), "" )</f>
        <v>List Assets for Public Auction</v>
      </c>
      <c r="E85" s="14" t="s">
        <v>46</v>
      </c>
      <c r="F85" s="13" t="str">
        <f t="shared" si="50"/>
        <v>New(신규)</v>
      </c>
      <c r="G85" s="18" t="str">
        <f>IF(E85&lt;&gt;"",VLOOKUP(E85,[1]Label!$A:$B,2,FALSE),"")</f>
        <v>New</v>
      </c>
      <c r="H85" s="35"/>
      <c r="I85" s="33" t="str">
        <f t="shared" si="51"/>
        <v/>
      </c>
      <c r="J85" s="33" t="str">
        <f>IF(H85&lt;&gt;"", VLOOKUP(H85,[1]Label!$A:$E,2,FALSE),"")</f>
        <v/>
      </c>
      <c r="K85" s="29" t="s">
        <v>391</v>
      </c>
      <c r="L85" s="33" t="str">
        <f t="shared" si="52"/>
        <v>TANCIS(TANCIS)</v>
      </c>
      <c r="M85" s="33" t="str">
        <f>IF(K85&lt;&gt;"",VLOOKUP(K85,[1]Label!$A:$B,2,FALSE),"")</f>
        <v>TANCIS</v>
      </c>
      <c r="N85" s="35"/>
      <c r="O85" s="36"/>
      <c r="P85" s="33" t="str">
        <f t="shared" si="53"/>
        <v/>
      </c>
      <c r="Q85" s="33" t="str">
        <f>IF(O85&lt;&gt;"", VLOOKUP(O85, [1]Label!$A:$B, 2, FALSE), "")</f>
        <v/>
      </c>
      <c r="R85" s="35" t="s">
        <v>35</v>
      </c>
      <c r="S85" s="33" t="s">
        <v>44</v>
      </c>
      <c r="T85" s="33"/>
      <c r="U85" s="33"/>
      <c r="V85" s="35"/>
      <c r="W85" s="35"/>
      <c r="X85" s="35"/>
      <c r="Y85" s="35"/>
      <c r="Z85" s="44"/>
      <c r="AA85" s="44"/>
      <c r="AB85" s="44"/>
      <c r="AC85" s="33"/>
      <c r="AD85" s="33"/>
      <c r="AE85" s="33"/>
    </row>
    <row r="86" spans="1:32" s="37" customFormat="1" ht="17.45" customHeight="1">
      <c r="A86" s="39" t="s">
        <v>383</v>
      </c>
      <c r="B86" s="33" t="str">
        <f>VLOOKUP(A86,[1]screen!$G:$J,2,FALSE)</f>
        <v>공개 경매를 위한 자산 목록</v>
      </c>
      <c r="C86" s="33" t="str">
        <f t="shared" si="49"/>
        <v>List Assets for Public Auction(공개 경매를 위한 자산 목록)</v>
      </c>
      <c r="D86" s="33" t="str">
        <f>IF(B86&lt;&gt;"", VLOOKUP(B86,[1]screen!$A:$E,2,FALSE), "" )</f>
        <v>List Assets for Public Auction</v>
      </c>
      <c r="E86" s="14" t="s">
        <v>46</v>
      </c>
      <c r="F86" s="13" t="str">
        <f t="shared" si="50"/>
        <v>New(신규)</v>
      </c>
      <c r="G86" s="18" t="str">
        <f>IF(E86&lt;&gt;"",VLOOKUP(E86,[1]Label!$A:$B,2,FALSE),"")</f>
        <v>New</v>
      </c>
      <c r="H86" s="35"/>
      <c r="I86" s="33" t="str">
        <f t="shared" si="51"/>
        <v/>
      </c>
      <c r="J86" s="33" t="str">
        <f>IF(H86&lt;&gt;"", VLOOKUP(H86,[1]Label!$A:$E,2,FALSE),"")</f>
        <v/>
      </c>
      <c r="K86" s="34" t="s">
        <v>391</v>
      </c>
      <c r="L86" s="33" t="str">
        <f t="shared" si="52"/>
        <v>TANCIS(TANCIS)</v>
      </c>
      <c r="M86" s="33" t="str">
        <f>IF(K86&lt;&gt;"",VLOOKUP(K86,[1]Label!$A:$B,2,FALSE),"")</f>
        <v>TANCIS</v>
      </c>
      <c r="N86" s="35"/>
      <c r="O86" s="36" t="s">
        <v>393</v>
      </c>
      <c r="P86" s="33" t="str">
        <f t="shared" si="53"/>
        <v>General Information&lt;br&gt;(일반정보)</v>
      </c>
      <c r="Q86" s="33" t="str">
        <f>IF(O86&lt;&gt;"", VLOOKUP(O86, [1]Label!$A:$B, 2, FALSE), "")</f>
        <v>General Information</v>
      </c>
      <c r="R86" s="35" t="s">
        <v>35</v>
      </c>
      <c r="S86" s="33" t="s">
        <v>44</v>
      </c>
      <c r="T86" s="33" t="s">
        <v>329</v>
      </c>
      <c r="U86" s="33"/>
      <c r="V86" s="35"/>
      <c r="W86" s="35"/>
      <c r="X86" s="35"/>
      <c r="Y86" s="35"/>
      <c r="Z86" s="44"/>
      <c r="AA86" s="44"/>
      <c r="AB86" s="44"/>
      <c r="AC86" s="44"/>
      <c r="AD86" s="44"/>
      <c r="AE86" s="44"/>
      <c r="AF86" s="53"/>
    </row>
    <row r="87" spans="1:32" s="16" customFormat="1" ht="17.45" customHeight="1">
      <c r="A87" s="39" t="s">
        <v>383</v>
      </c>
      <c r="B87" s="70" t="str">
        <f>VLOOKUP(A87,[1]screen!$G:$J,2,FALSE)</f>
        <v>공개 경매를 위한 자산 목록</v>
      </c>
      <c r="C87" s="13" t="str">
        <f t="shared" si="49"/>
        <v>List Assets for Public Auction(공개 경매를 위한 자산 목록)</v>
      </c>
      <c r="D87" s="70" t="str">
        <f>IF(B87&lt;&gt;"", VLOOKUP(B87,[1]screen!$A:$E,2,FALSE), "" )</f>
        <v>List Assets for Public Auction</v>
      </c>
      <c r="E87" s="14" t="s">
        <v>46</v>
      </c>
      <c r="F87" s="13" t="str">
        <f t="shared" si="50"/>
        <v>New(신규)</v>
      </c>
      <c r="G87" s="18" t="str">
        <f>IF(E87&lt;&gt;"",VLOOKUP(E87,[1]Label!$A:$B,2,FALSE),"")</f>
        <v>New</v>
      </c>
      <c r="H87" s="14"/>
      <c r="I87" s="13" t="str">
        <f t="shared" si="51"/>
        <v/>
      </c>
      <c r="J87" s="18" t="str">
        <f>IF(H87&lt;&gt;"", VLOOKUP(H87,[1]Label!$A:$E,2,FALSE),"")</f>
        <v/>
      </c>
      <c r="K87" s="29" t="s">
        <v>391</v>
      </c>
      <c r="L87" s="13" t="str">
        <f t="shared" si="52"/>
        <v>TANCIS(TANCIS)</v>
      </c>
      <c r="M87" s="18" t="str">
        <f>IF(K87&lt;&gt;"",VLOOKUP(K87,[1]Label!$A:$B,2,FALSE),"")</f>
        <v>TANCIS</v>
      </c>
      <c r="N87" s="41" t="s">
        <v>19</v>
      </c>
      <c r="O87" s="31" t="s">
        <v>471</v>
      </c>
      <c r="P87" s="13" t="str">
        <f t="shared" si="53"/>
        <v>Link No&lt;br&gt;(Link No)</v>
      </c>
      <c r="Q87" s="18" t="str">
        <f>IF(O87&lt;&gt;"", VLOOKUP(O87, [1]Label!$A:$B, 2, FALSE), "")</f>
        <v>Link No</v>
      </c>
      <c r="R87" s="41" t="s">
        <v>35</v>
      </c>
      <c r="S87" s="13"/>
      <c r="T87" s="13"/>
      <c r="U87" s="13"/>
      <c r="V87" s="14" t="s">
        <v>53</v>
      </c>
      <c r="W87" s="14"/>
      <c r="X87" s="14"/>
      <c r="Y87" s="14"/>
      <c r="Z87" s="15"/>
      <c r="AA87" s="15"/>
      <c r="AB87" s="15"/>
      <c r="AC87" s="15" t="s">
        <v>653</v>
      </c>
      <c r="AD87" s="15" t="s">
        <v>653</v>
      </c>
      <c r="AE87" s="15" t="s">
        <v>653</v>
      </c>
      <c r="AF87" s="56"/>
    </row>
    <row r="88" spans="1:32" s="37" customFormat="1" ht="17.45" customHeight="1">
      <c r="A88" s="32" t="s">
        <v>383</v>
      </c>
      <c r="B88" s="33" t="str">
        <f>VLOOKUP(A88,[1]screen!$G:$J,2,FALSE)</f>
        <v>공개 경매를 위한 자산 목록</v>
      </c>
      <c r="C88" s="33" t="str">
        <f t="shared" si="49"/>
        <v>List Assets for Public Auction(공개 경매를 위한 자산 목록)</v>
      </c>
      <c r="D88" s="33" t="str">
        <f>IF(B88&lt;&gt;"", VLOOKUP(B88,[1]screen!$A:$E,2,FALSE), "" )</f>
        <v>List Assets for Public Auction</v>
      </c>
      <c r="E88" s="35" t="s">
        <v>46</v>
      </c>
      <c r="F88" s="33" t="str">
        <f t="shared" si="50"/>
        <v>New(신규)</v>
      </c>
      <c r="G88" s="33" t="str">
        <f>IF(E88&lt;&gt;"",VLOOKUP(E88,[1]Label!$A:$B,2,FALSE),"")</f>
        <v>New</v>
      </c>
      <c r="H88" s="35"/>
      <c r="I88" s="33" t="str">
        <f t="shared" si="51"/>
        <v/>
      </c>
      <c r="J88" s="33" t="str">
        <f>IF(H88&lt;&gt;"", VLOOKUP(H88,[1]Label!$A:$E,2,FALSE),"")</f>
        <v/>
      </c>
      <c r="K88" s="34" t="s">
        <v>391</v>
      </c>
      <c r="L88" s="33" t="str">
        <f t="shared" si="52"/>
        <v>TANCIS(TANCIS)</v>
      </c>
      <c r="M88" s="33" t="str">
        <f>IF(K88&lt;&gt;"",VLOOKUP(K88,[1]Label!$A:$B,2,FALSE),"")</f>
        <v>TANCIS</v>
      </c>
      <c r="N88" s="35" t="s">
        <v>19</v>
      </c>
      <c r="O88" s="36" t="s">
        <v>606</v>
      </c>
      <c r="P88" s="33" t="str">
        <f t="shared" si="53"/>
        <v>Asset Code&lt;br&gt;(자산 코드)</v>
      </c>
      <c r="Q88" s="33" t="str">
        <f>IF(O88&lt;&gt;"", VLOOKUP(O88, [1]Label!$A:$B, 2, FALSE), "")</f>
        <v>Asset Code</v>
      </c>
      <c r="R88" s="35" t="s">
        <v>35</v>
      </c>
      <c r="S88" s="33"/>
      <c r="T88" s="33"/>
      <c r="U88" s="33"/>
      <c r="V88" s="35"/>
      <c r="W88" s="35"/>
      <c r="X88" s="35"/>
      <c r="Y88" s="35"/>
      <c r="Z88" s="44"/>
      <c r="AA88" s="44"/>
      <c r="AB88" s="44"/>
      <c r="AC88" s="44"/>
      <c r="AD88" s="44"/>
      <c r="AE88" s="44"/>
      <c r="AF88" s="53"/>
    </row>
    <row r="89" spans="1:32" s="37" customFormat="1" ht="17.45" customHeight="1">
      <c r="A89" s="32" t="s">
        <v>383</v>
      </c>
      <c r="B89" s="33" t="str">
        <f>VLOOKUP(A89,[1]screen!$G:$J,2,FALSE)</f>
        <v>공개 경매를 위한 자산 목록</v>
      </c>
      <c r="C89" s="33" t="str">
        <f t="shared" si="49"/>
        <v>List Assets for Public Auction(공개 경매를 위한 자산 목록)</v>
      </c>
      <c r="D89" s="33" t="str">
        <f>IF(B89&lt;&gt;"", VLOOKUP(B89,[1]screen!$A:$E,2,FALSE), "" )</f>
        <v>List Assets for Public Auction</v>
      </c>
      <c r="E89" s="35" t="s">
        <v>46</v>
      </c>
      <c r="F89" s="33" t="str">
        <f t="shared" si="50"/>
        <v>New(신규)</v>
      </c>
      <c r="G89" s="33" t="str">
        <f>IF(E89&lt;&gt;"",VLOOKUP(E89,[1]Label!$A:$B,2,FALSE),"")</f>
        <v>New</v>
      </c>
      <c r="H89" s="35"/>
      <c r="I89" s="33" t="str">
        <f t="shared" si="51"/>
        <v/>
      </c>
      <c r="J89" s="33" t="str">
        <f>IF(H89&lt;&gt;"", VLOOKUP(H89,[1]Label!$A:$E,2,FALSE),"")</f>
        <v/>
      </c>
      <c r="K89" s="34" t="s">
        <v>391</v>
      </c>
      <c r="L89" s="33" t="str">
        <f t="shared" si="52"/>
        <v>TANCIS(TANCIS)</v>
      </c>
      <c r="M89" s="33" t="str">
        <f>IF(K89&lt;&gt;"",VLOOKUP(K89,[1]Label!$A:$B,2,FALSE),"")</f>
        <v>TANCIS</v>
      </c>
      <c r="N89" s="35" t="s">
        <v>19</v>
      </c>
      <c r="O89" s="36" t="s">
        <v>605</v>
      </c>
      <c r="P89" s="33" t="str">
        <f t="shared" si="53"/>
        <v>Inventory No&lt;br&gt;(재고 번호)</v>
      </c>
      <c r="Q89" s="33" t="str">
        <f>IF(O89&lt;&gt;"", VLOOKUP(O89, [1]Label!$A:$B, 2, FALSE), "")</f>
        <v>Inventory No</v>
      </c>
      <c r="R89" s="35" t="s">
        <v>35</v>
      </c>
      <c r="S89" s="33"/>
      <c r="T89" s="33"/>
      <c r="U89" s="33"/>
      <c r="V89" s="35"/>
      <c r="W89" s="35"/>
      <c r="X89" s="35"/>
      <c r="Y89" s="35"/>
      <c r="Z89" s="44"/>
      <c r="AA89" s="44"/>
      <c r="AB89" s="44"/>
      <c r="AC89" s="44"/>
      <c r="AD89" s="44"/>
      <c r="AE89" s="44"/>
      <c r="AF89" s="53"/>
    </row>
    <row r="90" spans="1:32" s="16" customFormat="1" ht="17.45" customHeight="1">
      <c r="A90" s="39" t="s">
        <v>383</v>
      </c>
      <c r="B90" s="70" t="str">
        <f>VLOOKUP(A90,[1]screen!$G:$J,2,FALSE)</f>
        <v>공개 경매를 위한 자산 목록</v>
      </c>
      <c r="C90" s="13" t="str">
        <f t="shared" si="49"/>
        <v>List Assets for Public Auction(공개 경매를 위한 자산 목록)</v>
      </c>
      <c r="D90" s="70" t="str">
        <f>IF(B90&lt;&gt;"", VLOOKUP(B90,[1]screen!$A:$E,2,FALSE), "" )</f>
        <v>List Assets for Public Auction</v>
      </c>
      <c r="E90" s="14" t="s">
        <v>46</v>
      </c>
      <c r="F90" s="13" t="str">
        <f t="shared" si="50"/>
        <v>New(신규)</v>
      </c>
      <c r="G90" s="18" t="str">
        <f>IF(E90&lt;&gt;"",VLOOKUP(E90,[1]Label!$A:$B,2,FALSE),"")</f>
        <v>New</v>
      </c>
      <c r="H90" s="14"/>
      <c r="I90" s="13" t="str">
        <f t="shared" si="51"/>
        <v/>
      </c>
      <c r="J90" s="18" t="str">
        <f>IF(H90&lt;&gt;"", VLOOKUP(H90,[1]Label!$A:$E,2,FALSE),"")</f>
        <v/>
      </c>
      <c r="K90" s="29" t="s">
        <v>391</v>
      </c>
      <c r="L90" s="13" t="str">
        <f t="shared" si="52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710</v>
      </c>
      <c r="P90" s="13" t="str">
        <f t="shared" si="53"/>
        <v>Approval Date&lt;br&gt;(승인 일자)</v>
      </c>
      <c r="Q90" s="18" t="str">
        <f>IF(O90&lt;&gt;"", VLOOKUP(O90, [1]Label!$A:$B, 2, FALSE), "")</f>
        <v>Approval Date</v>
      </c>
      <c r="R90" s="14" t="s">
        <v>71</v>
      </c>
      <c r="S90" s="13"/>
      <c r="T90" s="13"/>
      <c r="U90" s="76"/>
      <c r="V90" s="14"/>
      <c r="W90" s="14" t="s">
        <v>53</v>
      </c>
      <c r="X90" s="14"/>
      <c r="Y90" s="14"/>
      <c r="Z90" s="15"/>
      <c r="AA90" s="15"/>
      <c r="AB90" s="15"/>
      <c r="AC90" s="15" t="s">
        <v>310</v>
      </c>
      <c r="AD90" s="15" t="s">
        <v>310</v>
      </c>
      <c r="AE90" s="15" t="s">
        <v>310</v>
      </c>
      <c r="AF90" s="56"/>
    </row>
    <row r="91" spans="1:32" s="16" customFormat="1" ht="17.45" customHeight="1">
      <c r="A91" s="39" t="s">
        <v>383</v>
      </c>
      <c r="B91" s="70" t="str">
        <f>VLOOKUP(A91,[1]screen!$G:$J,2,FALSE)</f>
        <v>공개 경매를 위한 자산 목록</v>
      </c>
      <c r="C91" s="13" t="str">
        <f t="shared" si="49"/>
        <v>List Assets for Public Auction(공개 경매를 위한 자산 목록)</v>
      </c>
      <c r="D91" s="70" t="str">
        <f>IF(B91&lt;&gt;"", VLOOKUP(B91,[1]screen!$A:$E,2,FALSE), "" )</f>
        <v>List Assets for Public Auction</v>
      </c>
      <c r="E91" s="14" t="s">
        <v>46</v>
      </c>
      <c r="F91" s="13" t="str">
        <f t="shared" si="50"/>
        <v>New(신규)</v>
      </c>
      <c r="G91" s="18" t="str">
        <f>IF(E91&lt;&gt;"",VLOOKUP(E91,[1]Label!$A:$B,2,FALSE),"")</f>
        <v>New</v>
      </c>
      <c r="H91" s="14"/>
      <c r="I91" s="13" t="str">
        <f t="shared" si="51"/>
        <v/>
      </c>
      <c r="J91" s="18" t="str">
        <f>IF(H91&lt;&gt;"", VLOOKUP(H91,[1]Label!$A:$E,2,FALSE),"")</f>
        <v/>
      </c>
      <c r="K91" s="29" t="s">
        <v>391</v>
      </c>
      <c r="L91" s="13" t="str">
        <f t="shared" si="52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346</v>
      </c>
      <c r="P91" s="13" t="str">
        <f t="shared" si="53"/>
        <v>Deposit Place&lt;br&gt;(보관장소)</v>
      </c>
      <c r="Q91" s="18" t="str">
        <f>IF(O91&lt;&gt;"", VLOOKUP(O91, [1]Label!$A:$B, 2, FALSE), "")</f>
        <v>Deposit Place</v>
      </c>
      <c r="R91" s="14" t="s">
        <v>38</v>
      </c>
      <c r="S91" s="13"/>
      <c r="T91" s="13"/>
      <c r="U91" s="13"/>
      <c r="V91" s="14"/>
      <c r="W91" s="14" t="s">
        <v>53</v>
      </c>
      <c r="X91" s="14"/>
      <c r="Y91" s="14"/>
      <c r="Z91" s="15" t="s">
        <v>373</v>
      </c>
      <c r="AA91" s="15" t="s">
        <v>373</v>
      </c>
      <c r="AB91" s="15" t="s">
        <v>373</v>
      </c>
      <c r="AC91" s="15" t="s">
        <v>373</v>
      </c>
      <c r="AD91" s="15" t="s">
        <v>373</v>
      </c>
      <c r="AE91" s="15" t="s">
        <v>373</v>
      </c>
      <c r="AF91" s="56"/>
    </row>
    <row r="92" spans="1:32" s="16" customFormat="1" ht="17.45" customHeight="1">
      <c r="A92" s="39" t="s">
        <v>383</v>
      </c>
      <c r="B92" s="70" t="str">
        <f>VLOOKUP(A92,[1]screen!$G:$J,2,FALSE)</f>
        <v>공개 경매를 위한 자산 목록</v>
      </c>
      <c r="C92" s="13" t="str">
        <f t="shared" si="49"/>
        <v>List Assets for Public Auction(공개 경매를 위한 자산 목록)</v>
      </c>
      <c r="D92" s="70" t="str">
        <f>IF(B92&lt;&gt;"", VLOOKUP(B92,[1]screen!$A:$E,2,FALSE), "" )</f>
        <v>List Assets for Public Auction</v>
      </c>
      <c r="E92" s="14" t="s">
        <v>46</v>
      </c>
      <c r="F92" s="13" t="str">
        <f t="shared" si="50"/>
        <v>New(신규)</v>
      </c>
      <c r="G92" s="18" t="str">
        <f>IF(E92&lt;&gt;"",VLOOKUP(E92,[1]Label!$A:$B,2,FALSE),"")</f>
        <v>New</v>
      </c>
      <c r="H92" s="14"/>
      <c r="I92" s="13" t="str">
        <f t="shared" si="51"/>
        <v/>
      </c>
      <c r="J92" s="18" t="str">
        <f>IF(H92&lt;&gt;"", VLOOKUP(H92,[1]Label!$A:$E,2,FALSE),"")</f>
        <v/>
      </c>
      <c r="K92" s="29" t="s">
        <v>391</v>
      </c>
      <c r="L92" s="13" t="str">
        <f t="shared" si="52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347</v>
      </c>
      <c r="P92" s="13" t="str">
        <f t="shared" si="53"/>
        <v>Reason for Deposit&lt;br&gt;(보관사유)</v>
      </c>
      <c r="Q92" s="18" t="str">
        <f>IF(O92&lt;&gt;"", VLOOKUP(O92, [1]Label!$A:$B, 2, FALSE), "")</f>
        <v>Reason for Deposit</v>
      </c>
      <c r="R92" s="14" t="s">
        <v>37</v>
      </c>
      <c r="S92" s="13"/>
      <c r="T92" s="13"/>
      <c r="U92" s="13"/>
      <c r="V92" s="14" t="s">
        <v>53</v>
      </c>
      <c r="W92" s="14" t="s">
        <v>53</v>
      </c>
      <c r="X92" s="14"/>
      <c r="Y92" s="14"/>
      <c r="Z92" s="15"/>
      <c r="AA92" s="15"/>
      <c r="AB92" s="15"/>
      <c r="AC92" s="15" t="s">
        <v>372</v>
      </c>
      <c r="AD92" s="15" t="s">
        <v>372</v>
      </c>
      <c r="AE92" s="15" t="s">
        <v>372</v>
      </c>
      <c r="AF92" s="56"/>
    </row>
    <row r="93" spans="1:32" s="16" customFormat="1" ht="17.45" customHeight="1">
      <c r="A93" s="39" t="s">
        <v>383</v>
      </c>
      <c r="B93" s="70" t="str">
        <f>VLOOKUP(A93,[1]screen!$G:$J,2,FALSE)</f>
        <v>공개 경매를 위한 자산 목록</v>
      </c>
      <c r="C93" s="13" t="str">
        <f t="shared" si="49"/>
        <v>List Assets for Public Auction(공개 경매를 위한 자산 목록)</v>
      </c>
      <c r="D93" s="70" t="str">
        <f>IF(B93&lt;&gt;"", VLOOKUP(B93,[1]screen!$A:$E,2,FALSE), "" )</f>
        <v>List Assets for Public Auction</v>
      </c>
      <c r="E93" s="14" t="s">
        <v>46</v>
      </c>
      <c r="F93" s="13" t="str">
        <f t="shared" si="50"/>
        <v>New(신규)</v>
      </c>
      <c r="G93" s="18" t="str">
        <f>IF(E93&lt;&gt;"",VLOOKUP(E93,[1]Label!$A:$B,2,FALSE),"")</f>
        <v>New</v>
      </c>
      <c r="H93" s="14"/>
      <c r="I93" s="13" t="str">
        <f t="shared" si="51"/>
        <v/>
      </c>
      <c r="J93" s="18" t="str">
        <f>IF(H93&lt;&gt;"", VLOOKUP(H93,[1]Label!$A:$E,2,FALSE),"")</f>
        <v/>
      </c>
      <c r="K93" s="29" t="s">
        <v>391</v>
      </c>
      <c r="L93" s="13" t="str">
        <f t="shared" si="52"/>
        <v>TANCIS(TANCIS)</v>
      </c>
      <c r="M93" s="18" t="str">
        <f>IF(K93&lt;&gt;"",VLOOKUP(K93,[1]Label!$A:$B,2,FALSE),"")</f>
        <v>TANCIS</v>
      </c>
      <c r="N93" s="41"/>
      <c r="O93" s="31"/>
      <c r="P93" s="13" t="str">
        <f t="shared" si="53"/>
        <v/>
      </c>
      <c r="Q93" s="18" t="str">
        <f>IF(O93&lt;&gt;"", VLOOKUP(O93, [1]Label!$A:$B, 2, FALSE), "")</f>
        <v/>
      </c>
      <c r="R93" s="14" t="s">
        <v>35</v>
      </c>
      <c r="S93" s="13" t="s">
        <v>44</v>
      </c>
      <c r="T93" s="13"/>
      <c r="U93" s="13"/>
      <c r="V93" s="14"/>
      <c r="W93" s="14"/>
      <c r="X93" s="14"/>
      <c r="Y93" s="14"/>
      <c r="Z93" s="15"/>
      <c r="AA93" s="15"/>
      <c r="AB93" s="15"/>
      <c r="AC93" s="15"/>
      <c r="AD93" s="15"/>
      <c r="AE93" s="15"/>
      <c r="AF93" s="56"/>
    </row>
    <row r="94" spans="1:32" s="37" customFormat="1" ht="17.45" customHeight="1">
      <c r="A94" s="39" t="s">
        <v>383</v>
      </c>
      <c r="B94" s="33" t="str">
        <f>VLOOKUP(A94,[1]screen!$G:$J,2,FALSE)</f>
        <v>공개 경매를 위한 자산 목록</v>
      </c>
      <c r="C94" s="33" t="str">
        <f t="shared" si="49"/>
        <v>List Assets for Public Auction(공개 경매를 위한 자산 목록)</v>
      </c>
      <c r="D94" s="33" t="str">
        <f>IF(B94&lt;&gt;"", VLOOKUP(B94,[1]screen!$A:$E,2,FALSE), "" )</f>
        <v>List Assets for Public Auction</v>
      </c>
      <c r="E94" s="14" t="s">
        <v>46</v>
      </c>
      <c r="F94" s="13" t="str">
        <f t="shared" si="50"/>
        <v>New(신규)</v>
      </c>
      <c r="G94" s="18" t="str">
        <f>IF(E94&lt;&gt;"",VLOOKUP(E94,[1]Label!$A:$B,2,FALSE),"")</f>
        <v>New</v>
      </c>
      <c r="H94" s="35"/>
      <c r="I94" s="33" t="str">
        <f t="shared" si="51"/>
        <v/>
      </c>
      <c r="J94" s="33" t="str">
        <f>IF(H94&lt;&gt;"", VLOOKUP(H94,[1]Label!$A:$E,2,FALSE),"")</f>
        <v/>
      </c>
      <c r="K94" s="34" t="s">
        <v>391</v>
      </c>
      <c r="L94" s="33" t="str">
        <f t="shared" si="52"/>
        <v>TANCIS(TANCIS)</v>
      </c>
      <c r="M94" s="33" t="str">
        <f>IF(K94&lt;&gt;"",VLOOKUP(K94,[1]Label!$A:$B,2,FALSE),"")</f>
        <v>TANCIS</v>
      </c>
      <c r="N94" s="35"/>
      <c r="O94" s="36" t="s">
        <v>394</v>
      </c>
      <c r="P94" s="33" t="str">
        <f t="shared" si="53"/>
        <v>Asset Description&lt;br&gt;(자산설명)</v>
      </c>
      <c r="Q94" s="33" t="str">
        <f>IF(O94&lt;&gt;"", VLOOKUP(O94, [1]Label!$A:$B, 2, FALSE), "")</f>
        <v>Asset Description</v>
      </c>
      <c r="R94" s="35" t="s">
        <v>35</v>
      </c>
      <c r="S94" s="33" t="s">
        <v>44</v>
      </c>
      <c r="T94" s="33" t="s">
        <v>329</v>
      </c>
      <c r="U94" s="33"/>
      <c r="V94" s="35"/>
      <c r="W94" s="35"/>
      <c r="X94" s="35"/>
      <c r="Y94" s="35"/>
      <c r="Z94" s="44"/>
      <c r="AA94" s="44"/>
      <c r="AB94" s="44"/>
      <c r="AC94" s="44"/>
      <c r="AD94" s="44"/>
      <c r="AE94" s="44"/>
      <c r="AF94" s="53"/>
    </row>
    <row r="95" spans="1:32" s="37" customFormat="1" ht="17.45" customHeight="1">
      <c r="A95" s="39" t="s">
        <v>383</v>
      </c>
      <c r="B95" s="33" t="str">
        <f>VLOOKUP(A95,[1]screen!$G:$J,2,FALSE)</f>
        <v>공개 경매를 위한 자산 목록</v>
      </c>
      <c r="C95" s="33" t="str">
        <f t="shared" si="49"/>
        <v>List Assets for Public Auction(공개 경매를 위한 자산 목록)</v>
      </c>
      <c r="D95" s="33" t="str">
        <f>IF(B95&lt;&gt;"", VLOOKUP(B95,[1]screen!$A:$E,2,FALSE), "" )</f>
        <v>List Assets for Public Auction</v>
      </c>
      <c r="E95" s="14" t="s">
        <v>46</v>
      </c>
      <c r="F95" s="13" t="str">
        <f t="shared" si="50"/>
        <v>New(신규)</v>
      </c>
      <c r="G95" s="18" t="str">
        <f>IF(E95&lt;&gt;"",VLOOKUP(E95,[1]Label!$A:$B,2,FALSE),"")</f>
        <v>New</v>
      </c>
      <c r="H95" s="35"/>
      <c r="I95" s="33" t="str">
        <f t="shared" si="51"/>
        <v/>
      </c>
      <c r="J95" s="33" t="str">
        <f>IF(H95&lt;&gt;"", VLOOKUP(H95,[1]Label!$A:$E,2,FALSE),"")</f>
        <v/>
      </c>
      <c r="K95" s="29" t="s">
        <v>391</v>
      </c>
      <c r="L95" s="33" t="str">
        <f t="shared" si="52"/>
        <v>TANCIS(TANCIS)</v>
      </c>
      <c r="M95" s="33" t="str">
        <f>IF(K95&lt;&gt;"",VLOOKUP(K95,[1]Label!$A:$B,2,FALSE),"")</f>
        <v>TANCIS</v>
      </c>
      <c r="N95" s="41" t="s">
        <v>19</v>
      </c>
      <c r="O95" s="36" t="s">
        <v>348</v>
      </c>
      <c r="P95" s="33" t="str">
        <f t="shared" si="53"/>
        <v>Description of Assets&lt;br&gt;(자산들의 설명)</v>
      </c>
      <c r="Q95" s="33" t="str">
        <f>IF(O95&lt;&gt;"", VLOOKUP(O95, [1]Label!$A:$B, 2, FALSE), "")</f>
        <v>Description of Assets</v>
      </c>
      <c r="R95" s="35" t="s">
        <v>37</v>
      </c>
      <c r="S95" s="33"/>
      <c r="T95" s="33"/>
      <c r="U95" s="33"/>
      <c r="V95" s="35" t="s">
        <v>53</v>
      </c>
      <c r="W95" s="35" t="s">
        <v>53</v>
      </c>
      <c r="X95" s="35"/>
      <c r="Y95" s="35"/>
      <c r="Z95" s="44"/>
      <c r="AA95" s="44"/>
      <c r="AB95" s="44"/>
      <c r="AC95" s="44" t="s">
        <v>374</v>
      </c>
      <c r="AD95" s="44" t="s">
        <v>374</v>
      </c>
      <c r="AE95" s="44" t="s">
        <v>374</v>
      </c>
      <c r="AF95" s="53"/>
    </row>
    <row r="96" spans="1:32" s="7" customFormat="1" ht="17.45" customHeight="1">
      <c r="A96" s="39" t="s">
        <v>383</v>
      </c>
      <c r="B96" s="70" t="str">
        <f>VLOOKUP(A96,[1]screen!$G:$J,2,FALSE)</f>
        <v>공개 경매를 위한 자산 목록</v>
      </c>
      <c r="C96" s="70" t="str">
        <f t="shared" si="49"/>
        <v>List Assets for Public Auction(공개 경매를 위한 자산 목록)</v>
      </c>
      <c r="D96" s="70" t="str">
        <f>IF(B96&lt;&gt;"", VLOOKUP(B96,[1]screen!$A:$E,2,FALSE), "" )</f>
        <v>List Assets for Public Auction</v>
      </c>
      <c r="E96" s="14" t="s">
        <v>46</v>
      </c>
      <c r="F96" s="13" t="str">
        <f t="shared" si="50"/>
        <v>New(신규)</v>
      </c>
      <c r="G96" s="18" t="str">
        <f>IF(E96&lt;&gt;"",VLOOKUP(E96,[1]Label!$A:$B,2,FALSE),"")</f>
        <v>New</v>
      </c>
      <c r="H96" s="71"/>
      <c r="I96" s="70" t="str">
        <f t="shared" si="51"/>
        <v/>
      </c>
      <c r="J96" s="70" t="str">
        <f>IF(H96&lt;&gt;"", VLOOKUP(H96,[1]Label!$A:$E,2,FALSE),"")</f>
        <v/>
      </c>
      <c r="K96" s="29" t="s">
        <v>391</v>
      </c>
      <c r="L96" s="70" t="str">
        <f t="shared" si="52"/>
        <v>TANCIS(TANCIS)</v>
      </c>
      <c r="M96" s="70" t="str">
        <f>IF(K96&lt;&gt;"",VLOOKUP(K96,[1]Label!$A:$B,2,FALSE),"")</f>
        <v>TANCIS</v>
      </c>
      <c r="N96" s="41" t="s">
        <v>19</v>
      </c>
      <c r="O96" s="75" t="s">
        <v>349</v>
      </c>
      <c r="P96" s="70" t="str">
        <f t="shared" si="53"/>
        <v>Quantity&lt;br&gt;(수량)</v>
      </c>
      <c r="Q96" s="70" t="str">
        <f>IF(O96&lt;&gt;"", VLOOKUP(O96, [1]Label!$A:$B, 2, FALSE), "")</f>
        <v>Quantity</v>
      </c>
      <c r="R96" s="71" t="s">
        <v>37</v>
      </c>
      <c r="S96" s="70" t="s">
        <v>38</v>
      </c>
      <c r="T96" s="70"/>
      <c r="U96" s="70"/>
      <c r="V96" s="71"/>
      <c r="W96" s="71" t="s">
        <v>53</v>
      </c>
      <c r="X96" s="71"/>
      <c r="Y96" s="71"/>
      <c r="Z96" s="77" t="s">
        <v>378</v>
      </c>
      <c r="AA96" s="77" t="s">
        <v>378</v>
      </c>
      <c r="AB96" s="77" t="s">
        <v>378</v>
      </c>
      <c r="AC96" s="77" t="s">
        <v>407</v>
      </c>
      <c r="AD96" s="77" t="s">
        <v>407</v>
      </c>
      <c r="AE96" s="77" t="s">
        <v>407</v>
      </c>
      <c r="AF96" s="73"/>
    </row>
    <row r="97" spans="1:32" s="16" customFormat="1" ht="17.45" customHeight="1">
      <c r="A97" s="39" t="s">
        <v>383</v>
      </c>
      <c r="B97" s="70" t="str">
        <f>VLOOKUP(A97,[1]screen!$G:$J,2,FALSE)</f>
        <v>공개 경매를 위한 자산 목록</v>
      </c>
      <c r="C97" s="13" t="str">
        <f t="shared" si="49"/>
        <v>List Assets for Public Auction(공개 경매를 위한 자산 목록)</v>
      </c>
      <c r="D97" s="70" t="str">
        <f>IF(B97&lt;&gt;"", VLOOKUP(B97,[1]screen!$A:$E,2,FALSE), "" )</f>
        <v>List Assets for Public Auction</v>
      </c>
      <c r="E97" s="14" t="s">
        <v>46</v>
      </c>
      <c r="F97" s="13" t="str">
        <f t="shared" si="50"/>
        <v>New(신규)</v>
      </c>
      <c r="G97" s="18" t="str">
        <f>IF(E97&lt;&gt;"",VLOOKUP(E97,[1]Label!$A:$B,2,FALSE),"")</f>
        <v>New</v>
      </c>
      <c r="H97" s="14"/>
      <c r="I97" s="13" t="str">
        <f t="shared" si="51"/>
        <v/>
      </c>
      <c r="J97" s="18" t="str">
        <f>IF(H97&lt;&gt;"", VLOOKUP(H97,[1]Label!$A:$E,2,FALSE),"")</f>
        <v/>
      </c>
      <c r="K97" s="29" t="s">
        <v>391</v>
      </c>
      <c r="L97" s="13" t="str">
        <f t="shared" si="52"/>
        <v>TANCIS(TANCIS)</v>
      </c>
      <c r="M97" s="18" t="str">
        <f>IF(K97&lt;&gt;"",VLOOKUP(K97,[1]Label!$A:$B,2,FALSE),"")</f>
        <v>TANCIS</v>
      </c>
      <c r="N97" s="41" t="s">
        <v>19</v>
      </c>
      <c r="O97" s="31" t="s">
        <v>350</v>
      </c>
      <c r="P97" s="13" t="str">
        <f t="shared" si="53"/>
        <v>Net Weight&lt;br&gt;(순중량)</v>
      </c>
      <c r="Q97" s="18" t="str">
        <f>IF(O97&lt;&gt;"", VLOOKUP(O97, [1]Label!$A:$B, 2, FALSE), "")</f>
        <v>Net Weight</v>
      </c>
      <c r="R97" s="14" t="s">
        <v>37</v>
      </c>
      <c r="S97" s="13" t="s">
        <v>38</v>
      </c>
      <c r="T97" s="13"/>
      <c r="U97" s="13"/>
      <c r="V97" s="14"/>
      <c r="W97" s="14"/>
      <c r="X97" s="14"/>
      <c r="Y97" s="14"/>
      <c r="Z97" s="15" t="s">
        <v>379</v>
      </c>
      <c r="AA97" s="15" t="s">
        <v>379</v>
      </c>
      <c r="AB97" s="15" t="s">
        <v>380</v>
      </c>
      <c r="AC97" s="15"/>
      <c r="AD97" s="15"/>
      <c r="AE97" s="15"/>
      <c r="AF97" s="56"/>
    </row>
    <row r="98" spans="1:32" s="16" customFormat="1" ht="17.45" customHeight="1">
      <c r="A98" s="39" t="s">
        <v>383</v>
      </c>
      <c r="B98" s="70" t="str">
        <f>VLOOKUP(A98,[1]screen!$G:$J,2,FALSE)</f>
        <v>공개 경매를 위한 자산 목록</v>
      </c>
      <c r="C98" s="13" t="str">
        <f t="shared" si="49"/>
        <v>List Assets for Public Auction(공개 경매를 위한 자산 목록)</v>
      </c>
      <c r="D98" s="70" t="str">
        <f>IF(B98&lt;&gt;"", VLOOKUP(B98,[1]screen!$A:$E,2,FALSE), "" )</f>
        <v>List Assets for Public Auction</v>
      </c>
      <c r="E98" s="14" t="s">
        <v>46</v>
      </c>
      <c r="F98" s="13" t="str">
        <f t="shared" si="50"/>
        <v>New(신규)</v>
      </c>
      <c r="G98" s="18" t="str">
        <f>IF(E98&lt;&gt;"",VLOOKUP(E98,[1]Label!$A:$B,2,FALSE),"")</f>
        <v>New</v>
      </c>
      <c r="H98" s="14"/>
      <c r="I98" s="13" t="str">
        <f t="shared" si="51"/>
        <v/>
      </c>
      <c r="J98" s="18" t="str">
        <f>IF(H98&lt;&gt;"", VLOOKUP(H98,[1]Label!$A:$E,2,FALSE),"")</f>
        <v/>
      </c>
      <c r="K98" s="29" t="s">
        <v>391</v>
      </c>
      <c r="L98" s="13" t="str">
        <f t="shared" si="52"/>
        <v>TANCIS(TANCIS)</v>
      </c>
      <c r="M98" s="18" t="str">
        <f>IF(K98&lt;&gt;"",VLOOKUP(K98,[1]Label!$A:$B,2,FALSE),"")</f>
        <v>TANCIS</v>
      </c>
      <c r="N98" s="41" t="s">
        <v>19</v>
      </c>
      <c r="O98" s="31" t="s">
        <v>351</v>
      </c>
      <c r="P98" s="13" t="str">
        <f t="shared" si="53"/>
        <v>Asset Value&lt;br&gt;(자산가치)</v>
      </c>
      <c r="Q98" s="18" t="str">
        <f>IF(O98&lt;&gt;"", VLOOKUP(O98, [1]Label!$A:$B, 2, FALSE), "")</f>
        <v>Asset Value</v>
      </c>
      <c r="R98" s="14" t="s">
        <v>37</v>
      </c>
      <c r="S98" s="13" t="s">
        <v>38</v>
      </c>
      <c r="T98" s="13"/>
      <c r="U98" s="13"/>
      <c r="V98" s="14" t="s">
        <v>53</v>
      </c>
      <c r="W98" s="14" t="s">
        <v>53</v>
      </c>
      <c r="X98" s="14"/>
      <c r="Y98" s="14"/>
      <c r="Z98" s="15" t="s">
        <v>381</v>
      </c>
      <c r="AA98" s="15" t="s">
        <v>381</v>
      </c>
      <c r="AB98" s="15" t="s">
        <v>381</v>
      </c>
      <c r="AC98" s="122" t="s">
        <v>665</v>
      </c>
      <c r="AD98" s="122" t="s">
        <v>665</v>
      </c>
      <c r="AE98" s="122" t="s">
        <v>665</v>
      </c>
      <c r="AF98" s="56"/>
    </row>
    <row r="99" spans="1:32" s="37" customFormat="1" ht="17.45" customHeight="1">
      <c r="A99" s="39" t="s">
        <v>383</v>
      </c>
      <c r="B99" s="33" t="str">
        <f>VLOOKUP(A99,[1]screen!$G:$J,2,FALSE)</f>
        <v>공개 경매를 위한 자산 목록</v>
      </c>
      <c r="C99" s="33" t="str">
        <f t="shared" si="49"/>
        <v>List Assets for Public Auction(공개 경매를 위한 자산 목록)</v>
      </c>
      <c r="D99" s="33" t="str">
        <f>IF(B99&lt;&gt;"", VLOOKUP(B99,[1]screen!$A:$E,2,FALSE), "" )</f>
        <v>List Assets for Public Auction</v>
      </c>
      <c r="E99" s="14" t="s">
        <v>46</v>
      </c>
      <c r="F99" s="13" t="str">
        <f t="shared" si="50"/>
        <v>New(신규)</v>
      </c>
      <c r="G99" s="18" t="str">
        <f>IF(E99&lt;&gt;"",VLOOKUP(E99,[1]Label!$A:$B,2,FALSE),"")</f>
        <v>New</v>
      </c>
      <c r="H99" s="35"/>
      <c r="I99" s="33" t="str">
        <f t="shared" si="51"/>
        <v/>
      </c>
      <c r="J99" s="33" t="str">
        <f>IF(H99&lt;&gt;"", VLOOKUP(H99,[1]Label!$A:$E,2,FALSE),"")</f>
        <v/>
      </c>
      <c r="K99" s="34" t="s">
        <v>391</v>
      </c>
      <c r="L99" s="33" t="str">
        <f t="shared" si="52"/>
        <v>TANCIS(TANCIS)</v>
      </c>
      <c r="M99" s="33" t="str">
        <f>IF(K99&lt;&gt;"",VLOOKUP(K99,[1]Label!$A:$B,2,FALSE),"")</f>
        <v>TANCIS</v>
      </c>
      <c r="N99" s="35"/>
      <c r="O99" s="36"/>
      <c r="P99" s="33" t="str">
        <f t="shared" si="53"/>
        <v/>
      </c>
      <c r="Q99" s="33" t="str">
        <f>IF(O99&lt;&gt;"", VLOOKUP(O99, [1]Label!$A:$B, 2, FALSE), "")</f>
        <v/>
      </c>
      <c r="R99" s="35" t="s">
        <v>35</v>
      </c>
      <c r="S99" s="33" t="s">
        <v>44</v>
      </c>
      <c r="T99" s="33"/>
      <c r="U99" s="33"/>
      <c r="V99" s="35"/>
      <c r="W99" s="35"/>
      <c r="X99" s="35"/>
      <c r="Y99" s="35"/>
      <c r="Z99" s="44"/>
      <c r="AA99" s="44"/>
      <c r="AB99" s="44"/>
      <c r="AC99" s="44"/>
      <c r="AD99" s="44"/>
      <c r="AE99" s="44"/>
      <c r="AF99" s="53"/>
    </row>
    <row r="100" spans="1:32" s="95" customFormat="1" ht="17.45" customHeight="1">
      <c r="A100" s="39" t="s">
        <v>383</v>
      </c>
      <c r="B100" s="86" t="str">
        <f>VLOOKUP(A100,[1]screen!$G:$J,2,FALSE)</f>
        <v>공개 경매를 위한 자산 목록</v>
      </c>
      <c r="C100" s="86" t="str">
        <f t="shared" si="49"/>
        <v>List Assets for Public Auction(공개 경매를 위한 자산 목록)</v>
      </c>
      <c r="D100" s="86" t="str">
        <f>IF(B100&lt;&gt;"", VLOOKUP(B100,[1]screen!$A:$E,2,FALSE), "" )</f>
        <v>List Assets for Public Auction</v>
      </c>
      <c r="E100" s="87" t="s">
        <v>46</v>
      </c>
      <c r="F100" s="88" t="str">
        <f t="shared" si="50"/>
        <v>New(신규)</v>
      </c>
      <c r="G100" s="89" t="str">
        <f>IF(E100&lt;&gt;"",VLOOKUP(E100,[1]Label!$A:$B,2,FALSE),"")</f>
        <v>New</v>
      </c>
      <c r="H100" s="90"/>
      <c r="I100" s="86" t="str">
        <f t="shared" si="51"/>
        <v/>
      </c>
      <c r="J100" s="86" t="str">
        <f>IF(H100&lt;&gt;"", VLOOKUP(H100,[1]Label!$A:$E,2,FALSE),"")</f>
        <v/>
      </c>
      <c r="K100" s="91" t="s">
        <v>391</v>
      </c>
      <c r="L100" s="86" t="str">
        <f t="shared" si="52"/>
        <v>TANCIS(TANCIS)</v>
      </c>
      <c r="M100" s="86" t="str">
        <f>IF(K100&lt;&gt;"",VLOOKUP(K100,[1]Label!$A:$B,2,FALSE),"")</f>
        <v>TANCIS</v>
      </c>
      <c r="N100" s="90"/>
      <c r="O100" s="92" t="s">
        <v>395</v>
      </c>
      <c r="P100" s="86" t="str">
        <f t="shared" si="53"/>
        <v>Item&lt;br&gt;(품목)</v>
      </c>
      <c r="Q100" s="86" t="str">
        <f>IF(O100&lt;&gt;"", VLOOKUP(O100, [1]Label!$A:$B, 2, FALSE), "")</f>
        <v>Item</v>
      </c>
      <c r="R100" s="90" t="s">
        <v>35</v>
      </c>
      <c r="S100" s="86" t="s">
        <v>44</v>
      </c>
      <c r="T100" s="86" t="s">
        <v>329</v>
      </c>
      <c r="U100" s="86"/>
      <c r="V100" s="90"/>
      <c r="W100" s="90"/>
      <c r="X100" s="90"/>
      <c r="Y100" s="90"/>
      <c r="Z100" s="93"/>
      <c r="AA100" s="93"/>
      <c r="AB100" s="93"/>
      <c r="AC100" s="93"/>
      <c r="AD100" s="93"/>
      <c r="AE100" s="93"/>
      <c r="AF100" s="94"/>
    </row>
    <row r="101" spans="1:32" s="16" customFormat="1" ht="17.45" customHeight="1">
      <c r="A101" s="39" t="s">
        <v>383</v>
      </c>
      <c r="B101" s="70" t="str">
        <f>VLOOKUP(A101,[1]screen!$G:$J,2,FALSE)</f>
        <v>공개 경매를 위한 자산 목록</v>
      </c>
      <c r="C101" s="13" t="str">
        <f t="shared" si="49"/>
        <v>List Assets for Public Auction(공개 경매를 위한 자산 목록)</v>
      </c>
      <c r="D101" s="70" t="str">
        <f>IF(B101&lt;&gt;"", VLOOKUP(B101,[1]screen!$A:$E,2,FALSE), "" )</f>
        <v>List Assets for Public Auction</v>
      </c>
      <c r="E101" s="14" t="s">
        <v>46</v>
      </c>
      <c r="F101" s="13" t="str">
        <f t="shared" si="50"/>
        <v>New(신규)</v>
      </c>
      <c r="G101" s="18" t="str">
        <f>IF(E101&lt;&gt;"",VLOOKUP(E101,[1]Label!$A:$B,2,FALSE),"")</f>
        <v>New</v>
      </c>
      <c r="H101" s="14"/>
      <c r="I101" s="13" t="str">
        <f t="shared" si="51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52"/>
        <v>TANCIS(TANCIS)</v>
      </c>
      <c r="M101" s="18" t="str">
        <f>IF(K101&lt;&gt;"",VLOOKUP(K101,[1]Label!$A:$B,2,FALSE),"")</f>
        <v>TANCIS</v>
      </c>
      <c r="N101" s="41" t="s">
        <v>65</v>
      </c>
      <c r="O101" s="31"/>
      <c r="P101" s="13" t="str">
        <f t="shared" si="53"/>
        <v/>
      </c>
      <c r="Q101" s="18" t="str">
        <f>IF(O101&lt;&gt;"", VLOOKUP(O101, [1]Label!$A:$B, 2, FALSE), "")</f>
        <v/>
      </c>
      <c r="R101" s="14" t="s">
        <v>51</v>
      </c>
      <c r="S101" s="13"/>
      <c r="T101" s="13"/>
      <c r="U101" s="13"/>
      <c r="V101" s="14"/>
      <c r="W101" s="14"/>
      <c r="X101" s="14"/>
      <c r="Y101" s="14"/>
      <c r="Z101" s="15"/>
      <c r="AA101" s="15"/>
      <c r="AB101" s="15"/>
      <c r="AC101" s="15"/>
      <c r="AD101" s="15"/>
      <c r="AE101" s="15"/>
      <c r="AF101" s="56"/>
    </row>
    <row r="102" spans="1:32" s="16" customFormat="1" ht="17.45" customHeight="1">
      <c r="A102" s="39" t="s">
        <v>383</v>
      </c>
      <c r="B102" s="70" t="str">
        <f>VLOOKUP(A102,[1]screen!$G:$J,2,FALSE)</f>
        <v>공개 경매를 위한 자산 목록</v>
      </c>
      <c r="C102" s="13" t="str">
        <f t="shared" si="49"/>
        <v>List Assets for Public Auction(공개 경매를 위한 자산 목록)</v>
      </c>
      <c r="D102" s="70" t="str">
        <f>IF(B102&lt;&gt;"", VLOOKUP(B102,[1]screen!$A:$E,2,FALSE), "" )</f>
        <v>List Assets for Public Auction</v>
      </c>
      <c r="E102" s="14" t="s">
        <v>46</v>
      </c>
      <c r="F102" s="13" t="str">
        <f t="shared" si="50"/>
        <v>New(신규)</v>
      </c>
      <c r="G102" s="18" t="str">
        <f>IF(E102&lt;&gt;"",VLOOKUP(E102,[1]Label!$A:$B,2,FALSE),"")</f>
        <v>New</v>
      </c>
      <c r="H102" s="14"/>
      <c r="I102" s="13" t="str">
        <f t="shared" si="51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52"/>
        <v>TANCIS(TANCIS)</v>
      </c>
      <c r="M102" s="18" t="str">
        <f>IF(K102&lt;&gt;"",VLOOKUP(K102,[1]Label!$A:$B,2,FALSE),"")</f>
        <v>TANCIS</v>
      </c>
      <c r="N102" s="41" t="s">
        <v>65</v>
      </c>
      <c r="O102" s="31" t="s">
        <v>474</v>
      </c>
      <c r="P102" s="13" t="str">
        <f t="shared" si="53"/>
        <v>Item No&lt;br&gt;(Item No)</v>
      </c>
      <c r="Q102" s="18" t="str">
        <f>IF(O102&lt;&gt;"", VLOOKUP(O102, [1]Label!$A:$B, 2, FALSE), "")</f>
        <v>Item No</v>
      </c>
      <c r="R102" s="14" t="s">
        <v>35</v>
      </c>
      <c r="S102" s="13" t="s">
        <v>147</v>
      </c>
      <c r="T102" s="13"/>
      <c r="U102" s="13"/>
      <c r="V102" s="14"/>
      <c r="W102" s="14" t="s">
        <v>53</v>
      </c>
      <c r="X102" s="14"/>
      <c r="Y102" s="14"/>
      <c r="Z102" s="15"/>
      <c r="AA102" s="15"/>
      <c r="AB102" s="15"/>
      <c r="AC102" s="15" t="s">
        <v>654</v>
      </c>
      <c r="AD102" s="15" t="s">
        <v>654</v>
      </c>
      <c r="AE102" s="15" t="s">
        <v>654</v>
      </c>
      <c r="AF102" s="56"/>
    </row>
    <row r="103" spans="1:32" s="16" customFormat="1" ht="17.45" customHeight="1">
      <c r="A103" s="39" t="s">
        <v>383</v>
      </c>
      <c r="B103" s="70" t="str">
        <f>VLOOKUP(A103,[1]screen!$G:$J,2,FALSE)</f>
        <v>공개 경매를 위한 자산 목록</v>
      </c>
      <c r="C103" s="13" t="str">
        <f t="shared" si="49"/>
        <v>List Assets for Public Auction(공개 경매를 위한 자산 목록)</v>
      </c>
      <c r="D103" s="70" t="str">
        <f>IF(B103&lt;&gt;"", VLOOKUP(B103,[1]screen!$A:$E,2,FALSE), "" )</f>
        <v>List Assets for Public Auction</v>
      </c>
      <c r="E103" s="14" t="s">
        <v>46</v>
      </c>
      <c r="F103" s="13" t="str">
        <f t="shared" si="50"/>
        <v>New(신규)</v>
      </c>
      <c r="G103" s="18" t="str">
        <f>IF(E103&lt;&gt;"",VLOOKUP(E103,[1]Label!$A:$B,2,FALSE),"")</f>
        <v>New</v>
      </c>
      <c r="H103" s="14"/>
      <c r="I103" s="13" t="str">
        <f t="shared" si="51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52"/>
        <v>TANCIS(TANCIS)</v>
      </c>
      <c r="M103" s="18" t="str">
        <f>IF(K103&lt;&gt;"",VLOOKUP(K103,[1]Label!$A:$B,2,FALSE),"")</f>
        <v>TANCIS</v>
      </c>
      <c r="N103" s="41" t="s">
        <v>65</v>
      </c>
      <c r="O103" s="31" t="s">
        <v>352</v>
      </c>
      <c r="P103" s="13" t="str">
        <f t="shared" si="53"/>
        <v>Type&lt;br&gt;(유형)</v>
      </c>
      <c r="Q103" s="18" t="str">
        <f>IF(O103&lt;&gt;"", VLOOKUP(O103, [1]Label!$A:$B, 2, FALSE), "")</f>
        <v>Type</v>
      </c>
      <c r="R103" s="14" t="s">
        <v>35</v>
      </c>
      <c r="S103" s="13"/>
      <c r="T103" s="13"/>
      <c r="U103" s="13"/>
      <c r="V103" s="14"/>
      <c r="W103" s="14" t="s">
        <v>53</v>
      </c>
      <c r="X103" s="14"/>
      <c r="Y103" s="14"/>
      <c r="Z103" s="15" t="s">
        <v>382</v>
      </c>
      <c r="AA103" s="15" t="s">
        <v>382</v>
      </c>
      <c r="AB103" s="15" t="s">
        <v>382</v>
      </c>
      <c r="AC103" s="15" t="s">
        <v>655</v>
      </c>
      <c r="AD103" s="15" t="s">
        <v>655</v>
      </c>
      <c r="AE103" s="15" t="s">
        <v>655</v>
      </c>
      <c r="AF103" s="56"/>
    </row>
    <row r="104" spans="1:32" s="16" customFormat="1" ht="17.45" customHeight="1">
      <c r="A104" s="39" t="s">
        <v>383</v>
      </c>
      <c r="B104" s="70" t="str">
        <f>VLOOKUP(A104,[1]screen!$G:$J,2,FALSE)</f>
        <v>공개 경매를 위한 자산 목록</v>
      </c>
      <c r="C104" s="13" t="str">
        <f t="shared" si="49"/>
        <v>List Assets for Public Auction(공개 경매를 위한 자산 목록)</v>
      </c>
      <c r="D104" s="70" t="str">
        <f>IF(B104&lt;&gt;"", VLOOKUP(B104,[1]screen!$A:$E,2,FALSE), "" )</f>
        <v>List Assets for Public Auction</v>
      </c>
      <c r="E104" s="14" t="s">
        <v>46</v>
      </c>
      <c r="F104" s="13" t="str">
        <f t="shared" si="50"/>
        <v>New(신규)</v>
      </c>
      <c r="G104" s="18" t="str">
        <f>IF(E104&lt;&gt;"",VLOOKUP(E104,[1]Label!$A:$B,2,FALSE),"")</f>
        <v>New</v>
      </c>
      <c r="H104" s="14"/>
      <c r="I104" s="13" t="str">
        <f t="shared" si="51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52"/>
        <v>TANCIS(TANCIS)</v>
      </c>
      <c r="M104" s="18" t="str">
        <f>IF(K104&lt;&gt;"",VLOOKUP(K104,[1]Label!$A:$B,2,FALSE),"")</f>
        <v>TANCIS</v>
      </c>
      <c r="N104" s="41" t="s">
        <v>65</v>
      </c>
      <c r="O104" s="31" t="s">
        <v>357</v>
      </c>
      <c r="P104" s="13" t="str">
        <f t="shared" si="53"/>
        <v>Property Id/Chassis No&lt;br&gt;(소유물ID/차대번호)</v>
      </c>
      <c r="Q104" s="18" t="str">
        <f>IF(O104&lt;&gt;"", VLOOKUP(O104, [1]Label!$A:$B, 2, FALSE), "")</f>
        <v>Property Id/Chassis No</v>
      </c>
      <c r="R104" s="14" t="s">
        <v>35</v>
      </c>
      <c r="S104" s="13"/>
      <c r="T104" s="13"/>
      <c r="U104" s="13"/>
      <c r="V104" s="14"/>
      <c r="W104" s="14" t="s">
        <v>53</v>
      </c>
      <c r="X104" s="14"/>
      <c r="Y104" s="14"/>
      <c r="Z104" s="15"/>
      <c r="AA104" s="15"/>
      <c r="AB104" s="15"/>
      <c r="AC104" s="15" t="s">
        <v>656</v>
      </c>
      <c r="AD104" s="15" t="s">
        <v>656</v>
      </c>
      <c r="AE104" s="15" t="s">
        <v>656</v>
      </c>
      <c r="AF104" s="56"/>
    </row>
    <row r="105" spans="1:32" s="16" customFormat="1" ht="17.45" customHeight="1">
      <c r="A105" s="39" t="s">
        <v>383</v>
      </c>
      <c r="B105" s="70" t="str">
        <f>VLOOKUP(A105,[1]screen!$G:$J,2,FALSE)</f>
        <v>공개 경매를 위한 자산 목록</v>
      </c>
      <c r="C105" s="13" t="str">
        <f t="shared" si="49"/>
        <v>List Assets for Public Auction(공개 경매를 위한 자산 목록)</v>
      </c>
      <c r="D105" s="70" t="str">
        <f>IF(B105&lt;&gt;"", VLOOKUP(B105,[1]screen!$A:$E,2,FALSE), "" )</f>
        <v>List Assets for Public Auction</v>
      </c>
      <c r="E105" s="14" t="s">
        <v>46</v>
      </c>
      <c r="F105" s="13" t="str">
        <f t="shared" si="50"/>
        <v>New(신규)</v>
      </c>
      <c r="G105" s="18" t="str">
        <f>IF(E105&lt;&gt;"",VLOOKUP(E105,[1]Label!$A:$B,2,FALSE),"")</f>
        <v>New</v>
      </c>
      <c r="H105" s="14"/>
      <c r="I105" s="13" t="str">
        <f t="shared" si="51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52"/>
        <v>TANCIS(TANCIS)</v>
      </c>
      <c r="M105" s="18" t="str">
        <f>IF(K105&lt;&gt;"",VLOOKUP(K105,[1]Label!$A:$B,2,FALSE),"")</f>
        <v>TANCIS</v>
      </c>
      <c r="N105" s="41" t="s">
        <v>65</v>
      </c>
      <c r="O105" s="31" t="s">
        <v>353</v>
      </c>
      <c r="P105" s="13" t="str">
        <f t="shared" si="53"/>
        <v>Item Description&lt;br&gt;(품목설명)</v>
      </c>
      <c r="Q105" s="18" t="str">
        <f>IF(O105&lt;&gt;"", VLOOKUP(O105, [1]Label!$A:$B, 2, FALSE), "")</f>
        <v>Item Description</v>
      </c>
      <c r="R105" s="14" t="s">
        <v>35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 t="s">
        <v>657</v>
      </c>
      <c r="AD105" s="15" t="s">
        <v>657</v>
      </c>
      <c r="AE105" s="15" t="s">
        <v>657</v>
      </c>
      <c r="AF105" s="56"/>
    </row>
    <row r="106" spans="1:32" s="16" customFormat="1" ht="17.45" customHeight="1">
      <c r="A106" s="39" t="s">
        <v>383</v>
      </c>
      <c r="B106" s="70" t="str">
        <f>VLOOKUP(A106,[1]screen!$G:$J,2,FALSE)</f>
        <v>공개 경매를 위한 자산 목록</v>
      </c>
      <c r="C106" s="13" t="str">
        <f t="shared" si="49"/>
        <v>List Assets for Public Auction(공개 경매를 위한 자산 목록)</v>
      </c>
      <c r="D106" s="70" t="str">
        <f>IF(B106&lt;&gt;"", VLOOKUP(B106,[1]screen!$A:$E,2,FALSE), "" )</f>
        <v>List Assets for Public Auction</v>
      </c>
      <c r="E106" s="14" t="s">
        <v>46</v>
      </c>
      <c r="F106" s="13" t="str">
        <f t="shared" si="50"/>
        <v>New(신규)</v>
      </c>
      <c r="G106" s="18" t="str">
        <f>IF(E106&lt;&gt;"",VLOOKUP(E106,[1]Label!$A:$B,2,FALSE),"")</f>
        <v>New</v>
      </c>
      <c r="H106" s="14"/>
      <c r="I106" s="13" t="str">
        <f t="shared" si="51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52"/>
        <v>TANCIS(TANCIS)</v>
      </c>
      <c r="M106" s="18" t="str">
        <f>IF(K106&lt;&gt;"",VLOOKUP(K106,[1]Label!$A:$B,2,FALSE),"")</f>
        <v>TANCIS</v>
      </c>
      <c r="N106" s="41" t="s">
        <v>65</v>
      </c>
      <c r="O106" s="31" t="s">
        <v>349</v>
      </c>
      <c r="P106" s="13" t="str">
        <f t="shared" si="53"/>
        <v>Quantity&lt;br&gt;(수량)</v>
      </c>
      <c r="Q106" s="18" t="str">
        <f>IF(O106&lt;&gt;"", VLOOKUP(O106, [1]Label!$A:$B, 2, FALSE), "")</f>
        <v>Quantity</v>
      </c>
      <c r="R106" s="14" t="s">
        <v>35</v>
      </c>
      <c r="S106" s="70" t="s">
        <v>38</v>
      </c>
      <c r="T106" s="70"/>
      <c r="U106" s="70"/>
      <c r="V106" s="71"/>
      <c r="W106" s="71" t="s">
        <v>53</v>
      </c>
      <c r="X106" s="71"/>
      <c r="Y106" s="71"/>
      <c r="Z106" s="77" t="s">
        <v>378</v>
      </c>
      <c r="AA106" s="77" t="s">
        <v>378</v>
      </c>
      <c r="AB106" s="77" t="s">
        <v>378</v>
      </c>
      <c r="AC106" s="77" t="s">
        <v>403</v>
      </c>
      <c r="AD106" s="77" t="s">
        <v>403</v>
      </c>
      <c r="AE106" s="77" t="s">
        <v>403</v>
      </c>
      <c r="AF106" s="56"/>
    </row>
    <row r="107" spans="1:32" s="16" customFormat="1" ht="17.45" customHeight="1">
      <c r="A107" s="39" t="s">
        <v>383</v>
      </c>
      <c r="B107" s="70" t="str">
        <f>VLOOKUP(A107,[1]screen!$G:$J,2,FALSE)</f>
        <v>공개 경매를 위한 자산 목록</v>
      </c>
      <c r="C107" s="13" t="str">
        <f t="shared" si="49"/>
        <v>List Assets for Public Auction(공개 경매를 위한 자산 목록)</v>
      </c>
      <c r="D107" s="70" t="str">
        <f>IF(B107&lt;&gt;"", VLOOKUP(B107,[1]screen!$A:$E,2,FALSE), "" )</f>
        <v>List Assets for Public Auction</v>
      </c>
      <c r="E107" s="14" t="s">
        <v>46</v>
      </c>
      <c r="F107" s="13" t="str">
        <f t="shared" si="50"/>
        <v>New(신규)</v>
      </c>
      <c r="G107" s="18" t="str">
        <f>IF(E107&lt;&gt;"",VLOOKUP(E107,[1]Label!$A:$B,2,FALSE),"")</f>
        <v>New</v>
      </c>
      <c r="H107" s="14"/>
      <c r="I107" s="13" t="str">
        <f t="shared" si="51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52"/>
        <v>TANCIS(TANCIS)</v>
      </c>
      <c r="M107" s="18" t="str">
        <f>IF(K107&lt;&gt;"",VLOOKUP(K107,[1]Label!$A:$B,2,FALSE),"")</f>
        <v>TANCIS</v>
      </c>
      <c r="N107" s="41" t="s">
        <v>65</v>
      </c>
      <c r="O107" s="31" t="s">
        <v>354</v>
      </c>
      <c r="P107" s="13" t="str">
        <f t="shared" si="53"/>
        <v>Weight&lt;br&gt;(중량)</v>
      </c>
      <c r="Q107" s="18" t="str">
        <f>IF(O107&lt;&gt;"", VLOOKUP(O107, [1]Label!$A:$B, 2, FALSE), "")</f>
        <v>Weight</v>
      </c>
      <c r="R107" s="14" t="s">
        <v>35</v>
      </c>
      <c r="S107" s="13" t="s">
        <v>38</v>
      </c>
      <c r="T107" s="13"/>
      <c r="U107" s="13"/>
      <c r="V107" s="14"/>
      <c r="W107" s="14"/>
      <c r="X107" s="14"/>
      <c r="Y107" s="14"/>
      <c r="Z107" s="15" t="s">
        <v>379</v>
      </c>
      <c r="AA107" s="15" t="s">
        <v>379</v>
      </c>
      <c r="AB107" s="15" t="s">
        <v>380</v>
      </c>
      <c r="AC107" s="15" t="s">
        <v>404</v>
      </c>
      <c r="AD107" s="15" t="s">
        <v>404</v>
      </c>
      <c r="AE107" s="15" t="s">
        <v>404</v>
      </c>
      <c r="AF107" s="56"/>
    </row>
    <row r="108" spans="1:32" s="16" customFormat="1" ht="17.45" customHeight="1">
      <c r="A108" s="39" t="s">
        <v>383</v>
      </c>
      <c r="B108" s="70" t="str">
        <f>VLOOKUP(A108,[1]screen!$G:$J,2,FALSE)</f>
        <v>공개 경매를 위한 자산 목록</v>
      </c>
      <c r="C108" s="13" t="str">
        <f t="shared" si="49"/>
        <v>List Assets for Public Auction(공개 경매를 위한 자산 목록)</v>
      </c>
      <c r="D108" s="70" t="str">
        <f>IF(B108&lt;&gt;"", VLOOKUP(B108,[1]screen!$A:$E,2,FALSE), "" )</f>
        <v>List Assets for Public Auction</v>
      </c>
      <c r="E108" s="14" t="s">
        <v>46</v>
      </c>
      <c r="F108" s="13" t="str">
        <f t="shared" si="50"/>
        <v>New(신규)</v>
      </c>
      <c r="G108" s="18" t="str">
        <f>IF(E108&lt;&gt;"",VLOOKUP(E108,[1]Label!$A:$B,2,FALSE),"")</f>
        <v>New</v>
      </c>
      <c r="H108" s="14"/>
      <c r="I108" s="13" t="str">
        <f t="shared" si="51"/>
        <v/>
      </c>
      <c r="J108" s="18" t="str">
        <f>IF(H108&lt;&gt;"", VLOOKUP(H108,[1]Label!$A:$E,2,FALSE),"")</f>
        <v/>
      </c>
      <c r="K108" s="29" t="s">
        <v>391</v>
      </c>
      <c r="L108" s="13" t="str">
        <f t="shared" si="52"/>
        <v>TANCIS(TANCIS)</v>
      </c>
      <c r="M108" s="18" t="str">
        <f>IF(K108&lt;&gt;"",VLOOKUP(K108,[1]Label!$A:$B,2,FALSE),"")</f>
        <v>TANCIS</v>
      </c>
      <c r="N108" s="41" t="s">
        <v>65</v>
      </c>
      <c r="O108" s="31" t="s">
        <v>355</v>
      </c>
      <c r="P108" s="13" t="str">
        <f t="shared" si="53"/>
        <v>Item Value&lt;br&gt;(품목가격)</v>
      </c>
      <c r="Q108" s="18" t="str">
        <f>IF(O108&lt;&gt;"", VLOOKUP(O108, [1]Label!$A:$B, 2, FALSE), "")</f>
        <v>Item Value</v>
      </c>
      <c r="R108" s="14" t="s">
        <v>35</v>
      </c>
      <c r="S108" s="13"/>
      <c r="T108" s="13"/>
      <c r="U108" s="13"/>
      <c r="V108" s="14"/>
      <c r="W108" s="14"/>
      <c r="X108" s="14"/>
      <c r="Y108" s="14"/>
      <c r="Z108" s="15"/>
      <c r="AA108" s="15"/>
      <c r="AB108" s="15"/>
      <c r="AC108" s="15" t="s">
        <v>658</v>
      </c>
      <c r="AD108" s="15" t="s">
        <v>658</v>
      </c>
      <c r="AE108" s="15" t="s">
        <v>658</v>
      </c>
      <c r="AF108" s="56"/>
    </row>
    <row r="109" spans="1:32" s="16" customFormat="1" ht="17.45" customHeight="1">
      <c r="A109" s="39" t="s">
        <v>383</v>
      </c>
      <c r="B109" s="70" t="str">
        <f>VLOOKUP(A109,[1]screen!$G:$J,2,FALSE)</f>
        <v>공개 경매를 위한 자산 목록</v>
      </c>
      <c r="C109" s="13" t="str">
        <f t="shared" si="49"/>
        <v>List Assets for Public Auction(공개 경매를 위한 자산 목록)</v>
      </c>
      <c r="D109" s="70" t="str">
        <f>IF(B109&lt;&gt;"", VLOOKUP(B109,[1]screen!$A:$E,2,FALSE), "" )</f>
        <v>List Assets for Public Auction</v>
      </c>
      <c r="E109" s="14" t="s">
        <v>46</v>
      </c>
      <c r="F109" s="13" t="str">
        <f t="shared" si="50"/>
        <v>New(신규)</v>
      </c>
      <c r="G109" s="18" t="str">
        <f>IF(E109&lt;&gt;"",VLOOKUP(E109,[1]Label!$A:$B,2,FALSE),"")</f>
        <v>New</v>
      </c>
      <c r="H109" s="14"/>
      <c r="I109" s="13" t="str">
        <f t="shared" si="51"/>
        <v/>
      </c>
      <c r="J109" s="18" t="str">
        <f>IF(H109&lt;&gt;"", VLOOKUP(H109,[1]Label!$A:$E,2,FALSE),"")</f>
        <v/>
      </c>
      <c r="K109" s="29" t="s">
        <v>391</v>
      </c>
      <c r="L109" s="13" t="str">
        <f t="shared" si="52"/>
        <v>TANCIS(TANCIS)</v>
      </c>
      <c r="M109" s="18" t="str">
        <f>IF(K109&lt;&gt;"",VLOOKUP(K109,[1]Label!$A:$B,2,FALSE),"")</f>
        <v>TANCIS</v>
      </c>
      <c r="N109" s="41" t="s">
        <v>19</v>
      </c>
      <c r="O109" s="31" t="s">
        <v>474</v>
      </c>
      <c r="P109" s="13" t="str">
        <f t="shared" si="53"/>
        <v>Item No&lt;br&gt;(Item No)</v>
      </c>
      <c r="Q109" s="18" t="str">
        <f>IF(O109&lt;&gt;"", VLOOKUP(O109, [1]Label!$A:$B, 2, FALSE), "")</f>
        <v>Item No</v>
      </c>
      <c r="R109" s="14" t="s">
        <v>35</v>
      </c>
      <c r="S109" s="13"/>
      <c r="T109" s="13"/>
      <c r="U109" s="13"/>
      <c r="V109" s="14"/>
      <c r="W109" s="14" t="s">
        <v>53</v>
      </c>
      <c r="X109" s="14"/>
      <c r="Y109" s="14"/>
      <c r="Z109" s="15"/>
      <c r="AA109" s="15"/>
      <c r="AB109" s="15"/>
      <c r="AC109" s="15" t="s">
        <v>660</v>
      </c>
      <c r="AD109" s="15" t="s">
        <v>660</v>
      </c>
      <c r="AE109" s="15" t="s">
        <v>660</v>
      </c>
      <c r="AF109" s="56"/>
    </row>
    <row r="110" spans="1:32" s="16" customFormat="1" ht="17.45" customHeight="1">
      <c r="A110" s="39" t="s">
        <v>383</v>
      </c>
      <c r="B110" s="70" t="str">
        <f>VLOOKUP(A110,[1]screen!$G:$J,2,FALSE)</f>
        <v>공개 경매를 위한 자산 목록</v>
      </c>
      <c r="C110" s="13" t="str">
        <f t="shared" si="49"/>
        <v>List Assets for Public Auction(공개 경매를 위한 자산 목록)</v>
      </c>
      <c r="D110" s="70" t="str">
        <f>IF(B110&lt;&gt;"", VLOOKUP(B110,[1]screen!$A:$E,2,FALSE), "" )</f>
        <v>List Assets for Public Auction</v>
      </c>
      <c r="E110" s="14" t="s">
        <v>46</v>
      </c>
      <c r="F110" s="13" t="str">
        <f t="shared" si="50"/>
        <v>New(신규)</v>
      </c>
      <c r="G110" s="18" t="str">
        <f>IF(E110&lt;&gt;"",VLOOKUP(E110,[1]Label!$A:$B,2,FALSE),"")</f>
        <v>New</v>
      </c>
      <c r="H110" s="14"/>
      <c r="I110" s="13" t="str">
        <f t="shared" si="51"/>
        <v/>
      </c>
      <c r="J110" s="18" t="str">
        <f>IF(H110&lt;&gt;"", VLOOKUP(H110,[1]Label!$A:$E,2,FALSE),"")</f>
        <v/>
      </c>
      <c r="K110" s="29" t="s">
        <v>391</v>
      </c>
      <c r="L110" s="13" t="str">
        <f t="shared" si="52"/>
        <v>TANCIS(TANCIS)</v>
      </c>
      <c r="M110" s="18" t="str">
        <f>IF(K110&lt;&gt;"",VLOOKUP(K110,[1]Label!$A:$B,2,FALSE),"")</f>
        <v>TANCIS</v>
      </c>
      <c r="N110" s="41" t="s">
        <v>19</v>
      </c>
      <c r="O110" s="31" t="s">
        <v>352</v>
      </c>
      <c r="P110" s="13" t="str">
        <f t="shared" si="53"/>
        <v>Type&lt;br&gt;(유형)</v>
      </c>
      <c r="Q110" s="18" t="str">
        <f>IF(O110&lt;&gt;"", VLOOKUP(O110, [1]Label!$A:$B, 2, FALSE), "")</f>
        <v>Type</v>
      </c>
      <c r="R110" s="14" t="s">
        <v>35</v>
      </c>
      <c r="S110" s="13"/>
      <c r="T110" s="13"/>
      <c r="U110" s="13"/>
      <c r="V110" s="14"/>
      <c r="W110" s="14" t="s">
        <v>53</v>
      </c>
      <c r="X110" s="14"/>
      <c r="Y110" s="14"/>
      <c r="Z110" s="15"/>
      <c r="AA110" s="15"/>
      <c r="AB110" s="15"/>
      <c r="AC110" s="15" t="s">
        <v>661</v>
      </c>
      <c r="AD110" s="15" t="s">
        <v>661</v>
      </c>
      <c r="AE110" s="15" t="s">
        <v>661</v>
      </c>
      <c r="AF110" s="56"/>
    </row>
    <row r="111" spans="1:32" s="16" customFormat="1" ht="17.45" customHeight="1">
      <c r="A111" s="39" t="s">
        <v>383</v>
      </c>
      <c r="B111" s="70" t="str">
        <f>VLOOKUP(A111,[1]screen!$G:$J,2,FALSE)</f>
        <v>공개 경매를 위한 자산 목록</v>
      </c>
      <c r="C111" s="13" t="str">
        <f t="shared" si="49"/>
        <v>List Assets for Public Auction(공개 경매를 위한 자산 목록)</v>
      </c>
      <c r="D111" s="70" t="str">
        <f>IF(B111&lt;&gt;"", VLOOKUP(B111,[1]screen!$A:$E,2,FALSE), "" )</f>
        <v>List Assets for Public Auction</v>
      </c>
      <c r="E111" s="14" t="s">
        <v>46</v>
      </c>
      <c r="F111" s="13" t="str">
        <f t="shared" si="50"/>
        <v>New(신규)</v>
      </c>
      <c r="G111" s="18" t="str">
        <f>IF(E111&lt;&gt;"",VLOOKUP(E111,[1]Label!$A:$B,2,FALSE),"")</f>
        <v>New</v>
      </c>
      <c r="H111" s="14"/>
      <c r="I111" s="13" t="str">
        <f t="shared" si="51"/>
        <v/>
      </c>
      <c r="J111" s="18" t="str">
        <f>IF(H111&lt;&gt;"", VLOOKUP(H111,[1]Label!$A:$E,2,FALSE),"")</f>
        <v/>
      </c>
      <c r="K111" s="29" t="s">
        <v>391</v>
      </c>
      <c r="L111" s="13" t="str">
        <f t="shared" si="52"/>
        <v>TANCIS(TANCIS)</v>
      </c>
      <c r="M111" s="18" t="str">
        <f>IF(K111&lt;&gt;"",VLOOKUP(K111,[1]Label!$A:$B,2,FALSE),"")</f>
        <v>TANCIS</v>
      </c>
      <c r="N111" s="41" t="s">
        <v>19</v>
      </c>
      <c r="O111" s="31" t="s">
        <v>357</v>
      </c>
      <c r="P111" s="13" t="str">
        <f t="shared" si="53"/>
        <v>Property Id/Chassis No&lt;br&gt;(소유물ID/차대번호)</v>
      </c>
      <c r="Q111" s="18" t="str">
        <f>IF(O111&lt;&gt;"", VLOOKUP(O111, [1]Label!$A:$B, 2, FALSE), "")</f>
        <v>Property Id/Chassis No</v>
      </c>
      <c r="R111" s="14" t="s">
        <v>35</v>
      </c>
      <c r="S111" s="13"/>
      <c r="T111" s="13"/>
      <c r="U111" s="13"/>
      <c r="V111" s="14"/>
      <c r="W111" s="14" t="s">
        <v>53</v>
      </c>
      <c r="X111" s="14"/>
      <c r="Y111" s="14"/>
      <c r="Z111" s="15"/>
      <c r="AA111" s="15"/>
      <c r="AB111" s="15"/>
      <c r="AC111" s="15" t="s">
        <v>662</v>
      </c>
      <c r="AD111" s="15" t="s">
        <v>662</v>
      </c>
      <c r="AE111" s="15" t="s">
        <v>662</v>
      </c>
      <c r="AF111" s="56"/>
    </row>
    <row r="112" spans="1:32" s="16" customFormat="1" ht="17.45" customHeight="1">
      <c r="A112" s="39" t="s">
        <v>383</v>
      </c>
      <c r="B112" s="70" t="str">
        <f>VLOOKUP(A112,[1]screen!$G:$J,2,FALSE)</f>
        <v>공개 경매를 위한 자산 목록</v>
      </c>
      <c r="C112" s="13" t="str">
        <f t="shared" si="49"/>
        <v>List Assets for Public Auction(공개 경매를 위한 자산 목록)</v>
      </c>
      <c r="D112" s="70" t="str">
        <f>IF(B112&lt;&gt;"", VLOOKUP(B112,[1]screen!$A:$E,2,FALSE), "" )</f>
        <v>List Assets for Public Auction</v>
      </c>
      <c r="E112" s="14" t="s">
        <v>46</v>
      </c>
      <c r="F112" s="13" t="str">
        <f t="shared" si="50"/>
        <v>New(신규)</v>
      </c>
      <c r="G112" s="18" t="str">
        <f>IF(E112&lt;&gt;"",VLOOKUP(E112,[1]Label!$A:$B,2,FALSE),"")</f>
        <v>New</v>
      </c>
      <c r="H112" s="14"/>
      <c r="I112" s="13" t="str">
        <f t="shared" si="51"/>
        <v/>
      </c>
      <c r="J112" s="18" t="str">
        <f>IF(H112&lt;&gt;"", VLOOKUP(H112,[1]Label!$A:$E,2,FALSE),"")</f>
        <v/>
      </c>
      <c r="K112" s="29" t="s">
        <v>391</v>
      </c>
      <c r="L112" s="13" t="str">
        <f t="shared" si="52"/>
        <v>TANCIS(TANCIS)</v>
      </c>
      <c r="M112" s="18" t="str">
        <f>IF(K112&lt;&gt;"",VLOOKUP(K112,[1]Label!$A:$B,2,FALSE),"")</f>
        <v>TANCIS</v>
      </c>
      <c r="N112" s="41" t="s">
        <v>19</v>
      </c>
      <c r="O112" s="31" t="s">
        <v>353</v>
      </c>
      <c r="P112" s="13" t="str">
        <f t="shared" si="53"/>
        <v>Item Description&lt;br&gt;(품목설명)</v>
      </c>
      <c r="Q112" s="18" t="str">
        <f>IF(O112&lt;&gt;"", VLOOKUP(O112, [1]Label!$A:$B, 2, FALSE), "")</f>
        <v>Item Description</v>
      </c>
      <c r="R112" s="14" t="s">
        <v>37</v>
      </c>
      <c r="S112" s="13"/>
      <c r="T112" s="13"/>
      <c r="U112" s="13"/>
      <c r="V112" s="14"/>
      <c r="W112" s="14"/>
      <c r="X112" s="14"/>
      <c r="Y112" s="14"/>
      <c r="Z112" s="15"/>
      <c r="AA112" s="15"/>
      <c r="AB112" s="15"/>
      <c r="AC112" s="15" t="s">
        <v>663</v>
      </c>
      <c r="AD112" s="15" t="s">
        <v>663</v>
      </c>
      <c r="AE112" s="15" t="s">
        <v>663</v>
      </c>
      <c r="AF112" s="56"/>
    </row>
    <row r="113" spans="1:32" s="16" customFormat="1" ht="17.45" customHeight="1">
      <c r="A113" s="39" t="s">
        <v>383</v>
      </c>
      <c r="B113" s="70" t="str">
        <f>VLOOKUP(A113,[1]screen!$G:$J,2,FALSE)</f>
        <v>공개 경매를 위한 자산 목록</v>
      </c>
      <c r="C113" s="13" t="str">
        <f t="shared" si="49"/>
        <v>List Assets for Public Auction(공개 경매를 위한 자산 목록)</v>
      </c>
      <c r="D113" s="70" t="str">
        <f>IF(B113&lt;&gt;"", VLOOKUP(B113,[1]screen!$A:$E,2,FALSE), "" )</f>
        <v>List Assets for Public Auction</v>
      </c>
      <c r="E113" s="14" t="s">
        <v>46</v>
      </c>
      <c r="F113" s="13" t="str">
        <f t="shared" si="50"/>
        <v>New(신규)</v>
      </c>
      <c r="G113" s="18" t="str">
        <f>IF(E113&lt;&gt;"",VLOOKUP(E113,[1]Label!$A:$B,2,FALSE),"")</f>
        <v>New</v>
      </c>
      <c r="H113" s="14"/>
      <c r="I113" s="13" t="str">
        <f t="shared" si="51"/>
        <v/>
      </c>
      <c r="J113" s="18" t="str">
        <f>IF(H113&lt;&gt;"", VLOOKUP(H113,[1]Label!$A:$E,2,FALSE),"")</f>
        <v/>
      </c>
      <c r="K113" s="29" t="s">
        <v>391</v>
      </c>
      <c r="L113" s="13" t="str">
        <f t="shared" si="52"/>
        <v>TANCIS(TANCIS)</v>
      </c>
      <c r="M113" s="18" t="str">
        <f>IF(K113&lt;&gt;"",VLOOKUP(K113,[1]Label!$A:$B,2,FALSE),"")</f>
        <v>TANCIS</v>
      </c>
      <c r="N113" s="41" t="s">
        <v>19</v>
      </c>
      <c r="O113" s="31" t="s">
        <v>349</v>
      </c>
      <c r="P113" s="13" t="str">
        <f t="shared" si="53"/>
        <v>Quantity&lt;br&gt;(수량)</v>
      </c>
      <c r="Q113" s="18" t="str">
        <f>IF(O113&lt;&gt;"", VLOOKUP(O113, [1]Label!$A:$B, 2, FALSE), "")</f>
        <v>Quantity</v>
      </c>
      <c r="R113" s="14" t="s">
        <v>37</v>
      </c>
      <c r="S113" s="70" t="s">
        <v>38</v>
      </c>
      <c r="T113" s="70"/>
      <c r="U113" s="70"/>
      <c r="V113" s="71"/>
      <c r="W113" s="71" t="s">
        <v>53</v>
      </c>
      <c r="X113" s="71"/>
      <c r="Y113" s="71"/>
      <c r="Z113" s="77" t="s">
        <v>378</v>
      </c>
      <c r="AA113" s="77" t="s">
        <v>378</v>
      </c>
      <c r="AB113" s="77" t="s">
        <v>378</v>
      </c>
      <c r="AC113" s="77" t="s">
        <v>330</v>
      </c>
      <c r="AD113" s="77" t="s">
        <v>330</v>
      </c>
      <c r="AE113" s="77" t="s">
        <v>330</v>
      </c>
      <c r="AF113" s="56"/>
    </row>
    <row r="114" spans="1:32" s="16" customFormat="1" ht="17.45" customHeight="1">
      <c r="A114" s="39" t="s">
        <v>383</v>
      </c>
      <c r="B114" s="70" t="str">
        <f>VLOOKUP(A114,[1]screen!$G:$J,2,FALSE)</f>
        <v>공개 경매를 위한 자산 목록</v>
      </c>
      <c r="C114" s="13" t="str">
        <f t="shared" si="49"/>
        <v>List Assets for Public Auction(공개 경매를 위한 자산 목록)</v>
      </c>
      <c r="D114" s="70" t="str">
        <f>IF(B114&lt;&gt;"", VLOOKUP(B114,[1]screen!$A:$E,2,FALSE), "" )</f>
        <v>List Assets for Public Auction</v>
      </c>
      <c r="E114" s="14" t="s">
        <v>46</v>
      </c>
      <c r="F114" s="13" t="str">
        <f t="shared" si="50"/>
        <v>New(신규)</v>
      </c>
      <c r="G114" s="18" t="str">
        <f>IF(E114&lt;&gt;"",VLOOKUP(E114,[1]Label!$A:$B,2,FALSE),"")</f>
        <v>New</v>
      </c>
      <c r="H114" s="14"/>
      <c r="I114" s="13" t="str">
        <f t="shared" si="51"/>
        <v/>
      </c>
      <c r="J114" s="18" t="str">
        <f>IF(H114&lt;&gt;"", VLOOKUP(H114,[1]Label!$A:$E,2,FALSE),"")</f>
        <v/>
      </c>
      <c r="K114" s="29" t="s">
        <v>391</v>
      </c>
      <c r="L114" s="13" t="str">
        <f t="shared" si="52"/>
        <v>TANCIS(TANCIS)</v>
      </c>
      <c r="M114" s="18" t="str">
        <f>IF(K114&lt;&gt;"",VLOOKUP(K114,[1]Label!$A:$B,2,FALSE),"")</f>
        <v>TANCIS</v>
      </c>
      <c r="N114" s="41" t="s">
        <v>19</v>
      </c>
      <c r="O114" s="31" t="s">
        <v>354</v>
      </c>
      <c r="P114" s="13" t="str">
        <f t="shared" si="53"/>
        <v>Weight&lt;br&gt;(중량)</v>
      </c>
      <c r="Q114" s="18" t="str">
        <f>IF(O114&lt;&gt;"", VLOOKUP(O114, [1]Label!$A:$B, 2, FALSE), "")</f>
        <v>Weight</v>
      </c>
      <c r="R114" s="14" t="s">
        <v>37</v>
      </c>
      <c r="S114" s="13" t="s">
        <v>38</v>
      </c>
      <c r="T114" s="13"/>
      <c r="U114" s="13"/>
      <c r="V114" s="14"/>
      <c r="W114" s="14"/>
      <c r="X114" s="14"/>
      <c r="Y114" s="14"/>
      <c r="Z114" s="15" t="s">
        <v>379</v>
      </c>
      <c r="AA114" s="15" t="s">
        <v>379</v>
      </c>
      <c r="AB114" s="15" t="s">
        <v>380</v>
      </c>
      <c r="AC114" s="15"/>
      <c r="AD114" s="15"/>
      <c r="AE114" s="15"/>
      <c r="AF114" s="56"/>
    </row>
    <row r="115" spans="1:32" s="16" customFormat="1" ht="17.45" customHeight="1">
      <c r="A115" s="39" t="s">
        <v>383</v>
      </c>
      <c r="B115" s="70" t="str">
        <f>VLOOKUP(A115,[1]screen!$G:$J,2,FALSE)</f>
        <v>공개 경매를 위한 자산 목록</v>
      </c>
      <c r="C115" s="13" t="str">
        <f t="shared" si="49"/>
        <v>List Assets for Public Auction(공개 경매를 위한 자산 목록)</v>
      </c>
      <c r="D115" s="70" t="str">
        <f>IF(B115&lt;&gt;"", VLOOKUP(B115,[1]screen!$A:$E,2,FALSE), "" )</f>
        <v>List Assets for Public Auction</v>
      </c>
      <c r="E115" s="14" t="s">
        <v>46</v>
      </c>
      <c r="F115" s="13" t="str">
        <f t="shared" si="50"/>
        <v>New(신규)</v>
      </c>
      <c r="G115" s="18" t="str">
        <f>IF(E115&lt;&gt;"",VLOOKUP(E115,[1]Label!$A:$B,2,FALSE),"")</f>
        <v>New</v>
      </c>
      <c r="H115" s="14"/>
      <c r="I115" s="13" t="str">
        <f t="shared" si="51"/>
        <v/>
      </c>
      <c r="J115" s="18" t="str">
        <f>IF(H115&lt;&gt;"", VLOOKUP(H115,[1]Label!$A:$E,2,FALSE),"")</f>
        <v/>
      </c>
      <c r="K115" s="29" t="s">
        <v>391</v>
      </c>
      <c r="L115" s="13" t="str">
        <f t="shared" si="52"/>
        <v>TANCIS(TANCIS)</v>
      </c>
      <c r="M115" s="18" t="str">
        <f>IF(K115&lt;&gt;"",VLOOKUP(K115,[1]Label!$A:$B,2,FALSE),"")</f>
        <v>TANCIS</v>
      </c>
      <c r="N115" s="41" t="s">
        <v>19</v>
      </c>
      <c r="O115" s="31" t="s">
        <v>355</v>
      </c>
      <c r="P115" s="13" t="str">
        <f t="shared" si="53"/>
        <v>Item Value&lt;br&gt;(품목가격)</v>
      </c>
      <c r="Q115" s="18" t="str">
        <f>IF(O115&lt;&gt;"", VLOOKUP(O115, [1]Label!$A:$B, 2, FALSE), "")</f>
        <v>Item Value</v>
      </c>
      <c r="R115" s="14" t="s">
        <v>37</v>
      </c>
      <c r="S115" s="13"/>
      <c r="T115" s="13"/>
      <c r="U115" s="13"/>
      <c r="V115" s="14"/>
      <c r="W115" s="14"/>
      <c r="X115" s="14"/>
      <c r="Y115" s="14"/>
      <c r="Z115" s="15"/>
      <c r="AA115" s="15"/>
      <c r="AB115" s="15"/>
      <c r="AC115" s="15" t="s">
        <v>664</v>
      </c>
      <c r="AD115" s="15" t="s">
        <v>664</v>
      </c>
      <c r="AE115" s="15" t="s">
        <v>664</v>
      </c>
      <c r="AF115" s="56"/>
    </row>
    <row r="116" spans="1:32" s="16" customFormat="1" ht="17.45" customHeight="1">
      <c r="A116" s="39" t="s">
        <v>383</v>
      </c>
      <c r="B116" s="70" t="str">
        <f>VLOOKUP(A116,[1]screen!$G:$J,2,FALSE)</f>
        <v>공개 경매를 위한 자산 목록</v>
      </c>
      <c r="C116" s="13" t="str">
        <f t="shared" si="49"/>
        <v>List Assets for Public Auction(공개 경매를 위한 자산 목록)</v>
      </c>
      <c r="D116" s="70" t="str">
        <f>IF(B116&lt;&gt;"", VLOOKUP(B116,[1]screen!$A:$E,2,FALSE), "" )</f>
        <v>List Assets for Public Auction</v>
      </c>
      <c r="E116" s="14" t="s">
        <v>46</v>
      </c>
      <c r="F116" s="13" t="str">
        <f t="shared" si="50"/>
        <v>New(신규)</v>
      </c>
      <c r="G116" s="18" t="str">
        <f>IF(E116&lt;&gt;"",VLOOKUP(E116,[1]Label!$A:$B,2,FALSE),"")</f>
        <v>New</v>
      </c>
      <c r="H116" s="14"/>
      <c r="I116" s="13" t="str">
        <f t="shared" si="51"/>
        <v/>
      </c>
      <c r="J116" s="18" t="str">
        <f>IF(H116&lt;&gt;"", VLOOKUP(H116,[1]Label!$A:$E,2,FALSE),"")</f>
        <v/>
      </c>
      <c r="K116" s="29" t="s">
        <v>391</v>
      </c>
      <c r="L116" s="13" t="str">
        <f t="shared" si="52"/>
        <v>TANCIS(TANCIS)</v>
      </c>
      <c r="M116" s="18" t="str">
        <f>IF(K116&lt;&gt;"",VLOOKUP(K116,[1]Label!$A:$B,2,FALSE),"")</f>
        <v>TANCIS</v>
      </c>
      <c r="N116" s="41" t="s">
        <v>19</v>
      </c>
      <c r="O116" s="31" t="s">
        <v>356</v>
      </c>
      <c r="P116" s="13" t="str">
        <f t="shared" si="53"/>
        <v>Veh Y/N&lt;br&gt;(차량Y/N)</v>
      </c>
      <c r="Q116" s="18" t="str">
        <f>IF(O116&lt;&gt;"", VLOOKUP(O116, [1]Label!$A:$B, 2, FALSE), "")</f>
        <v>Veh Y/N</v>
      </c>
      <c r="R116" s="14" t="s">
        <v>36</v>
      </c>
      <c r="S116" s="13" t="s">
        <v>50</v>
      </c>
      <c r="T116" s="13"/>
      <c r="U116" s="13"/>
      <c r="V116" s="14"/>
      <c r="W116" s="14"/>
      <c r="X116" s="14"/>
      <c r="Y116" s="14"/>
      <c r="Z116" s="46" t="s">
        <v>441</v>
      </c>
      <c r="AA116" s="46" t="s">
        <v>441</v>
      </c>
      <c r="AB116" s="46" t="s">
        <v>441</v>
      </c>
      <c r="AC116" s="15"/>
      <c r="AD116" s="15"/>
      <c r="AE116" s="15"/>
      <c r="AF116" s="56"/>
    </row>
    <row r="117" spans="1:32" s="37" customFormat="1" ht="17.45" customHeight="1">
      <c r="A117" s="39" t="s">
        <v>383</v>
      </c>
      <c r="B117" s="33" t="str">
        <f>VLOOKUP(A117,[1]screen!$G:$J,2,FALSE)</f>
        <v>공개 경매를 위한 자산 목록</v>
      </c>
      <c r="C117" s="33" t="str">
        <f t="shared" si="49"/>
        <v>List Assets for Public Auction(공개 경매를 위한 자산 목록)</v>
      </c>
      <c r="D117" s="33" t="str">
        <f>IF(B117&lt;&gt;"", VLOOKUP(B117,[1]screen!$A:$E,2,FALSE), "" )</f>
        <v>List Assets for Public Auction</v>
      </c>
      <c r="E117" s="14" t="s">
        <v>46</v>
      </c>
      <c r="F117" s="13" t="str">
        <f t="shared" si="50"/>
        <v>New(신규)</v>
      </c>
      <c r="G117" s="18" t="str">
        <f>IF(E117&lt;&gt;"",VLOOKUP(E117,[1]Label!$A:$B,2,FALSE),"")</f>
        <v>New</v>
      </c>
      <c r="H117" s="35"/>
      <c r="I117" s="33" t="str">
        <f t="shared" si="51"/>
        <v/>
      </c>
      <c r="J117" s="33" t="str">
        <f>IF(H117&lt;&gt;"", VLOOKUP(H117,[1]Label!$A:$E,2,FALSE),"")</f>
        <v/>
      </c>
      <c r="K117" s="34" t="s">
        <v>391</v>
      </c>
      <c r="L117" s="33" t="str">
        <f t="shared" si="52"/>
        <v>TANCIS(TANCIS)</v>
      </c>
      <c r="M117" s="33" t="str">
        <f>IF(K117&lt;&gt;"",VLOOKUP(K117,[1]Label!$A:$B,2,FALSE),"")</f>
        <v>TANCIS</v>
      </c>
      <c r="N117" s="35"/>
      <c r="O117" s="36"/>
      <c r="P117" s="33" t="str">
        <f t="shared" si="53"/>
        <v/>
      </c>
      <c r="Q117" s="33" t="str">
        <f>IF(O117&lt;&gt;"", VLOOKUP(O117, [1]Label!$A:$B, 2, FALSE), "")</f>
        <v/>
      </c>
      <c r="R117" s="35" t="s">
        <v>35</v>
      </c>
      <c r="S117" s="33" t="s">
        <v>44</v>
      </c>
      <c r="T117" s="33"/>
      <c r="U117" s="33"/>
      <c r="V117" s="35"/>
      <c r="W117" s="35"/>
      <c r="X117" s="35"/>
      <c r="Y117" s="35"/>
      <c r="Z117" s="44"/>
      <c r="AA117" s="44"/>
      <c r="AB117" s="44"/>
      <c r="AC117" s="44"/>
      <c r="AD117" s="44"/>
      <c r="AE117" s="44"/>
      <c r="AF117" s="53"/>
    </row>
    <row r="118" spans="1:32" s="95" customFormat="1" ht="17.45" customHeight="1">
      <c r="A118" s="39" t="s">
        <v>383</v>
      </c>
      <c r="B118" s="86" t="str">
        <f>VLOOKUP(A118,[1]screen!$G:$J,2,FALSE)</f>
        <v>공개 경매를 위한 자산 목록</v>
      </c>
      <c r="C118" s="86" t="str">
        <f t="shared" si="49"/>
        <v>List Assets for Public Auction(공개 경매를 위한 자산 목록)</v>
      </c>
      <c r="D118" s="86" t="str">
        <f>IF(B118&lt;&gt;"", VLOOKUP(B118,[1]screen!$A:$E,2,FALSE), "" )</f>
        <v>List Assets for Public Auction</v>
      </c>
      <c r="E118" s="14" t="s">
        <v>46</v>
      </c>
      <c r="F118" s="88" t="str">
        <f t="shared" si="50"/>
        <v>New(신규)</v>
      </c>
      <c r="G118" s="89" t="str">
        <f>IF(E118&lt;&gt;"",VLOOKUP(E118,[1]Label!$A:$B,2,FALSE),"")</f>
        <v>New</v>
      </c>
      <c r="H118" s="90"/>
      <c r="I118" s="86" t="str">
        <f t="shared" si="51"/>
        <v/>
      </c>
      <c r="J118" s="86" t="str">
        <f>IF(H118&lt;&gt;"", VLOOKUP(H118,[1]Label!$A:$E,2,FALSE),"")</f>
        <v/>
      </c>
      <c r="K118" s="91" t="s">
        <v>391</v>
      </c>
      <c r="L118" s="86" t="str">
        <f t="shared" si="52"/>
        <v>TANCIS(TANCIS)</v>
      </c>
      <c r="M118" s="86" t="str">
        <f>IF(K118&lt;&gt;"",VLOOKUP(K118,[1]Label!$A:$B,2,FALSE),"")</f>
        <v>TANCIS</v>
      </c>
      <c r="N118" s="90"/>
      <c r="O118" s="92" t="s">
        <v>544</v>
      </c>
      <c r="P118" s="86" t="str">
        <f t="shared" si="53"/>
        <v>Pohto Zone&lt;br&gt;(포토존)</v>
      </c>
      <c r="Q118" s="86" t="str">
        <f>IF(O118&lt;&gt;"", VLOOKUP(O118, [1]Label!$A:$B, 2, FALSE), "")</f>
        <v>Pohto Zone</v>
      </c>
      <c r="R118" s="90" t="s">
        <v>35</v>
      </c>
      <c r="S118" s="86" t="s">
        <v>44</v>
      </c>
      <c r="T118" s="86" t="s">
        <v>329</v>
      </c>
      <c r="U118" s="86"/>
      <c r="V118" s="90"/>
      <c r="W118" s="90"/>
      <c r="X118" s="90"/>
      <c r="Y118" s="90"/>
      <c r="Z118" s="93"/>
      <c r="AA118" s="93"/>
      <c r="AB118" s="93"/>
      <c r="AC118" s="93"/>
      <c r="AD118" s="93"/>
      <c r="AE118" s="93"/>
      <c r="AF118" s="94"/>
    </row>
    <row r="119" spans="1:32" s="16" customFormat="1" ht="17.45" customHeight="1">
      <c r="A119" s="39" t="s">
        <v>383</v>
      </c>
      <c r="B119" s="70" t="str">
        <f>VLOOKUP(A119,[1]screen!$G:$J,2,FALSE)</f>
        <v>공개 경매를 위한 자산 목록</v>
      </c>
      <c r="C119" s="13" t="str">
        <f t="shared" si="49"/>
        <v>List Assets for Public Auction(공개 경매를 위한 자산 목록)</v>
      </c>
      <c r="D119" s="70" t="str">
        <f>IF(B119&lt;&gt;"", VLOOKUP(B119,[1]screen!$A:$E,2,FALSE), "" )</f>
        <v>List Assets for Public Auction</v>
      </c>
      <c r="E119" s="14" t="s">
        <v>46</v>
      </c>
      <c r="F119" s="13" t="str">
        <f t="shared" si="50"/>
        <v>New(신규)</v>
      </c>
      <c r="G119" s="18" t="str">
        <f>IF(E119&lt;&gt;"",VLOOKUP(E119,[1]Label!$A:$B,2,FALSE),"")</f>
        <v>New</v>
      </c>
      <c r="H119" s="14"/>
      <c r="I119" s="13" t="str">
        <f t="shared" si="51"/>
        <v/>
      </c>
      <c r="J119" s="18" t="str">
        <f>IF(H119&lt;&gt;"", VLOOKUP(H119,[1]Label!$A:$E,2,FALSE),"")</f>
        <v/>
      </c>
      <c r="K119" s="29" t="s">
        <v>391</v>
      </c>
      <c r="L119" s="13" t="str">
        <f t="shared" si="52"/>
        <v>TANCIS(TANCIS)</v>
      </c>
      <c r="M119" s="18" t="str">
        <f>IF(K119&lt;&gt;"",VLOOKUP(K119,[1]Label!$A:$B,2,FALSE),"")</f>
        <v>TANCIS</v>
      </c>
      <c r="N119" s="41" t="s">
        <v>19</v>
      </c>
      <c r="O119" s="31" t="s">
        <v>545</v>
      </c>
      <c r="P119" s="13" t="str">
        <f t="shared" si="53"/>
        <v>Choose File&lt;br&gt;(파일 선택)</v>
      </c>
      <c r="Q119" s="18" t="str">
        <f>IF(O119&lt;&gt;"", VLOOKUP(O119, [1]Label!$A:$B, 2, FALSE), "")</f>
        <v>Choose File</v>
      </c>
      <c r="R119" s="14" t="s">
        <v>546</v>
      </c>
      <c r="S119" s="13"/>
      <c r="T119" s="13"/>
      <c r="U119" s="13"/>
      <c r="V119" s="14"/>
      <c r="W119" s="14"/>
      <c r="X119" s="14"/>
      <c r="Y119" s="14"/>
      <c r="Z119" s="15" t="s">
        <v>668</v>
      </c>
      <c r="AA119" s="15" t="s">
        <v>668</v>
      </c>
      <c r="AB119" s="15" t="s">
        <v>668</v>
      </c>
      <c r="AC119" s="15"/>
      <c r="AD119" s="15"/>
      <c r="AE119" s="15"/>
      <c r="AF119" s="56"/>
    </row>
    <row r="120" spans="1:32" s="16" customFormat="1" ht="17.45" customHeight="1">
      <c r="A120" s="39" t="s">
        <v>383</v>
      </c>
      <c r="B120" s="70" t="str">
        <f>VLOOKUP(A120,[1]screen!$G:$J,2,FALSE)</f>
        <v>공개 경매를 위한 자산 목록</v>
      </c>
      <c r="C120" s="13" t="str">
        <f t="shared" si="49"/>
        <v>List Assets for Public Auction(공개 경매를 위한 자산 목록)</v>
      </c>
      <c r="D120" s="70" t="str">
        <f>IF(B120&lt;&gt;"", VLOOKUP(B120,[1]screen!$A:$E,2,FALSE), "" )</f>
        <v>List Assets for Public Auction</v>
      </c>
      <c r="E120" s="14" t="s">
        <v>46</v>
      </c>
      <c r="F120" s="13" t="str">
        <f t="shared" si="50"/>
        <v>New(신규)</v>
      </c>
      <c r="G120" s="18" t="str">
        <f>IF(E120&lt;&gt;"",VLOOKUP(E120,[1]Label!$A:$B,2,FALSE),"")</f>
        <v>New</v>
      </c>
      <c r="H120" s="14"/>
      <c r="I120" s="13" t="str">
        <f t="shared" si="51"/>
        <v/>
      </c>
      <c r="J120" s="18" t="str">
        <f>IF(H120&lt;&gt;"", VLOOKUP(H120,[1]Label!$A:$E,2,FALSE),"")</f>
        <v/>
      </c>
      <c r="K120" s="29" t="s">
        <v>391</v>
      </c>
      <c r="L120" s="13" t="str">
        <f t="shared" si="52"/>
        <v>TANCIS(TANCIS)</v>
      </c>
      <c r="M120" s="18" t="str">
        <f>IF(K120&lt;&gt;"",VLOOKUP(K120,[1]Label!$A:$B,2,FALSE),"")</f>
        <v>TANCIS</v>
      </c>
      <c r="N120" s="41" t="s">
        <v>19</v>
      </c>
      <c r="O120" s="31" t="s">
        <v>545</v>
      </c>
      <c r="P120" s="13" t="str">
        <f t="shared" si="53"/>
        <v>Choose File&lt;br&gt;(파일 선택)</v>
      </c>
      <c r="Q120" s="18" t="str">
        <f>IF(O120&lt;&gt;"", VLOOKUP(O120, [1]Label!$A:$B, 2, FALSE), "")</f>
        <v>Choose File</v>
      </c>
      <c r="R120" s="14" t="s">
        <v>546</v>
      </c>
      <c r="S120" s="13"/>
      <c r="T120" s="13"/>
      <c r="U120" s="13"/>
      <c r="V120" s="14"/>
      <c r="W120" s="14"/>
      <c r="X120" s="14"/>
      <c r="Y120" s="14"/>
      <c r="Z120" s="15" t="s">
        <v>669</v>
      </c>
      <c r="AA120" s="15" t="s">
        <v>669</v>
      </c>
      <c r="AB120" s="15" t="s">
        <v>669</v>
      </c>
      <c r="AC120" s="15"/>
      <c r="AD120" s="15"/>
      <c r="AE120" s="15"/>
      <c r="AF120" s="56"/>
    </row>
    <row r="121" spans="1:32" s="16" customFormat="1" ht="17.45" customHeight="1">
      <c r="A121" s="39" t="s">
        <v>383</v>
      </c>
      <c r="B121" s="70" t="str">
        <f>VLOOKUP(A121,[1]screen!$G:$J,2,FALSE)</f>
        <v>공개 경매를 위한 자산 목록</v>
      </c>
      <c r="C121" s="13" t="str">
        <f t="shared" si="49"/>
        <v>List Assets for Public Auction(공개 경매를 위한 자산 목록)</v>
      </c>
      <c r="D121" s="70" t="str">
        <f>IF(B121&lt;&gt;"", VLOOKUP(B121,[1]screen!$A:$E,2,FALSE), "" )</f>
        <v>List Assets for Public Auction</v>
      </c>
      <c r="E121" s="14" t="s">
        <v>46</v>
      </c>
      <c r="F121" s="13" t="str">
        <f t="shared" si="50"/>
        <v>New(신규)</v>
      </c>
      <c r="G121" s="18" t="str">
        <f>IF(E121&lt;&gt;"",VLOOKUP(E121,[1]Label!$A:$B,2,FALSE),"")</f>
        <v>New</v>
      </c>
      <c r="H121" s="14"/>
      <c r="I121" s="13" t="str">
        <f t="shared" si="51"/>
        <v/>
      </c>
      <c r="J121" s="18" t="str">
        <f>IF(H121&lt;&gt;"", VLOOKUP(H121,[1]Label!$A:$E,2,FALSE),"")</f>
        <v/>
      </c>
      <c r="K121" s="29" t="s">
        <v>391</v>
      </c>
      <c r="L121" s="13" t="str">
        <f t="shared" si="52"/>
        <v>TANCIS(TANCIS)</v>
      </c>
      <c r="M121" s="18" t="str">
        <f>IF(K121&lt;&gt;"",VLOOKUP(K121,[1]Label!$A:$B,2,FALSE),"")</f>
        <v>TANCIS</v>
      </c>
      <c r="N121" s="41" t="s">
        <v>19</v>
      </c>
      <c r="O121" s="31" t="s">
        <v>545</v>
      </c>
      <c r="P121" s="13" t="str">
        <f t="shared" si="53"/>
        <v>Choose File&lt;br&gt;(파일 선택)</v>
      </c>
      <c r="Q121" s="18" t="str">
        <f>IF(O121&lt;&gt;"", VLOOKUP(O121, [1]Label!$A:$B, 2, FALSE), "")</f>
        <v>Choose File</v>
      </c>
      <c r="R121" s="14" t="s">
        <v>546</v>
      </c>
      <c r="S121" s="13"/>
      <c r="T121" s="13"/>
      <c r="U121" s="13"/>
      <c r="V121" s="14"/>
      <c r="W121" s="14"/>
      <c r="X121" s="14"/>
      <c r="Y121" s="14"/>
      <c r="Z121" s="15" t="s">
        <v>670</v>
      </c>
      <c r="AA121" s="15" t="s">
        <v>670</v>
      </c>
      <c r="AB121" s="15" t="s">
        <v>670</v>
      </c>
      <c r="AC121" s="15"/>
      <c r="AD121" s="15"/>
      <c r="AE121" s="15"/>
      <c r="AF121" s="56"/>
    </row>
    <row r="122" spans="1:32" s="16" customFormat="1" ht="17.45" customHeight="1">
      <c r="A122" s="39" t="s">
        <v>383</v>
      </c>
      <c r="B122" s="70" t="str">
        <f>VLOOKUP(A122,[1]screen!$G:$J,2,FALSE)</f>
        <v>공개 경매를 위한 자산 목록</v>
      </c>
      <c r="C122" s="13" t="str">
        <f t="shared" si="49"/>
        <v>List Assets for Public Auction(공개 경매를 위한 자산 목록)</v>
      </c>
      <c r="D122" s="70" t="str">
        <f>IF(B122&lt;&gt;"", VLOOKUP(B122,[1]screen!$A:$E,2,FALSE), "" )</f>
        <v>List Assets for Public Auction</v>
      </c>
      <c r="E122" s="14" t="s">
        <v>46</v>
      </c>
      <c r="F122" s="13" t="str">
        <f t="shared" si="50"/>
        <v>New(신규)</v>
      </c>
      <c r="G122" s="18" t="str">
        <f>IF(E122&lt;&gt;"",VLOOKUP(E122,[1]Label!$A:$B,2,FALSE),"")</f>
        <v>New</v>
      </c>
      <c r="H122" s="14"/>
      <c r="I122" s="13" t="str">
        <f t="shared" si="51"/>
        <v/>
      </c>
      <c r="J122" s="18" t="str">
        <f>IF(H122&lt;&gt;"", VLOOKUP(H122,[1]Label!$A:$E,2,FALSE),"")</f>
        <v/>
      </c>
      <c r="K122" s="29" t="s">
        <v>391</v>
      </c>
      <c r="L122" s="13" t="str">
        <f t="shared" si="52"/>
        <v>TANCIS(TANCIS)</v>
      </c>
      <c r="M122" s="18" t="str">
        <f>IF(K122&lt;&gt;"",VLOOKUP(K122,[1]Label!$A:$B,2,FALSE),"")</f>
        <v>TANCIS</v>
      </c>
      <c r="N122" s="41" t="s">
        <v>19</v>
      </c>
      <c r="O122" s="31" t="s">
        <v>545</v>
      </c>
      <c r="P122" s="13" t="str">
        <f t="shared" si="53"/>
        <v>Choose File&lt;br&gt;(파일 선택)</v>
      </c>
      <c r="Q122" s="18" t="str">
        <f>IF(O122&lt;&gt;"", VLOOKUP(O122, [1]Label!$A:$B, 2, FALSE), "")</f>
        <v>Choose File</v>
      </c>
      <c r="R122" s="14" t="s">
        <v>546</v>
      </c>
      <c r="S122" s="13"/>
      <c r="T122" s="13"/>
      <c r="U122" s="13"/>
      <c r="V122" s="14"/>
      <c r="W122" s="14"/>
      <c r="X122" s="14"/>
      <c r="Y122" s="14"/>
      <c r="Z122" s="15" t="s">
        <v>667</v>
      </c>
      <c r="AA122" s="15" t="s">
        <v>667</v>
      </c>
      <c r="AB122" s="15" t="s">
        <v>667</v>
      </c>
      <c r="AC122" s="15"/>
      <c r="AD122" s="15"/>
      <c r="AE122" s="15"/>
      <c r="AF122" s="56"/>
    </row>
    <row r="123" spans="1:32" s="16" customFormat="1" ht="17.45" customHeight="1">
      <c r="A123" s="39" t="s">
        <v>383</v>
      </c>
      <c r="B123" s="70" t="str">
        <f>VLOOKUP(A123,[1]screen!$G:$J,2,FALSE)</f>
        <v>공개 경매를 위한 자산 목록</v>
      </c>
      <c r="C123" s="13" t="str">
        <f t="shared" si="49"/>
        <v>List Assets for Public Auction(공개 경매를 위한 자산 목록)</v>
      </c>
      <c r="D123" s="70" t="str">
        <f>IF(B123&lt;&gt;"", VLOOKUP(B123,[1]screen!$A:$E,2,FALSE), "" )</f>
        <v>List Assets for Public Auction</v>
      </c>
      <c r="E123" s="14" t="s">
        <v>46</v>
      </c>
      <c r="F123" s="13" t="str">
        <f t="shared" si="50"/>
        <v>New(신규)</v>
      </c>
      <c r="G123" s="18" t="str">
        <f>IF(E123&lt;&gt;"",VLOOKUP(E123,[1]Label!$A:$B,2,FALSE),"")</f>
        <v>New</v>
      </c>
      <c r="H123" s="14"/>
      <c r="I123" s="13" t="str">
        <f t="shared" si="51"/>
        <v/>
      </c>
      <c r="J123" s="18" t="str">
        <f>IF(H123&lt;&gt;"", VLOOKUP(H123,[1]Label!$A:$E,2,FALSE),"")</f>
        <v/>
      </c>
      <c r="K123" s="29" t="s">
        <v>391</v>
      </c>
      <c r="L123" s="13" t="str">
        <f t="shared" si="52"/>
        <v>TANCIS(TANCIS)</v>
      </c>
      <c r="M123" s="18" t="str">
        <f>IF(K123&lt;&gt;"",VLOOKUP(K123,[1]Label!$A:$B,2,FALSE),"")</f>
        <v>TANCIS</v>
      </c>
      <c r="N123" s="41" t="s">
        <v>19</v>
      </c>
      <c r="O123" s="31" t="s">
        <v>545</v>
      </c>
      <c r="P123" s="13" t="str">
        <f t="shared" si="53"/>
        <v>Choose File&lt;br&gt;(파일 선택)</v>
      </c>
      <c r="Q123" s="18" t="str">
        <f>IF(O123&lt;&gt;"", VLOOKUP(O123, [1]Label!$A:$B, 2, FALSE), "")</f>
        <v>Choose File</v>
      </c>
      <c r="R123" s="41" t="s">
        <v>55</v>
      </c>
      <c r="S123" s="33"/>
      <c r="T123" s="33"/>
      <c r="U123" s="33"/>
      <c r="V123" s="35"/>
      <c r="W123" s="35"/>
      <c r="X123" s="35"/>
      <c r="Y123" s="35"/>
      <c r="Z123" s="44"/>
      <c r="AA123" s="15"/>
      <c r="AB123" s="15"/>
      <c r="AC123" s="15"/>
      <c r="AD123" s="15"/>
      <c r="AE123" s="15"/>
      <c r="AF123" s="56"/>
    </row>
    <row r="124" spans="1:32" s="16" customFormat="1" ht="17.45" customHeight="1">
      <c r="A124" s="39" t="s">
        <v>383</v>
      </c>
      <c r="B124" s="70" t="str">
        <f>VLOOKUP(A124,[1]screen!$G:$J,2,FALSE)</f>
        <v>공개 경매를 위한 자산 목록</v>
      </c>
      <c r="C124" s="13" t="str">
        <f t="shared" si="49"/>
        <v>List Assets for Public Auction(공개 경매를 위한 자산 목록)</v>
      </c>
      <c r="D124" s="70" t="str">
        <f>IF(B124&lt;&gt;"", VLOOKUP(B124,[1]screen!$A:$E,2,FALSE), "" )</f>
        <v>List Assets for Public Auction</v>
      </c>
      <c r="E124" s="14" t="s">
        <v>46</v>
      </c>
      <c r="F124" s="13" t="str">
        <f t="shared" si="50"/>
        <v>New(신규)</v>
      </c>
      <c r="G124" s="18" t="str">
        <f>IF(E124&lt;&gt;"",VLOOKUP(E124,[1]Label!$A:$B,2,FALSE),"")</f>
        <v>New</v>
      </c>
      <c r="H124" s="14"/>
      <c r="I124" s="13" t="str">
        <f t="shared" si="51"/>
        <v/>
      </c>
      <c r="J124" s="18" t="str">
        <f>IF(H124&lt;&gt;"", VLOOKUP(H124,[1]Label!$A:$E,2,FALSE),"")</f>
        <v/>
      </c>
      <c r="K124" s="29" t="s">
        <v>391</v>
      </c>
      <c r="L124" s="13" t="str">
        <f t="shared" si="52"/>
        <v>TANCIS(TANCIS)</v>
      </c>
      <c r="M124" s="18" t="str">
        <f>IF(K124&lt;&gt;"",VLOOKUP(K124,[1]Label!$A:$B,2,FALSE),"")</f>
        <v>TANCIS</v>
      </c>
      <c r="N124" s="41" t="s">
        <v>19</v>
      </c>
      <c r="O124" s="31" t="s">
        <v>545</v>
      </c>
      <c r="P124" s="13" t="str">
        <f t="shared" si="53"/>
        <v>Choose File&lt;br&gt;(파일 선택)</v>
      </c>
      <c r="Q124" s="18" t="str">
        <f>IF(O124&lt;&gt;"", VLOOKUP(O124, [1]Label!$A:$B, 2, FALSE), "")</f>
        <v>Choose File</v>
      </c>
      <c r="R124" s="41" t="s">
        <v>55</v>
      </c>
      <c r="S124" s="33"/>
      <c r="T124" s="33"/>
      <c r="U124" s="33"/>
      <c r="V124" s="35"/>
      <c r="W124" s="35"/>
      <c r="X124" s="35"/>
      <c r="Y124" s="35"/>
      <c r="Z124" s="44"/>
      <c r="AA124" s="15"/>
      <c r="AB124" s="15"/>
      <c r="AC124" s="15"/>
      <c r="AD124" s="15"/>
      <c r="AE124" s="15"/>
      <c r="AF124" s="56"/>
    </row>
    <row r="125" spans="1:32" s="16" customFormat="1" ht="17.45" customHeight="1">
      <c r="A125" s="39" t="s">
        <v>383</v>
      </c>
      <c r="B125" s="70" t="str">
        <f>VLOOKUP(A125,[1]screen!$G:$J,2,FALSE)</f>
        <v>공개 경매를 위한 자산 목록</v>
      </c>
      <c r="C125" s="13" t="str">
        <f t="shared" si="49"/>
        <v>List Assets for Public Auction(공개 경매를 위한 자산 목록)</v>
      </c>
      <c r="D125" s="70" t="str">
        <f>IF(B125&lt;&gt;"", VLOOKUP(B125,[1]screen!$A:$E,2,FALSE), "" )</f>
        <v>List Assets for Public Auction</v>
      </c>
      <c r="E125" s="14" t="s">
        <v>46</v>
      </c>
      <c r="F125" s="13" t="str">
        <f t="shared" si="50"/>
        <v>New(신규)</v>
      </c>
      <c r="G125" s="18" t="str">
        <f>IF(E125&lt;&gt;"",VLOOKUP(E125,[1]Label!$A:$B,2,FALSE),"")</f>
        <v>New</v>
      </c>
      <c r="H125" s="14"/>
      <c r="I125" s="13" t="str">
        <f t="shared" si="51"/>
        <v/>
      </c>
      <c r="J125" s="18" t="str">
        <f>IF(H125&lt;&gt;"", VLOOKUP(H125,[1]Label!$A:$E,2,FALSE),"")</f>
        <v/>
      </c>
      <c r="K125" s="29" t="s">
        <v>391</v>
      </c>
      <c r="L125" s="13" t="str">
        <f t="shared" si="52"/>
        <v>TANCIS(TANCIS)</v>
      </c>
      <c r="M125" s="18" t="str">
        <f>IF(K125&lt;&gt;"",VLOOKUP(K125,[1]Label!$A:$B,2,FALSE),"")</f>
        <v>TANCIS</v>
      </c>
      <c r="N125" s="41" t="s">
        <v>19</v>
      </c>
      <c r="O125" s="31" t="s">
        <v>545</v>
      </c>
      <c r="P125" s="13" t="str">
        <f t="shared" si="53"/>
        <v>Choose File&lt;br&gt;(파일 선택)</v>
      </c>
      <c r="Q125" s="18" t="str">
        <f>IF(O125&lt;&gt;"", VLOOKUP(O125, [1]Label!$A:$B, 2, FALSE), "")</f>
        <v>Choose File</v>
      </c>
      <c r="R125" s="41" t="s">
        <v>55</v>
      </c>
      <c r="S125" s="33"/>
      <c r="T125" s="33"/>
      <c r="U125" s="33"/>
      <c r="V125" s="35"/>
      <c r="W125" s="35"/>
      <c r="X125" s="35"/>
      <c r="Y125" s="35"/>
      <c r="Z125" s="44"/>
      <c r="AA125" s="15"/>
      <c r="AB125" s="15"/>
      <c r="AC125" s="15"/>
      <c r="AD125" s="15"/>
      <c r="AE125" s="15"/>
      <c r="AF125" s="56"/>
    </row>
    <row r="126" spans="1:32" s="16" customFormat="1" ht="17.45" customHeight="1">
      <c r="A126" s="39" t="s">
        <v>383</v>
      </c>
      <c r="B126" s="70" t="str">
        <f>VLOOKUP(A126,[1]screen!$G:$J,2,FALSE)</f>
        <v>공개 경매를 위한 자산 목록</v>
      </c>
      <c r="C126" s="13" t="str">
        <f t="shared" si="49"/>
        <v>List Assets for Public Auction(공개 경매를 위한 자산 목록)</v>
      </c>
      <c r="D126" s="70" t="str">
        <f>IF(B126&lt;&gt;"", VLOOKUP(B126,[1]screen!$A:$E,2,FALSE), "" )</f>
        <v>List Assets for Public Auction</v>
      </c>
      <c r="E126" s="14" t="s">
        <v>46</v>
      </c>
      <c r="F126" s="13" t="str">
        <f t="shared" si="50"/>
        <v>New(신규)</v>
      </c>
      <c r="G126" s="18" t="str">
        <f>IF(E126&lt;&gt;"",VLOOKUP(E126,[1]Label!$A:$B,2,FALSE),"")</f>
        <v>New</v>
      </c>
      <c r="H126" s="14"/>
      <c r="I126" s="13" t="str">
        <f t="shared" si="51"/>
        <v/>
      </c>
      <c r="J126" s="18" t="str">
        <f>IF(H126&lt;&gt;"", VLOOKUP(H126,[1]Label!$A:$E,2,FALSE),"")</f>
        <v/>
      </c>
      <c r="K126" s="29" t="s">
        <v>391</v>
      </c>
      <c r="L126" s="13" t="str">
        <f t="shared" si="52"/>
        <v>TANCIS(TANCIS)</v>
      </c>
      <c r="M126" s="18" t="str">
        <f>IF(K126&lt;&gt;"",VLOOKUP(K126,[1]Label!$A:$B,2,FALSE),"")</f>
        <v>TANCIS</v>
      </c>
      <c r="N126" s="41" t="s">
        <v>19</v>
      </c>
      <c r="O126" s="31" t="s">
        <v>545</v>
      </c>
      <c r="P126" s="13" t="str">
        <f t="shared" si="53"/>
        <v>Choose File&lt;br&gt;(파일 선택)</v>
      </c>
      <c r="Q126" s="18" t="str">
        <f>IF(O126&lt;&gt;"", VLOOKUP(O126, [1]Label!$A:$B, 2, FALSE), "")</f>
        <v>Choose File</v>
      </c>
      <c r="R126" s="41" t="s">
        <v>55</v>
      </c>
      <c r="S126" s="33"/>
      <c r="T126" s="33"/>
      <c r="U126" s="33"/>
      <c r="V126" s="35"/>
      <c r="W126" s="35"/>
      <c r="X126" s="35"/>
      <c r="Y126" s="35"/>
      <c r="Z126" s="44"/>
      <c r="AA126" s="15"/>
      <c r="AB126" s="15"/>
      <c r="AC126" s="15"/>
      <c r="AD126" s="15"/>
      <c r="AE126" s="15"/>
      <c r="AF126" s="56"/>
    </row>
    <row r="127" spans="1:32" s="16" customFormat="1" ht="17.45" customHeight="1">
      <c r="A127" s="39" t="s">
        <v>383</v>
      </c>
      <c r="B127" s="70" t="str">
        <f>VLOOKUP(A127,[1]screen!$G:$J,2,FALSE)</f>
        <v>공개 경매를 위한 자산 목록</v>
      </c>
      <c r="C127" s="13" t="str">
        <f t="shared" si="49"/>
        <v>List Assets for Public Auction(공개 경매를 위한 자산 목록)</v>
      </c>
      <c r="D127" s="70" t="str">
        <f>IF(B127&lt;&gt;"", VLOOKUP(B127,[1]screen!$A:$E,2,FALSE), "" )</f>
        <v>List Assets for Public Auction</v>
      </c>
      <c r="E127" s="14" t="s">
        <v>46</v>
      </c>
      <c r="F127" s="13" t="str">
        <f t="shared" si="50"/>
        <v>New(신규)</v>
      </c>
      <c r="G127" s="18" t="str">
        <f>IF(E127&lt;&gt;"",VLOOKUP(E127,[1]Label!$A:$B,2,FALSE),"")</f>
        <v>New</v>
      </c>
      <c r="H127" s="14"/>
      <c r="I127" s="13" t="str">
        <f t="shared" si="51"/>
        <v/>
      </c>
      <c r="J127" s="18" t="str">
        <f>IF(H127&lt;&gt;"", VLOOKUP(H127,[1]Label!$A:$E,2,FALSE),"")</f>
        <v/>
      </c>
      <c r="K127" s="29" t="s">
        <v>391</v>
      </c>
      <c r="L127" s="13" t="str">
        <f t="shared" si="52"/>
        <v>TANCIS(TANCIS)</v>
      </c>
      <c r="M127" s="18" t="str">
        <f>IF(K127&lt;&gt;"",VLOOKUP(K127,[1]Label!$A:$B,2,FALSE),"")</f>
        <v>TANCIS</v>
      </c>
      <c r="N127" s="41" t="s">
        <v>19</v>
      </c>
      <c r="O127" s="31" t="s">
        <v>545</v>
      </c>
      <c r="P127" s="13" t="str">
        <f t="shared" si="53"/>
        <v>Choose File&lt;br&gt;(파일 선택)</v>
      </c>
      <c r="Q127" s="18" t="str">
        <f>IF(O127&lt;&gt;"", VLOOKUP(O127, [1]Label!$A:$B, 2, FALSE), "")</f>
        <v>Choose File</v>
      </c>
      <c r="R127" s="41" t="s">
        <v>55</v>
      </c>
      <c r="S127" s="33"/>
      <c r="T127" s="33"/>
      <c r="U127" s="33"/>
      <c r="V127" s="35"/>
      <c r="W127" s="35"/>
      <c r="X127" s="35"/>
      <c r="Y127" s="35"/>
      <c r="Z127" s="44"/>
      <c r="AA127" s="15"/>
      <c r="AB127" s="15"/>
      <c r="AC127" s="15"/>
      <c r="AD127" s="15"/>
      <c r="AE127" s="15"/>
      <c r="AF127" s="56"/>
    </row>
    <row r="128" spans="1:32" s="37" customFormat="1" ht="17.45" customHeight="1">
      <c r="A128" s="39" t="s">
        <v>383</v>
      </c>
      <c r="B128" s="33" t="str">
        <f>VLOOKUP(A128,[1]screen!$G:$J,2,FALSE)</f>
        <v>공개 경매를 위한 자산 목록</v>
      </c>
      <c r="C128" s="33" t="str">
        <f t="shared" si="49"/>
        <v>List Assets for Public Auction(공개 경매를 위한 자산 목록)</v>
      </c>
      <c r="D128" s="33" t="str">
        <f>IF(B128&lt;&gt;"", VLOOKUP(B128,[1]screen!$A:$E,2,FALSE), "" )</f>
        <v>List Assets for Public Auction</v>
      </c>
      <c r="E128" s="14" t="s">
        <v>46</v>
      </c>
      <c r="F128" s="13" t="str">
        <f t="shared" si="50"/>
        <v>New(신규)</v>
      </c>
      <c r="G128" s="18" t="str">
        <f>IF(E128&lt;&gt;"",VLOOKUP(E128,[1]Label!$A:$B,2,FALSE),"")</f>
        <v>New</v>
      </c>
      <c r="H128" s="35"/>
      <c r="I128" s="33" t="str">
        <f t="shared" si="51"/>
        <v/>
      </c>
      <c r="J128" s="33" t="str">
        <f>IF(H128&lt;&gt;"", VLOOKUP(H128,[1]Label!$A:$E,2,FALSE),"")</f>
        <v/>
      </c>
      <c r="K128" s="34" t="s">
        <v>391</v>
      </c>
      <c r="L128" s="33" t="str">
        <f t="shared" si="52"/>
        <v>TANCIS(TANCIS)</v>
      </c>
      <c r="M128" s="33" t="str">
        <f>IF(K128&lt;&gt;"",VLOOKUP(K128,[1]Label!$A:$B,2,FALSE),"")</f>
        <v>TANCIS</v>
      </c>
      <c r="N128" s="35"/>
      <c r="O128" s="36"/>
      <c r="P128" s="33" t="str">
        <f t="shared" si="53"/>
        <v/>
      </c>
      <c r="Q128" s="33" t="str">
        <f>IF(O128&lt;&gt;"", VLOOKUP(O128, [1]Label!$A:$B, 2, FALSE), "")</f>
        <v/>
      </c>
      <c r="R128" s="35" t="s">
        <v>35</v>
      </c>
      <c r="S128" s="33" t="s">
        <v>44</v>
      </c>
      <c r="T128" s="33"/>
      <c r="U128" s="33"/>
      <c r="V128" s="35"/>
      <c r="W128" s="35"/>
      <c r="X128" s="35"/>
      <c r="Y128" s="35"/>
      <c r="Z128" s="44"/>
      <c r="AA128" s="44"/>
      <c r="AB128" s="44"/>
      <c r="AC128" s="44"/>
      <c r="AD128" s="44"/>
      <c r="AE128" s="44"/>
      <c r="AF128" s="53"/>
    </row>
    <row r="129" spans="1:32" s="16" customFormat="1" ht="17.45" customHeight="1">
      <c r="A129" s="39" t="s">
        <v>383</v>
      </c>
      <c r="B129" s="70" t="str">
        <f>VLOOKUP(A129,[1]screen!$G:$J,2,FALSE)</f>
        <v>공개 경매를 위한 자산 목록</v>
      </c>
      <c r="C129" s="13" t="str">
        <f>IF(B129&lt;&gt;"",D129&amp;"("&amp;B129&amp;")","")</f>
        <v>List Assets for Public Auction(공개 경매를 위한 자산 목록)</v>
      </c>
      <c r="D129" s="70" t="str">
        <f>IF(B129&lt;&gt;"", VLOOKUP(B129,[1]screen!$A:$E,2,FALSE), "" )</f>
        <v>List Assets for Public Auction</v>
      </c>
      <c r="E129" s="14" t="s">
        <v>46</v>
      </c>
      <c r="F129" s="13" t="str">
        <f t="shared" ref="F129:F160" si="54">IF(E129&lt;&gt;"",G129&amp;"("&amp;E129&amp;")","")</f>
        <v>New(신규)</v>
      </c>
      <c r="G129" s="18" t="str">
        <f>IF(E129&lt;&gt;"",VLOOKUP(E129,[1]Label!$A:$B,2,FALSE),"")</f>
        <v>New</v>
      </c>
      <c r="H129" s="14"/>
      <c r="I129" s="13" t="str">
        <f>IF(H129&lt;&gt;"",J129&amp;"("&amp;H129&amp;")","")</f>
        <v/>
      </c>
      <c r="J129" s="18" t="str">
        <f>IF(H129&lt;&gt;"", VLOOKUP(H129,[1]Label!$A:$E,2,FALSE),"")</f>
        <v/>
      </c>
      <c r="K129" s="29"/>
      <c r="L129" s="13" t="str">
        <f>IF(K129&lt;&gt;"",M129&amp;"("&amp;K129&amp;")","")</f>
        <v/>
      </c>
      <c r="M129" s="18" t="str">
        <f>IF(K129&lt;&gt;"",VLOOKUP(K129,[1]Label!$A:$B,2,FALSE),"")</f>
        <v/>
      </c>
      <c r="N129" s="41"/>
      <c r="O129" s="31"/>
      <c r="P129" s="13" t="str">
        <f>IF(O129&lt;&gt;"",Q129&amp;"&lt;br&gt;("&amp;O129&amp;")","")</f>
        <v/>
      </c>
      <c r="Q129" s="18" t="str">
        <f>IF(O129&lt;&gt;"", VLOOKUP(O129, [1]Label!$A:$B, 2, FALSE), "")</f>
        <v/>
      </c>
      <c r="R129" s="14" t="s">
        <v>35</v>
      </c>
      <c r="S129" s="13" t="s">
        <v>44</v>
      </c>
      <c r="T129" s="13"/>
      <c r="U129" s="13"/>
      <c r="V129" s="14"/>
      <c r="W129" s="14"/>
      <c r="X129" s="14"/>
      <c r="Y129" s="14"/>
      <c r="Z129" s="15"/>
      <c r="AA129" s="15"/>
      <c r="AB129" s="15"/>
      <c r="AC129" s="15"/>
      <c r="AD129" s="15"/>
      <c r="AE129" s="15"/>
      <c r="AF129" s="56"/>
    </row>
    <row r="130" spans="1:32" s="16" customFormat="1" ht="17.45" customHeight="1">
      <c r="A130" s="39" t="s">
        <v>383</v>
      </c>
      <c r="B130" s="70" t="str">
        <f>VLOOKUP(A130,[1]screen!$G:$J,2,FALSE)</f>
        <v>공개 경매를 위한 자산 목록</v>
      </c>
      <c r="C130" s="13" t="str">
        <f>IF(B130&lt;&gt;"",D130&amp;"("&amp;B130&amp;")","")</f>
        <v>List Assets for Public Auction(공개 경매를 위한 자산 목록)</v>
      </c>
      <c r="D130" s="70" t="str">
        <f>IF(B130&lt;&gt;"", VLOOKUP(B130,[1]screen!$A:$E,2,FALSE), "" )</f>
        <v>List Assets for Public Auction</v>
      </c>
      <c r="E130" s="14" t="s">
        <v>46</v>
      </c>
      <c r="F130" s="13" t="str">
        <f t="shared" si="54"/>
        <v>New(신규)</v>
      </c>
      <c r="G130" s="18" t="str">
        <f>IF(E130&lt;&gt;"",VLOOKUP(E130,[1]Label!$A:$B,2,FALSE),"")</f>
        <v>New</v>
      </c>
      <c r="H130" s="14" t="s">
        <v>243</v>
      </c>
      <c r="I130" s="13" t="str">
        <f>IF(H130&lt;&gt;"",J130&amp;"("&amp;H130&amp;")","")</f>
        <v>Request approval(승인 요청)</v>
      </c>
      <c r="J130" s="18" t="str">
        <f>IF(H130&lt;&gt;"", VLOOKUP(H130,[1]Label!$A:$E,2,FALSE),"")</f>
        <v>Request approval</v>
      </c>
      <c r="K130" s="29"/>
      <c r="L130" s="13" t="str">
        <f>IF(K130&lt;&gt;"",M130&amp;"("&amp;K130&amp;")","")</f>
        <v/>
      </c>
      <c r="M130" s="18" t="str">
        <f>IF(K130&lt;&gt;"",VLOOKUP(K130,[1]Label!$A:$B,2,FALSE),"")</f>
        <v/>
      </c>
      <c r="N130" s="41" t="s">
        <v>19</v>
      </c>
      <c r="O130" s="31" t="s">
        <v>830</v>
      </c>
      <c r="P130" s="13" t="str">
        <f>IF(O130&lt;&gt;"",Q130&amp;"&lt;br&gt;("&amp;O130&amp;")","")</f>
        <v>Comment&lt;br&gt;(Comment)</v>
      </c>
      <c r="Q130" s="18" t="str">
        <f>IF(O130&lt;&gt;"", VLOOKUP(O130, [1]Label!$A:$B, 2, FALSE), "")</f>
        <v>Comment</v>
      </c>
      <c r="R130" s="14" t="s">
        <v>52</v>
      </c>
      <c r="S130" s="13"/>
      <c r="T130" s="13"/>
      <c r="U130" s="13"/>
      <c r="V130" s="14" t="s">
        <v>53</v>
      </c>
      <c r="W130" s="14"/>
      <c r="X130" s="14"/>
      <c r="Y130" s="14"/>
      <c r="Z130" s="15"/>
      <c r="AA130" s="15"/>
      <c r="AB130" s="15"/>
      <c r="AC130" s="31" t="s">
        <v>830</v>
      </c>
      <c r="AD130" s="31" t="s">
        <v>830</v>
      </c>
      <c r="AE130" s="31" t="s">
        <v>830</v>
      </c>
      <c r="AF130" s="56"/>
    </row>
    <row r="131" spans="1:32" ht="18.600000000000001" customHeight="1">
      <c r="A131" s="39" t="s">
        <v>383</v>
      </c>
      <c r="B131" s="70" t="str">
        <f>VLOOKUP(A131,[1]screen!$G:$J,2,FALSE)</f>
        <v>공개 경매를 위한 자산 목록</v>
      </c>
      <c r="C131" s="40" t="str">
        <f>IF(B131&lt;&gt;"",D131&amp;"("&amp;B131&amp;")","")</f>
        <v>List Assets for Public Auction(공개 경매를 위한 자산 목록)</v>
      </c>
      <c r="D131" s="70" t="str">
        <f>IF(B131&lt;&gt;"", VLOOKUP(B131,[1]screen!$A:$E,2,FALSE), "" )</f>
        <v>List Assets for Public Auction</v>
      </c>
      <c r="E131" s="14" t="s">
        <v>46</v>
      </c>
      <c r="F131" s="13" t="str">
        <f t="shared" si="54"/>
        <v>New(신규)</v>
      </c>
      <c r="G131" s="18" t="str">
        <f>IF(E131&lt;&gt;"",VLOOKUP(E131,[1]Label!$A:$B,2,FALSE),"")</f>
        <v>New</v>
      </c>
      <c r="H131" s="14" t="s">
        <v>243</v>
      </c>
      <c r="I131" s="13" t="str">
        <f>IF(H131&lt;&gt;"",J131&amp;"("&amp;H131&amp;")","")</f>
        <v>Request approval(승인 요청)</v>
      </c>
      <c r="J131" s="18" t="str">
        <f>IF(H131&lt;&gt;"", VLOOKUP(H131,[1]Label!$A:$E,2,FALSE),"")</f>
        <v>Request approval</v>
      </c>
      <c r="K131" s="42"/>
      <c r="L131" s="40" t="str">
        <f>IF(K131&lt;&gt;"",M131&amp;"("&amp;K131&amp;")","")</f>
        <v/>
      </c>
      <c r="M131" s="18" t="str">
        <f>IF(K131&lt;&gt;"",VLOOKUP(K131,[1]Label!$A:$B,2,FALSE),"")</f>
        <v/>
      </c>
      <c r="N131" s="41" t="s">
        <v>19</v>
      </c>
      <c r="O131" s="43" t="s">
        <v>43</v>
      </c>
      <c r="P131" s="40" t="str">
        <f>IF(O131&lt;&gt;"",Q131&amp;"&lt;br&gt;("&amp;O131&amp;")","")</f>
        <v>Attachments&lt;br&gt;(첨부파일)</v>
      </c>
      <c r="Q131" s="18" t="str">
        <f>IF(O131&lt;&gt;"", VLOOKUP(O131, [1]Label!$A:$B, 2, FALSE), "")</f>
        <v>Attachments</v>
      </c>
      <c r="R131" s="41" t="s">
        <v>55</v>
      </c>
      <c r="S131" s="40"/>
      <c r="T131" s="40"/>
      <c r="U131" s="40"/>
      <c r="V131" s="14" t="s">
        <v>53</v>
      </c>
      <c r="W131" s="41"/>
      <c r="X131" s="41"/>
      <c r="Y131" s="41"/>
      <c r="Z131" s="39"/>
      <c r="AA131" s="39"/>
      <c r="AB131" s="39"/>
      <c r="AC131" s="47" t="s">
        <v>197</v>
      </c>
      <c r="AD131" s="47" t="s">
        <v>197</v>
      </c>
      <c r="AE131" s="47" t="s">
        <v>197</v>
      </c>
      <c r="AF131" s="57"/>
    </row>
    <row r="132" spans="1:32" s="16" customFormat="1" ht="17.45" customHeight="1">
      <c r="A132" s="39" t="s">
        <v>383</v>
      </c>
      <c r="B132" s="70" t="str">
        <f>VLOOKUP(A132,[1]screen!$G:$J,2,FALSE)</f>
        <v>공개 경매를 위한 자산 목록</v>
      </c>
      <c r="C132" s="13" t="str">
        <f>IF(B132&lt;&gt;"",D132&amp;"("&amp;B132&amp;")","")</f>
        <v>List Assets for Public Auction(공개 경매를 위한 자산 목록)</v>
      </c>
      <c r="D132" s="70" t="str">
        <f>IF(B132&lt;&gt;"", VLOOKUP(B132,[1]screen!$A:$E,2,FALSE), "" )</f>
        <v>List Assets for Public Auction</v>
      </c>
      <c r="E132" s="14" t="s">
        <v>46</v>
      </c>
      <c r="F132" s="13" t="str">
        <f t="shared" si="54"/>
        <v>New(신규)</v>
      </c>
      <c r="G132" s="18" t="str">
        <f>IF(E132&lt;&gt;"",VLOOKUP(E132,[1]Label!$A:$B,2,FALSE),"")</f>
        <v>New</v>
      </c>
      <c r="H132" s="14" t="s">
        <v>243</v>
      </c>
      <c r="I132" s="13" t="str">
        <f>IF(H132&lt;&gt;"",J132&amp;"("&amp;H132&amp;")","")</f>
        <v>Request approval(승인 요청)</v>
      </c>
      <c r="J132" s="18" t="str">
        <f>IF(H132&lt;&gt;"", VLOOKUP(H132,[1]Label!$A:$E,2,FALSE),"")</f>
        <v>Request approval</v>
      </c>
      <c r="K132" s="29"/>
      <c r="L132" s="13" t="str">
        <f>IF(K132&lt;&gt;"",M132&amp;"("&amp;K132&amp;")","")</f>
        <v/>
      </c>
      <c r="M132" s="18" t="str">
        <f>IF(K132&lt;&gt;"",VLOOKUP(K132,[1]Label!$A:$B,2,FALSE),"")</f>
        <v/>
      </c>
      <c r="N132" s="14"/>
      <c r="O132" s="31"/>
      <c r="P132" s="13" t="str">
        <f>IF(O132&lt;&gt;"",Q132&amp;"&lt;br&gt;("&amp;O132&amp;")","")</f>
        <v/>
      </c>
      <c r="Q132" s="18" t="str">
        <f>IF(O132&lt;&gt;"", VLOOKUP(O132, [1]Label!$A:$B, 2, FALSE), "")</f>
        <v/>
      </c>
      <c r="R132" s="14" t="s">
        <v>35</v>
      </c>
      <c r="S132" s="13" t="s">
        <v>44</v>
      </c>
      <c r="T132" s="13"/>
      <c r="U132" s="13"/>
      <c r="V132" s="14"/>
      <c r="W132" s="14"/>
      <c r="X132" s="14"/>
      <c r="Y132" s="14"/>
      <c r="Z132" s="15"/>
      <c r="AA132" s="15"/>
      <c r="AB132" s="15"/>
      <c r="AC132" s="15"/>
      <c r="AD132" s="15"/>
      <c r="AE132" s="15"/>
      <c r="AF132" s="56"/>
    </row>
    <row r="133" spans="1:32" s="11" customFormat="1" ht="17.45" customHeight="1">
      <c r="A133" s="39" t="s">
        <v>383</v>
      </c>
      <c r="B133" s="70" t="str">
        <f>VLOOKUP(A133,[1]screen!$G:$J,2,FALSE)</f>
        <v>공개 경매를 위한 자산 목록</v>
      </c>
      <c r="C133" s="9" t="str">
        <f t="shared" ref="C133:C168" si="55">IF(B133&lt;&gt;"",D133&amp;"("&amp;B133&amp;")","")</f>
        <v>List Assets for Public Auction(공개 경매를 위한 자산 목록)</v>
      </c>
      <c r="D133" s="70" t="str">
        <f>IF(B133&lt;&gt;"", VLOOKUP(B133,[1]screen!$A:$E,2,FALSE), "" )</f>
        <v>List Assets for Public Auction</v>
      </c>
      <c r="E133" s="14" t="s">
        <v>46</v>
      </c>
      <c r="F133" s="13" t="str">
        <f t="shared" si="54"/>
        <v>New(신규)</v>
      </c>
      <c r="G133" s="18" t="str">
        <f>IF(E133&lt;&gt;"",VLOOKUP(E133,[1]Label!$A:$B,2,FALSE),"")</f>
        <v>New</v>
      </c>
      <c r="H133" s="14" t="s">
        <v>243</v>
      </c>
      <c r="I133" s="9" t="str">
        <f t="shared" ref="I133:I168" si="56">IF(H133&lt;&gt;"",J133&amp;"("&amp;H133&amp;")","")</f>
        <v>Request approval(승인 요청)</v>
      </c>
      <c r="J133" s="9" t="str">
        <f>IF(H133&lt;&gt;"", VLOOKUP(H133,[1]Label!$A:$E,2,FALSE),"")</f>
        <v>Request approval</v>
      </c>
      <c r="K133" s="28"/>
      <c r="L133" s="9" t="str">
        <f t="shared" ref="L133:L168" si="57">IF(K133&lt;&gt;"",M133&amp;"("&amp;K133&amp;")","")</f>
        <v/>
      </c>
      <c r="M133" s="9" t="str">
        <f>IF(K133&lt;&gt;"",VLOOKUP(K133,[1]Label!$A:$B,2,FALSE),"")</f>
        <v/>
      </c>
      <c r="N133" s="10"/>
      <c r="O133" s="25" t="s">
        <v>247</v>
      </c>
      <c r="P133" s="9" t="str">
        <f t="shared" ref="P133:P168" si="58">IF(O133&lt;&gt;"",Q133&amp;"&lt;br&gt;("&amp;O133&amp;")","")</f>
        <v>Save&lt;br&gt;(저장)</v>
      </c>
      <c r="Q133" s="9" t="str">
        <f>IF(O133&lt;&gt;"", VLOOKUP(O133, [1]Label!$A:$B, 2, FALSE), "")</f>
        <v>Save</v>
      </c>
      <c r="R133" s="10" t="s">
        <v>36</v>
      </c>
      <c r="S133" s="66" t="s">
        <v>50</v>
      </c>
      <c r="T133" s="9"/>
      <c r="U133" s="9"/>
      <c r="V133" s="10"/>
      <c r="W133" s="10"/>
      <c r="X133" s="10"/>
      <c r="Y133" s="10"/>
      <c r="Z133" s="46"/>
      <c r="AA133" s="46"/>
      <c r="AB133" s="46"/>
      <c r="AC133" s="46"/>
      <c r="AD133" s="46"/>
      <c r="AE133" s="46"/>
      <c r="AF133" s="68"/>
    </row>
    <row r="134" spans="1:32" s="11" customFormat="1" ht="17.45" customHeight="1">
      <c r="A134" s="39" t="s">
        <v>383</v>
      </c>
      <c r="B134" s="70" t="str">
        <f>VLOOKUP(A134,[1]screen!$G:$J,2,FALSE)</f>
        <v>공개 경매를 위한 자산 목록</v>
      </c>
      <c r="C134" s="9" t="str">
        <f t="shared" si="55"/>
        <v>List Assets for Public Auction(공개 경매를 위한 자산 목록)</v>
      </c>
      <c r="D134" s="70" t="str">
        <f>IF(B134&lt;&gt;"", VLOOKUP(B134,[1]screen!$A:$E,2,FALSE), "" )</f>
        <v>List Assets for Public Auction</v>
      </c>
      <c r="E134" s="14" t="s">
        <v>46</v>
      </c>
      <c r="F134" s="13" t="str">
        <f t="shared" si="54"/>
        <v>New(신규)</v>
      </c>
      <c r="G134" s="18" t="str">
        <f>IF(E134&lt;&gt;"",VLOOKUP(E134,[1]Label!$A:$B,2,FALSE),"")</f>
        <v>New</v>
      </c>
      <c r="H134" s="14" t="s">
        <v>243</v>
      </c>
      <c r="I134" s="9" t="str">
        <f t="shared" si="56"/>
        <v>Request approval(승인 요청)</v>
      </c>
      <c r="J134" s="9" t="str">
        <f>IF(H134&lt;&gt;"", VLOOKUP(H134,[1]Label!$A:$E,2,FALSE),"")</f>
        <v>Request approval</v>
      </c>
      <c r="K134" s="28"/>
      <c r="L134" s="9" t="str">
        <f t="shared" si="57"/>
        <v/>
      </c>
      <c r="M134" s="9" t="str">
        <f>IF(K134&lt;&gt;"",VLOOKUP(K134,[1]Label!$A:$B,2,FALSE),"")</f>
        <v/>
      </c>
      <c r="N134" s="10"/>
      <c r="O134" s="25" t="s">
        <v>287</v>
      </c>
      <c r="P134" s="9" t="str">
        <f t="shared" si="58"/>
        <v>Delete&lt;br&gt;(삭제)</v>
      </c>
      <c r="Q134" s="9" t="str">
        <f>IF(O134&lt;&gt;"", VLOOKUP(O134, [1]Label!$A:$B, 2, FALSE), "")</f>
        <v>Delete</v>
      </c>
      <c r="R134" s="10" t="s">
        <v>36</v>
      </c>
      <c r="S134" s="67" t="s">
        <v>288</v>
      </c>
      <c r="T134" s="9"/>
      <c r="U134" s="9"/>
      <c r="V134" s="10"/>
      <c r="W134" s="10"/>
      <c r="X134" s="10"/>
      <c r="Y134" s="10"/>
      <c r="Z134" s="46"/>
      <c r="AA134" s="46"/>
      <c r="AB134" s="46"/>
      <c r="AC134" s="46"/>
      <c r="AD134" s="46"/>
      <c r="AE134" s="46"/>
      <c r="AF134" s="68"/>
    </row>
    <row r="135" spans="1:32" s="11" customFormat="1" ht="17.45" customHeight="1">
      <c r="A135" s="39" t="s">
        <v>383</v>
      </c>
      <c r="B135" s="70" t="str">
        <f>VLOOKUP(A135,[1]screen!$G:$J,2,FALSE)</f>
        <v>공개 경매를 위한 자산 목록</v>
      </c>
      <c r="C135" s="9" t="str">
        <f t="shared" si="55"/>
        <v>List Assets for Public Auction(공개 경매를 위한 자산 목록)</v>
      </c>
      <c r="D135" s="70" t="str">
        <f>IF(B135&lt;&gt;"", VLOOKUP(B135,[1]screen!$A:$E,2,FALSE), "" )</f>
        <v>List Assets for Public Auction</v>
      </c>
      <c r="E135" s="14" t="s">
        <v>46</v>
      </c>
      <c r="F135" s="13" t="str">
        <f t="shared" si="54"/>
        <v>New(신규)</v>
      </c>
      <c r="G135" s="18" t="str">
        <f>IF(E135&lt;&gt;"",VLOOKUP(E135,[1]Label!$A:$B,2,FALSE),"")</f>
        <v>New</v>
      </c>
      <c r="H135" s="14" t="s">
        <v>243</v>
      </c>
      <c r="I135" s="9" t="str">
        <f t="shared" si="56"/>
        <v>Request approval(승인 요청)</v>
      </c>
      <c r="J135" s="9" t="str">
        <f>IF(H135&lt;&gt;"", VLOOKUP(H135,[1]Label!$A:$E,2,FALSE),"")</f>
        <v>Request approval</v>
      </c>
      <c r="K135" s="28"/>
      <c r="L135" s="9" t="str">
        <f t="shared" si="57"/>
        <v/>
      </c>
      <c r="M135" s="9" t="str">
        <f>IF(K135&lt;&gt;"",VLOOKUP(K135,[1]Label!$A:$B,2,FALSE),"")</f>
        <v/>
      </c>
      <c r="N135" s="10"/>
      <c r="O135" s="25" t="s">
        <v>243</v>
      </c>
      <c r="P135" s="9" t="str">
        <f t="shared" si="58"/>
        <v>Request approval&lt;br&gt;(승인 요청)</v>
      </c>
      <c r="Q135" s="9" t="str">
        <f>IF(O135&lt;&gt;"", VLOOKUP(O135, [1]Label!$A:$B, 2, FALSE), "")</f>
        <v>Request approval</v>
      </c>
      <c r="R135" s="10" t="s">
        <v>36</v>
      </c>
      <c r="S135" s="66" t="s">
        <v>289</v>
      </c>
      <c r="T135" s="9"/>
      <c r="U135" s="9"/>
      <c r="V135" s="10"/>
      <c r="W135" s="10"/>
      <c r="X135" s="10"/>
      <c r="Y135" s="10"/>
      <c r="Z135" s="46"/>
      <c r="AA135" s="46"/>
      <c r="AB135" s="46"/>
      <c r="AC135" s="46"/>
      <c r="AD135" s="46"/>
      <c r="AE135" s="46"/>
      <c r="AF135" s="68"/>
    </row>
    <row r="136" spans="1:32" s="16" customFormat="1" ht="18.600000000000001" customHeight="1">
      <c r="A136" s="39" t="s">
        <v>383</v>
      </c>
      <c r="B136" s="70" t="str">
        <f>VLOOKUP(A136,[1]screen!$G:$J,2,FALSE)</f>
        <v>공개 경매를 위한 자산 목록</v>
      </c>
      <c r="C136" s="13" t="str">
        <f t="shared" si="55"/>
        <v>List Assets for Public Auction(공개 경매를 위한 자산 목록)</v>
      </c>
      <c r="D136" s="70" t="str">
        <f>IF(B136&lt;&gt;"", VLOOKUP(B136,[1]screen!$A:$E,2,FALSE), "" )</f>
        <v>List Assets for Public Auction</v>
      </c>
      <c r="E136" s="14" t="s">
        <v>46</v>
      </c>
      <c r="F136" s="13" t="str">
        <f t="shared" si="54"/>
        <v>New(신규)</v>
      </c>
      <c r="G136" s="18" t="str">
        <f>IF(E136&lt;&gt;"",VLOOKUP(E136,[1]Label!$A:$B,2,FALSE),"")</f>
        <v>New</v>
      </c>
      <c r="H136" s="14"/>
      <c r="I136" s="13" t="str">
        <f t="shared" si="56"/>
        <v/>
      </c>
      <c r="J136" s="18" t="str">
        <f>IF(H136&lt;&gt;"", VLOOKUP(H136,[1]Label!$A:$E,2,FALSE),"")</f>
        <v/>
      </c>
      <c r="K136" s="29"/>
      <c r="L136" s="13" t="str">
        <f t="shared" si="57"/>
        <v/>
      </c>
      <c r="M136" s="18" t="str">
        <f>IF(K136&lt;&gt;"",VLOOKUP(K136,[1]Label!$A:$B,2,FALSE),"")</f>
        <v/>
      </c>
      <c r="N136" s="14"/>
      <c r="O136" s="31"/>
      <c r="P136" s="33" t="str">
        <f t="shared" si="58"/>
        <v/>
      </c>
      <c r="Q136" s="18" t="str">
        <f>IF(O136&lt;&gt;"", VLOOKUP(O136, [1]Label!$A:$B, 2, FALSE), "")</f>
        <v/>
      </c>
      <c r="R136" s="14" t="s">
        <v>35</v>
      </c>
      <c r="S136" s="13" t="s">
        <v>44</v>
      </c>
      <c r="T136" s="13"/>
      <c r="U136" s="13"/>
      <c r="V136" s="14"/>
      <c r="W136" s="14"/>
      <c r="X136" s="14"/>
      <c r="Y136" s="14"/>
      <c r="Z136" s="12"/>
      <c r="AA136" s="12"/>
      <c r="AB136" s="12"/>
      <c r="AC136" s="12"/>
      <c r="AD136" s="12"/>
      <c r="AE136" s="12"/>
      <c r="AF136" s="52"/>
    </row>
    <row r="137" spans="1:32" s="37" customFormat="1" ht="17.45" customHeight="1">
      <c r="A137" s="32" t="s">
        <v>408</v>
      </c>
      <c r="B137" s="33" t="str">
        <f>VLOOKUP(A137,[1]screen!$G:$J,2,FALSE)</f>
        <v>차량 정보</v>
      </c>
      <c r="C137" s="33" t="str">
        <f t="shared" si="55"/>
        <v>Vehicle Information(차량 정보)</v>
      </c>
      <c r="D137" s="33" t="str">
        <f>IF(B137&lt;&gt;"", VLOOKUP(B137,[1]screen!$A:$E,2,FALSE), "" )</f>
        <v>Vehicle Information</v>
      </c>
      <c r="E137" s="35"/>
      <c r="F137" s="33" t="str">
        <f t="shared" si="54"/>
        <v/>
      </c>
      <c r="G137" s="33" t="str">
        <f>IF(E137&lt;&gt;"",VLOOKUP(E137,[1]Label!$A:$B,2,FALSE),"")</f>
        <v/>
      </c>
      <c r="H137" s="35"/>
      <c r="I137" s="33" t="str">
        <f t="shared" si="56"/>
        <v/>
      </c>
      <c r="J137" s="33" t="str">
        <f>IF(H137&lt;&gt;"", VLOOKUP(H137,[1]Label!$A:$E,2,FALSE),"")</f>
        <v/>
      </c>
      <c r="K137" s="34"/>
      <c r="L137" s="33" t="str">
        <f t="shared" si="57"/>
        <v/>
      </c>
      <c r="M137" s="33" t="str">
        <f>IF(K137&lt;&gt;"",VLOOKUP(K137,[1]Label!$A:$B,2,FALSE),"")</f>
        <v/>
      </c>
      <c r="N137" s="35" t="s">
        <v>198</v>
      </c>
      <c r="O137" s="110" t="s">
        <v>409</v>
      </c>
      <c r="P137" s="33" t="str">
        <f t="shared" si="58"/>
        <v>Vehicle Registration&lt;br&gt;(차량 등록)</v>
      </c>
      <c r="Q137" s="33" t="str">
        <f>IF(O137&lt;&gt;"", VLOOKUP(O137, [1]Label!$A:$B, 2, FALSE), "")</f>
        <v>Vehicle Registration</v>
      </c>
      <c r="R137" s="35" t="s">
        <v>37</v>
      </c>
      <c r="S137" s="33"/>
      <c r="T137" s="33" t="s">
        <v>442</v>
      </c>
      <c r="U137" s="33"/>
      <c r="V137" s="35" t="s">
        <v>53</v>
      </c>
      <c r="W137" s="35"/>
      <c r="X137" s="35"/>
      <c r="Y137" s="35"/>
      <c r="Z137" s="44"/>
      <c r="AA137" s="44"/>
      <c r="AB137" s="44"/>
      <c r="AC137" s="44"/>
      <c r="AD137" s="44"/>
      <c r="AE137" s="44"/>
      <c r="AF137" s="53"/>
    </row>
    <row r="138" spans="1:32" s="37" customFormat="1" ht="17.45" customHeight="1">
      <c r="A138" s="32" t="s">
        <v>408</v>
      </c>
      <c r="B138" s="33" t="str">
        <f>VLOOKUP(A138,[1]screen!$G:$J,2,FALSE)</f>
        <v>차량 정보</v>
      </c>
      <c r="C138" s="33" t="str">
        <f t="shared" si="55"/>
        <v>Vehicle Information(차량 정보)</v>
      </c>
      <c r="D138" s="33" t="str">
        <f>IF(B138&lt;&gt;"", VLOOKUP(B138,[1]screen!$A:$E,2,FALSE), "" )</f>
        <v>Vehicle Information</v>
      </c>
      <c r="E138" s="35"/>
      <c r="F138" s="33" t="str">
        <f t="shared" si="54"/>
        <v/>
      </c>
      <c r="G138" s="33" t="str">
        <f>IF(E138&lt;&gt;"",VLOOKUP(E138,[1]Label!$A:$B,2,FALSE),"")</f>
        <v/>
      </c>
      <c r="H138" s="35"/>
      <c r="I138" s="33" t="str">
        <f t="shared" si="56"/>
        <v/>
      </c>
      <c r="J138" s="33" t="str">
        <f>IF(H138&lt;&gt;"", VLOOKUP(H138,[1]Label!$A:$E,2,FALSE),"")</f>
        <v/>
      </c>
      <c r="K138" s="34"/>
      <c r="L138" s="33" t="str">
        <f t="shared" si="57"/>
        <v/>
      </c>
      <c r="M138" s="33" t="str">
        <f>IF(K138&lt;&gt;"",VLOOKUP(K138,[1]Label!$A:$B,2,FALSE),"")</f>
        <v/>
      </c>
      <c r="N138" s="35" t="s">
        <v>19</v>
      </c>
      <c r="O138" s="110" t="s">
        <v>410</v>
      </c>
      <c r="P138" s="33" t="str">
        <f t="shared" si="58"/>
        <v>Chassis No. &lt;br&gt;(샤시 번호)</v>
      </c>
      <c r="Q138" s="33" t="str">
        <f>IF(O138&lt;&gt;"", VLOOKUP(O138, [1]Label!$A:$B, 2, FALSE), "")</f>
        <v xml:space="preserve">Chassis No. </v>
      </c>
      <c r="R138" s="35" t="s">
        <v>37</v>
      </c>
      <c r="S138" s="33"/>
      <c r="T138" s="33"/>
      <c r="U138" s="33"/>
      <c r="V138" s="35"/>
      <c r="W138" s="35" t="s">
        <v>53</v>
      </c>
      <c r="X138" s="35"/>
      <c r="Y138" s="35"/>
      <c r="Z138" s="44"/>
      <c r="AA138" s="44"/>
      <c r="AB138" s="44"/>
      <c r="AC138" s="44"/>
      <c r="AD138" s="44"/>
      <c r="AE138" s="44"/>
      <c r="AF138" s="53"/>
    </row>
    <row r="139" spans="1:32" s="37" customFormat="1" ht="17.45" customHeight="1">
      <c r="A139" s="32" t="s">
        <v>408</v>
      </c>
      <c r="B139" s="33" t="str">
        <f>VLOOKUP(A139,[1]screen!$G:$J,2,FALSE)</f>
        <v>차량 정보</v>
      </c>
      <c r="C139" s="33" t="str">
        <f t="shared" si="55"/>
        <v>Vehicle Information(차량 정보)</v>
      </c>
      <c r="D139" s="33" t="str">
        <f>IF(B139&lt;&gt;"", VLOOKUP(B139,[1]screen!$A:$E,2,FALSE), "" )</f>
        <v>Vehicle Information</v>
      </c>
      <c r="E139" s="35"/>
      <c r="F139" s="33" t="str">
        <f t="shared" si="54"/>
        <v/>
      </c>
      <c r="G139" s="33" t="str">
        <f>IF(E139&lt;&gt;"",VLOOKUP(E139,[1]Label!$A:$B,2,FALSE),"")</f>
        <v/>
      </c>
      <c r="H139" s="35"/>
      <c r="I139" s="33" t="str">
        <f t="shared" si="56"/>
        <v/>
      </c>
      <c r="J139" s="33" t="str">
        <f>IF(H139&lt;&gt;"", VLOOKUP(H139,[1]Label!$A:$E,2,FALSE),"")</f>
        <v/>
      </c>
      <c r="K139" s="34"/>
      <c r="L139" s="33" t="str">
        <f t="shared" si="57"/>
        <v/>
      </c>
      <c r="M139" s="33" t="str">
        <f>IF(K139&lt;&gt;"",VLOOKUP(K139,[1]Label!$A:$B,2,FALSE),"")</f>
        <v/>
      </c>
      <c r="N139" s="35" t="s">
        <v>19</v>
      </c>
      <c r="O139" s="110" t="s">
        <v>426</v>
      </c>
      <c r="P139" s="33" t="str">
        <f t="shared" si="58"/>
        <v>Year of Make&lt;br&gt;(제조 연도)</v>
      </c>
      <c r="Q139" s="33" t="str">
        <f>IF(O139&lt;&gt;"", VLOOKUP(O139, [1]Label!$A:$B, 2, FALSE), "")</f>
        <v>Year of Make</v>
      </c>
      <c r="R139" s="35" t="s">
        <v>37</v>
      </c>
      <c r="S139" s="33"/>
      <c r="T139" s="33"/>
      <c r="U139" s="33"/>
      <c r="V139" s="35"/>
      <c r="W139" s="35" t="s">
        <v>53</v>
      </c>
      <c r="X139" s="35"/>
      <c r="Y139" s="35"/>
      <c r="Z139" s="44"/>
      <c r="AA139" s="44"/>
      <c r="AB139" s="44"/>
      <c r="AC139" s="44"/>
      <c r="AD139" s="44"/>
      <c r="AE139" s="44"/>
      <c r="AF139" s="53"/>
    </row>
    <row r="140" spans="1:32" s="37" customFormat="1" ht="17.45" customHeight="1">
      <c r="A140" s="32" t="s">
        <v>408</v>
      </c>
      <c r="B140" s="33" t="str">
        <f>VLOOKUP(A140,[1]screen!$G:$J,2,FALSE)</f>
        <v>차량 정보</v>
      </c>
      <c r="C140" s="33" t="str">
        <f t="shared" si="55"/>
        <v>Vehicle Information(차량 정보)</v>
      </c>
      <c r="D140" s="33" t="str">
        <f>IF(B140&lt;&gt;"", VLOOKUP(B140,[1]screen!$A:$E,2,FALSE), "" )</f>
        <v>Vehicle Information</v>
      </c>
      <c r="E140" s="35"/>
      <c r="F140" s="33" t="str">
        <f t="shared" si="54"/>
        <v/>
      </c>
      <c r="G140" s="33" t="str">
        <f>IF(E140&lt;&gt;"",VLOOKUP(E140,[1]Label!$A:$B,2,FALSE),"")</f>
        <v/>
      </c>
      <c r="H140" s="35"/>
      <c r="I140" s="33" t="str">
        <f t="shared" si="56"/>
        <v/>
      </c>
      <c r="J140" s="33" t="str">
        <f>IF(H140&lt;&gt;"", VLOOKUP(H140,[1]Label!$A:$E,2,FALSE),"")</f>
        <v/>
      </c>
      <c r="K140" s="34"/>
      <c r="L140" s="33" t="str">
        <f t="shared" si="57"/>
        <v/>
      </c>
      <c r="M140" s="33" t="str">
        <f>IF(K140&lt;&gt;"",VLOOKUP(K140,[1]Label!$A:$B,2,FALSE),"")</f>
        <v/>
      </c>
      <c r="N140" s="35" t="s">
        <v>19</v>
      </c>
      <c r="O140" s="110" t="s">
        <v>411</v>
      </c>
      <c r="P140" s="33" t="str">
        <f t="shared" si="58"/>
        <v>Make/Manufacturer &lt;br&gt;(제조/제조자)</v>
      </c>
      <c r="Q140" s="33" t="str">
        <f>IF(O140&lt;&gt;"", VLOOKUP(O140, [1]Label!$A:$B, 2, FALSE), "")</f>
        <v xml:space="preserve">Make/Manufacturer </v>
      </c>
      <c r="R140" s="35" t="s">
        <v>37</v>
      </c>
      <c r="S140" s="33" t="s">
        <v>443</v>
      </c>
      <c r="T140" s="33"/>
      <c r="U140" s="33"/>
      <c r="V140" s="35"/>
      <c r="W140" s="35" t="s">
        <v>53</v>
      </c>
      <c r="X140" s="35"/>
      <c r="Y140" s="35"/>
      <c r="Z140" s="44" t="s">
        <v>465</v>
      </c>
      <c r="AA140" s="44" t="s">
        <v>465</v>
      </c>
      <c r="AB140" s="44" t="s">
        <v>465</v>
      </c>
      <c r="AC140" s="44"/>
      <c r="AD140" s="44"/>
      <c r="AE140" s="44"/>
      <c r="AF140" s="53"/>
    </row>
    <row r="141" spans="1:32" s="37" customFormat="1" ht="17.45" customHeight="1">
      <c r="A141" s="32" t="s">
        <v>408</v>
      </c>
      <c r="B141" s="33" t="str">
        <f>VLOOKUP(A141,[1]screen!$G:$J,2,FALSE)</f>
        <v>차량 정보</v>
      </c>
      <c r="C141" s="33" t="str">
        <f t="shared" si="55"/>
        <v>Vehicle Information(차량 정보)</v>
      </c>
      <c r="D141" s="33" t="str">
        <f>IF(B141&lt;&gt;"", VLOOKUP(B141,[1]screen!$A:$E,2,FALSE), "" )</f>
        <v>Vehicle Information</v>
      </c>
      <c r="E141" s="35"/>
      <c r="F141" s="33" t="str">
        <f t="shared" si="54"/>
        <v/>
      </c>
      <c r="G141" s="33" t="str">
        <f>IF(E141&lt;&gt;"",VLOOKUP(E141,[1]Label!$A:$B,2,FALSE),"")</f>
        <v/>
      </c>
      <c r="H141" s="35"/>
      <c r="I141" s="33" t="str">
        <f t="shared" si="56"/>
        <v/>
      </c>
      <c r="J141" s="33" t="str">
        <f>IF(H141&lt;&gt;"", VLOOKUP(H141,[1]Label!$A:$E,2,FALSE),"")</f>
        <v/>
      </c>
      <c r="K141" s="34"/>
      <c r="L141" s="33" t="str">
        <f t="shared" si="57"/>
        <v/>
      </c>
      <c r="M141" s="33" t="str">
        <f>IF(K141&lt;&gt;"",VLOOKUP(K141,[1]Label!$A:$B,2,FALSE),"")</f>
        <v/>
      </c>
      <c r="N141" s="35" t="s">
        <v>19</v>
      </c>
      <c r="O141" s="110" t="s">
        <v>427</v>
      </c>
      <c r="P141" s="33" t="str">
        <f t="shared" si="58"/>
        <v>Model Type &lt;br&gt;(모델 유형)</v>
      </c>
      <c r="Q141" s="33" t="str">
        <f>IF(O141&lt;&gt;"", VLOOKUP(O141, [1]Label!$A:$B, 2, FALSE), "")</f>
        <v xml:space="preserve">Model Type </v>
      </c>
      <c r="R141" s="35" t="s">
        <v>37</v>
      </c>
      <c r="S141" s="33" t="s">
        <v>443</v>
      </c>
      <c r="T141" s="33"/>
      <c r="U141" s="33"/>
      <c r="V141" s="35"/>
      <c r="W141" s="35" t="s">
        <v>53</v>
      </c>
      <c r="X141" s="35"/>
      <c r="Y141" s="35"/>
      <c r="Z141" s="44" t="s">
        <v>466</v>
      </c>
      <c r="AA141" s="44" t="s">
        <v>466</v>
      </c>
      <c r="AB141" s="44" t="s">
        <v>466</v>
      </c>
      <c r="AC141" s="44"/>
      <c r="AD141" s="44"/>
      <c r="AE141" s="44"/>
      <c r="AF141" s="53"/>
    </row>
    <row r="142" spans="1:32" s="37" customFormat="1" ht="17.45" customHeight="1">
      <c r="A142" s="32" t="s">
        <v>408</v>
      </c>
      <c r="B142" s="33" t="str">
        <f>VLOOKUP(A142,[1]screen!$G:$J,2,FALSE)</f>
        <v>차량 정보</v>
      </c>
      <c r="C142" s="33" t="str">
        <f t="shared" si="55"/>
        <v>Vehicle Information(차량 정보)</v>
      </c>
      <c r="D142" s="33" t="str">
        <f>IF(B142&lt;&gt;"", VLOOKUP(B142,[1]screen!$A:$E,2,FALSE), "" )</f>
        <v>Vehicle Information</v>
      </c>
      <c r="E142" s="35"/>
      <c r="F142" s="33" t="str">
        <f t="shared" si="54"/>
        <v/>
      </c>
      <c r="G142" s="33" t="str">
        <f>IF(E142&lt;&gt;"",VLOOKUP(E142,[1]Label!$A:$B,2,FALSE),"")</f>
        <v/>
      </c>
      <c r="H142" s="35"/>
      <c r="I142" s="33" t="str">
        <f t="shared" si="56"/>
        <v/>
      </c>
      <c r="J142" s="33" t="str">
        <f>IF(H142&lt;&gt;"", VLOOKUP(H142,[1]Label!$A:$E,2,FALSE),"")</f>
        <v/>
      </c>
      <c r="K142" s="34"/>
      <c r="L142" s="33" t="str">
        <f t="shared" si="57"/>
        <v/>
      </c>
      <c r="M142" s="33" t="str">
        <f>IF(K142&lt;&gt;"",VLOOKUP(K142,[1]Label!$A:$B,2,FALSE),"")</f>
        <v/>
      </c>
      <c r="N142" s="35" t="s">
        <v>19</v>
      </c>
      <c r="O142" s="110" t="s">
        <v>412</v>
      </c>
      <c r="P142" s="33" t="str">
        <f t="shared" si="58"/>
        <v>Model Number&lt;br&gt;(모델 번호)</v>
      </c>
      <c r="Q142" s="33" t="str">
        <f>IF(O142&lt;&gt;"", VLOOKUP(O142, [1]Label!$A:$B, 2, FALSE), "")</f>
        <v>Model Number</v>
      </c>
      <c r="R142" s="35" t="s">
        <v>37</v>
      </c>
      <c r="S142" s="33" t="s">
        <v>443</v>
      </c>
      <c r="T142" s="33"/>
      <c r="U142" s="33"/>
      <c r="V142" s="35"/>
      <c r="W142" s="35" t="s">
        <v>53</v>
      </c>
      <c r="X142" s="35"/>
      <c r="Y142" s="35"/>
      <c r="Z142" s="44" t="s">
        <v>467</v>
      </c>
      <c r="AA142" s="44" t="s">
        <v>467</v>
      </c>
      <c r="AB142" s="44" t="s">
        <v>467</v>
      </c>
      <c r="AC142" s="44"/>
      <c r="AD142" s="44"/>
      <c r="AE142" s="44"/>
      <c r="AF142" s="53"/>
    </row>
    <row r="143" spans="1:32" s="37" customFormat="1" ht="17.45" customHeight="1">
      <c r="A143" s="32" t="s">
        <v>408</v>
      </c>
      <c r="B143" s="33" t="str">
        <f>VLOOKUP(A143,[1]screen!$G:$J,2,FALSE)</f>
        <v>차량 정보</v>
      </c>
      <c r="C143" s="33" t="str">
        <f t="shared" si="55"/>
        <v>Vehicle Information(차량 정보)</v>
      </c>
      <c r="D143" s="33" t="str">
        <f>IF(B143&lt;&gt;"", VLOOKUP(B143,[1]screen!$A:$E,2,FALSE), "" )</f>
        <v>Vehicle Information</v>
      </c>
      <c r="E143" s="35"/>
      <c r="F143" s="33" t="str">
        <f t="shared" si="54"/>
        <v/>
      </c>
      <c r="G143" s="33" t="str">
        <f>IF(E143&lt;&gt;"",VLOOKUP(E143,[1]Label!$A:$B,2,FALSE),"")</f>
        <v/>
      </c>
      <c r="H143" s="35"/>
      <c r="I143" s="33" t="str">
        <f t="shared" si="56"/>
        <v/>
      </c>
      <c r="J143" s="33" t="str">
        <f>IF(H143&lt;&gt;"", VLOOKUP(H143,[1]Label!$A:$E,2,FALSE),"")</f>
        <v/>
      </c>
      <c r="K143" s="34"/>
      <c r="L143" s="33" t="str">
        <f t="shared" si="57"/>
        <v/>
      </c>
      <c r="M143" s="33" t="str">
        <f>IF(K143&lt;&gt;"",VLOOKUP(K143,[1]Label!$A:$B,2,FALSE),"")</f>
        <v/>
      </c>
      <c r="N143" s="35" t="s">
        <v>19</v>
      </c>
      <c r="O143" s="110" t="s">
        <v>428</v>
      </c>
      <c r="P143" s="33" t="str">
        <f t="shared" si="58"/>
        <v>Propelled By &lt;br&gt;(추진자)</v>
      </c>
      <c r="Q143" s="33" t="str">
        <f>IF(O143&lt;&gt;"", VLOOKUP(O143, [1]Label!$A:$B, 2, FALSE), "")</f>
        <v xml:space="preserve">Propelled By </v>
      </c>
      <c r="R143" s="35" t="s">
        <v>38</v>
      </c>
      <c r="S143" s="33"/>
      <c r="T143" s="33"/>
      <c r="U143" s="33"/>
      <c r="V143" s="35"/>
      <c r="W143" s="35" t="s">
        <v>53</v>
      </c>
      <c r="X143" s="35"/>
      <c r="Y143" s="35"/>
      <c r="Z143" s="44" t="s">
        <v>445</v>
      </c>
      <c r="AA143" s="44" t="s">
        <v>458</v>
      </c>
      <c r="AB143" s="44" t="s">
        <v>444</v>
      </c>
      <c r="AC143" s="44" t="s">
        <v>445</v>
      </c>
      <c r="AD143" s="44" t="s">
        <v>458</v>
      </c>
      <c r="AE143" s="44" t="s">
        <v>444</v>
      </c>
      <c r="AF143" s="53"/>
    </row>
    <row r="144" spans="1:32" s="37" customFormat="1" ht="17.45" customHeight="1">
      <c r="A144" s="32" t="s">
        <v>408</v>
      </c>
      <c r="B144" s="33" t="str">
        <f>VLOOKUP(A144,[1]screen!$G:$J,2,FALSE)</f>
        <v>차량 정보</v>
      </c>
      <c r="C144" s="33" t="str">
        <f t="shared" si="55"/>
        <v>Vehicle Information(차량 정보)</v>
      </c>
      <c r="D144" s="33" t="str">
        <f>IF(B144&lt;&gt;"", VLOOKUP(B144,[1]screen!$A:$E,2,FALSE), "" )</f>
        <v>Vehicle Information</v>
      </c>
      <c r="E144" s="35"/>
      <c r="F144" s="33" t="str">
        <f t="shared" si="54"/>
        <v/>
      </c>
      <c r="G144" s="33" t="str">
        <f>IF(E144&lt;&gt;"",VLOOKUP(E144,[1]Label!$A:$B,2,FALSE),"")</f>
        <v/>
      </c>
      <c r="H144" s="35"/>
      <c r="I144" s="33" t="str">
        <f t="shared" si="56"/>
        <v/>
      </c>
      <c r="J144" s="33" t="str">
        <f>IF(H144&lt;&gt;"", VLOOKUP(H144,[1]Label!$A:$E,2,FALSE),"")</f>
        <v/>
      </c>
      <c r="K144" s="34"/>
      <c r="L144" s="33" t="str">
        <f t="shared" si="57"/>
        <v/>
      </c>
      <c r="M144" s="33" t="str">
        <f>IF(K144&lt;&gt;"",VLOOKUP(K144,[1]Label!$A:$B,2,FALSE),"")</f>
        <v/>
      </c>
      <c r="N144" s="35" t="s">
        <v>19</v>
      </c>
      <c r="O144" s="110" t="s">
        <v>413</v>
      </c>
      <c r="P144" s="33" t="str">
        <f t="shared" si="58"/>
        <v>Body Type&lt;br&gt;(차체 유형)</v>
      </c>
      <c r="Q144" s="33" t="str">
        <f>IF(O144&lt;&gt;"", VLOOKUP(O144, [1]Label!$A:$B, 2, FALSE), "")</f>
        <v>Body Type</v>
      </c>
      <c r="R144" s="35" t="s">
        <v>37</v>
      </c>
      <c r="S144" s="33" t="s">
        <v>443</v>
      </c>
      <c r="T144" s="33"/>
      <c r="U144" s="33"/>
      <c r="V144" s="35"/>
      <c r="W144" s="35" t="s">
        <v>53</v>
      </c>
      <c r="X144" s="35"/>
      <c r="Y144" s="35"/>
      <c r="Z144" s="44" t="s">
        <v>468</v>
      </c>
      <c r="AA144" s="44" t="s">
        <v>468</v>
      </c>
      <c r="AB144" s="44" t="s">
        <v>468</v>
      </c>
      <c r="AC144" s="44"/>
      <c r="AD144" s="44"/>
      <c r="AE144" s="44"/>
      <c r="AF144" s="53"/>
    </row>
    <row r="145" spans="1:32" s="37" customFormat="1" ht="17.45" customHeight="1">
      <c r="A145" s="32" t="s">
        <v>408</v>
      </c>
      <c r="B145" s="33" t="str">
        <f>VLOOKUP(A145,[1]screen!$G:$J,2,FALSE)</f>
        <v>차량 정보</v>
      </c>
      <c r="C145" s="33" t="str">
        <f t="shared" si="55"/>
        <v>Vehicle Information(차량 정보)</v>
      </c>
      <c r="D145" s="33" t="str">
        <f>IF(B145&lt;&gt;"", VLOOKUP(B145,[1]screen!$A:$E,2,FALSE), "" )</f>
        <v>Vehicle Information</v>
      </c>
      <c r="E145" s="35"/>
      <c r="F145" s="33" t="str">
        <f t="shared" si="54"/>
        <v/>
      </c>
      <c r="G145" s="33" t="str">
        <f>IF(E145&lt;&gt;"",VLOOKUP(E145,[1]Label!$A:$B,2,FALSE),"")</f>
        <v/>
      </c>
      <c r="H145" s="35"/>
      <c r="I145" s="33" t="str">
        <f t="shared" si="56"/>
        <v/>
      </c>
      <c r="J145" s="33" t="str">
        <f>IF(H145&lt;&gt;"", VLOOKUP(H145,[1]Label!$A:$E,2,FALSE),"")</f>
        <v/>
      </c>
      <c r="K145" s="34"/>
      <c r="L145" s="33" t="str">
        <f t="shared" si="57"/>
        <v/>
      </c>
      <c r="M145" s="33" t="str">
        <f>IF(K145&lt;&gt;"",VLOOKUP(K145,[1]Label!$A:$B,2,FALSE),"")</f>
        <v/>
      </c>
      <c r="N145" s="35" t="s">
        <v>19</v>
      </c>
      <c r="O145" s="110" t="s">
        <v>429</v>
      </c>
      <c r="P145" s="33" t="str">
        <f t="shared" si="58"/>
        <v>Transmission Type &lt;br&gt;(전송 유형)</v>
      </c>
      <c r="Q145" s="33" t="str">
        <f>IF(O145&lt;&gt;"", VLOOKUP(O145, [1]Label!$A:$B, 2, FALSE), "")</f>
        <v xml:space="preserve">Transmission Type </v>
      </c>
      <c r="R145" s="35" t="s">
        <v>38</v>
      </c>
      <c r="S145" s="33"/>
      <c r="T145" s="33"/>
      <c r="U145" s="33"/>
      <c r="V145" s="35"/>
      <c r="W145" s="35" t="s">
        <v>53</v>
      </c>
      <c r="X145" s="35"/>
      <c r="Y145" s="35"/>
      <c r="Z145" s="44" t="s">
        <v>447</v>
      </c>
      <c r="AA145" s="44" t="s">
        <v>459</v>
      </c>
      <c r="AB145" s="44" t="s">
        <v>446</v>
      </c>
      <c r="AC145" s="44" t="s">
        <v>447</v>
      </c>
      <c r="AD145" s="44" t="s">
        <v>459</v>
      </c>
      <c r="AE145" s="44" t="s">
        <v>446</v>
      </c>
      <c r="AF145" s="53"/>
    </row>
    <row r="146" spans="1:32" s="37" customFormat="1" ht="17.45" customHeight="1">
      <c r="A146" s="32" t="s">
        <v>408</v>
      </c>
      <c r="B146" s="33" t="str">
        <f>VLOOKUP(A146,[1]screen!$G:$J,2,FALSE)</f>
        <v>차량 정보</v>
      </c>
      <c r="C146" s="33" t="str">
        <f t="shared" si="55"/>
        <v>Vehicle Information(차량 정보)</v>
      </c>
      <c r="D146" s="33" t="str">
        <f>IF(B146&lt;&gt;"", VLOOKUP(B146,[1]screen!$A:$E,2,FALSE), "" )</f>
        <v>Vehicle Information</v>
      </c>
      <c r="E146" s="35"/>
      <c r="F146" s="33" t="str">
        <f t="shared" si="54"/>
        <v/>
      </c>
      <c r="G146" s="33" t="str">
        <f>IF(E146&lt;&gt;"",VLOOKUP(E146,[1]Label!$A:$B,2,FALSE),"")</f>
        <v/>
      </c>
      <c r="H146" s="35"/>
      <c r="I146" s="33" t="str">
        <f t="shared" si="56"/>
        <v/>
      </c>
      <c r="J146" s="33" t="str">
        <f>IF(H146&lt;&gt;"", VLOOKUP(H146,[1]Label!$A:$E,2,FALSE),"")</f>
        <v/>
      </c>
      <c r="K146" s="34"/>
      <c r="L146" s="33" t="str">
        <f t="shared" si="57"/>
        <v/>
      </c>
      <c r="M146" s="33" t="str">
        <f>IF(K146&lt;&gt;"",VLOOKUP(K146,[1]Label!$A:$B,2,FALSE),"")</f>
        <v/>
      </c>
      <c r="N146" s="35" t="s">
        <v>19</v>
      </c>
      <c r="O146" s="110" t="s">
        <v>414</v>
      </c>
      <c r="P146" s="33" t="str">
        <f t="shared" si="58"/>
        <v>Category &lt;br&gt;(범주)</v>
      </c>
      <c r="Q146" s="33" t="str">
        <f>IF(O146&lt;&gt;"", VLOOKUP(O146, [1]Label!$A:$B, 2, FALSE), "")</f>
        <v xml:space="preserve">Category </v>
      </c>
      <c r="R146" s="35" t="s">
        <v>38</v>
      </c>
      <c r="S146" s="33"/>
      <c r="T146" s="33"/>
      <c r="U146" s="33"/>
      <c r="V146" s="35"/>
      <c r="W146" s="35" t="s">
        <v>53</v>
      </c>
      <c r="X146" s="35"/>
      <c r="Y146" s="35"/>
      <c r="Z146" s="44" t="s">
        <v>449</v>
      </c>
      <c r="AA146" s="44" t="s">
        <v>460</v>
      </c>
      <c r="AB146" s="44" t="s">
        <v>448</v>
      </c>
      <c r="AC146" s="44" t="s">
        <v>449</v>
      </c>
      <c r="AD146" s="44" t="s">
        <v>460</v>
      </c>
      <c r="AE146" s="44" t="s">
        <v>448</v>
      </c>
      <c r="AF146" s="53"/>
    </row>
    <row r="147" spans="1:32" s="37" customFormat="1" ht="17.45" customHeight="1">
      <c r="A147" s="32" t="s">
        <v>408</v>
      </c>
      <c r="B147" s="33" t="str">
        <f>VLOOKUP(A147,[1]screen!$G:$J,2,FALSE)</f>
        <v>차량 정보</v>
      </c>
      <c r="C147" s="33" t="str">
        <f t="shared" si="55"/>
        <v>Vehicle Information(차량 정보)</v>
      </c>
      <c r="D147" s="33" t="str">
        <f>IF(B147&lt;&gt;"", VLOOKUP(B147,[1]screen!$A:$E,2,FALSE), "" )</f>
        <v>Vehicle Information</v>
      </c>
      <c r="E147" s="35"/>
      <c r="F147" s="33" t="str">
        <f t="shared" si="54"/>
        <v/>
      </c>
      <c r="G147" s="33" t="str">
        <f>IF(E147&lt;&gt;"",VLOOKUP(E147,[1]Label!$A:$B,2,FALSE),"")</f>
        <v/>
      </c>
      <c r="H147" s="35"/>
      <c r="I147" s="33" t="str">
        <f t="shared" si="56"/>
        <v/>
      </c>
      <c r="J147" s="33" t="str">
        <f>IF(H147&lt;&gt;"", VLOOKUP(H147,[1]Label!$A:$E,2,FALSE),"")</f>
        <v/>
      </c>
      <c r="K147" s="34"/>
      <c r="L147" s="33" t="str">
        <f t="shared" si="57"/>
        <v/>
      </c>
      <c r="M147" s="33" t="str">
        <f>IF(K147&lt;&gt;"",VLOOKUP(K147,[1]Label!$A:$B,2,FALSE),"")</f>
        <v/>
      </c>
      <c r="N147" s="35" t="s">
        <v>19</v>
      </c>
      <c r="O147" s="110" t="s">
        <v>430</v>
      </c>
      <c r="P147" s="33" t="str">
        <f t="shared" si="58"/>
        <v>Tare Weight &lt;br&gt;(타르 무게)</v>
      </c>
      <c r="Q147" s="33" t="str">
        <f>IF(O147&lt;&gt;"", VLOOKUP(O147, [1]Label!$A:$B, 2, FALSE), "")</f>
        <v xml:space="preserve">Tare Weight </v>
      </c>
      <c r="R147" s="35" t="s">
        <v>37</v>
      </c>
      <c r="S147" s="33"/>
      <c r="T147" s="33"/>
      <c r="U147" s="33"/>
      <c r="V147" s="35"/>
      <c r="W147" s="35" t="s">
        <v>53</v>
      </c>
      <c r="X147" s="35"/>
      <c r="Y147" s="35"/>
      <c r="Z147" s="44"/>
      <c r="AA147" s="44"/>
      <c r="AB147" s="44"/>
      <c r="AC147" s="44"/>
      <c r="AD147" s="44"/>
      <c r="AE147" s="44"/>
      <c r="AF147" s="53"/>
    </row>
    <row r="148" spans="1:32" s="37" customFormat="1" ht="17.45" customHeight="1">
      <c r="A148" s="32" t="s">
        <v>408</v>
      </c>
      <c r="B148" s="33" t="str">
        <f>VLOOKUP(A148,[1]screen!$G:$J,2,FALSE)</f>
        <v>차량 정보</v>
      </c>
      <c r="C148" s="33" t="str">
        <f t="shared" si="55"/>
        <v>Vehicle Information(차량 정보)</v>
      </c>
      <c r="D148" s="33" t="str">
        <f>IF(B148&lt;&gt;"", VLOOKUP(B148,[1]screen!$A:$E,2,FALSE), "" )</f>
        <v>Vehicle Information</v>
      </c>
      <c r="E148" s="35"/>
      <c r="F148" s="33" t="str">
        <f t="shared" si="54"/>
        <v/>
      </c>
      <c r="G148" s="33" t="str">
        <f>IF(E148&lt;&gt;"",VLOOKUP(E148,[1]Label!$A:$B,2,FALSE),"")</f>
        <v/>
      </c>
      <c r="H148" s="35"/>
      <c r="I148" s="33" t="str">
        <f t="shared" si="56"/>
        <v/>
      </c>
      <c r="J148" s="33" t="str">
        <f>IF(H148&lt;&gt;"", VLOOKUP(H148,[1]Label!$A:$E,2,FALSE),"")</f>
        <v/>
      </c>
      <c r="K148" s="34"/>
      <c r="L148" s="33" t="str">
        <f t="shared" si="57"/>
        <v/>
      </c>
      <c r="M148" s="33" t="str">
        <f>IF(K148&lt;&gt;"",VLOOKUP(K148,[1]Label!$A:$B,2,FALSE),"")</f>
        <v/>
      </c>
      <c r="N148" s="35" t="s">
        <v>19</v>
      </c>
      <c r="O148" s="110" t="s">
        <v>415</v>
      </c>
      <c r="P148" s="33" t="str">
        <f t="shared" si="58"/>
        <v>Gross Weight &lt;br&gt;(총중량)</v>
      </c>
      <c r="Q148" s="33" t="str">
        <f>IF(O148&lt;&gt;"", VLOOKUP(O148, [1]Label!$A:$B, 2, FALSE), "")</f>
        <v xml:space="preserve">Gross Weight </v>
      </c>
      <c r="R148" s="35" t="s">
        <v>37</v>
      </c>
      <c r="S148" s="33"/>
      <c r="T148" s="33"/>
      <c r="U148" s="33"/>
      <c r="V148" s="35"/>
      <c r="W148" s="35" t="s">
        <v>53</v>
      </c>
      <c r="X148" s="35"/>
      <c r="Y148" s="35"/>
      <c r="Z148" s="44"/>
      <c r="AA148" s="44"/>
      <c r="AB148" s="44"/>
      <c r="AC148" s="44"/>
      <c r="AD148" s="44"/>
      <c r="AE148" s="44"/>
      <c r="AF148" s="53"/>
    </row>
    <row r="149" spans="1:32" s="37" customFormat="1" ht="17.45" customHeight="1">
      <c r="A149" s="32" t="s">
        <v>408</v>
      </c>
      <c r="B149" s="33" t="str">
        <f>VLOOKUP(A149,[1]screen!$G:$J,2,FALSE)</f>
        <v>차량 정보</v>
      </c>
      <c r="C149" s="33" t="str">
        <f t="shared" si="55"/>
        <v>Vehicle Information(차량 정보)</v>
      </c>
      <c r="D149" s="33" t="str">
        <f>IF(B149&lt;&gt;"", VLOOKUP(B149,[1]screen!$A:$E,2,FALSE), "" )</f>
        <v>Vehicle Information</v>
      </c>
      <c r="E149" s="35"/>
      <c r="F149" s="33" t="str">
        <f t="shared" si="54"/>
        <v/>
      </c>
      <c r="G149" s="33" t="str">
        <f>IF(E149&lt;&gt;"",VLOOKUP(E149,[1]Label!$A:$B,2,FALSE),"")</f>
        <v/>
      </c>
      <c r="H149" s="35"/>
      <c r="I149" s="33" t="str">
        <f t="shared" si="56"/>
        <v/>
      </c>
      <c r="J149" s="33" t="str">
        <f>IF(H149&lt;&gt;"", VLOOKUP(H149,[1]Label!$A:$E,2,FALSE),"")</f>
        <v/>
      </c>
      <c r="K149" s="34"/>
      <c r="L149" s="33" t="str">
        <f t="shared" si="57"/>
        <v/>
      </c>
      <c r="M149" s="33" t="str">
        <f>IF(K149&lt;&gt;"",VLOOKUP(K149,[1]Label!$A:$B,2,FALSE),"")</f>
        <v/>
      </c>
      <c r="N149" s="35" t="s">
        <v>19</v>
      </c>
      <c r="O149" s="110" t="s">
        <v>431</v>
      </c>
      <c r="P149" s="33" t="str">
        <f t="shared" si="58"/>
        <v>Engine No. &lt;br&gt;(엔진 번호)</v>
      </c>
      <c r="Q149" s="33" t="str">
        <f>IF(O149&lt;&gt;"", VLOOKUP(O149, [1]Label!$A:$B, 2, FALSE), "")</f>
        <v xml:space="preserve">Engine No. </v>
      </c>
      <c r="R149" s="35" t="s">
        <v>37</v>
      </c>
      <c r="S149" s="33"/>
      <c r="T149" s="33"/>
      <c r="U149" s="33"/>
      <c r="V149" s="35"/>
      <c r="W149" s="35" t="s">
        <v>53</v>
      </c>
      <c r="X149" s="35"/>
      <c r="Y149" s="35"/>
      <c r="Z149" s="44"/>
      <c r="AA149" s="44"/>
      <c r="AB149" s="44"/>
      <c r="AC149" s="44"/>
      <c r="AD149" s="44"/>
      <c r="AE149" s="44"/>
      <c r="AF149" s="53"/>
    </row>
    <row r="150" spans="1:32" s="37" customFormat="1" ht="17.45" customHeight="1">
      <c r="A150" s="32" t="s">
        <v>408</v>
      </c>
      <c r="B150" s="33" t="str">
        <f>VLOOKUP(A150,[1]screen!$G:$J,2,FALSE)</f>
        <v>차량 정보</v>
      </c>
      <c r="C150" s="33" t="str">
        <f t="shared" si="55"/>
        <v>Vehicle Information(차량 정보)</v>
      </c>
      <c r="D150" s="33" t="str">
        <f>IF(B150&lt;&gt;"", VLOOKUP(B150,[1]screen!$A:$E,2,FALSE), "" )</f>
        <v>Vehicle Information</v>
      </c>
      <c r="E150" s="35"/>
      <c r="F150" s="33" t="str">
        <f t="shared" si="54"/>
        <v/>
      </c>
      <c r="G150" s="33" t="str">
        <f>IF(E150&lt;&gt;"",VLOOKUP(E150,[1]Label!$A:$B,2,FALSE),"")</f>
        <v/>
      </c>
      <c r="H150" s="35"/>
      <c r="I150" s="33" t="str">
        <f t="shared" si="56"/>
        <v/>
      </c>
      <c r="J150" s="33" t="str">
        <f>IF(H150&lt;&gt;"", VLOOKUP(H150,[1]Label!$A:$E,2,FALSE),"")</f>
        <v/>
      </c>
      <c r="K150" s="34"/>
      <c r="L150" s="33" t="str">
        <f t="shared" si="57"/>
        <v/>
      </c>
      <c r="M150" s="33" t="str">
        <f>IF(K150&lt;&gt;"",VLOOKUP(K150,[1]Label!$A:$B,2,FALSE),"")</f>
        <v/>
      </c>
      <c r="N150" s="35" t="s">
        <v>19</v>
      </c>
      <c r="O150" s="110" t="s">
        <v>416</v>
      </c>
      <c r="P150" s="33" t="str">
        <f t="shared" si="58"/>
        <v>Seating Capacity &lt;br&gt;(용량 조회)</v>
      </c>
      <c r="Q150" s="33" t="str">
        <f>IF(O150&lt;&gt;"", VLOOKUP(O150, [1]Label!$A:$B, 2, FALSE), "")</f>
        <v xml:space="preserve">Seating Capacity </v>
      </c>
      <c r="R150" s="35" t="s">
        <v>37</v>
      </c>
      <c r="S150" s="33"/>
      <c r="T150" s="33"/>
      <c r="U150" s="33"/>
      <c r="V150" s="35"/>
      <c r="W150" s="35" t="s">
        <v>53</v>
      </c>
      <c r="X150" s="35"/>
      <c r="Y150" s="35"/>
      <c r="Z150" s="44"/>
      <c r="AA150" s="44"/>
      <c r="AB150" s="44"/>
      <c r="AC150" s="44"/>
      <c r="AD150" s="44"/>
      <c r="AE150" s="44"/>
      <c r="AF150" s="53"/>
    </row>
    <row r="151" spans="1:32" s="37" customFormat="1" ht="17.45" customHeight="1">
      <c r="A151" s="32" t="s">
        <v>408</v>
      </c>
      <c r="B151" s="33" t="str">
        <f>VLOOKUP(A151,[1]screen!$G:$J,2,FALSE)</f>
        <v>차량 정보</v>
      </c>
      <c r="C151" s="33" t="str">
        <f t="shared" si="55"/>
        <v>Vehicle Information(차량 정보)</v>
      </c>
      <c r="D151" s="33" t="str">
        <f>IF(B151&lt;&gt;"", VLOOKUP(B151,[1]screen!$A:$E,2,FALSE), "" )</f>
        <v>Vehicle Information</v>
      </c>
      <c r="E151" s="35"/>
      <c r="F151" s="33" t="str">
        <f t="shared" si="54"/>
        <v/>
      </c>
      <c r="G151" s="33" t="str">
        <f>IF(E151&lt;&gt;"",VLOOKUP(E151,[1]Label!$A:$B,2,FALSE),"")</f>
        <v/>
      </c>
      <c r="H151" s="35"/>
      <c r="I151" s="33" t="str">
        <f t="shared" si="56"/>
        <v/>
      </c>
      <c r="J151" s="33" t="str">
        <f>IF(H151&lt;&gt;"", VLOOKUP(H151,[1]Label!$A:$E,2,FALSE),"")</f>
        <v/>
      </c>
      <c r="K151" s="34"/>
      <c r="L151" s="33" t="str">
        <f t="shared" si="57"/>
        <v/>
      </c>
      <c r="M151" s="33" t="str">
        <f>IF(K151&lt;&gt;"",VLOOKUP(K151,[1]Label!$A:$B,2,FALSE),"")</f>
        <v/>
      </c>
      <c r="N151" s="35" t="s">
        <v>19</v>
      </c>
      <c r="O151" s="110" t="s">
        <v>432</v>
      </c>
      <c r="P151" s="33" t="str">
        <f t="shared" si="58"/>
        <v>Purchase Date&lt;br&gt;(구입 일자)</v>
      </c>
      <c r="Q151" s="33" t="str">
        <f>IF(O151&lt;&gt;"", VLOOKUP(O151, [1]Label!$A:$B, 2, FALSE), "")</f>
        <v>Purchase Date</v>
      </c>
      <c r="R151" s="35" t="s">
        <v>71</v>
      </c>
      <c r="S151" s="33"/>
      <c r="T151" s="33"/>
      <c r="U151" s="33"/>
      <c r="V151" s="35"/>
      <c r="W151" s="35"/>
      <c r="X151" s="35"/>
      <c r="Y151" s="35"/>
      <c r="Z151" s="44"/>
      <c r="AA151" s="44"/>
      <c r="AB151" s="44"/>
      <c r="AC151" s="44"/>
      <c r="AD151" s="44"/>
      <c r="AE151" s="44"/>
      <c r="AF151" s="53"/>
    </row>
    <row r="152" spans="1:32" s="37" customFormat="1" ht="17.45" customHeight="1">
      <c r="A152" s="32" t="s">
        <v>408</v>
      </c>
      <c r="B152" s="33" t="str">
        <f>VLOOKUP(A152,[1]screen!$G:$J,2,FALSE)</f>
        <v>차량 정보</v>
      </c>
      <c r="C152" s="33" t="str">
        <f t="shared" si="55"/>
        <v>Vehicle Information(차량 정보)</v>
      </c>
      <c r="D152" s="33" t="str">
        <f>IF(B152&lt;&gt;"", VLOOKUP(B152,[1]screen!$A:$E,2,FALSE), "" )</f>
        <v>Vehicle Information</v>
      </c>
      <c r="E152" s="35"/>
      <c r="F152" s="33" t="str">
        <f t="shared" si="54"/>
        <v/>
      </c>
      <c r="G152" s="33" t="str">
        <f>IF(E152&lt;&gt;"",VLOOKUP(E152,[1]Label!$A:$B,2,FALSE),"")</f>
        <v/>
      </c>
      <c r="H152" s="35"/>
      <c r="I152" s="33" t="str">
        <f t="shared" si="56"/>
        <v/>
      </c>
      <c r="J152" s="33" t="str">
        <f>IF(H152&lt;&gt;"", VLOOKUP(H152,[1]Label!$A:$E,2,FALSE),"")</f>
        <v/>
      </c>
      <c r="K152" s="34"/>
      <c r="L152" s="33" t="str">
        <f t="shared" si="57"/>
        <v/>
      </c>
      <c r="M152" s="33" t="str">
        <f>IF(K152&lt;&gt;"",VLOOKUP(K152,[1]Label!$A:$B,2,FALSE),"")</f>
        <v/>
      </c>
      <c r="N152" s="35" t="s">
        <v>19</v>
      </c>
      <c r="O152" s="110" t="s">
        <v>417</v>
      </c>
      <c r="P152" s="33" t="str">
        <f t="shared" si="58"/>
        <v>Colour&lt;br&gt;(색상)</v>
      </c>
      <c r="Q152" s="33" t="str">
        <f>IF(O152&lt;&gt;"", VLOOKUP(O152, [1]Label!$A:$B, 2, FALSE), "")</f>
        <v>Colour</v>
      </c>
      <c r="R152" s="35" t="s">
        <v>37</v>
      </c>
      <c r="S152" s="33" t="s">
        <v>443</v>
      </c>
      <c r="T152" s="33"/>
      <c r="U152" s="33"/>
      <c r="V152" s="35"/>
      <c r="W152" s="35" t="s">
        <v>53</v>
      </c>
      <c r="X152" s="35"/>
      <c r="Y152" s="35"/>
      <c r="Z152" s="44" t="s">
        <v>469</v>
      </c>
      <c r="AA152" s="44" t="s">
        <v>469</v>
      </c>
      <c r="AB152" s="44" t="s">
        <v>469</v>
      </c>
      <c r="AC152" s="44"/>
      <c r="AD152" s="44"/>
      <c r="AE152" s="44"/>
      <c r="AF152" s="53"/>
    </row>
    <row r="153" spans="1:32" s="37" customFormat="1" ht="17.45" customHeight="1">
      <c r="A153" s="32" t="s">
        <v>408</v>
      </c>
      <c r="B153" s="33" t="str">
        <f>VLOOKUP(A153,[1]screen!$G:$J,2,FALSE)</f>
        <v>차량 정보</v>
      </c>
      <c r="C153" s="33" t="str">
        <f>IF(B153&lt;&gt;"",D153&amp;"("&amp;B153&amp;")","")</f>
        <v>Vehicle Information(차량 정보)</v>
      </c>
      <c r="D153" s="33" t="str">
        <f>IF(B153&lt;&gt;"", VLOOKUP(B153,[1]screen!$A:$E,2,FALSE), "" )</f>
        <v>Vehicle Information</v>
      </c>
      <c r="E153" s="35"/>
      <c r="F153" s="33" t="str">
        <f>IF(E153&lt;&gt;"",G153&amp;"("&amp;E153&amp;")","")</f>
        <v/>
      </c>
      <c r="G153" s="33" t="str">
        <f>IF(E153&lt;&gt;"",VLOOKUP(E153,[1]Label!$A:$B,2,FALSE),"")</f>
        <v/>
      </c>
      <c r="H153" s="35"/>
      <c r="I153" s="33" t="str">
        <f>IF(H153&lt;&gt;"",J153&amp;"("&amp;H153&amp;")","")</f>
        <v/>
      </c>
      <c r="J153" s="33" t="str">
        <f>IF(H153&lt;&gt;"", VLOOKUP(H153,[1]Label!$A:$E,2,FALSE),"")</f>
        <v/>
      </c>
      <c r="K153" s="34"/>
      <c r="L153" s="33" t="str">
        <f>IF(K153&lt;&gt;"",M153&amp;"("&amp;K153&amp;")","")</f>
        <v/>
      </c>
      <c r="M153" s="33" t="str">
        <f>IF(K153&lt;&gt;"",VLOOKUP(K153,[1]Label!$A:$B,2,FALSE),"")</f>
        <v/>
      </c>
      <c r="N153" s="35" t="s">
        <v>19</v>
      </c>
      <c r="O153" s="110" t="s">
        <v>433</v>
      </c>
      <c r="P153" s="33" t="str">
        <f>IF(O153&lt;&gt;"",Q153&amp;"&lt;br&gt;("&amp;O153&amp;")","")</f>
        <v>Engine Capacity &lt;br&gt;(엔진 용량)</v>
      </c>
      <c r="Q153" s="33" t="str">
        <f>IF(O153&lt;&gt;"", VLOOKUP(O153, [1]Label!$A:$B, 2, FALSE), "")</f>
        <v xml:space="preserve">Engine Capacity </v>
      </c>
      <c r="R153" s="35" t="s">
        <v>37</v>
      </c>
      <c r="S153" s="33"/>
      <c r="T153" s="33"/>
      <c r="U153" s="33"/>
      <c r="V153" s="35"/>
      <c r="W153" s="35" t="s">
        <v>53</v>
      </c>
      <c r="X153" s="35"/>
      <c r="Y153" s="35"/>
      <c r="Z153" s="44"/>
      <c r="AA153" s="44"/>
      <c r="AB153" s="44"/>
      <c r="AC153" s="44"/>
      <c r="AD153" s="44"/>
      <c r="AE153" s="44"/>
      <c r="AF153" s="53"/>
    </row>
    <row r="154" spans="1:32" s="37" customFormat="1" ht="17.45" customHeight="1">
      <c r="A154" s="32" t="s">
        <v>408</v>
      </c>
      <c r="B154" s="33" t="str">
        <f>VLOOKUP(A154,[1]screen!$G:$J,2,FALSE)</f>
        <v>차량 정보</v>
      </c>
      <c r="C154" s="33" t="str">
        <f t="shared" si="55"/>
        <v>Vehicle Information(차량 정보)</v>
      </c>
      <c r="D154" s="33" t="str">
        <f>IF(B154&lt;&gt;"", VLOOKUP(B154,[1]screen!$A:$E,2,FALSE), "" )</f>
        <v>Vehicle Information</v>
      </c>
      <c r="E154" s="35"/>
      <c r="F154" s="33" t="str">
        <f t="shared" si="54"/>
        <v/>
      </c>
      <c r="G154" s="33" t="str">
        <f>IF(E154&lt;&gt;"",VLOOKUP(E154,[1]Label!$A:$B,2,FALSE),"")</f>
        <v/>
      </c>
      <c r="H154" s="35"/>
      <c r="I154" s="33" t="str">
        <f t="shared" si="56"/>
        <v/>
      </c>
      <c r="J154" s="33" t="str">
        <f>IF(H154&lt;&gt;"", VLOOKUP(H154,[1]Label!$A:$E,2,FALSE),"")</f>
        <v/>
      </c>
      <c r="K154" s="34"/>
      <c r="L154" s="33" t="str">
        <f t="shared" si="57"/>
        <v/>
      </c>
      <c r="M154" s="33" t="str">
        <f>IF(K154&lt;&gt;"",VLOOKUP(K154,[1]Label!$A:$B,2,FALSE),"")</f>
        <v/>
      </c>
      <c r="N154" s="35" t="s">
        <v>19</v>
      </c>
      <c r="O154" s="110" t="s">
        <v>418</v>
      </c>
      <c r="P154" s="33" t="str">
        <f t="shared" si="58"/>
        <v>Engine KW Capacity&lt;br&gt;(엔진 KW 용량)</v>
      </c>
      <c r="Q154" s="33" t="str">
        <f>IF(O154&lt;&gt;"", VLOOKUP(O154, [1]Label!$A:$B, 2, FALSE), "")</f>
        <v>Engine KW Capacity</v>
      </c>
      <c r="R154" s="35" t="s">
        <v>37</v>
      </c>
      <c r="S154" s="33"/>
      <c r="T154" s="33"/>
      <c r="U154" s="33"/>
      <c r="V154" s="35"/>
      <c r="W154" s="35"/>
      <c r="X154" s="35"/>
      <c r="Y154" s="35"/>
      <c r="Z154" s="44"/>
      <c r="AA154" s="44"/>
      <c r="AB154" s="44"/>
      <c r="AC154" s="44"/>
      <c r="AD154" s="44"/>
      <c r="AE154" s="44"/>
      <c r="AF154" s="53"/>
    </row>
    <row r="155" spans="1:32" s="37" customFormat="1" ht="17.45" customHeight="1">
      <c r="A155" s="32" t="s">
        <v>408</v>
      </c>
      <c r="B155" s="33" t="str">
        <f>VLOOKUP(A155,[1]screen!$G:$J,2,FALSE)</f>
        <v>차량 정보</v>
      </c>
      <c r="C155" s="33" t="str">
        <f>IF(B155&lt;&gt;"",D155&amp;"("&amp;B155&amp;")","")</f>
        <v>Vehicle Information(차량 정보)</v>
      </c>
      <c r="D155" s="33" t="str">
        <f>IF(B155&lt;&gt;"", VLOOKUP(B155,[1]screen!$A:$E,2,FALSE), "" )</f>
        <v>Vehicle Information</v>
      </c>
      <c r="E155" s="35"/>
      <c r="F155" s="33" t="str">
        <f>IF(E155&lt;&gt;"",G155&amp;"("&amp;E155&amp;")","")</f>
        <v/>
      </c>
      <c r="G155" s="33" t="str">
        <f>IF(E155&lt;&gt;"",VLOOKUP(E155,[1]Label!$A:$B,2,FALSE),"")</f>
        <v/>
      </c>
      <c r="H155" s="35"/>
      <c r="I155" s="33" t="str">
        <f>IF(H155&lt;&gt;"",J155&amp;"("&amp;H155&amp;")","")</f>
        <v/>
      </c>
      <c r="J155" s="33" t="str">
        <f>IF(H155&lt;&gt;"", VLOOKUP(H155,[1]Label!$A:$E,2,FALSE),"")</f>
        <v/>
      </c>
      <c r="K155" s="34"/>
      <c r="L155" s="33" t="str">
        <f>IF(K155&lt;&gt;"",M155&amp;"("&amp;K155&amp;")","")</f>
        <v/>
      </c>
      <c r="M155" s="33" t="str">
        <f>IF(K155&lt;&gt;"",VLOOKUP(K155,[1]Label!$A:$B,2,FALSE),"")</f>
        <v/>
      </c>
      <c r="N155" s="35" t="s">
        <v>19</v>
      </c>
      <c r="O155" s="110" t="s">
        <v>434</v>
      </c>
      <c r="P155" s="33" t="str">
        <f>IF(O155&lt;&gt;"",Q155&amp;"&lt;br&gt;("&amp;O155&amp;")","")</f>
        <v>Engine horse power&lt;br&gt;(엔진 마력)</v>
      </c>
      <c r="Q155" s="33" t="str">
        <f>IF(O155&lt;&gt;"", VLOOKUP(O155, [1]Label!$A:$B, 2, FALSE), "")</f>
        <v>Engine horse power</v>
      </c>
      <c r="R155" s="35" t="s">
        <v>37</v>
      </c>
      <c r="S155" s="33"/>
      <c r="T155" s="33"/>
      <c r="U155" s="33"/>
      <c r="V155" s="35"/>
      <c r="W155" s="35"/>
      <c r="X155" s="35"/>
      <c r="Y155" s="35"/>
      <c r="Z155" s="44"/>
      <c r="AA155" s="44"/>
      <c r="AB155" s="44"/>
      <c r="AC155" s="44"/>
      <c r="AD155" s="44"/>
      <c r="AE155" s="44"/>
      <c r="AF155" s="53"/>
    </row>
    <row r="156" spans="1:32" s="37" customFormat="1" ht="17.45" customHeight="1">
      <c r="A156" s="32" t="s">
        <v>408</v>
      </c>
      <c r="B156" s="33" t="str">
        <f>VLOOKUP(A156,[1]screen!$G:$J,2,FALSE)</f>
        <v>차량 정보</v>
      </c>
      <c r="C156" s="33" t="str">
        <f t="shared" si="55"/>
        <v>Vehicle Information(차량 정보)</v>
      </c>
      <c r="D156" s="33" t="str">
        <f>IF(B156&lt;&gt;"", VLOOKUP(B156,[1]screen!$A:$E,2,FALSE), "" )</f>
        <v>Vehicle Information</v>
      </c>
      <c r="E156" s="35"/>
      <c r="F156" s="33" t="str">
        <f t="shared" si="54"/>
        <v/>
      </c>
      <c r="G156" s="33" t="str">
        <f>IF(E156&lt;&gt;"",VLOOKUP(E156,[1]Label!$A:$B,2,FALSE),"")</f>
        <v/>
      </c>
      <c r="H156" s="35"/>
      <c r="I156" s="33" t="str">
        <f t="shared" si="56"/>
        <v/>
      </c>
      <c r="J156" s="33" t="str">
        <f>IF(H156&lt;&gt;"", VLOOKUP(H156,[1]Label!$A:$E,2,FALSE),"")</f>
        <v/>
      </c>
      <c r="K156" s="34"/>
      <c r="L156" s="33" t="str">
        <f t="shared" si="57"/>
        <v/>
      </c>
      <c r="M156" s="33" t="str">
        <f>IF(K156&lt;&gt;"",VLOOKUP(K156,[1]Label!$A:$B,2,FALSE),"")</f>
        <v/>
      </c>
      <c r="N156" s="35" t="s">
        <v>19</v>
      </c>
      <c r="O156" s="110" t="s">
        <v>419</v>
      </c>
      <c r="P156" s="33" t="str">
        <f t="shared" si="58"/>
        <v>Number of Axle&lt;br&gt;(축의 번호)</v>
      </c>
      <c r="Q156" s="33" t="str">
        <f>IF(O156&lt;&gt;"", VLOOKUP(O156, [1]Label!$A:$B, 2, FALSE), "")</f>
        <v>Number of Axle</v>
      </c>
      <c r="R156" s="35" t="s">
        <v>37</v>
      </c>
      <c r="S156" s="33"/>
      <c r="T156" s="33"/>
      <c r="U156" s="33"/>
      <c r="V156" s="35"/>
      <c r="W156" s="35" t="s">
        <v>53</v>
      </c>
      <c r="X156" s="35"/>
      <c r="Y156" s="35"/>
      <c r="Z156" s="44"/>
      <c r="AA156" s="44"/>
      <c r="AB156" s="44"/>
      <c r="AC156" s="44"/>
      <c r="AD156" s="44"/>
      <c r="AE156" s="44"/>
      <c r="AF156" s="53"/>
    </row>
    <row r="157" spans="1:32" s="37" customFormat="1" ht="17.45" customHeight="1">
      <c r="A157" s="32" t="s">
        <v>408</v>
      </c>
      <c r="B157" s="33" t="str">
        <f>VLOOKUP(A157,[1]screen!$G:$J,2,FALSE)</f>
        <v>차량 정보</v>
      </c>
      <c r="C157" s="33" t="str">
        <f>IF(B157&lt;&gt;"",D157&amp;"("&amp;B157&amp;")","")</f>
        <v>Vehicle Information(차량 정보)</v>
      </c>
      <c r="D157" s="33" t="str">
        <f>IF(B157&lt;&gt;"", VLOOKUP(B157,[1]screen!$A:$E,2,FALSE), "" )</f>
        <v>Vehicle Information</v>
      </c>
      <c r="E157" s="35"/>
      <c r="F157" s="33" t="str">
        <f>IF(E157&lt;&gt;"",G157&amp;"("&amp;E157&amp;")","")</f>
        <v/>
      </c>
      <c r="G157" s="33" t="str">
        <f>IF(E157&lt;&gt;"",VLOOKUP(E157,[1]Label!$A:$B,2,FALSE),"")</f>
        <v/>
      </c>
      <c r="H157" s="35"/>
      <c r="I157" s="33" t="str">
        <f>IF(H157&lt;&gt;"",J157&amp;"("&amp;H157&amp;")","")</f>
        <v/>
      </c>
      <c r="J157" s="33" t="str">
        <f>IF(H157&lt;&gt;"", VLOOKUP(H157,[1]Label!$A:$E,2,FALSE),"")</f>
        <v/>
      </c>
      <c r="K157" s="34"/>
      <c r="L157" s="33" t="str">
        <f>IF(K157&lt;&gt;"",M157&amp;"("&amp;K157&amp;")","")</f>
        <v/>
      </c>
      <c r="M157" s="33" t="str">
        <f>IF(K157&lt;&gt;"",VLOOKUP(K157,[1]Label!$A:$B,2,FALSE),"")</f>
        <v/>
      </c>
      <c r="N157" s="35" t="s">
        <v>19</v>
      </c>
      <c r="O157" s="110" t="s">
        <v>435</v>
      </c>
      <c r="P157" s="33" t="str">
        <f>IF(O157&lt;&gt;"",Q157&amp;"&lt;br&gt;("&amp;O157&amp;")","")</f>
        <v>Axle Distance&lt;br&gt;(차축 거리)</v>
      </c>
      <c r="Q157" s="33" t="str">
        <f>IF(O157&lt;&gt;"", VLOOKUP(O157, [1]Label!$A:$B, 2, FALSE), "")</f>
        <v>Axle Distance</v>
      </c>
      <c r="R157" s="35" t="s">
        <v>37</v>
      </c>
      <c r="S157" s="33"/>
      <c r="T157" s="33"/>
      <c r="U157" s="33"/>
      <c r="V157" s="35"/>
      <c r="W157" s="35"/>
      <c r="X157" s="35"/>
      <c r="Y157" s="35"/>
      <c r="Z157" s="44"/>
      <c r="AA157" s="44"/>
      <c r="AB157" s="44"/>
      <c r="AC157" s="44"/>
      <c r="AD157" s="44"/>
      <c r="AE157" s="44"/>
      <c r="AF157" s="53"/>
    </row>
    <row r="158" spans="1:32" s="37" customFormat="1" ht="17.45" customHeight="1">
      <c r="A158" s="32" t="s">
        <v>408</v>
      </c>
      <c r="B158" s="33" t="str">
        <f>VLOOKUP(A158,[1]screen!$G:$J,2,FALSE)</f>
        <v>차량 정보</v>
      </c>
      <c r="C158" s="33" t="str">
        <f t="shared" si="55"/>
        <v>Vehicle Information(차량 정보)</v>
      </c>
      <c r="D158" s="33" t="str">
        <f>IF(B158&lt;&gt;"", VLOOKUP(B158,[1]screen!$A:$E,2,FALSE), "" )</f>
        <v>Vehicle Information</v>
      </c>
      <c r="E158" s="35"/>
      <c r="F158" s="33" t="str">
        <f t="shared" si="54"/>
        <v/>
      </c>
      <c r="G158" s="33" t="str">
        <f>IF(E158&lt;&gt;"",VLOOKUP(E158,[1]Label!$A:$B,2,FALSE),"")</f>
        <v/>
      </c>
      <c r="H158" s="35"/>
      <c r="I158" s="33" t="str">
        <f t="shared" si="56"/>
        <v/>
      </c>
      <c r="J158" s="33" t="str">
        <f>IF(H158&lt;&gt;"", VLOOKUP(H158,[1]Label!$A:$E,2,FALSE),"")</f>
        <v/>
      </c>
      <c r="K158" s="34"/>
      <c r="L158" s="33" t="str">
        <f t="shared" si="57"/>
        <v/>
      </c>
      <c r="M158" s="33" t="str">
        <f>IF(K158&lt;&gt;"",VLOOKUP(K158,[1]Label!$A:$B,2,FALSE),"")</f>
        <v/>
      </c>
      <c r="N158" s="35" t="s">
        <v>19</v>
      </c>
      <c r="O158" s="110" t="s">
        <v>420</v>
      </c>
      <c r="P158" s="33" t="str">
        <f t="shared" si="58"/>
        <v>Owner Category &lt;br&gt;(소유주 범주)</v>
      </c>
      <c r="Q158" s="33" t="str">
        <f>IF(O158&lt;&gt;"", VLOOKUP(O158, [1]Label!$A:$B, 2, FALSE), "")</f>
        <v xml:space="preserve">Owner Category </v>
      </c>
      <c r="R158" s="35" t="s">
        <v>38</v>
      </c>
      <c r="S158" s="33"/>
      <c r="T158" s="33"/>
      <c r="U158" s="33"/>
      <c r="V158" s="35"/>
      <c r="W158" s="35" t="s">
        <v>53</v>
      </c>
      <c r="X158" s="35"/>
      <c r="Y158" s="35"/>
      <c r="Z158" s="44" t="s">
        <v>451</v>
      </c>
      <c r="AA158" s="44" t="s">
        <v>461</v>
      </c>
      <c r="AB158" s="44" t="s">
        <v>450</v>
      </c>
      <c r="AC158" s="44" t="s">
        <v>451</v>
      </c>
      <c r="AD158" s="44" t="s">
        <v>461</v>
      </c>
      <c r="AE158" s="44" t="s">
        <v>450</v>
      </c>
      <c r="AF158" s="53"/>
    </row>
    <row r="159" spans="1:32" s="37" customFormat="1" ht="17.45" customHeight="1">
      <c r="A159" s="32" t="s">
        <v>408</v>
      </c>
      <c r="B159" s="33" t="str">
        <f>VLOOKUP(A159,[1]screen!$G:$J,2,FALSE)</f>
        <v>차량 정보</v>
      </c>
      <c r="C159" s="33" t="str">
        <f>IF(B159&lt;&gt;"",D159&amp;"("&amp;B159&amp;")","")</f>
        <v>Vehicle Information(차량 정보)</v>
      </c>
      <c r="D159" s="33" t="str">
        <f>IF(B159&lt;&gt;"", VLOOKUP(B159,[1]screen!$A:$E,2,FALSE), "" )</f>
        <v>Vehicle Information</v>
      </c>
      <c r="E159" s="35"/>
      <c r="F159" s="33" t="str">
        <f>IF(E159&lt;&gt;"",G159&amp;"("&amp;E159&amp;")","")</f>
        <v/>
      </c>
      <c r="G159" s="33" t="str">
        <f>IF(E159&lt;&gt;"",VLOOKUP(E159,[1]Label!$A:$B,2,FALSE),"")</f>
        <v/>
      </c>
      <c r="H159" s="35"/>
      <c r="I159" s="33" t="str">
        <f>IF(H159&lt;&gt;"",J159&amp;"("&amp;H159&amp;")","")</f>
        <v/>
      </c>
      <c r="J159" s="33" t="str">
        <f>IF(H159&lt;&gt;"", VLOOKUP(H159,[1]Label!$A:$E,2,FALSE),"")</f>
        <v/>
      </c>
      <c r="K159" s="34"/>
      <c r="L159" s="33" t="str">
        <f>IF(K159&lt;&gt;"",M159&amp;"("&amp;K159&amp;")","")</f>
        <v/>
      </c>
      <c r="M159" s="33" t="str">
        <f>IF(K159&lt;&gt;"",VLOOKUP(K159,[1]Label!$A:$B,2,FALSE),"")</f>
        <v/>
      </c>
      <c r="N159" s="35" t="s">
        <v>19</v>
      </c>
      <c r="O159" s="110" t="s">
        <v>436</v>
      </c>
      <c r="P159" s="33" t="str">
        <f>IF(O159&lt;&gt;"",Q159&amp;"&lt;br&gt;("&amp;O159&amp;")","")</f>
        <v>Vehicle Usage &lt;br&gt;(차량 사용)</v>
      </c>
      <c r="Q159" s="33" t="str">
        <f>IF(O159&lt;&gt;"", VLOOKUP(O159, [1]Label!$A:$B, 2, FALSE), "")</f>
        <v xml:space="preserve">Vehicle Usage </v>
      </c>
      <c r="R159" s="35" t="s">
        <v>38</v>
      </c>
      <c r="S159" s="33"/>
      <c r="T159" s="33"/>
      <c r="U159" s="33"/>
      <c r="V159" s="35"/>
      <c r="W159" s="35" t="s">
        <v>53</v>
      </c>
      <c r="X159" s="35"/>
      <c r="Y159" s="35"/>
      <c r="Z159" s="44" t="s">
        <v>453</v>
      </c>
      <c r="AA159" s="44" t="s">
        <v>462</v>
      </c>
      <c r="AB159" s="44" t="s">
        <v>452</v>
      </c>
      <c r="AC159" s="44" t="s">
        <v>453</v>
      </c>
      <c r="AD159" s="44" t="s">
        <v>462</v>
      </c>
      <c r="AE159" s="44" t="s">
        <v>452</v>
      </c>
      <c r="AF159" s="53"/>
    </row>
    <row r="160" spans="1:32" s="37" customFormat="1" ht="17.45" customHeight="1">
      <c r="A160" s="32" t="s">
        <v>408</v>
      </c>
      <c r="B160" s="33" t="str">
        <f>VLOOKUP(A160,[1]screen!$G:$J,2,FALSE)</f>
        <v>차량 정보</v>
      </c>
      <c r="C160" s="33" t="str">
        <f t="shared" si="55"/>
        <v>Vehicle Information(차량 정보)</v>
      </c>
      <c r="D160" s="33" t="str">
        <f>IF(B160&lt;&gt;"", VLOOKUP(B160,[1]screen!$A:$E,2,FALSE), "" )</f>
        <v>Vehicle Information</v>
      </c>
      <c r="E160" s="35"/>
      <c r="F160" s="33" t="str">
        <f t="shared" si="54"/>
        <v/>
      </c>
      <c r="G160" s="33" t="str">
        <f>IF(E160&lt;&gt;"",VLOOKUP(E160,[1]Label!$A:$B,2,FALSE),"")</f>
        <v/>
      </c>
      <c r="H160" s="35"/>
      <c r="I160" s="33" t="str">
        <f t="shared" si="56"/>
        <v/>
      </c>
      <c r="J160" s="33" t="str">
        <f>IF(H160&lt;&gt;"", VLOOKUP(H160,[1]Label!$A:$E,2,FALSE),"")</f>
        <v/>
      </c>
      <c r="K160" s="34"/>
      <c r="L160" s="33" t="str">
        <f t="shared" si="57"/>
        <v/>
      </c>
      <c r="M160" s="33" t="str">
        <f>IF(K160&lt;&gt;"",VLOOKUP(K160,[1]Label!$A:$B,2,FALSE),"")</f>
        <v/>
      </c>
      <c r="N160" s="35" t="s">
        <v>19</v>
      </c>
      <c r="O160" s="110" t="s">
        <v>421</v>
      </c>
      <c r="P160" s="33" t="str">
        <f t="shared" si="58"/>
        <v>Fuel Type&lt;br&gt;(연료 유형)</v>
      </c>
      <c r="Q160" s="33" t="str">
        <f>IF(O160&lt;&gt;"", VLOOKUP(O160, [1]Label!$A:$B, 2, FALSE), "")</f>
        <v>Fuel Type</v>
      </c>
      <c r="R160" s="35" t="s">
        <v>38</v>
      </c>
      <c r="S160" s="33"/>
      <c r="T160" s="33"/>
      <c r="U160" s="33"/>
      <c r="V160" s="35"/>
      <c r="W160" s="35" t="s">
        <v>53</v>
      </c>
      <c r="X160" s="35"/>
      <c r="Y160" s="35"/>
      <c r="Z160" s="44" t="s">
        <v>455</v>
      </c>
      <c r="AA160" s="44" t="s">
        <v>463</v>
      </c>
      <c r="AB160" s="44" t="s">
        <v>454</v>
      </c>
      <c r="AC160" s="44" t="s">
        <v>455</v>
      </c>
      <c r="AD160" s="44" t="s">
        <v>463</v>
      </c>
      <c r="AE160" s="44" t="s">
        <v>454</v>
      </c>
      <c r="AF160" s="53"/>
    </row>
    <row r="161" spans="1:32" s="37" customFormat="1" ht="17.45" customHeight="1">
      <c r="A161" s="32" t="s">
        <v>408</v>
      </c>
      <c r="B161" s="33" t="str">
        <f>VLOOKUP(A161,[1]screen!$G:$J,2,FALSE)</f>
        <v>차량 정보</v>
      </c>
      <c r="C161" s="33" t="str">
        <f>IF(B161&lt;&gt;"",D161&amp;"("&amp;B161&amp;")","")</f>
        <v>Vehicle Information(차량 정보)</v>
      </c>
      <c r="D161" s="33" t="str">
        <f>IF(B161&lt;&gt;"", VLOOKUP(B161,[1]screen!$A:$E,2,FALSE), "" )</f>
        <v>Vehicle Information</v>
      </c>
      <c r="E161" s="35"/>
      <c r="F161" s="33" t="str">
        <f>IF(E161&lt;&gt;"",G161&amp;"("&amp;E161&amp;")","")</f>
        <v/>
      </c>
      <c r="G161" s="33" t="str">
        <f>IF(E161&lt;&gt;"",VLOOKUP(E161,[1]Label!$A:$B,2,FALSE),"")</f>
        <v/>
      </c>
      <c r="H161" s="35"/>
      <c r="I161" s="33" t="str">
        <f>IF(H161&lt;&gt;"",J161&amp;"("&amp;H161&amp;")","")</f>
        <v/>
      </c>
      <c r="J161" s="33" t="str">
        <f>IF(H161&lt;&gt;"", VLOOKUP(H161,[1]Label!$A:$E,2,FALSE),"")</f>
        <v/>
      </c>
      <c r="K161" s="34"/>
      <c r="L161" s="33" t="str">
        <f>IF(K161&lt;&gt;"",M161&amp;"("&amp;K161&amp;")","")</f>
        <v/>
      </c>
      <c r="M161" s="33" t="str">
        <f>IF(K161&lt;&gt;"",VLOOKUP(K161,[1]Label!$A:$B,2,FALSE),"")</f>
        <v/>
      </c>
      <c r="N161" s="35" t="s">
        <v>19</v>
      </c>
      <c r="O161" s="110" t="s">
        <v>437</v>
      </c>
      <c r="P161" s="33" t="str">
        <f>IF(O161&lt;&gt;"",Q161&amp;"&lt;br&gt;("&amp;O161&amp;")","")</f>
        <v>SARPCO Certificate No.&lt;br&gt;(SARPCO 인증서 번호)</v>
      </c>
      <c r="Q161" s="33" t="str">
        <f>IF(O161&lt;&gt;"", VLOOKUP(O161, [1]Label!$A:$B, 2, FALSE), "")</f>
        <v>SARPCO Certificate No.</v>
      </c>
      <c r="R161" s="35" t="s">
        <v>37</v>
      </c>
      <c r="S161" s="33"/>
      <c r="T161" s="33"/>
      <c r="U161" s="33"/>
      <c r="V161" s="35"/>
      <c r="W161" s="35"/>
      <c r="X161" s="35"/>
      <c r="Y161" s="35"/>
      <c r="Z161" s="44"/>
      <c r="AA161" s="44"/>
      <c r="AB161" s="44"/>
      <c r="AC161" s="44"/>
      <c r="AD161" s="44"/>
      <c r="AE161" s="44"/>
      <c r="AF161" s="53"/>
    </row>
    <row r="162" spans="1:32" s="37" customFormat="1" ht="17.45" customHeight="1">
      <c r="A162" s="32" t="s">
        <v>408</v>
      </c>
      <c r="B162" s="33" t="str">
        <f>VLOOKUP(A162,[1]screen!$G:$J,2,FALSE)</f>
        <v>차량 정보</v>
      </c>
      <c r="C162" s="33" t="str">
        <f t="shared" si="55"/>
        <v>Vehicle Information(차량 정보)</v>
      </c>
      <c r="D162" s="33" t="str">
        <f>IF(B162&lt;&gt;"", VLOOKUP(B162,[1]screen!$A:$E,2,FALSE), "" )</f>
        <v>Vehicle Information</v>
      </c>
      <c r="E162" s="35"/>
      <c r="F162" s="33" t="str">
        <f t="shared" ref="F162:F168" si="59">IF(E162&lt;&gt;"",G162&amp;"("&amp;E162&amp;")","")</f>
        <v/>
      </c>
      <c r="G162" s="33" t="str">
        <f>IF(E162&lt;&gt;"",VLOOKUP(E162,[1]Label!$A:$B,2,FALSE),"")</f>
        <v/>
      </c>
      <c r="H162" s="35"/>
      <c r="I162" s="33" t="str">
        <f t="shared" si="56"/>
        <v/>
      </c>
      <c r="J162" s="33" t="str">
        <f>IF(H162&lt;&gt;"", VLOOKUP(H162,[1]Label!$A:$E,2,FALSE),"")</f>
        <v/>
      </c>
      <c r="K162" s="34"/>
      <c r="L162" s="33" t="str">
        <f t="shared" si="57"/>
        <v/>
      </c>
      <c r="M162" s="33" t="str">
        <f>IF(K162&lt;&gt;"",VLOOKUP(K162,[1]Label!$A:$B,2,FALSE),"")</f>
        <v/>
      </c>
      <c r="N162" s="35" t="s">
        <v>19</v>
      </c>
      <c r="O162" s="110" t="s">
        <v>422</v>
      </c>
      <c r="P162" s="33" t="str">
        <f t="shared" si="58"/>
        <v>Foreign Registration No.&lt;br&gt;(국외 등록 번호)</v>
      </c>
      <c r="Q162" s="33" t="str">
        <f>IF(O162&lt;&gt;"", VLOOKUP(O162, [1]Label!$A:$B, 2, FALSE), "")</f>
        <v>Foreign Registration No.</v>
      </c>
      <c r="R162" s="35" t="s">
        <v>37</v>
      </c>
      <c r="S162" s="33"/>
      <c r="T162" s="33"/>
      <c r="U162" s="33"/>
      <c r="V162" s="35"/>
      <c r="W162" s="35"/>
      <c r="X162" s="35"/>
      <c r="Y162" s="35"/>
      <c r="Z162" s="44"/>
      <c r="AA162" s="44"/>
      <c r="AB162" s="44"/>
      <c r="AC162" s="44"/>
      <c r="AD162" s="44"/>
      <c r="AE162" s="44"/>
      <c r="AF162" s="53"/>
    </row>
    <row r="163" spans="1:32" s="37" customFormat="1" ht="17.45" customHeight="1">
      <c r="A163" s="32" t="s">
        <v>408</v>
      </c>
      <c r="B163" s="33" t="str">
        <f>VLOOKUP(A163,[1]screen!$G:$J,2,FALSE)</f>
        <v>차량 정보</v>
      </c>
      <c r="C163" s="33" t="str">
        <f>IF(B163&lt;&gt;"",D163&amp;"("&amp;B163&amp;")","")</f>
        <v>Vehicle Information(차량 정보)</v>
      </c>
      <c r="D163" s="33" t="str">
        <f>IF(B163&lt;&gt;"", VLOOKUP(B163,[1]screen!$A:$E,2,FALSE), "" )</f>
        <v>Vehicle Information</v>
      </c>
      <c r="E163" s="35"/>
      <c r="F163" s="33" t="str">
        <f>IF(E163&lt;&gt;"",G163&amp;"("&amp;E163&amp;")","")</f>
        <v/>
      </c>
      <c r="G163" s="33" t="str">
        <f>IF(E163&lt;&gt;"",VLOOKUP(E163,[1]Label!$A:$B,2,FALSE),"")</f>
        <v/>
      </c>
      <c r="H163" s="35"/>
      <c r="I163" s="33" t="str">
        <f>IF(H163&lt;&gt;"",J163&amp;"("&amp;H163&amp;")","")</f>
        <v/>
      </c>
      <c r="J163" s="33" t="str">
        <f>IF(H163&lt;&gt;"", VLOOKUP(H163,[1]Label!$A:$E,2,FALSE),"")</f>
        <v/>
      </c>
      <c r="K163" s="34"/>
      <c r="L163" s="33" t="str">
        <f>IF(K163&lt;&gt;"",M163&amp;"("&amp;K163&amp;")","")</f>
        <v/>
      </c>
      <c r="M163" s="33" t="str">
        <f>IF(K163&lt;&gt;"",VLOOKUP(K163,[1]Label!$A:$B,2,FALSE),"")</f>
        <v/>
      </c>
      <c r="N163" s="35" t="s">
        <v>19</v>
      </c>
      <c r="O163" s="110" t="s">
        <v>438</v>
      </c>
      <c r="P163" s="33" t="str">
        <f>IF(O163&lt;&gt;"",Q163&amp;"&lt;br&gt;("&amp;O163&amp;")","")</f>
        <v>Insurance Company Name&lt;br&gt;(보험회사 명)</v>
      </c>
      <c r="Q163" s="33" t="str">
        <f>IF(O163&lt;&gt;"", VLOOKUP(O163, [1]Label!$A:$B, 2, FALSE), "")</f>
        <v>Insurance Company Name</v>
      </c>
      <c r="R163" s="35" t="s">
        <v>37</v>
      </c>
      <c r="S163" s="33"/>
      <c r="T163" s="33"/>
      <c r="U163" s="33"/>
      <c r="V163" s="35"/>
      <c r="W163" s="35"/>
      <c r="X163" s="35"/>
      <c r="Y163" s="35"/>
      <c r="Z163" s="44"/>
      <c r="AA163" s="44"/>
      <c r="AB163" s="44"/>
      <c r="AC163" s="44"/>
      <c r="AD163" s="44"/>
      <c r="AE163" s="44"/>
      <c r="AF163" s="53"/>
    </row>
    <row r="164" spans="1:32" s="37" customFormat="1" ht="17.45" customHeight="1">
      <c r="A164" s="32" t="s">
        <v>408</v>
      </c>
      <c r="B164" s="33" t="str">
        <f>VLOOKUP(A164,[1]screen!$G:$J,2,FALSE)</f>
        <v>차량 정보</v>
      </c>
      <c r="C164" s="33" t="str">
        <f t="shared" si="55"/>
        <v>Vehicle Information(차량 정보)</v>
      </c>
      <c r="D164" s="33" t="str">
        <f>IF(B164&lt;&gt;"", VLOOKUP(B164,[1]screen!$A:$E,2,FALSE), "" )</f>
        <v>Vehicle Information</v>
      </c>
      <c r="E164" s="35"/>
      <c r="F164" s="33" t="str">
        <f t="shared" si="59"/>
        <v/>
      </c>
      <c r="G164" s="33" t="str">
        <f>IF(E164&lt;&gt;"",VLOOKUP(E164,[1]Label!$A:$B,2,FALSE),"")</f>
        <v/>
      </c>
      <c r="H164" s="35"/>
      <c r="I164" s="33" t="str">
        <f t="shared" si="56"/>
        <v/>
      </c>
      <c r="J164" s="33" t="str">
        <f>IF(H164&lt;&gt;"", VLOOKUP(H164,[1]Label!$A:$E,2,FALSE),"")</f>
        <v/>
      </c>
      <c r="K164" s="34"/>
      <c r="L164" s="33" t="str">
        <f t="shared" si="57"/>
        <v/>
      </c>
      <c r="M164" s="33" t="str">
        <f>IF(K164&lt;&gt;"",VLOOKUP(K164,[1]Label!$A:$B,2,FALSE),"")</f>
        <v/>
      </c>
      <c r="N164" s="35" t="s">
        <v>19</v>
      </c>
      <c r="O164" s="110" t="s">
        <v>423</v>
      </c>
      <c r="P164" s="33" t="str">
        <f t="shared" si="58"/>
        <v>Insurance Type&lt;br&gt;(보험 유형)</v>
      </c>
      <c r="Q164" s="33" t="str">
        <f>IF(O164&lt;&gt;"", VLOOKUP(O164, [1]Label!$A:$B, 2, FALSE), "")</f>
        <v>Insurance Type</v>
      </c>
      <c r="R164" s="35" t="s">
        <v>38</v>
      </c>
      <c r="S164" s="33"/>
      <c r="T164" s="33"/>
      <c r="U164" s="33"/>
      <c r="V164" s="35"/>
      <c r="W164" s="35"/>
      <c r="X164" s="35"/>
      <c r="Y164" s="35"/>
      <c r="Z164" s="44" t="s">
        <v>457</v>
      </c>
      <c r="AA164" s="44" t="s">
        <v>464</v>
      </c>
      <c r="AB164" s="44" t="s">
        <v>456</v>
      </c>
      <c r="AC164" s="44" t="s">
        <v>457</v>
      </c>
      <c r="AD164" s="44" t="s">
        <v>464</v>
      </c>
      <c r="AE164" s="44" t="s">
        <v>456</v>
      </c>
      <c r="AF164" s="53"/>
    </row>
    <row r="165" spans="1:32" s="37" customFormat="1" ht="17.45" customHeight="1">
      <c r="A165" s="32" t="s">
        <v>408</v>
      </c>
      <c r="B165" s="33" t="str">
        <f>VLOOKUP(A165,[1]screen!$G:$J,2,FALSE)</f>
        <v>차량 정보</v>
      </c>
      <c r="C165" s="33" t="str">
        <f>IF(B165&lt;&gt;"",D165&amp;"("&amp;B165&amp;")","")</f>
        <v>Vehicle Information(차량 정보)</v>
      </c>
      <c r="D165" s="33" t="str">
        <f>IF(B165&lt;&gt;"", VLOOKUP(B165,[1]screen!$A:$E,2,FALSE), "" )</f>
        <v>Vehicle Information</v>
      </c>
      <c r="E165" s="35"/>
      <c r="F165" s="33" t="str">
        <f>IF(E165&lt;&gt;"",G165&amp;"("&amp;E165&amp;")","")</f>
        <v/>
      </c>
      <c r="G165" s="33" t="str">
        <f>IF(E165&lt;&gt;"",VLOOKUP(E165,[1]Label!$A:$B,2,FALSE),"")</f>
        <v/>
      </c>
      <c r="H165" s="35"/>
      <c r="I165" s="33" t="str">
        <f>IF(H165&lt;&gt;"",J165&amp;"("&amp;H165&amp;")","")</f>
        <v/>
      </c>
      <c r="J165" s="33" t="str">
        <f>IF(H165&lt;&gt;"", VLOOKUP(H165,[1]Label!$A:$E,2,FALSE),"")</f>
        <v/>
      </c>
      <c r="K165" s="34"/>
      <c r="L165" s="33" t="str">
        <f>IF(K165&lt;&gt;"",M165&amp;"("&amp;K165&amp;")","")</f>
        <v/>
      </c>
      <c r="M165" s="33" t="str">
        <f>IF(K165&lt;&gt;"",VLOOKUP(K165,[1]Label!$A:$B,2,FALSE),"")</f>
        <v/>
      </c>
      <c r="N165" s="35" t="s">
        <v>19</v>
      </c>
      <c r="O165" s="110" t="s">
        <v>439</v>
      </c>
      <c r="P165" s="33" t="str">
        <f>IF(O165&lt;&gt;"",Q165&amp;"&lt;br&gt;("&amp;O165&amp;")","")</f>
        <v>Insurance No.&lt;br&gt;(보험 번호)</v>
      </c>
      <c r="Q165" s="33" t="str">
        <f>IF(O165&lt;&gt;"", VLOOKUP(O165, [1]Label!$A:$B, 2, FALSE), "")</f>
        <v>Insurance No.</v>
      </c>
      <c r="R165" s="35" t="s">
        <v>37</v>
      </c>
      <c r="S165" s="33"/>
      <c r="T165" s="33"/>
      <c r="U165" s="33"/>
      <c r="V165" s="35"/>
      <c r="W165" s="35"/>
      <c r="X165" s="35"/>
      <c r="Y165" s="35"/>
      <c r="Z165" s="44"/>
      <c r="AA165" s="44"/>
      <c r="AB165" s="44"/>
      <c r="AC165" s="44"/>
      <c r="AD165" s="44"/>
      <c r="AE165" s="44"/>
      <c r="AF165" s="53"/>
    </row>
    <row r="166" spans="1:32" s="37" customFormat="1" ht="17.45" customHeight="1">
      <c r="A166" s="32" t="s">
        <v>408</v>
      </c>
      <c r="B166" s="33" t="str">
        <f>VLOOKUP(A166,[1]screen!$G:$J,2,FALSE)</f>
        <v>차량 정보</v>
      </c>
      <c r="C166" s="33" t="str">
        <f t="shared" si="55"/>
        <v>Vehicle Information(차량 정보)</v>
      </c>
      <c r="D166" s="33" t="str">
        <f>IF(B166&lt;&gt;"", VLOOKUP(B166,[1]screen!$A:$E,2,FALSE), "" )</f>
        <v>Vehicle Information</v>
      </c>
      <c r="E166" s="35"/>
      <c r="F166" s="33" t="str">
        <f t="shared" si="59"/>
        <v/>
      </c>
      <c r="G166" s="33" t="str">
        <f>IF(E166&lt;&gt;"",VLOOKUP(E166,[1]Label!$A:$B,2,FALSE),"")</f>
        <v/>
      </c>
      <c r="H166" s="35"/>
      <c r="I166" s="33" t="str">
        <f t="shared" si="56"/>
        <v/>
      </c>
      <c r="J166" s="33" t="str">
        <f>IF(H166&lt;&gt;"", VLOOKUP(H166,[1]Label!$A:$E,2,FALSE),"")</f>
        <v/>
      </c>
      <c r="K166" s="34"/>
      <c r="L166" s="33" t="str">
        <f t="shared" si="57"/>
        <v/>
      </c>
      <c r="M166" s="33" t="str">
        <f>IF(K166&lt;&gt;"",VLOOKUP(K166,[1]Label!$A:$B,2,FALSE),"")</f>
        <v/>
      </c>
      <c r="N166" s="35" t="s">
        <v>19</v>
      </c>
      <c r="O166" s="110" t="s">
        <v>424</v>
      </c>
      <c r="P166" s="33" t="str">
        <f t="shared" si="58"/>
        <v>Insurance Start Day&lt;br&gt;(보험 시작일자)</v>
      </c>
      <c r="Q166" s="33" t="str">
        <f>IF(O166&lt;&gt;"", VLOOKUP(O166, [1]Label!$A:$B, 2, FALSE), "")</f>
        <v>Insurance Start Day</v>
      </c>
      <c r="R166" s="35" t="s">
        <v>71</v>
      </c>
      <c r="S166" s="33"/>
      <c r="T166" s="33"/>
      <c r="U166" s="33"/>
      <c r="V166" s="35"/>
      <c r="W166" s="35"/>
      <c r="X166" s="35"/>
      <c r="Y166" s="35"/>
      <c r="Z166" s="44"/>
      <c r="AA166" s="44"/>
      <c r="AB166" s="44"/>
      <c r="AC166" s="44"/>
      <c r="AD166" s="44"/>
      <c r="AE166" s="44"/>
      <c r="AF166" s="53"/>
    </row>
    <row r="167" spans="1:32" s="37" customFormat="1" ht="17.45" customHeight="1">
      <c r="A167" s="32" t="s">
        <v>408</v>
      </c>
      <c r="B167" s="33" t="str">
        <f>VLOOKUP(A167,[1]screen!$G:$J,2,FALSE)</f>
        <v>차량 정보</v>
      </c>
      <c r="C167" s="33" t="str">
        <f>IF(B167&lt;&gt;"",D167&amp;"("&amp;B167&amp;")","")</f>
        <v>Vehicle Information(차량 정보)</v>
      </c>
      <c r="D167" s="33" t="str">
        <f>IF(B167&lt;&gt;"", VLOOKUP(B167,[1]screen!$A:$E,2,FALSE), "" )</f>
        <v>Vehicle Information</v>
      </c>
      <c r="E167" s="35"/>
      <c r="F167" s="33" t="str">
        <f>IF(E167&lt;&gt;"",G167&amp;"("&amp;E167&amp;")","")</f>
        <v/>
      </c>
      <c r="G167" s="33" t="str">
        <f>IF(E167&lt;&gt;"",VLOOKUP(E167,[1]Label!$A:$B,2,FALSE),"")</f>
        <v/>
      </c>
      <c r="H167" s="35"/>
      <c r="I167" s="33" t="str">
        <f>IF(H167&lt;&gt;"",J167&amp;"("&amp;H167&amp;")","")</f>
        <v/>
      </c>
      <c r="J167" s="33" t="str">
        <f>IF(H167&lt;&gt;"", VLOOKUP(H167,[1]Label!$A:$E,2,FALSE),"")</f>
        <v/>
      </c>
      <c r="K167" s="34"/>
      <c r="L167" s="33" t="str">
        <f>IF(K167&lt;&gt;"",M167&amp;"("&amp;K167&amp;")","")</f>
        <v/>
      </c>
      <c r="M167" s="33" t="str">
        <f>IF(K167&lt;&gt;"",VLOOKUP(K167,[1]Label!$A:$B,2,FALSE),"")</f>
        <v/>
      </c>
      <c r="N167" s="35" t="s">
        <v>19</v>
      </c>
      <c r="O167" s="110" t="s">
        <v>440</v>
      </c>
      <c r="P167" s="33" t="str">
        <f>IF(O167&lt;&gt;"",Q167&amp;"&lt;br&gt;("&amp;O167&amp;")","")</f>
        <v>Insurance Expiry Day&lt;br&gt;(보험 만료일)</v>
      </c>
      <c r="Q167" s="33" t="str">
        <f>IF(O167&lt;&gt;"", VLOOKUP(O167, [1]Label!$A:$B, 2, FALSE), "")</f>
        <v>Insurance Expiry Day</v>
      </c>
      <c r="R167" s="35" t="s">
        <v>71</v>
      </c>
      <c r="S167" s="33"/>
      <c r="T167" s="33"/>
      <c r="U167" s="33"/>
      <c r="V167" s="35"/>
      <c r="W167" s="35"/>
      <c r="X167" s="35"/>
      <c r="Y167" s="35"/>
      <c r="Z167" s="44"/>
      <c r="AA167" s="44"/>
      <c r="AB167" s="44"/>
      <c r="AC167" s="44"/>
      <c r="AD167" s="44"/>
      <c r="AE167" s="44"/>
      <c r="AF167" s="53"/>
    </row>
    <row r="168" spans="1:32" s="37" customFormat="1" ht="17.45" customHeight="1">
      <c r="A168" s="32" t="s">
        <v>408</v>
      </c>
      <c r="B168" s="33" t="str">
        <f>VLOOKUP(A168,[1]screen!$G:$J,2,FALSE)</f>
        <v>차량 정보</v>
      </c>
      <c r="C168" s="33" t="str">
        <f t="shared" si="55"/>
        <v>Vehicle Information(차량 정보)</v>
      </c>
      <c r="D168" s="33" t="str">
        <f>IF(B168&lt;&gt;"", VLOOKUP(B168,[1]screen!$A:$E,2,FALSE), "" )</f>
        <v>Vehicle Information</v>
      </c>
      <c r="E168" s="35"/>
      <c r="F168" s="33" t="str">
        <f t="shared" si="59"/>
        <v/>
      </c>
      <c r="G168" s="33" t="str">
        <f>IF(E168&lt;&gt;"",VLOOKUP(E168,[1]Label!$A:$B,2,FALSE),"")</f>
        <v/>
      </c>
      <c r="H168" s="35"/>
      <c r="I168" s="33" t="str">
        <f t="shared" si="56"/>
        <v/>
      </c>
      <c r="J168" s="33" t="str">
        <f>IF(H168&lt;&gt;"", VLOOKUP(H168,[1]Label!$A:$E,2,FALSE),"")</f>
        <v/>
      </c>
      <c r="K168" s="34"/>
      <c r="L168" s="33" t="str">
        <f t="shared" si="57"/>
        <v/>
      </c>
      <c r="M168" s="33" t="str">
        <f>IF(K168&lt;&gt;"",VLOOKUP(K168,[1]Label!$A:$B,2,FALSE),"")</f>
        <v/>
      </c>
      <c r="N168" s="35" t="s">
        <v>19</v>
      </c>
      <c r="O168" s="110" t="s">
        <v>425</v>
      </c>
      <c r="P168" s="33" t="str">
        <f t="shared" si="58"/>
        <v>Imported From &lt;br&gt;(수입원)</v>
      </c>
      <c r="Q168" s="33" t="str">
        <f>IF(O168&lt;&gt;"", VLOOKUP(O168, [1]Label!$A:$B, 2, FALSE), "")</f>
        <v xml:space="preserve">Imported From </v>
      </c>
      <c r="R168" s="35" t="s">
        <v>37</v>
      </c>
      <c r="S168" s="33" t="s">
        <v>443</v>
      </c>
      <c r="T168" s="33"/>
      <c r="U168" s="33"/>
      <c r="V168" s="35"/>
      <c r="W168" s="35" t="s">
        <v>53</v>
      </c>
      <c r="X168" s="35"/>
      <c r="Y168" s="35"/>
      <c r="Z168" s="44" t="s">
        <v>470</v>
      </c>
      <c r="AA168" s="44" t="s">
        <v>470</v>
      </c>
      <c r="AB168" s="44" t="s">
        <v>470</v>
      </c>
      <c r="AC168" s="44"/>
      <c r="AD168" s="44"/>
      <c r="AE168" s="44"/>
      <c r="AF168" s="53"/>
    </row>
    <row r="169" spans="1:32" s="37" customFormat="1" ht="17.45" customHeight="1">
      <c r="A169" s="32" t="s">
        <v>408</v>
      </c>
      <c r="B169" s="33" t="str">
        <f>VLOOKUP(A169,[1]screen!$G:$J,2,FALSE)</f>
        <v>차량 정보</v>
      </c>
      <c r="C169" s="33" t="str">
        <f>IF(B169&lt;&gt;"",D169&amp;"("&amp;B169&amp;")","")</f>
        <v>Vehicle Information(차량 정보)</v>
      </c>
      <c r="D169" s="33" t="str">
        <f>IF(B169&lt;&gt;"", VLOOKUP(B169,[1]screen!$A:$E,2,FALSE), "" )</f>
        <v>Vehicle Information</v>
      </c>
      <c r="E169" s="35"/>
      <c r="F169" s="33" t="str">
        <f>IF(E169&lt;&gt;"",G169&amp;"("&amp;E169&amp;")","")</f>
        <v/>
      </c>
      <c r="G169" s="33" t="str">
        <f>IF(E169&lt;&gt;"",VLOOKUP(E169,[1]Label!$A:$B,2,FALSE),"")</f>
        <v/>
      </c>
      <c r="H169" s="35"/>
      <c r="I169" s="33" t="str">
        <f>IF(H169&lt;&gt;"",J169&amp;"("&amp;H169&amp;")","")</f>
        <v/>
      </c>
      <c r="J169" s="33" t="str">
        <f>IF(H169&lt;&gt;"", VLOOKUP(H169,[1]Label!$A:$E,2,FALSE),"")</f>
        <v/>
      </c>
      <c r="K169" s="34"/>
      <c r="L169" s="33" t="str">
        <f>IF(K169&lt;&gt;"",M169&amp;"("&amp;K169&amp;")","")</f>
        <v/>
      </c>
      <c r="M169" s="33" t="str">
        <f>IF(K169&lt;&gt;"",VLOOKUP(K169,[1]Label!$A:$B,2,FALSE),"")</f>
        <v/>
      </c>
      <c r="N169" s="35"/>
      <c r="O169" s="108" t="s">
        <v>247</v>
      </c>
      <c r="P169" s="33" t="str">
        <f>IF(O169&lt;&gt;"",Q169&amp;"&lt;br&gt;("&amp;O169&amp;")","")</f>
        <v>Save&lt;br&gt;(저장)</v>
      </c>
      <c r="Q169" s="33" t="str">
        <f>IF(O169&lt;&gt;"", VLOOKUP(O169, [1]Label!$A:$B, 2, FALSE), "")</f>
        <v>Save</v>
      </c>
      <c r="R169" s="35" t="s">
        <v>36</v>
      </c>
      <c r="S169" s="109" t="s">
        <v>289</v>
      </c>
      <c r="T169" s="33"/>
      <c r="U169" s="33"/>
      <c r="V169" s="35"/>
      <c r="W169" s="35"/>
      <c r="X169" s="35"/>
      <c r="Y169" s="35"/>
      <c r="Z169" s="44"/>
      <c r="AA169" s="44"/>
      <c r="AB169" s="44"/>
      <c r="AC169" s="44"/>
      <c r="AD169" s="44"/>
      <c r="AE169" s="44"/>
      <c r="AF169" s="53"/>
    </row>
    <row r="170" spans="1:32" s="16" customFormat="1" ht="18.600000000000001" customHeight="1">
      <c r="A170" s="39" t="s">
        <v>484</v>
      </c>
      <c r="B170" s="70" t="str">
        <f>VLOOKUP(A170,[1]screen!$G:$J,2,FALSE)</f>
        <v>IDRAS 자산 조회</v>
      </c>
      <c r="C170" s="13" t="str">
        <f t="shared" ref="C170:C174" si="60">IF(B170&lt;&gt;"",D170&amp;"("&amp;B170&amp;")","")</f>
        <v>IDRAS Asset Search(IDRAS 자산 조회)</v>
      </c>
      <c r="D170" s="70" t="str">
        <f>IF(B170&lt;&gt;"", VLOOKUP(B170,[1]screen!$A:$E,2,FALSE), "" )</f>
        <v>IDRAS Asset Search</v>
      </c>
      <c r="E170" s="14"/>
      <c r="F170" s="13"/>
      <c r="G170" s="18"/>
      <c r="H170" s="14"/>
      <c r="I170" s="13" t="str">
        <f t="shared" ref="I170:I174" si="61">IF(H170&lt;&gt;"",J170&amp;"("&amp;H170&amp;")","")</f>
        <v/>
      </c>
      <c r="J170" s="18" t="str">
        <f>IF(H170&lt;&gt;"", VLOOKUP(H170,[1]Label!$A:$E,2,FALSE),"")</f>
        <v/>
      </c>
      <c r="K170" s="29"/>
      <c r="L170" s="13" t="str">
        <f t="shared" ref="L170:L174" si="62">IF(K170&lt;&gt;"",M170&amp;"("&amp;K170&amp;")","")</f>
        <v/>
      </c>
      <c r="M170" s="18" t="str">
        <f>IF(K170&lt;&gt;"",VLOOKUP(K170,[1]Label!$A:$B,2,FALSE),"")</f>
        <v/>
      </c>
      <c r="N170" s="41" t="s">
        <v>19</v>
      </c>
      <c r="O170" s="31" t="s">
        <v>342</v>
      </c>
      <c r="P170" s="18" t="str">
        <f t="shared" ref="P170:P174" si="63">IF(O170&lt;&gt;"",Q170&amp;"&lt;br&gt;("&amp;O170&amp;")","")</f>
        <v>Taxpayer TIN&lt;br&gt;(납세자 식별번호)</v>
      </c>
      <c r="Q170" s="18" t="str">
        <f>IF(O170&lt;&gt;"", VLOOKUP(O170, [1]Label!$A:$B, 2, FALSE), "")</f>
        <v>Taxpayer TIN</v>
      </c>
      <c r="R170" s="14" t="s">
        <v>35</v>
      </c>
      <c r="S170" s="13" t="s">
        <v>44</v>
      </c>
      <c r="T170" s="13"/>
      <c r="U170" s="13"/>
      <c r="V170" s="14"/>
      <c r="W170" s="14"/>
      <c r="X170" s="14"/>
      <c r="Y170" s="14"/>
      <c r="Z170" s="12"/>
      <c r="AA170" s="12"/>
      <c r="AB170" s="12"/>
      <c r="AC170" s="12" t="s">
        <v>156</v>
      </c>
      <c r="AD170" s="12" t="s">
        <v>156</v>
      </c>
      <c r="AE170" s="12" t="s">
        <v>156</v>
      </c>
      <c r="AF170" s="52"/>
    </row>
    <row r="171" spans="1:32" s="16" customFormat="1" ht="18.600000000000001" customHeight="1">
      <c r="A171" s="39" t="s">
        <v>484</v>
      </c>
      <c r="B171" s="70" t="str">
        <f>VLOOKUP(A171,[1]screen!$G:$J,2,FALSE)</f>
        <v>IDRAS 자산 조회</v>
      </c>
      <c r="C171" s="13" t="str">
        <f t="shared" si="60"/>
        <v>IDRAS Asset Search(IDRAS 자산 조회)</v>
      </c>
      <c r="D171" s="70" t="str">
        <f>IF(B171&lt;&gt;"", VLOOKUP(B171,[1]screen!$A:$E,2,FALSE), "" )</f>
        <v>IDRAS Asset Search</v>
      </c>
      <c r="E171" s="14"/>
      <c r="F171" s="13"/>
      <c r="G171" s="18"/>
      <c r="H171" s="14"/>
      <c r="I171" s="13" t="str">
        <f t="shared" si="61"/>
        <v/>
      </c>
      <c r="J171" s="18" t="str">
        <f>IF(H171&lt;&gt;"", VLOOKUP(H171,[1]Label!$A:$E,2,FALSE),"")</f>
        <v/>
      </c>
      <c r="K171" s="29"/>
      <c r="L171" s="13" t="str">
        <f t="shared" si="62"/>
        <v/>
      </c>
      <c r="M171" s="18" t="str">
        <f>IF(K171&lt;&gt;"",VLOOKUP(K171,[1]Label!$A:$B,2,FALSE),"")</f>
        <v/>
      </c>
      <c r="N171" s="41" t="s">
        <v>19</v>
      </c>
      <c r="O171" s="31" t="s">
        <v>283</v>
      </c>
      <c r="P171" s="18" t="str">
        <f t="shared" si="63"/>
        <v>Taxpayer's Name&lt;br&gt;(납세자 이름)</v>
      </c>
      <c r="Q171" s="18" t="str">
        <f>IF(O171&lt;&gt;"", VLOOKUP(O171, [1]Label!$A:$B, 2, FALSE), "")</f>
        <v>Taxpayer's Name</v>
      </c>
      <c r="R171" s="14" t="s">
        <v>35</v>
      </c>
      <c r="S171" s="13" t="s">
        <v>44</v>
      </c>
      <c r="T171" s="13"/>
      <c r="U171" s="13"/>
      <c r="V171" s="14"/>
      <c r="W171" s="14"/>
      <c r="X171" s="14"/>
      <c r="Y171" s="14"/>
      <c r="Z171" s="12"/>
      <c r="AA171" s="12"/>
      <c r="AB171" s="12"/>
      <c r="AC171" s="12" t="s">
        <v>152</v>
      </c>
      <c r="AD171" s="12" t="s">
        <v>152</v>
      </c>
      <c r="AE171" s="12" t="s">
        <v>152</v>
      </c>
      <c r="AF171" s="52"/>
    </row>
    <row r="172" spans="1:32" s="37" customFormat="1" ht="17.45" customHeight="1">
      <c r="A172" s="39" t="s">
        <v>484</v>
      </c>
      <c r="B172" s="33" t="str">
        <f>VLOOKUP(A172,[1]screen!$G:$J,2,FALSE)</f>
        <v>IDRAS 자산 조회</v>
      </c>
      <c r="C172" s="33" t="str">
        <f t="shared" si="60"/>
        <v>IDRAS Asset Search(IDRAS 자산 조회)</v>
      </c>
      <c r="D172" s="33" t="str">
        <f>IF(B172&lt;&gt;"", VLOOKUP(B172,[1]screen!$A:$E,2,FALSE), "" )</f>
        <v>IDRAS Asset Search</v>
      </c>
      <c r="E172" s="14"/>
      <c r="F172" s="13" t="str">
        <f t="shared" ref="F172:F200" si="64">IF(E172&lt;&gt;"",G172&amp;"("&amp;E172&amp;")","")</f>
        <v/>
      </c>
      <c r="G172" s="18" t="str">
        <f>IF(E172&lt;&gt;"",VLOOKUP(E172,[1]Label!$A:$B,2,FALSE),"")</f>
        <v/>
      </c>
      <c r="H172" s="35"/>
      <c r="I172" s="33" t="str">
        <f t="shared" si="61"/>
        <v/>
      </c>
      <c r="J172" s="33" t="str">
        <f>IF(H172&lt;&gt;"", VLOOKUP(H172,[1]Label!$A:$E,2,FALSE),"")</f>
        <v/>
      </c>
      <c r="K172" s="34"/>
      <c r="L172" s="33" t="str">
        <f t="shared" si="62"/>
        <v/>
      </c>
      <c r="M172" s="33" t="str">
        <f>IF(K172&lt;&gt;"",VLOOKUP(K172,[1]Label!$A:$B,2,FALSE),"")</f>
        <v/>
      </c>
      <c r="N172" s="35"/>
      <c r="O172" s="36"/>
      <c r="P172" s="33" t="str">
        <f t="shared" si="63"/>
        <v/>
      </c>
      <c r="Q172" s="33" t="str">
        <f>IF(O172&lt;&gt;"", VLOOKUP(O172, [1]Label!$A:$B, 2, FALSE), "")</f>
        <v/>
      </c>
      <c r="R172" s="35" t="s">
        <v>35</v>
      </c>
      <c r="S172" s="33" t="s">
        <v>44</v>
      </c>
      <c r="T172" s="33"/>
      <c r="U172" s="33"/>
      <c r="V172" s="35"/>
      <c r="W172" s="35"/>
      <c r="X172" s="35"/>
      <c r="Y172" s="35"/>
      <c r="Z172" s="44"/>
      <c r="AA172" s="44"/>
      <c r="AB172" s="44"/>
      <c r="AC172" s="44"/>
      <c r="AD172" s="44"/>
      <c r="AE172" s="44"/>
      <c r="AF172" s="53"/>
    </row>
    <row r="173" spans="1:32" s="37" customFormat="1" ht="17.45" customHeight="1">
      <c r="A173" s="39" t="s">
        <v>484</v>
      </c>
      <c r="B173" s="33" t="str">
        <f>VLOOKUP(A173,[1]screen!$G:$J,2,FALSE)</f>
        <v>IDRAS 자산 조회</v>
      </c>
      <c r="C173" s="33" t="str">
        <f t="shared" si="60"/>
        <v>IDRAS Asset Search(IDRAS 자산 조회)</v>
      </c>
      <c r="D173" s="33" t="str">
        <f>IF(B173&lt;&gt;"", VLOOKUP(B173,[1]screen!$A:$E,2,FALSE), "" )</f>
        <v>IDRAS Asset Search</v>
      </c>
      <c r="E173" s="14"/>
      <c r="F173" s="13" t="str">
        <f t="shared" si="64"/>
        <v/>
      </c>
      <c r="G173" s="18" t="str">
        <f>IF(E173&lt;&gt;"",VLOOKUP(E173,[1]Label!$A:$B,2,FALSE),"")</f>
        <v/>
      </c>
      <c r="H173" s="35"/>
      <c r="I173" s="33" t="str">
        <f t="shared" si="61"/>
        <v/>
      </c>
      <c r="J173" s="33" t="str">
        <f>IF(H173&lt;&gt;"", VLOOKUP(H173,[1]Label!$A:$E,2,FALSE),"")</f>
        <v/>
      </c>
      <c r="K173" s="34"/>
      <c r="L173" s="33" t="str">
        <f t="shared" si="62"/>
        <v/>
      </c>
      <c r="M173" s="33" t="str">
        <f>IF(K173&lt;&gt;"",VLOOKUP(K173,[1]Label!$A:$B,2,FALSE),"")</f>
        <v/>
      </c>
      <c r="N173" s="35"/>
      <c r="O173" s="36" t="s">
        <v>397</v>
      </c>
      <c r="P173" s="33" t="str">
        <f t="shared" si="63"/>
        <v>Asset List&lt;br&gt;(자산목록)</v>
      </c>
      <c r="Q173" s="33" t="str">
        <f>IF(O173&lt;&gt;"", VLOOKUP(O173, [1]Label!$A:$B, 2, FALSE), "")</f>
        <v>Asset List</v>
      </c>
      <c r="R173" s="35" t="s">
        <v>35</v>
      </c>
      <c r="S173" s="33" t="s">
        <v>44</v>
      </c>
      <c r="T173" s="33" t="s">
        <v>329</v>
      </c>
      <c r="U173" s="33"/>
      <c r="V173" s="35"/>
      <c r="W173" s="35"/>
      <c r="X173" s="35"/>
      <c r="Y173" s="35"/>
      <c r="Z173" s="44"/>
      <c r="AA173" s="44"/>
      <c r="AB173" s="44"/>
      <c r="AC173" s="44"/>
      <c r="AD173" s="44"/>
      <c r="AE173" s="44"/>
      <c r="AF173" s="53"/>
    </row>
    <row r="174" spans="1:32" ht="17.45" customHeight="1">
      <c r="A174" s="39" t="s">
        <v>484</v>
      </c>
      <c r="B174" s="70" t="str">
        <f>VLOOKUP(A174,[1]screen!$G:$J,2,FALSE)</f>
        <v>IDRAS 자산 조회</v>
      </c>
      <c r="C174" s="40" t="str">
        <f t="shared" si="60"/>
        <v>IDRAS Asset Search(IDRAS 자산 조회)</v>
      </c>
      <c r="D174" s="70" t="str">
        <f>IF(B174&lt;&gt;"", VLOOKUP(B174,[1]screen!$A:$E,2,FALSE), "" )</f>
        <v>IDRAS Asset Search</v>
      </c>
      <c r="E174" s="36"/>
      <c r="F174" s="13" t="str">
        <f t="shared" si="64"/>
        <v/>
      </c>
      <c r="G174" s="18" t="str">
        <f>IF(E174&lt;&gt;"",VLOOKUP(E174,[1]Label!$A:$B,2,FALSE),"")</f>
        <v/>
      </c>
      <c r="H174" s="14"/>
      <c r="I174" s="40" t="str">
        <f t="shared" si="61"/>
        <v/>
      </c>
      <c r="J174" s="40" t="str">
        <f>IF(H174&lt;&gt;"", VLOOKUP(H174,[1]Label!$A:$E,2,FALSE),"")</f>
        <v/>
      </c>
      <c r="K174" s="72"/>
      <c r="L174" s="40" t="str">
        <f t="shared" si="62"/>
        <v/>
      </c>
      <c r="M174" s="40" t="str">
        <f>IF(K174&lt;&gt;"",VLOOKUP(K174,[1]Label!$A:$B,2,FALSE),"")</f>
        <v/>
      </c>
      <c r="N174" s="41" t="s">
        <v>19</v>
      </c>
      <c r="O174" s="31" t="s">
        <v>265</v>
      </c>
      <c r="P174" s="40" t="str">
        <f t="shared" si="63"/>
        <v>Asset Category&lt;br&gt;(자산 분류)</v>
      </c>
      <c r="Q174" s="40" t="str">
        <f>IF(O174&lt;&gt;"", VLOOKUP(O174, [1]Label!$A:$B, 2, FALSE), "")</f>
        <v>Asset Category</v>
      </c>
      <c r="R174" s="41" t="s">
        <v>38</v>
      </c>
      <c r="S174" s="40"/>
      <c r="T174" s="40"/>
      <c r="U174" s="40"/>
      <c r="V174" s="41"/>
      <c r="W174" s="41"/>
      <c r="X174" s="41"/>
      <c r="Y174" s="41"/>
      <c r="Z174" s="47" t="s">
        <v>364</v>
      </c>
      <c r="AA174" s="47" t="s">
        <v>365</v>
      </c>
      <c r="AB174" s="47" t="s">
        <v>366</v>
      </c>
      <c r="AC174" s="47" t="s">
        <v>364</v>
      </c>
      <c r="AD174" s="47" t="s">
        <v>365</v>
      </c>
      <c r="AE174" s="47" t="s">
        <v>366</v>
      </c>
      <c r="AF174" s="59"/>
    </row>
    <row r="175" spans="1:32" ht="17.45" customHeight="1">
      <c r="A175" s="39" t="s">
        <v>484</v>
      </c>
      <c r="B175" s="70" t="str">
        <f>VLOOKUP(A175,[1]screen!$G:$J,2,FALSE)</f>
        <v>IDRAS 자산 조회</v>
      </c>
      <c r="C175" s="40" t="str">
        <f>IF(B175&lt;&gt;"",D175&amp;"("&amp;B175&amp;")","")</f>
        <v>IDRAS Asset Search(IDRAS 자산 조회)</v>
      </c>
      <c r="D175" s="70" t="str">
        <f>IF(B175&lt;&gt;"", VLOOKUP(B175,[1]screen!$A:$E,2,FALSE), "" )</f>
        <v>IDRAS Asset Search</v>
      </c>
      <c r="E175" s="36"/>
      <c r="F175" s="13" t="str">
        <f t="shared" si="64"/>
        <v/>
      </c>
      <c r="G175" s="18" t="str">
        <f>IF(E175&lt;&gt;"",VLOOKUP(E175,[1]Label!$A:$B,2,FALSE),"")</f>
        <v/>
      </c>
      <c r="H175" s="14"/>
      <c r="I175" s="40" t="str">
        <f>IF(H175&lt;&gt;"",J175&amp;"("&amp;H175&amp;")","")</f>
        <v/>
      </c>
      <c r="J175" s="40" t="str">
        <f>IF(H175&lt;&gt;"", VLOOKUP(H175,[1]Label!$A:$E,2,FALSE),"")</f>
        <v/>
      </c>
      <c r="K175" s="72"/>
      <c r="L175" s="40" t="str">
        <f>IF(K175&lt;&gt;"",M175&amp;"("&amp;K175&amp;")","")</f>
        <v/>
      </c>
      <c r="M175" s="40" t="str">
        <f>IF(K175&lt;&gt;"",VLOOKUP(K175,[1]Label!$A:$B,2,FALSE),"")</f>
        <v/>
      </c>
      <c r="N175" s="41" t="s">
        <v>19</v>
      </c>
      <c r="O175" s="31" t="s">
        <v>266</v>
      </c>
      <c r="P175" s="40" t="str">
        <f>IF(O175&lt;&gt;"",Q175&amp;"&lt;br&gt;("&amp;O175&amp;")","")</f>
        <v>Asset Type&lt;br&gt;(자산 유형)</v>
      </c>
      <c r="Q175" s="40" t="str">
        <f>IF(O175&lt;&gt;"", VLOOKUP(O175, [1]Label!$A:$B, 2, FALSE), "")</f>
        <v>Asset Type</v>
      </c>
      <c r="R175" s="41" t="s">
        <v>38</v>
      </c>
      <c r="S175" s="40"/>
      <c r="T175" s="40"/>
      <c r="U175" s="40"/>
      <c r="V175" s="41"/>
      <c r="W175" s="41"/>
      <c r="X175" s="41"/>
      <c r="Y175" s="41"/>
      <c r="Z175" s="47" t="s">
        <v>375</v>
      </c>
      <c r="AA175" s="47" t="s">
        <v>376</v>
      </c>
      <c r="AB175" s="47" t="s">
        <v>377</v>
      </c>
      <c r="AC175" s="47" t="s">
        <v>375</v>
      </c>
      <c r="AD175" s="47" t="s">
        <v>376</v>
      </c>
      <c r="AE175" s="47" t="s">
        <v>377</v>
      </c>
      <c r="AF175" s="59"/>
    </row>
    <row r="176" spans="1:32" s="11" customFormat="1" ht="18.600000000000001" customHeight="1">
      <c r="A176" s="39" t="s">
        <v>484</v>
      </c>
      <c r="B176" s="70" t="str">
        <f>VLOOKUP(A176,[1]screen!$G:$J,2,FALSE)</f>
        <v>IDRAS 자산 조회</v>
      </c>
      <c r="C176" s="9" t="str">
        <f t="shared" ref="C176:C200" si="65">IF(B176&lt;&gt;"",D176&amp;"("&amp;B176&amp;")","")</f>
        <v>IDRAS Asset Search(IDRAS 자산 조회)</v>
      </c>
      <c r="D176" s="70" t="str">
        <f>IF(B176&lt;&gt;"", VLOOKUP(B176,[1]screen!$A:$E,2,FALSE), "" )</f>
        <v>IDRAS Asset Search</v>
      </c>
      <c r="E176" s="36"/>
      <c r="F176" s="13" t="str">
        <f t="shared" si="64"/>
        <v/>
      </c>
      <c r="G176" s="18" t="str">
        <f>IF(E176&lt;&gt;"",VLOOKUP(E176,[1]Label!$A:$B,2,FALSE),"")</f>
        <v/>
      </c>
      <c r="H176" s="14"/>
      <c r="I176" s="9" t="str">
        <f t="shared" ref="I176:I200" si="66">IF(H176&lt;&gt;"",J176&amp;"("&amp;H176&amp;")","")</f>
        <v/>
      </c>
      <c r="J176" s="9" t="str">
        <f>IF(H176&lt;&gt;"", VLOOKUP(H176,[1]Label!$A:$E,2,FALSE),"")</f>
        <v/>
      </c>
      <c r="K176" s="72"/>
      <c r="L176" s="9" t="str">
        <f t="shared" ref="L176:L200" si="67">IF(K176&lt;&gt;"",M176&amp;"("&amp;K176&amp;")","")</f>
        <v/>
      </c>
      <c r="M176" s="9" t="str">
        <f>IF(K176&lt;&gt;"",VLOOKUP(K176,[1]Label!$A:$B,2,FALSE),"")</f>
        <v/>
      </c>
      <c r="N176" s="10"/>
      <c r="O176" s="24" t="s">
        <v>47</v>
      </c>
      <c r="P176" s="9" t="str">
        <f t="shared" ref="P176:P183" si="68">IF(O176&lt;&gt;"",Q176&amp;"&lt;br&gt;("&amp;O176&amp;")","")</f>
        <v>Reset&lt;br&gt;(초기화)</v>
      </c>
      <c r="Q176" s="9" t="str">
        <f>IF(O176&lt;&gt;"", VLOOKUP(O176, [1]Label!$A:$B, 2, FALSE), "")</f>
        <v>Reset</v>
      </c>
      <c r="R176" s="10" t="s">
        <v>36</v>
      </c>
      <c r="S176" s="9" t="s">
        <v>41</v>
      </c>
      <c r="T176" s="8" t="s">
        <v>48</v>
      </c>
      <c r="U176" s="9"/>
      <c r="V176" s="10"/>
      <c r="W176" s="10"/>
      <c r="X176" s="10"/>
      <c r="Y176" s="10"/>
      <c r="Z176" s="8"/>
      <c r="AA176" s="8"/>
      <c r="AB176" s="8"/>
      <c r="AC176" s="8" t="s">
        <v>45</v>
      </c>
      <c r="AD176" s="8" t="s">
        <v>45</v>
      </c>
      <c r="AE176" s="8" t="s">
        <v>45</v>
      </c>
      <c r="AF176" s="51"/>
    </row>
    <row r="177" spans="1:32" s="11" customFormat="1" ht="18.600000000000001" customHeight="1">
      <c r="A177" s="39" t="s">
        <v>484</v>
      </c>
      <c r="B177" s="70" t="str">
        <f>VLOOKUP(A177,[1]screen!$G:$J,2,FALSE)</f>
        <v>IDRAS 자산 조회</v>
      </c>
      <c r="C177" s="9" t="str">
        <f t="shared" si="65"/>
        <v>IDRAS Asset Search(IDRAS 자산 조회)</v>
      </c>
      <c r="D177" s="70" t="str">
        <f>IF(B177&lt;&gt;"", VLOOKUP(B177,[1]screen!$A:$E,2,FALSE), "" )</f>
        <v>IDRAS Asset Search</v>
      </c>
      <c r="E177" s="36"/>
      <c r="F177" s="13" t="str">
        <f t="shared" si="64"/>
        <v/>
      </c>
      <c r="G177" s="18" t="str">
        <f>IF(E177&lt;&gt;"",VLOOKUP(E177,[1]Label!$A:$B,2,FALSE),"")</f>
        <v/>
      </c>
      <c r="H177" s="14"/>
      <c r="I177" s="9" t="str">
        <f t="shared" si="66"/>
        <v/>
      </c>
      <c r="J177" s="9" t="str">
        <f>IF(H177&lt;&gt;"", VLOOKUP(H177,[1]Label!$A:$E,2,FALSE),"")</f>
        <v/>
      </c>
      <c r="K177" s="72"/>
      <c r="L177" s="9" t="str">
        <f t="shared" si="67"/>
        <v/>
      </c>
      <c r="M177" s="9" t="str">
        <f>IF(K177&lt;&gt;"",VLOOKUP(K177,[1]Label!$A:$B,2,FALSE),"")</f>
        <v/>
      </c>
      <c r="N177" s="10"/>
      <c r="O177" s="25" t="s">
        <v>39</v>
      </c>
      <c r="P177" s="9" t="str">
        <f t="shared" si="68"/>
        <v>Search&lt;br&gt;(조회)</v>
      </c>
      <c r="Q177" s="9" t="str">
        <f>IF(O177&lt;&gt;"", VLOOKUP(O177, [1]Label!$A:$B, 2, FALSE), "")</f>
        <v>Search</v>
      </c>
      <c r="R177" s="10" t="s">
        <v>36</v>
      </c>
      <c r="S177" s="9"/>
      <c r="T177" s="9" t="s">
        <v>8</v>
      </c>
      <c r="U177" s="9"/>
      <c r="V177" s="10"/>
      <c r="W177" s="10"/>
      <c r="X177" s="10"/>
      <c r="Y177" s="10"/>
      <c r="Z177" s="8"/>
      <c r="AA177" s="8"/>
      <c r="AB177" s="8"/>
      <c r="AC177" s="8"/>
      <c r="AD177" s="8"/>
      <c r="AE177" s="8"/>
      <c r="AF177" s="51"/>
    </row>
    <row r="178" spans="1:32" s="16" customFormat="1" ht="17.45" customHeight="1">
      <c r="A178" s="39" t="s">
        <v>484</v>
      </c>
      <c r="B178" s="70" t="str">
        <f>VLOOKUP(A178,[1]screen!$G:$J,2,FALSE)</f>
        <v>IDRAS 자산 조회</v>
      </c>
      <c r="C178" s="13" t="str">
        <f t="shared" si="65"/>
        <v>IDRAS Asset Search(IDRAS 자산 조회)</v>
      </c>
      <c r="D178" s="70" t="str">
        <f>IF(B178&lt;&gt;"", VLOOKUP(B178,[1]screen!$A:$E,2,FALSE), "" )</f>
        <v>IDRAS Asset Search</v>
      </c>
      <c r="E178" s="36"/>
      <c r="F178" s="13" t="str">
        <f t="shared" si="64"/>
        <v/>
      </c>
      <c r="G178" s="18" t="str">
        <f>IF(E178&lt;&gt;"",VLOOKUP(E178,[1]Label!$A:$B,2,FALSE),"")</f>
        <v/>
      </c>
      <c r="H178" s="14"/>
      <c r="I178" s="13" t="str">
        <f t="shared" si="66"/>
        <v/>
      </c>
      <c r="J178" s="18" t="str">
        <f>IF(H178&lt;&gt;"", VLOOKUP(H178,[1]Label!$A:$E,2,FALSE),"")</f>
        <v/>
      </c>
      <c r="K178" s="72"/>
      <c r="L178" s="13" t="str">
        <f t="shared" si="67"/>
        <v/>
      </c>
      <c r="M178" s="18" t="str">
        <f>IF(K178&lt;&gt;"",VLOOKUP(K178,[1]Label!$A:$B,2,FALSE),"")</f>
        <v/>
      </c>
      <c r="N178" s="14" t="s">
        <v>65</v>
      </c>
      <c r="O178" s="31"/>
      <c r="P178" s="13" t="str">
        <f t="shared" si="68"/>
        <v/>
      </c>
      <c r="Q178" s="18" t="str">
        <f>IF(O178&lt;&gt;"", VLOOKUP(O178, [1]Label!$A:$B, 2, FALSE), "")</f>
        <v/>
      </c>
      <c r="R178" s="14" t="s">
        <v>51</v>
      </c>
      <c r="S178" s="13"/>
      <c r="T178" s="13"/>
      <c r="U178" s="13"/>
      <c r="V178" s="14"/>
      <c r="W178" s="14"/>
      <c r="X178" s="14"/>
      <c r="Y178" s="14"/>
      <c r="Z178" s="15"/>
      <c r="AA178" s="15"/>
      <c r="AB178" s="15"/>
      <c r="AC178" s="15"/>
      <c r="AD178" s="15"/>
      <c r="AE178" s="15"/>
      <c r="AF178" s="56"/>
    </row>
    <row r="179" spans="1:32" s="16" customFormat="1" ht="17.45" customHeight="1">
      <c r="A179" s="39" t="s">
        <v>484</v>
      </c>
      <c r="B179" s="70" t="str">
        <f>VLOOKUP(A179,[1]screen!$G:$J,2,FALSE)</f>
        <v>IDRAS 자산 조회</v>
      </c>
      <c r="C179" s="13" t="str">
        <f t="shared" si="65"/>
        <v>IDRAS Asset Search(IDRAS 자산 조회)</v>
      </c>
      <c r="D179" s="70" t="str">
        <f>IF(B179&lt;&gt;"", VLOOKUP(B179,[1]screen!$A:$E,2,FALSE), "" )</f>
        <v>IDRAS Asset Search</v>
      </c>
      <c r="E179" s="36"/>
      <c r="F179" s="13" t="str">
        <f t="shared" si="64"/>
        <v/>
      </c>
      <c r="G179" s="18" t="str">
        <f>IF(E179&lt;&gt;"",VLOOKUP(E179,[1]Label!$A:$B,2,FALSE),"")</f>
        <v/>
      </c>
      <c r="H179" s="14"/>
      <c r="I179" s="13" t="str">
        <f t="shared" si="66"/>
        <v/>
      </c>
      <c r="J179" s="18" t="str">
        <f>IF(H179&lt;&gt;"", VLOOKUP(H179,[1]Label!$A:$E,2,FALSE),"")</f>
        <v/>
      </c>
      <c r="K179" s="72"/>
      <c r="L179" s="13" t="str">
        <f t="shared" si="67"/>
        <v/>
      </c>
      <c r="M179" s="18" t="str">
        <f>IF(K179&lt;&gt;"",VLOOKUP(K179,[1]Label!$A:$B,2,FALSE),"")</f>
        <v/>
      </c>
      <c r="N179" s="14" t="s">
        <v>65</v>
      </c>
      <c r="O179" s="31" t="s">
        <v>261</v>
      </c>
      <c r="P179" s="13" t="str">
        <f t="shared" si="68"/>
        <v>Asset No.&lt;br&gt;(자산 번호)</v>
      </c>
      <c r="Q179" s="18" t="str">
        <f>IF(O179&lt;&gt;"", VLOOKUP(O179, [1]Label!$A:$B, 2, FALSE), "")</f>
        <v>Asset No.</v>
      </c>
      <c r="R179" s="14" t="s">
        <v>35</v>
      </c>
      <c r="S179" s="13"/>
      <c r="T179" s="13"/>
      <c r="U179" s="13"/>
      <c r="V179" s="14"/>
      <c r="W179" s="14"/>
      <c r="X179" s="14"/>
      <c r="Y179" s="14"/>
      <c r="Z179" s="15"/>
      <c r="AA179" s="15"/>
      <c r="AB179" s="15"/>
      <c r="AC179" s="15" t="s">
        <v>187</v>
      </c>
      <c r="AD179" s="15" t="s">
        <v>187</v>
      </c>
      <c r="AE179" s="15" t="s">
        <v>187</v>
      </c>
      <c r="AF179" s="56"/>
    </row>
    <row r="180" spans="1:32" s="16" customFormat="1" ht="17.45" customHeight="1">
      <c r="A180" s="39" t="s">
        <v>484</v>
      </c>
      <c r="B180" s="70" t="str">
        <f>VLOOKUP(A180,[1]screen!$G:$J,2,FALSE)</f>
        <v>IDRAS 자산 조회</v>
      </c>
      <c r="C180" s="13" t="str">
        <f t="shared" si="65"/>
        <v>IDRAS Asset Search(IDRAS 자산 조회)</v>
      </c>
      <c r="D180" s="70" t="str">
        <f>IF(B180&lt;&gt;"", VLOOKUP(B180,[1]screen!$A:$E,2,FALSE), "" )</f>
        <v>IDRAS Asset Search</v>
      </c>
      <c r="E180" s="36"/>
      <c r="F180" s="13" t="str">
        <f t="shared" si="64"/>
        <v/>
      </c>
      <c r="G180" s="18" t="str">
        <f>IF(E180&lt;&gt;"",VLOOKUP(E180,[1]Label!$A:$B,2,FALSE),"")</f>
        <v/>
      </c>
      <c r="H180" s="14"/>
      <c r="I180" s="13" t="str">
        <f t="shared" si="66"/>
        <v/>
      </c>
      <c r="J180" s="18" t="str">
        <f>IF(H180&lt;&gt;"", VLOOKUP(H180,[1]Label!$A:$E,2,FALSE),"")</f>
        <v/>
      </c>
      <c r="K180" s="72"/>
      <c r="L180" s="13" t="str">
        <f t="shared" si="67"/>
        <v/>
      </c>
      <c r="M180" s="18" t="str">
        <f>IF(K180&lt;&gt;"",VLOOKUP(K180,[1]Label!$A:$B,2,FALSE),"")</f>
        <v/>
      </c>
      <c r="N180" s="14" t="s">
        <v>65</v>
      </c>
      <c r="O180" s="31" t="s">
        <v>265</v>
      </c>
      <c r="P180" s="13" t="str">
        <f t="shared" si="68"/>
        <v>Asset Category&lt;br&gt;(자산 분류)</v>
      </c>
      <c r="Q180" s="18" t="str">
        <f>IF(O180&lt;&gt;"", VLOOKUP(O180, [1]Label!$A:$B, 2, FALSE), "")</f>
        <v>Asset Category</v>
      </c>
      <c r="R180" s="14" t="s">
        <v>35</v>
      </c>
      <c r="S180" s="13"/>
      <c r="T180" s="13"/>
      <c r="U180" s="13"/>
      <c r="V180" s="14"/>
      <c r="W180" s="14"/>
      <c r="X180" s="14"/>
      <c r="Y180" s="14"/>
      <c r="Z180" s="15"/>
      <c r="AA180" s="15"/>
      <c r="AB180" s="15"/>
      <c r="AC180" s="77" t="s">
        <v>367</v>
      </c>
      <c r="AD180" s="77" t="s">
        <v>368</v>
      </c>
      <c r="AE180" s="77" t="s">
        <v>369</v>
      </c>
      <c r="AF180" s="56"/>
    </row>
    <row r="181" spans="1:32" s="16" customFormat="1" ht="17.45" customHeight="1">
      <c r="A181" s="39" t="s">
        <v>484</v>
      </c>
      <c r="B181" s="70" t="str">
        <f>VLOOKUP(A181,[1]screen!$G:$J,2,FALSE)</f>
        <v>IDRAS 자산 조회</v>
      </c>
      <c r="C181" s="13" t="str">
        <f t="shared" si="65"/>
        <v>IDRAS Asset Search(IDRAS 자산 조회)</v>
      </c>
      <c r="D181" s="70" t="str">
        <f>IF(B181&lt;&gt;"", VLOOKUP(B181,[1]screen!$A:$E,2,FALSE), "" )</f>
        <v>IDRAS Asset Search</v>
      </c>
      <c r="E181" s="36"/>
      <c r="F181" s="13" t="str">
        <f t="shared" si="64"/>
        <v/>
      </c>
      <c r="G181" s="18" t="str">
        <f>IF(E181&lt;&gt;"",VLOOKUP(E181,[1]Label!$A:$B,2,FALSE),"")</f>
        <v/>
      </c>
      <c r="H181" s="14"/>
      <c r="I181" s="13" t="str">
        <f t="shared" si="66"/>
        <v/>
      </c>
      <c r="J181" s="18" t="str">
        <f>IF(H181&lt;&gt;"", VLOOKUP(H181,[1]Label!$A:$E,2,FALSE),"")</f>
        <v/>
      </c>
      <c r="K181" s="72"/>
      <c r="L181" s="13" t="str">
        <f t="shared" si="67"/>
        <v/>
      </c>
      <c r="M181" s="18" t="str">
        <f>IF(K181&lt;&gt;"",VLOOKUP(K181,[1]Label!$A:$B,2,FALSE),"")</f>
        <v/>
      </c>
      <c r="N181" s="14" t="s">
        <v>65</v>
      </c>
      <c r="O181" s="31" t="s">
        <v>266</v>
      </c>
      <c r="P181" s="13" t="str">
        <f t="shared" si="68"/>
        <v>Asset Type&lt;br&gt;(자산 유형)</v>
      </c>
      <c r="Q181" s="18" t="str">
        <f>IF(O181&lt;&gt;"", VLOOKUP(O181, [1]Label!$A:$B, 2, FALSE), "")</f>
        <v>Asset Type</v>
      </c>
      <c r="R181" s="14" t="s">
        <v>35</v>
      </c>
      <c r="S181" s="13"/>
      <c r="T181" s="13"/>
      <c r="U181" s="13"/>
      <c r="V181" s="14"/>
      <c r="W181" s="14"/>
      <c r="X181" s="14"/>
      <c r="Y181" s="14"/>
      <c r="Z181" s="15"/>
      <c r="AA181" s="15"/>
      <c r="AB181" s="15"/>
      <c r="AC181" s="47" t="s">
        <v>375</v>
      </c>
      <c r="AD181" s="47" t="s">
        <v>376</v>
      </c>
      <c r="AE181" s="47" t="s">
        <v>377</v>
      </c>
      <c r="AF181" s="56"/>
    </row>
    <row r="182" spans="1:32" s="16" customFormat="1" ht="17.45" customHeight="1">
      <c r="A182" s="39" t="s">
        <v>484</v>
      </c>
      <c r="B182" s="70" t="str">
        <f>VLOOKUP(A182,[1]screen!$G:$J,2,FALSE)</f>
        <v>IDRAS 자산 조회</v>
      </c>
      <c r="C182" s="13" t="str">
        <f t="shared" si="65"/>
        <v>IDRAS Asset Search(IDRAS 자산 조회)</v>
      </c>
      <c r="D182" s="70" t="str">
        <f>IF(B182&lt;&gt;"", VLOOKUP(B182,[1]screen!$A:$E,2,FALSE), "" )</f>
        <v>IDRAS Asset Search</v>
      </c>
      <c r="E182" s="36"/>
      <c r="F182" s="13" t="str">
        <f t="shared" si="64"/>
        <v/>
      </c>
      <c r="G182" s="18" t="str">
        <f>IF(E182&lt;&gt;"",VLOOKUP(E182,[1]Label!$A:$B,2,FALSE),"")</f>
        <v/>
      </c>
      <c r="H182" s="14"/>
      <c r="I182" s="13" t="str">
        <f t="shared" si="66"/>
        <v/>
      </c>
      <c r="J182" s="18" t="str">
        <f>IF(H182&lt;&gt;"", VLOOKUP(H182,[1]Label!$A:$E,2,FALSE),"")</f>
        <v/>
      </c>
      <c r="K182" s="72"/>
      <c r="L182" s="13" t="str">
        <f t="shared" si="67"/>
        <v/>
      </c>
      <c r="M182" s="18" t="str">
        <f>IF(K182&lt;&gt;"",VLOOKUP(K182,[1]Label!$A:$B,2,FALSE),"")</f>
        <v/>
      </c>
      <c r="N182" s="14" t="s">
        <v>65</v>
      </c>
      <c r="O182" s="31" t="s">
        <v>267</v>
      </c>
      <c r="P182" s="13" t="str">
        <f t="shared" si="68"/>
        <v>Asset Name&lt;br&gt;(자산 이름)</v>
      </c>
      <c r="Q182" s="18" t="str">
        <f>IF(O182&lt;&gt;"", VLOOKUP(O182, [1]Label!$A:$B, 2, FALSE), "")</f>
        <v>Asset Name</v>
      </c>
      <c r="R182" s="14" t="s">
        <v>35</v>
      </c>
      <c r="S182" s="13"/>
      <c r="T182" s="13"/>
      <c r="U182" s="13"/>
      <c r="V182" s="14"/>
      <c r="W182" s="14"/>
      <c r="X182" s="14"/>
      <c r="Y182" s="14"/>
      <c r="Z182" s="15"/>
      <c r="AA182" s="15"/>
      <c r="AB182" s="15"/>
      <c r="AC182" s="15" t="s">
        <v>188</v>
      </c>
      <c r="AD182" s="15" t="s">
        <v>188</v>
      </c>
      <c r="AE182" s="15" t="s">
        <v>188</v>
      </c>
      <c r="AF182" s="56"/>
    </row>
    <row r="183" spans="1:32" s="16" customFormat="1" ht="17.45" customHeight="1">
      <c r="A183" s="39" t="s">
        <v>484</v>
      </c>
      <c r="B183" s="70" t="str">
        <f>VLOOKUP(A183,[1]screen!$G:$J,2,FALSE)</f>
        <v>IDRAS 자산 조회</v>
      </c>
      <c r="C183" s="13" t="str">
        <f t="shared" si="65"/>
        <v>IDRAS Asset Search(IDRAS 자산 조회)</v>
      </c>
      <c r="D183" s="70" t="str">
        <f>IF(B183&lt;&gt;"", VLOOKUP(B183,[1]screen!$A:$E,2,FALSE), "" )</f>
        <v>IDRAS Asset Search</v>
      </c>
      <c r="E183" s="36"/>
      <c r="F183" s="13" t="str">
        <f t="shared" si="64"/>
        <v/>
      </c>
      <c r="G183" s="18" t="str">
        <f>IF(E183&lt;&gt;"",VLOOKUP(E183,[1]Label!$A:$B,2,FALSE),"")</f>
        <v/>
      </c>
      <c r="H183" s="14"/>
      <c r="I183" s="13" t="str">
        <f t="shared" si="66"/>
        <v/>
      </c>
      <c r="J183" s="18" t="str">
        <f>IF(H183&lt;&gt;"", VLOOKUP(H183,[1]Label!$A:$E,2,FALSE),"")</f>
        <v/>
      </c>
      <c r="K183" s="72"/>
      <c r="L183" s="13" t="str">
        <f t="shared" si="67"/>
        <v/>
      </c>
      <c r="M183" s="18" t="str">
        <f>IF(K183&lt;&gt;"",VLOOKUP(K183,[1]Label!$A:$B,2,FALSE),"")</f>
        <v/>
      </c>
      <c r="N183" s="14" t="s">
        <v>65</v>
      </c>
      <c r="O183" s="31" t="s">
        <v>236</v>
      </c>
      <c r="P183" s="13" t="str">
        <f t="shared" si="68"/>
        <v>Valuation Amount (TZS)&lt;br&gt;(평가 금액 (TZS))</v>
      </c>
      <c r="Q183" s="18" t="str">
        <f>IF(O183&lt;&gt;"", VLOOKUP(O183, [1]Label!$A:$B, 2, FALSE), "")</f>
        <v>Valuation Amount (TZS)</v>
      </c>
      <c r="R183" s="14" t="s">
        <v>35</v>
      </c>
      <c r="S183" s="13"/>
      <c r="T183" s="13"/>
      <c r="U183" s="13"/>
      <c r="V183" s="14"/>
      <c r="W183" s="14"/>
      <c r="X183" s="14"/>
      <c r="Y183" s="14"/>
      <c r="Z183" s="15"/>
      <c r="AA183" s="15"/>
      <c r="AB183" s="15"/>
      <c r="AC183" s="15" t="s">
        <v>396</v>
      </c>
      <c r="AD183" s="15" t="s">
        <v>396</v>
      </c>
      <c r="AE183" s="15" t="s">
        <v>396</v>
      </c>
      <c r="AF183" s="56"/>
    </row>
    <row r="184" spans="1:32" s="37" customFormat="1" ht="18.600000000000001" customHeight="1">
      <c r="A184" s="39" t="s">
        <v>484</v>
      </c>
      <c r="B184" s="70" t="str">
        <f>VLOOKUP(A184,[1]screen!$G:$J,2,FALSE)</f>
        <v>IDRAS 자산 조회</v>
      </c>
      <c r="C184" s="33" t="str">
        <f t="shared" si="65"/>
        <v>IDRAS Asset Search(IDRAS 자산 조회)</v>
      </c>
      <c r="D184" s="70" t="str">
        <f>IF(B184&lt;&gt;"", VLOOKUP(B184,[1]screen!$A:$E,2,FALSE), "" )</f>
        <v>IDRAS Asset Search</v>
      </c>
      <c r="E184" s="36"/>
      <c r="F184" s="13" t="str">
        <f t="shared" si="64"/>
        <v/>
      </c>
      <c r="G184" s="18" t="str">
        <f>IF(E184&lt;&gt;"",VLOOKUP(E184,[1]Label!$A:$B,2,FALSE),"")</f>
        <v/>
      </c>
      <c r="H184" s="14"/>
      <c r="I184" s="33" t="str">
        <f t="shared" si="66"/>
        <v/>
      </c>
      <c r="J184" s="18" t="str">
        <f>IF(H184&lt;&gt;"", VLOOKUP(H184,[1]Label!$A:$E,2,FALSE),"")</f>
        <v/>
      </c>
      <c r="K184" s="72"/>
      <c r="L184" s="33" t="str">
        <f t="shared" si="67"/>
        <v/>
      </c>
      <c r="M184" s="18" t="str">
        <f>IF(K184&lt;&gt;"",VLOOKUP(K184,[1]Label!$A:$B,2,FALSE),"")</f>
        <v/>
      </c>
      <c r="N184" s="35"/>
      <c r="O184" s="36"/>
      <c r="P184" s="33"/>
      <c r="Q184" s="18" t="str">
        <f>IF(O184&lt;&gt;"", VLOOKUP(O184, [1]Label!$A:$B, 2, FALSE), "")</f>
        <v/>
      </c>
      <c r="R184" s="35" t="s">
        <v>35</v>
      </c>
      <c r="S184" s="33" t="s">
        <v>44</v>
      </c>
      <c r="T184" s="33"/>
      <c r="U184" s="33"/>
      <c r="V184" s="35"/>
      <c r="W184" s="35"/>
      <c r="X184" s="35"/>
      <c r="Y184" s="35"/>
      <c r="Z184" s="32"/>
      <c r="AA184" s="32"/>
      <c r="AB184" s="32"/>
      <c r="AC184" s="32"/>
      <c r="AD184" s="32"/>
      <c r="AE184" s="32"/>
      <c r="AF184" s="54"/>
    </row>
    <row r="185" spans="1:32" ht="17.45" customHeight="1">
      <c r="A185" s="39" t="s">
        <v>484</v>
      </c>
      <c r="B185" s="70" t="str">
        <f>VLOOKUP(A185,[1]screen!$G:$J,2,FALSE)</f>
        <v>IDRAS 자산 조회</v>
      </c>
      <c r="C185" s="40" t="str">
        <f t="shared" si="65"/>
        <v>IDRAS Asset Search(IDRAS 자산 조회)</v>
      </c>
      <c r="D185" s="70" t="str">
        <f>IF(B185&lt;&gt;"", VLOOKUP(B185,[1]screen!$A:$E,2,FALSE), "" )</f>
        <v>IDRAS Asset Search</v>
      </c>
      <c r="E185" s="41"/>
      <c r="F185" s="40" t="str">
        <f t="shared" si="64"/>
        <v/>
      </c>
      <c r="G185" s="18" t="str">
        <f>IF(E185&lt;&gt;"",VLOOKUP(E185,[1]Label!$A:$B,2,FALSE),"")</f>
        <v/>
      </c>
      <c r="H185" s="41"/>
      <c r="I185" s="40" t="str">
        <f t="shared" si="66"/>
        <v/>
      </c>
      <c r="J185" s="18" t="str">
        <f>IF(H185&lt;&gt;"", VLOOKUP(H185,[1]Label!$A:$E,2,FALSE),"")</f>
        <v/>
      </c>
      <c r="K185" s="72"/>
      <c r="L185" s="40" t="str">
        <f t="shared" si="67"/>
        <v/>
      </c>
      <c r="M185" s="18" t="str">
        <f>IF(K185&lt;&gt;"",VLOOKUP(K185,[1]Label!$A:$B,2,FALSE),"")</f>
        <v/>
      </c>
      <c r="N185" s="41" t="s">
        <v>19</v>
      </c>
      <c r="O185" s="43" t="s">
        <v>265</v>
      </c>
      <c r="P185" s="40" t="str">
        <f t="shared" ref="P185:P200" si="69">IF(O185&lt;&gt;"",Q185&amp;"&lt;br&gt;("&amp;O185&amp;")","")</f>
        <v>Asset Category&lt;br&gt;(자산 분류)</v>
      </c>
      <c r="Q185" s="18" t="str">
        <f>IF(O185&lt;&gt;"", VLOOKUP(O185, [1]Label!$A:$B, 2, FALSE), "")</f>
        <v>Asset Category</v>
      </c>
      <c r="R185" s="41" t="s">
        <v>35</v>
      </c>
      <c r="S185" s="40"/>
      <c r="T185" s="40"/>
      <c r="U185" s="40"/>
      <c r="V185" s="41"/>
      <c r="W185" s="41"/>
      <c r="X185" s="41"/>
      <c r="Y185" s="41"/>
      <c r="Z185" s="47"/>
      <c r="AA185" s="47"/>
      <c r="AB185" s="47"/>
      <c r="AC185" s="47" t="s">
        <v>142</v>
      </c>
      <c r="AD185" s="47" t="s">
        <v>142</v>
      </c>
      <c r="AE185" s="47" t="s">
        <v>142</v>
      </c>
      <c r="AF185" s="59"/>
    </row>
    <row r="186" spans="1:32" ht="17.45" customHeight="1">
      <c r="A186" s="39" t="s">
        <v>484</v>
      </c>
      <c r="B186" s="70" t="str">
        <f>VLOOKUP(A186,[1]screen!$G:$J,2,FALSE)</f>
        <v>IDRAS 자산 조회</v>
      </c>
      <c r="C186" s="40" t="str">
        <f t="shared" si="65"/>
        <v>IDRAS Asset Search(IDRAS 자산 조회)</v>
      </c>
      <c r="D186" s="70" t="str">
        <f>IF(B186&lt;&gt;"", VLOOKUP(B186,[1]screen!$A:$E,2,FALSE), "" )</f>
        <v>IDRAS Asset Search</v>
      </c>
      <c r="E186" s="41"/>
      <c r="F186" s="40" t="str">
        <f t="shared" si="64"/>
        <v/>
      </c>
      <c r="G186" s="18" t="str">
        <f>IF(E186&lt;&gt;"",VLOOKUP(E186,[1]Label!$A:$B,2,FALSE),"")</f>
        <v/>
      </c>
      <c r="H186" s="41"/>
      <c r="I186" s="40" t="str">
        <f t="shared" si="66"/>
        <v/>
      </c>
      <c r="J186" s="18" t="str">
        <f>IF(H186&lt;&gt;"", VLOOKUP(H186,[1]Label!$A:$E,2,FALSE),"")</f>
        <v/>
      </c>
      <c r="K186" s="72"/>
      <c r="L186" s="40" t="str">
        <f t="shared" si="67"/>
        <v/>
      </c>
      <c r="M186" s="18" t="str">
        <f>IF(K186&lt;&gt;"",VLOOKUP(K186,[1]Label!$A:$B,2,FALSE),"")</f>
        <v/>
      </c>
      <c r="N186" s="41" t="s">
        <v>19</v>
      </c>
      <c r="O186" s="43" t="s">
        <v>266</v>
      </c>
      <c r="P186" s="40" t="str">
        <f t="shared" si="69"/>
        <v>Asset Type&lt;br&gt;(자산 유형)</v>
      </c>
      <c r="Q186" s="18" t="str">
        <f>IF(O186&lt;&gt;"", VLOOKUP(O186, [1]Label!$A:$B, 2, FALSE), "")</f>
        <v>Asset Type</v>
      </c>
      <c r="R186" s="41" t="s">
        <v>35</v>
      </c>
      <c r="S186" s="40"/>
      <c r="T186" s="40"/>
      <c r="U186" s="40"/>
      <c r="V186" s="41"/>
      <c r="W186" s="41"/>
      <c r="X186" s="41"/>
      <c r="Y186" s="41"/>
      <c r="Z186" s="47"/>
      <c r="AA186" s="47"/>
      <c r="AB186" s="47"/>
      <c r="AC186" s="47" t="s">
        <v>143</v>
      </c>
      <c r="AD186" s="47" t="s">
        <v>143</v>
      </c>
      <c r="AE186" s="47" t="s">
        <v>143</v>
      </c>
      <c r="AF186" s="59"/>
    </row>
    <row r="187" spans="1:32" ht="17.45" customHeight="1">
      <c r="A187" s="39" t="s">
        <v>484</v>
      </c>
      <c r="B187" s="70" t="str">
        <f>VLOOKUP(A187,[1]screen!$G:$J,2,FALSE)</f>
        <v>IDRAS 자산 조회</v>
      </c>
      <c r="C187" s="40" t="str">
        <f t="shared" si="65"/>
        <v>IDRAS Asset Search(IDRAS 자산 조회)</v>
      </c>
      <c r="D187" s="70" t="str">
        <f>IF(B187&lt;&gt;"", VLOOKUP(B187,[1]screen!$A:$E,2,FALSE), "" )</f>
        <v>IDRAS Asset Search</v>
      </c>
      <c r="E187" s="41"/>
      <c r="F187" s="40" t="str">
        <f t="shared" si="64"/>
        <v/>
      </c>
      <c r="G187" s="18" t="str">
        <f>IF(E187&lt;&gt;"",VLOOKUP(E187,[1]Label!$A:$B,2,FALSE),"")</f>
        <v/>
      </c>
      <c r="H187" s="41"/>
      <c r="I187" s="40" t="str">
        <f t="shared" si="66"/>
        <v/>
      </c>
      <c r="J187" s="18" t="str">
        <f>IF(H187&lt;&gt;"", VLOOKUP(H187,[1]Label!$A:$E,2,FALSE),"")</f>
        <v/>
      </c>
      <c r="K187" s="72"/>
      <c r="L187" s="40" t="str">
        <f t="shared" si="67"/>
        <v/>
      </c>
      <c r="M187" s="18" t="str">
        <f>IF(K187&lt;&gt;"",VLOOKUP(K187,[1]Label!$A:$B,2,FALSE),"")</f>
        <v/>
      </c>
      <c r="N187" s="41" t="s">
        <v>19</v>
      </c>
      <c r="O187" s="43" t="s">
        <v>267</v>
      </c>
      <c r="P187" s="40" t="str">
        <f t="shared" si="69"/>
        <v>Asset Name&lt;br&gt;(자산 이름)</v>
      </c>
      <c r="Q187" s="18" t="str">
        <f>IF(O187&lt;&gt;"", VLOOKUP(O187, [1]Label!$A:$B, 2, FALSE), "")</f>
        <v>Asset Name</v>
      </c>
      <c r="R187" s="41" t="s">
        <v>35</v>
      </c>
      <c r="S187" s="40"/>
      <c r="T187" s="40"/>
      <c r="U187" s="40"/>
      <c r="V187" s="41" t="s">
        <v>53</v>
      </c>
      <c r="W187" s="41"/>
      <c r="X187" s="41"/>
      <c r="Y187" s="41"/>
      <c r="Z187" s="47"/>
      <c r="AA187" s="47"/>
      <c r="AB187" s="47"/>
      <c r="AC187" s="47" t="s">
        <v>143</v>
      </c>
      <c r="AD187" s="47" t="s">
        <v>143</v>
      </c>
      <c r="AE187" s="47" t="s">
        <v>143</v>
      </c>
      <c r="AF187" s="59"/>
    </row>
    <row r="188" spans="1:32" ht="17.45" customHeight="1">
      <c r="A188" s="39" t="s">
        <v>484</v>
      </c>
      <c r="B188" s="70" t="str">
        <f>VLOOKUP(A188,[1]screen!$G:$J,2,FALSE)</f>
        <v>IDRAS 자산 조회</v>
      </c>
      <c r="C188" s="40" t="str">
        <f t="shared" si="65"/>
        <v>IDRAS Asset Search(IDRAS 자산 조회)</v>
      </c>
      <c r="D188" s="70" t="str">
        <f>IF(B188&lt;&gt;"", VLOOKUP(B188,[1]screen!$A:$E,2,FALSE), "" )</f>
        <v>IDRAS Asset Search</v>
      </c>
      <c r="E188" s="41"/>
      <c r="F188" s="40" t="str">
        <f t="shared" si="64"/>
        <v/>
      </c>
      <c r="G188" s="18" t="str">
        <f>IF(E188&lt;&gt;"",VLOOKUP(E188,[1]Label!$A:$B,2,FALSE),"")</f>
        <v/>
      </c>
      <c r="H188" s="41"/>
      <c r="I188" s="40" t="str">
        <f t="shared" si="66"/>
        <v/>
      </c>
      <c r="J188" s="18" t="str">
        <f>IF(H188&lt;&gt;"", VLOOKUP(H188,[1]Label!$A:$E,2,FALSE),"")</f>
        <v/>
      </c>
      <c r="K188" s="72"/>
      <c r="L188" s="40" t="str">
        <f t="shared" si="67"/>
        <v/>
      </c>
      <c r="M188" s="18" t="str">
        <f>IF(K188&lt;&gt;"",VLOOKUP(K188,[1]Label!$A:$B,2,FALSE),"")</f>
        <v/>
      </c>
      <c r="N188" s="41" t="s">
        <v>19</v>
      </c>
      <c r="O188" s="43" t="s">
        <v>268</v>
      </c>
      <c r="P188" s="40" t="str">
        <f t="shared" si="69"/>
        <v>Registration Authority&lt;br&gt;(등록 기관)</v>
      </c>
      <c r="Q188" s="18" t="str">
        <f>IF(O188&lt;&gt;"", VLOOKUP(O188, [1]Label!$A:$B, 2, FALSE), "")</f>
        <v>Registration Authority</v>
      </c>
      <c r="R188" s="41" t="s">
        <v>35</v>
      </c>
      <c r="S188" s="40"/>
      <c r="T188" s="40"/>
      <c r="U188" s="40"/>
      <c r="V188" s="41" t="s">
        <v>53</v>
      </c>
      <c r="W188" s="41"/>
      <c r="X188" s="41"/>
      <c r="Y188" s="41"/>
      <c r="Z188" s="47"/>
      <c r="AA188" s="47"/>
      <c r="AB188" s="47"/>
      <c r="AC188" s="47" t="s">
        <v>62</v>
      </c>
      <c r="AD188" s="47" t="s">
        <v>62</v>
      </c>
      <c r="AE188" s="47" t="s">
        <v>62</v>
      </c>
      <c r="AF188" s="59"/>
    </row>
    <row r="189" spans="1:32" s="64" customFormat="1" ht="17.45" customHeight="1">
      <c r="A189" s="39" t="s">
        <v>484</v>
      </c>
      <c r="B189" s="70" t="str">
        <f>VLOOKUP(A189,[1]screen!$G:$J,2,FALSE)</f>
        <v>IDRAS 자산 조회</v>
      </c>
      <c r="C189" s="60" t="str">
        <f t="shared" si="65"/>
        <v>IDRAS Asset Search(IDRAS 자산 조회)</v>
      </c>
      <c r="D189" s="70" t="str">
        <f>IF(B189&lt;&gt;"", VLOOKUP(B189,[1]screen!$A:$E,2,FALSE), "" )</f>
        <v>IDRAS Asset Search</v>
      </c>
      <c r="E189" s="41"/>
      <c r="F189" s="60" t="str">
        <f t="shared" si="64"/>
        <v/>
      </c>
      <c r="G189" s="18" t="str">
        <f>IF(E189&lt;&gt;"",VLOOKUP(E189,[1]Label!$A:$B,2,FALSE),"")</f>
        <v/>
      </c>
      <c r="H189" s="41"/>
      <c r="I189" s="60" t="str">
        <f t="shared" si="66"/>
        <v/>
      </c>
      <c r="J189" s="18" t="str">
        <f>IF(H189&lt;&gt;"", VLOOKUP(H189,[1]Label!$A:$E,2,FALSE),"")</f>
        <v/>
      </c>
      <c r="K189" s="72"/>
      <c r="L189" s="60" t="str">
        <f t="shared" si="67"/>
        <v/>
      </c>
      <c r="M189" s="18" t="str">
        <f>IF(K189&lt;&gt;"",VLOOKUP(K189,[1]Label!$A:$B,2,FALSE),"")</f>
        <v/>
      </c>
      <c r="N189" s="61" t="s">
        <v>198</v>
      </c>
      <c r="O189" s="38" t="s">
        <v>199</v>
      </c>
      <c r="P189" s="60" t="str">
        <f t="shared" si="69"/>
        <v>Block No&lt;br&gt;(블록 번호)</v>
      </c>
      <c r="Q189" s="18" t="str">
        <f>IF(O189&lt;&gt;"", VLOOKUP(O189, [1]Label!$A:$B, 2, FALSE), "")</f>
        <v>Block No</v>
      </c>
      <c r="R189" s="61" t="s">
        <v>35</v>
      </c>
      <c r="S189" s="60"/>
      <c r="T189" s="60"/>
      <c r="U189" s="60"/>
      <c r="V189" s="61"/>
      <c r="W189" s="61"/>
      <c r="X189" s="61"/>
      <c r="Y189" s="61"/>
      <c r="Z189" s="62"/>
      <c r="AA189" s="62"/>
      <c r="AB189" s="62"/>
      <c r="AC189" s="62" t="s">
        <v>190</v>
      </c>
      <c r="AD189" s="62" t="s">
        <v>190</v>
      </c>
      <c r="AE189" s="62" t="s">
        <v>190</v>
      </c>
      <c r="AF189" s="63"/>
    </row>
    <row r="190" spans="1:32" s="64" customFormat="1" ht="17.45" customHeight="1">
      <c r="A190" s="39" t="s">
        <v>484</v>
      </c>
      <c r="B190" s="70" t="str">
        <f>VLOOKUP(A190,[1]screen!$G:$J,2,FALSE)</f>
        <v>IDRAS 자산 조회</v>
      </c>
      <c r="C190" s="60" t="str">
        <f t="shared" si="65"/>
        <v>IDRAS Asset Search(IDRAS 자산 조회)</v>
      </c>
      <c r="D190" s="70" t="str">
        <f>IF(B190&lt;&gt;"", VLOOKUP(B190,[1]screen!$A:$E,2,FALSE), "" )</f>
        <v>IDRAS Asset Search</v>
      </c>
      <c r="E190" s="41"/>
      <c r="F190" s="60" t="str">
        <f t="shared" si="64"/>
        <v/>
      </c>
      <c r="G190" s="18" t="str">
        <f>IF(E190&lt;&gt;"",VLOOKUP(E190,[1]Label!$A:$B,2,FALSE),"")</f>
        <v/>
      </c>
      <c r="H190" s="41"/>
      <c r="I190" s="60" t="str">
        <f t="shared" si="66"/>
        <v/>
      </c>
      <c r="J190" s="18" t="str">
        <f>IF(H190&lt;&gt;"", VLOOKUP(H190,[1]Label!$A:$E,2,FALSE),"")</f>
        <v/>
      </c>
      <c r="K190" s="72"/>
      <c r="L190" s="60" t="str">
        <f t="shared" si="67"/>
        <v/>
      </c>
      <c r="M190" s="18" t="str">
        <f>IF(K190&lt;&gt;"",VLOOKUP(K190,[1]Label!$A:$B,2,FALSE),"")</f>
        <v/>
      </c>
      <c r="N190" s="61" t="s">
        <v>198</v>
      </c>
      <c r="O190" s="38" t="s">
        <v>200</v>
      </c>
      <c r="P190" s="60" t="str">
        <f t="shared" si="69"/>
        <v>Plot No&lt;br&gt;(필지 번호)</v>
      </c>
      <c r="Q190" s="18" t="str">
        <f>IF(O190&lt;&gt;"", VLOOKUP(O190, [1]Label!$A:$B, 2, FALSE), "")</f>
        <v>Plot No</v>
      </c>
      <c r="R190" s="61" t="s">
        <v>35</v>
      </c>
      <c r="S190" s="60"/>
      <c r="T190" s="60"/>
      <c r="U190" s="60"/>
      <c r="W190" s="61"/>
      <c r="X190" s="61"/>
      <c r="Y190" s="61"/>
      <c r="Z190" s="62"/>
      <c r="AA190" s="62"/>
      <c r="AB190" s="62"/>
      <c r="AC190" s="62" t="s">
        <v>191</v>
      </c>
      <c r="AD190" s="62" t="s">
        <v>191</v>
      </c>
      <c r="AE190" s="62" t="s">
        <v>191</v>
      </c>
      <c r="AF190" s="63"/>
    </row>
    <row r="191" spans="1:32" s="64" customFormat="1" ht="17.45" customHeight="1">
      <c r="A191" s="39" t="s">
        <v>484</v>
      </c>
      <c r="B191" s="70" t="str">
        <f>VLOOKUP(A191,[1]screen!$G:$J,2,FALSE)</f>
        <v>IDRAS 자산 조회</v>
      </c>
      <c r="C191" s="60" t="str">
        <f t="shared" si="65"/>
        <v>IDRAS Asset Search(IDRAS 자산 조회)</v>
      </c>
      <c r="D191" s="70" t="str">
        <f>IF(B191&lt;&gt;"", VLOOKUP(B191,[1]screen!$A:$E,2,FALSE), "" )</f>
        <v>IDRAS Asset Search</v>
      </c>
      <c r="E191" s="41"/>
      <c r="F191" s="60" t="str">
        <f t="shared" si="64"/>
        <v/>
      </c>
      <c r="G191" s="18" t="str">
        <f>IF(E191&lt;&gt;"",VLOOKUP(E191,[1]Label!$A:$B,2,FALSE),"")</f>
        <v/>
      </c>
      <c r="H191" s="41"/>
      <c r="I191" s="60" t="str">
        <f t="shared" si="66"/>
        <v/>
      </c>
      <c r="J191" s="18" t="str">
        <f>IF(H191&lt;&gt;"", VLOOKUP(H191,[1]Label!$A:$E,2,FALSE),"")</f>
        <v/>
      </c>
      <c r="K191" s="72"/>
      <c r="L191" s="60" t="str">
        <f t="shared" si="67"/>
        <v/>
      </c>
      <c r="M191" s="18" t="str">
        <f>IF(K191&lt;&gt;"",VLOOKUP(K191,[1]Label!$A:$B,2,FALSE),"")</f>
        <v/>
      </c>
      <c r="N191" s="61" t="s">
        <v>198</v>
      </c>
      <c r="O191" s="38" t="s">
        <v>203</v>
      </c>
      <c r="P191" s="60" t="str">
        <f t="shared" si="69"/>
        <v>Certificate No&lt;br&gt;(증서 번호)</v>
      </c>
      <c r="Q191" s="18" t="str">
        <f>IF(O191&lt;&gt;"", VLOOKUP(O191, [1]Label!$A:$B, 2, FALSE), "")</f>
        <v>Certificate No</v>
      </c>
      <c r="R191" s="61" t="s">
        <v>35</v>
      </c>
      <c r="S191" s="60" t="s">
        <v>44</v>
      </c>
      <c r="T191" s="60"/>
      <c r="U191" s="60"/>
      <c r="V191" s="61"/>
      <c r="W191" s="61"/>
      <c r="X191" s="61"/>
      <c r="Y191" s="61"/>
      <c r="Z191" s="62"/>
      <c r="AA191" s="62"/>
      <c r="AB191" s="62"/>
      <c r="AC191" s="62" t="s">
        <v>192</v>
      </c>
      <c r="AD191" s="62" t="s">
        <v>192</v>
      </c>
      <c r="AE191" s="62" t="s">
        <v>192</v>
      </c>
      <c r="AF191" s="63"/>
    </row>
    <row r="192" spans="1:32" s="64" customFormat="1" ht="17.45" customHeight="1">
      <c r="A192" s="39" t="s">
        <v>484</v>
      </c>
      <c r="B192" s="70" t="str">
        <f>VLOOKUP(A192,[1]screen!$G:$J,2,FALSE)</f>
        <v>IDRAS 자산 조회</v>
      </c>
      <c r="C192" s="60" t="str">
        <f t="shared" si="65"/>
        <v>IDRAS Asset Search(IDRAS 자산 조회)</v>
      </c>
      <c r="D192" s="70" t="str">
        <f>IF(B192&lt;&gt;"", VLOOKUP(B192,[1]screen!$A:$E,2,FALSE), "" )</f>
        <v>IDRAS Asset Search</v>
      </c>
      <c r="E192" s="41"/>
      <c r="F192" s="60" t="str">
        <f t="shared" si="64"/>
        <v/>
      </c>
      <c r="G192" s="18" t="str">
        <f>IF(E192&lt;&gt;"",VLOOKUP(E192,[1]Label!$A:$B,2,FALSE),"")</f>
        <v/>
      </c>
      <c r="H192" s="41"/>
      <c r="I192" s="60" t="str">
        <f t="shared" si="66"/>
        <v/>
      </c>
      <c r="J192" s="18" t="str">
        <f>IF(H192&lt;&gt;"", VLOOKUP(H192,[1]Label!$A:$E,2,FALSE),"")</f>
        <v/>
      </c>
      <c r="K192" s="72"/>
      <c r="L192" s="60" t="str">
        <f t="shared" si="67"/>
        <v/>
      </c>
      <c r="M192" s="18" t="str">
        <f>IF(K192&lt;&gt;"",VLOOKUP(K192,[1]Label!$A:$B,2,FALSE),"")</f>
        <v/>
      </c>
      <c r="N192" s="61" t="s">
        <v>198</v>
      </c>
      <c r="O192" s="38" t="s">
        <v>204</v>
      </c>
      <c r="P192" s="60" t="str">
        <f t="shared" si="69"/>
        <v>Title No&lt;br&gt;(권리 번호)</v>
      </c>
      <c r="Q192" s="18" t="str">
        <f>IF(O192&lt;&gt;"", VLOOKUP(O192, [1]Label!$A:$B, 2, FALSE), "")</f>
        <v>Title No</v>
      </c>
      <c r="R192" s="61" t="s">
        <v>35</v>
      </c>
      <c r="S192" s="60"/>
      <c r="T192" s="60"/>
      <c r="U192" s="60"/>
      <c r="V192" s="61"/>
      <c r="W192" s="61"/>
      <c r="X192" s="61"/>
      <c r="Y192" s="61"/>
      <c r="Z192" s="62"/>
      <c r="AA192" s="62"/>
      <c r="AB192" s="62"/>
      <c r="AC192" s="62" t="s">
        <v>193</v>
      </c>
      <c r="AD192" s="62" t="s">
        <v>193</v>
      </c>
      <c r="AE192" s="62" t="s">
        <v>193</v>
      </c>
      <c r="AF192" s="63"/>
    </row>
    <row r="193" spans="1:32" s="64" customFormat="1" ht="17.45" customHeight="1">
      <c r="A193" s="39" t="s">
        <v>484</v>
      </c>
      <c r="B193" s="70" t="str">
        <f>VLOOKUP(A193,[1]screen!$G:$J,2,FALSE)</f>
        <v>IDRAS 자산 조회</v>
      </c>
      <c r="C193" s="60" t="str">
        <f t="shared" si="65"/>
        <v>IDRAS Asset Search(IDRAS 자산 조회)</v>
      </c>
      <c r="D193" s="70" t="str">
        <f>IF(B193&lt;&gt;"", VLOOKUP(B193,[1]screen!$A:$E,2,FALSE), "" )</f>
        <v>IDRAS Asset Search</v>
      </c>
      <c r="E193" s="41"/>
      <c r="F193" s="60" t="str">
        <f t="shared" si="64"/>
        <v/>
      </c>
      <c r="G193" s="18" t="str">
        <f>IF(E193&lt;&gt;"",VLOOKUP(E193,[1]Label!$A:$B,2,FALSE),"")</f>
        <v/>
      </c>
      <c r="H193" s="41"/>
      <c r="I193" s="60" t="str">
        <f t="shared" si="66"/>
        <v/>
      </c>
      <c r="J193" s="18" t="str">
        <f>IF(H193&lt;&gt;"", VLOOKUP(H193,[1]Label!$A:$E,2,FALSE),"")</f>
        <v/>
      </c>
      <c r="K193" s="72"/>
      <c r="L193" s="60" t="str">
        <f t="shared" si="67"/>
        <v/>
      </c>
      <c r="M193" s="18" t="str">
        <f>IF(K193&lt;&gt;"",VLOOKUP(K193,[1]Label!$A:$B,2,FALSE),"")</f>
        <v/>
      </c>
      <c r="N193" s="61" t="s">
        <v>198</v>
      </c>
      <c r="O193" s="38" t="s">
        <v>201</v>
      </c>
      <c r="P193" s="60" t="str">
        <f t="shared" si="69"/>
        <v>Location Address&lt;br&gt;(소재지 주소)</v>
      </c>
      <c r="Q193" s="18" t="str">
        <f>IF(O193&lt;&gt;"", VLOOKUP(O193, [1]Label!$A:$B, 2, FALSE), "")</f>
        <v>Location Address</v>
      </c>
      <c r="R193" s="61" t="s">
        <v>35</v>
      </c>
      <c r="S193" s="60" t="s">
        <v>44</v>
      </c>
      <c r="T193" s="60"/>
      <c r="U193" s="60"/>
      <c r="V193" s="61" t="s">
        <v>53</v>
      </c>
      <c r="W193" s="61"/>
      <c r="X193" s="61"/>
      <c r="Y193" s="61"/>
      <c r="Z193" s="62"/>
      <c r="AA193" s="62"/>
      <c r="AB193" s="62"/>
      <c r="AC193" s="62" t="s">
        <v>194</v>
      </c>
      <c r="AD193" s="62" t="s">
        <v>194</v>
      </c>
      <c r="AE193" s="62" t="s">
        <v>194</v>
      </c>
      <c r="AF193" s="63"/>
    </row>
    <row r="194" spans="1:32" ht="17.45" customHeight="1">
      <c r="A194" s="39" t="s">
        <v>484</v>
      </c>
      <c r="B194" s="70" t="str">
        <f>VLOOKUP(A194,[1]screen!$G:$J,2,FALSE)</f>
        <v>IDRAS 자산 조회</v>
      </c>
      <c r="C194" s="40" t="str">
        <f t="shared" si="65"/>
        <v>IDRAS Asset Search(IDRAS 자산 조회)</v>
      </c>
      <c r="D194" s="70" t="str">
        <f>IF(B194&lt;&gt;"", VLOOKUP(B194,[1]screen!$A:$E,2,FALSE), "" )</f>
        <v>IDRAS Asset Search</v>
      </c>
      <c r="E194" s="41"/>
      <c r="F194" s="40" t="str">
        <f t="shared" si="64"/>
        <v/>
      </c>
      <c r="G194" s="18" t="str">
        <f>IF(E194&lt;&gt;"",VLOOKUP(E194,[1]Label!$A:$B,2,FALSE),"")</f>
        <v/>
      </c>
      <c r="H194" s="41"/>
      <c r="I194" s="40" t="str">
        <f t="shared" si="66"/>
        <v/>
      </c>
      <c r="J194" s="18" t="str">
        <f>IF(H194&lt;&gt;"", VLOOKUP(H194,[1]Label!$A:$E,2,FALSE),"")</f>
        <v/>
      </c>
      <c r="K194" s="72"/>
      <c r="L194" s="40" t="str">
        <f t="shared" si="67"/>
        <v/>
      </c>
      <c r="M194" s="18" t="str">
        <f>IF(K194&lt;&gt;"",VLOOKUP(K194,[1]Label!$A:$B,2,FALSE),"")</f>
        <v/>
      </c>
      <c r="N194" s="41" t="s">
        <v>198</v>
      </c>
      <c r="O194" s="43" t="s">
        <v>202</v>
      </c>
      <c r="P194" s="40" t="str">
        <f t="shared" si="69"/>
        <v>Owner Name&lt;br&gt;(소유자 이름)</v>
      </c>
      <c r="Q194" s="18" t="str">
        <f>IF(O194&lt;&gt;"", VLOOKUP(O194, [1]Label!$A:$B, 2, FALSE), "")</f>
        <v>Owner Name</v>
      </c>
      <c r="R194" s="41" t="s">
        <v>35</v>
      </c>
      <c r="S194" s="40"/>
      <c r="T194" s="40"/>
      <c r="U194" s="40"/>
      <c r="V194" s="41" t="s">
        <v>53</v>
      </c>
      <c r="W194" s="41"/>
      <c r="X194" s="41"/>
      <c r="Y194" s="41"/>
      <c r="Z194" s="47"/>
      <c r="AA194" s="47"/>
      <c r="AB194" s="47"/>
      <c r="AC194" s="47" t="s">
        <v>195</v>
      </c>
      <c r="AD194" s="47" t="s">
        <v>195</v>
      </c>
      <c r="AE194" s="47" t="s">
        <v>195</v>
      </c>
      <c r="AF194" s="59"/>
    </row>
    <row r="195" spans="1:32" ht="17.45" customHeight="1">
      <c r="A195" s="39" t="s">
        <v>484</v>
      </c>
      <c r="B195" s="70" t="str">
        <f>VLOOKUP(A195,[1]screen!$G:$J,2,FALSE)</f>
        <v>IDRAS 자산 조회</v>
      </c>
      <c r="C195" s="40" t="str">
        <f t="shared" si="65"/>
        <v>IDRAS Asset Search(IDRAS 자산 조회)</v>
      </c>
      <c r="D195" s="70" t="str">
        <f>IF(B195&lt;&gt;"", VLOOKUP(B195,[1]screen!$A:$E,2,FALSE), "" )</f>
        <v>IDRAS Asset Search</v>
      </c>
      <c r="E195" s="41"/>
      <c r="F195" s="40" t="str">
        <f t="shared" si="64"/>
        <v/>
      </c>
      <c r="G195" s="18" t="str">
        <f>IF(E195&lt;&gt;"",VLOOKUP(E195,[1]Label!$A:$B,2,FALSE),"")</f>
        <v/>
      </c>
      <c r="H195" s="41"/>
      <c r="I195" s="40" t="str">
        <f t="shared" si="66"/>
        <v/>
      </c>
      <c r="J195" s="18" t="str">
        <f>IF(H195&lt;&gt;"", VLOOKUP(H195,[1]Label!$A:$E,2,FALSE),"")</f>
        <v/>
      </c>
      <c r="K195" s="72"/>
      <c r="L195" s="40" t="str">
        <f t="shared" si="67"/>
        <v/>
      </c>
      <c r="M195" s="18" t="str">
        <f>IF(K195&lt;&gt;"",VLOOKUP(K195,[1]Label!$A:$B,2,FALSE),"")</f>
        <v/>
      </c>
      <c r="N195" s="41" t="s">
        <v>19</v>
      </c>
      <c r="O195" s="43" t="s">
        <v>269</v>
      </c>
      <c r="P195" s="40" t="str">
        <f t="shared" si="69"/>
        <v>Description&lt;br&gt;(설명)</v>
      </c>
      <c r="Q195" s="18" t="str">
        <f>IF(O195&lt;&gt;"", VLOOKUP(O195, [1]Label!$A:$B, 2, FALSE), "")</f>
        <v>Description</v>
      </c>
      <c r="R195" s="41" t="s">
        <v>35</v>
      </c>
      <c r="S195" s="40"/>
      <c r="T195" s="40"/>
      <c r="U195" s="40"/>
      <c r="V195" s="41" t="s">
        <v>53</v>
      </c>
      <c r="W195" s="41"/>
      <c r="X195" s="41"/>
      <c r="Y195" s="41"/>
      <c r="Z195" s="47"/>
      <c r="AA195" s="47"/>
      <c r="AB195" s="47"/>
      <c r="AC195" s="4" t="s">
        <v>196</v>
      </c>
      <c r="AD195" s="4" t="s">
        <v>196</v>
      </c>
      <c r="AE195" s="4" t="s">
        <v>196</v>
      </c>
    </row>
    <row r="196" spans="1:32" ht="17.45" customHeight="1">
      <c r="A196" s="39" t="s">
        <v>484</v>
      </c>
      <c r="B196" s="70" t="str">
        <f>VLOOKUP(A196,[1]screen!$G:$J,2,FALSE)</f>
        <v>IDRAS 자산 조회</v>
      </c>
      <c r="C196" s="40" t="str">
        <f t="shared" si="65"/>
        <v>IDRAS Asset Search(IDRAS 자산 조회)</v>
      </c>
      <c r="D196" s="70" t="str">
        <f>IF(B196&lt;&gt;"", VLOOKUP(B196,[1]screen!$A:$E,2,FALSE), "" )</f>
        <v>IDRAS Asset Search</v>
      </c>
      <c r="E196" s="41"/>
      <c r="F196" s="40" t="str">
        <f t="shared" si="64"/>
        <v/>
      </c>
      <c r="G196" s="18" t="str">
        <f>IF(E196&lt;&gt;"",VLOOKUP(E196,[1]Label!$A:$B,2,FALSE),"")</f>
        <v/>
      </c>
      <c r="H196" s="41"/>
      <c r="I196" s="40" t="str">
        <f t="shared" si="66"/>
        <v/>
      </c>
      <c r="J196" s="18" t="str">
        <f>IF(H196&lt;&gt;"", VLOOKUP(H196,[1]Label!$A:$E,2,FALSE),"")</f>
        <v/>
      </c>
      <c r="K196" s="72"/>
      <c r="L196" s="40" t="str">
        <f t="shared" si="67"/>
        <v/>
      </c>
      <c r="M196" s="18" t="str">
        <f>IF(K196&lt;&gt;"",VLOOKUP(K196,[1]Label!$A:$B,2,FALSE),"")</f>
        <v/>
      </c>
      <c r="N196" s="41" t="s">
        <v>19</v>
      </c>
      <c r="O196" s="43" t="s">
        <v>270</v>
      </c>
      <c r="P196" s="40" t="str">
        <f t="shared" si="69"/>
        <v>Other Charged&lt;br&gt;(기타 담보 등록 여부)</v>
      </c>
      <c r="Q196" s="18" t="str">
        <f>IF(O196&lt;&gt;"", VLOOKUP(O196, [1]Label!$A:$B, 2, FALSE), "")</f>
        <v>Other Charged</v>
      </c>
      <c r="R196" s="41" t="s">
        <v>51</v>
      </c>
      <c r="S196" s="40"/>
      <c r="T196" s="40"/>
      <c r="U196" s="40"/>
      <c r="V196" s="41" t="s">
        <v>53</v>
      </c>
      <c r="W196" s="41"/>
      <c r="X196" s="41"/>
      <c r="Y196" s="41"/>
      <c r="Z196" s="47" t="s">
        <v>64</v>
      </c>
      <c r="AA196" s="47" t="s">
        <v>64</v>
      </c>
      <c r="AB196" s="47" t="s">
        <v>64</v>
      </c>
      <c r="AC196" s="47"/>
      <c r="AD196" s="47"/>
      <c r="AE196" s="47"/>
      <c r="AF196" s="59"/>
    </row>
    <row r="197" spans="1:32" ht="17.45" customHeight="1">
      <c r="A197" s="39" t="s">
        <v>484</v>
      </c>
      <c r="B197" s="70" t="str">
        <f>VLOOKUP(A197,[1]screen!$G:$J,2,FALSE)</f>
        <v>IDRAS 자산 조회</v>
      </c>
      <c r="C197" s="40" t="str">
        <f t="shared" si="65"/>
        <v>IDRAS Asset Search(IDRAS 자산 조회)</v>
      </c>
      <c r="D197" s="70" t="str">
        <f>IF(B197&lt;&gt;"", VLOOKUP(B197,[1]screen!$A:$E,2,FALSE), "" )</f>
        <v>IDRAS Asset Search</v>
      </c>
      <c r="E197" s="41"/>
      <c r="F197" s="40" t="str">
        <f t="shared" si="64"/>
        <v/>
      </c>
      <c r="G197" s="18" t="str">
        <f>IF(E197&lt;&gt;"",VLOOKUP(E197,[1]Label!$A:$B,2,FALSE),"")</f>
        <v/>
      </c>
      <c r="H197" s="41"/>
      <c r="I197" s="40" t="str">
        <f t="shared" si="66"/>
        <v/>
      </c>
      <c r="J197" s="18" t="str">
        <f>IF(H197&lt;&gt;"", VLOOKUP(H197,[1]Label!$A:$E,2,FALSE),"")</f>
        <v/>
      </c>
      <c r="K197" s="72"/>
      <c r="L197" s="40" t="str">
        <f t="shared" si="67"/>
        <v/>
      </c>
      <c r="M197" s="18" t="str">
        <f>IF(K197&lt;&gt;"",VLOOKUP(K197,[1]Label!$A:$B,2,FALSE),"")</f>
        <v/>
      </c>
      <c r="N197" s="41" t="s">
        <v>19</v>
      </c>
      <c r="O197" s="43" t="s">
        <v>43</v>
      </c>
      <c r="P197" s="40" t="str">
        <f t="shared" si="69"/>
        <v>Attachments&lt;br&gt;(첨부파일)</v>
      </c>
      <c r="Q197" s="18" t="str">
        <f>IF(O197&lt;&gt;"", VLOOKUP(O197, [1]Label!$A:$B, 2, FALSE), "")</f>
        <v>Attachments</v>
      </c>
      <c r="R197" s="41" t="s">
        <v>55</v>
      </c>
      <c r="S197" s="40"/>
      <c r="T197" s="40"/>
      <c r="U197" s="40"/>
      <c r="V197" s="41" t="s">
        <v>53</v>
      </c>
      <c r="W197" s="41"/>
      <c r="X197" s="41"/>
      <c r="Y197" s="41"/>
      <c r="Z197" s="47"/>
      <c r="AA197" s="47"/>
      <c r="AB197" s="47"/>
      <c r="AC197" s="47" t="s">
        <v>197</v>
      </c>
      <c r="AD197" s="47" t="s">
        <v>197</v>
      </c>
      <c r="AE197" s="47" t="s">
        <v>197</v>
      </c>
      <c r="AF197" s="59"/>
    </row>
    <row r="198" spans="1:32" s="37" customFormat="1" ht="17.45" customHeight="1">
      <c r="A198" s="39" t="s">
        <v>484</v>
      </c>
      <c r="B198" s="70" t="str">
        <f>VLOOKUP(A198,[1]screen!$G:$J,2,FALSE)</f>
        <v>IDRAS 자산 조회</v>
      </c>
      <c r="C198" s="33" t="str">
        <f t="shared" si="65"/>
        <v>IDRAS Asset Search(IDRAS 자산 조회)</v>
      </c>
      <c r="D198" s="70" t="str">
        <f>IF(B198&lt;&gt;"", VLOOKUP(B198,[1]screen!$A:$E,2,FALSE), "" )</f>
        <v>IDRAS Asset Search</v>
      </c>
      <c r="E198" s="41"/>
      <c r="F198" s="33" t="str">
        <f t="shared" si="64"/>
        <v/>
      </c>
      <c r="G198" s="18" t="str">
        <f>IF(E198&lt;&gt;"",VLOOKUP(E198,[1]Label!$A:$B,2,FALSE),"")</f>
        <v/>
      </c>
      <c r="H198" s="41"/>
      <c r="I198" s="33" t="str">
        <f t="shared" si="66"/>
        <v/>
      </c>
      <c r="J198" s="18" t="str">
        <f>IF(H198&lt;&gt;"", VLOOKUP(H198,[1]Label!$A:$E,2,FALSE),"")</f>
        <v/>
      </c>
      <c r="K198" s="72"/>
      <c r="L198" s="33" t="str">
        <f t="shared" si="67"/>
        <v/>
      </c>
      <c r="M198" s="18" t="str">
        <f>IF(K198&lt;&gt;"",VLOOKUP(K198,[1]Label!$A:$B,2,FALSE),"")</f>
        <v/>
      </c>
      <c r="N198" s="35"/>
      <c r="O198" s="36"/>
      <c r="P198" s="33" t="str">
        <f t="shared" si="69"/>
        <v/>
      </c>
      <c r="Q198" s="18" t="str">
        <f>IF(O198&lt;&gt;"", VLOOKUP(O198, [1]Label!$A:$B, 2, FALSE), "")</f>
        <v/>
      </c>
      <c r="R198" s="35" t="s">
        <v>35</v>
      </c>
      <c r="S198" s="33" t="s">
        <v>44</v>
      </c>
      <c r="T198" s="33"/>
      <c r="U198" s="33"/>
      <c r="V198" s="35"/>
      <c r="W198" s="35"/>
      <c r="X198" s="35"/>
      <c r="Y198" s="35"/>
      <c r="Z198" s="44"/>
      <c r="AA198" s="44"/>
      <c r="AB198" s="44"/>
      <c r="AC198" s="33"/>
      <c r="AD198" s="33"/>
      <c r="AE198" s="33"/>
    </row>
    <row r="199" spans="1:32" s="11" customFormat="1" ht="18.600000000000001" customHeight="1">
      <c r="A199" s="39" t="s">
        <v>484</v>
      </c>
      <c r="B199" s="70" t="str">
        <f>VLOOKUP(A199,[1]screen!$G:$J,2,FALSE)</f>
        <v>IDRAS 자산 조회</v>
      </c>
      <c r="C199" s="9" t="str">
        <f t="shared" si="65"/>
        <v>IDRAS Asset Search(IDRAS 자산 조회)</v>
      </c>
      <c r="D199" s="70" t="str">
        <f>IF(B199&lt;&gt;"", VLOOKUP(B199,[1]screen!$A:$E,2,FALSE), "" )</f>
        <v>IDRAS Asset Search</v>
      </c>
      <c r="E199" s="41"/>
      <c r="F199" s="9" t="str">
        <f t="shared" si="64"/>
        <v/>
      </c>
      <c r="G199" s="18" t="str">
        <f>IF(E199&lt;&gt;"",VLOOKUP(E199,[1]Label!$A:$B,2,FALSE),"")</f>
        <v/>
      </c>
      <c r="H199" s="10"/>
      <c r="I199" s="9" t="str">
        <f t="shared" si="66"/>
        <v/>
      </c>
      <c r="J199" s="18" t="str">
        <f>IF(H199&lt;&gt;"", VLOOKUP(H199,[1]Label!$A:$E,2,FALSE),"")</f>
        <v/>
      </c>
      <c r="K199" s="28"/>
      <c r="L199" s="9" t="str">
        <f t="shared" si="67"/>
        <v/>
      </c>
      <c r="M199" s="18" t="str">
        <f>IF(K199&lt;&gt;"",VLOOKUP(K199,[1]Label!$A:$B,2,FALSE),"")</f>
        <v/>
      </c>
      <c r="N199" s="10"/>
      <c r="O199" s="25" t="s">
        <v>340</v>
      </c>
      <c r="P199" s="9" t="str">
        <f t="shared" si="69"/>
        <v>Cancel&lt;br&gt;(취소)</v>
      </c>
      <c r="Q199" s="18" t="str">
        <f>IF(O199&lt;&gt;"", VLOOKUP(O199, [1]Label!$A:$B, 2, FALSE), "")</f>
        <v>Cancel</v>
      </c>
      <c r="R199" s="10" t="s">
        <v>36</v>
      </c>
      <c r="S199" s="9" t="s">
        <v>41</v>
      </c>
      <c r="T199" s="9"/>
      <c r="U199" s="9"/>
      <c r="V199" s="10"/>
      <c r="W199" s="10"/>
      <c r="X199" s="10" t="s">
        <v>101</v>
      </c>
      <c r="Y199" s="10"/>
      <c r="Z199" s="8"/>
      <c r="AA199" s="8"/>
      <c r="AB199" s="8"/>
      <c r="AC199" s="8" t="s">
        <v>45</v>
      </c>
      <c r="AD199" s="8" t="s">
        <v>45</v>
      </c>
      <c r="AE199" s="8" t="s">
        <v>45</v>
      </c>
      <c r="AF199" s="51"/>
    </row>
    <row r="200" spans="1:32" s="11" customFormat="1" ht="18.600000000000001" customHeight="1">
      <c r="A200" s="39" t="s">
        <v>484</v>
      </c>
      <c r="B200" s="70" t="str">
        <f>VLOOKUP(A200,[1]screen!$G:$J,2,FALSE)</f>
        <v>IDRAS 자산 조회</v>
      </c>
      <c r="C200" s="9" t="str">
        <f t="shared" si="65"/>
        <v>IDRAS Asset Search(IDRAS 자산 조회)</v>
      </c>
      <c r="D200" s="70" t="str">
        <f>IF(B200&lt;&gt;"", VLOOKUP(B200,[1]screen!$A:$E,2,FALSE), "" )</f>
        <v>IDRAS Asset Search</v>
      </c>
      <c r="E200" s="41"/>
      <c r="F200" s="9" t="str">
        <f t="shared" si="64"/>
        <v/>
      </c>
      <c r="G200" s="18" t="str">
        <f>IF(E200&lt;&gt;"",VLOOKUP(E200,[1]Label!$A:$B,2,FALSE),"")</f>
        <v/>
      </c>
      <c r="H200" s="10"/>
      <c r="I200" s="9" t="str">
        <f t="shared" si="66"/>
        <v/>
      </c>
      <c r="J200" s="18" t="str">
        <f>IF(H200&lt;&gt;"", VLOOKUP(H200,[1]Label!$A:$E,2,FALSE),"")</f>
        <v/>
      </c>
      <c r="K200" s="28"/>
      <c r="L200" s="9" t="str">
        <f t="shared" si="67"/>
        <v/>
      </c>
      <c r="M200" s="18" t="str">
        <f>IF(K200&lt;&gt;"",VLOOKUP(K200,[1]Label!$A:$B,2,FALSE),"")</f>
        <v/>
      </c>
      <c r="N200" s="10"/>
      <c r="O200" s="24" t="s">
        <v>341</v>
      </c>
      <c r="P200" s="9" t="str">
        <f t="shared" si="69"/>
        <v>Select&lt;br&gt;(선택하다)</v>
      </c>
      <c r="Q200" s="18" t="str">
        <f>IF(O200&lt;&gt;"", VLOOKUP(O200, [1]Label!$A:$B, 2, FALSE), "")</f>
        <v>Select</v>
      </c>
      <c r="R200" s="10" t="s">
        <v>36</v>
      </c>
      <c r="S200" s="9" t="s">
        <v>41</v>
      </c>
      <c r="T200" s="8"/>
      <c r="U200" s="9"/>
      <c r="V200" s="10"/>
      <c r="W200" s="10"/>
      <c r="X200" s="10" t="s">
        <v>101</v>
      </c>
      <c r="Y200" s="10"/>
      <c r="Z200" s="8"/>
      <c r="AA200" s="8"/>
      <c r="AB200" s="8"/>
      <c r="AC200" s="8"/>
      <c r="AD200" s="8"/>
      <c r="AE200" s="8"/>
      <c r="AF200" s="51"/>
    </row>
  </sheetData>
  <autoFilter ref="A1:XEY200" xr:uid="{00000000-0001-0000-0000-000000000000}"/>
  <dataConsolidate/>
  <phoneticPr fontId="1" type="noConversion"/>
  <conditionalFormatting sqref="S27:S28">
    <cfRule type="expression" dxfId="112" priority="87">
      <formula>$O27="신규 정정"</formula>
    </cfRule>
    <cfRule type="expression" dxfId="111" priority="90">
      <formula>$O27="임시저장"</formula>
    </cfRule>
    <cfRule type="expression" dxfId="110" priority="91">
      <formula>$T27="th-list"</formula>
    </cfRule>
    <cfRule type="expression" dxfId="109" priority="89">
      <formula>$O27="전송"</formula>
    </cfRule>
    <cfRule type="expression" dxfId="108" priority="88">
      <formula>$O27="신규"</formula>
    </cfRule>
  </conditionalFormatting>
  <conditionalFormatting sqref="S45:S55 S64:S65">
    <cfRule type="expression" dxfId="107" priority="206">
      <formula>$O45="임시저장"</formula>
    </cfRule>
    <cfRule type="expression" dxfId="106" priority="205">
      <formula>$O45="전송"</formula>
    </cfRule>
    <cfRule type="expression" dxfId="105" priority="204">
      <formula>$O45="신규"</formula>
    </cfRule>
    <cfRule type="expression" dxfId="104" priority="203">
      <formula>$O45="신규 정정"</formula>
    </cfRule>
  </conditionalFormatting>
  <conditionalFormatting sqref="S57:S62">
    <cfRule type="expression" dxfId="103" priority="17">
      <formula>$O57="신규"</formula>
    </cfRule>
    <cfRule type="expression" dxfId="102" priority="16">
      <formula>$O57="신규 정정"</formula>
    </cfRule>
    <cfRule type="expression" dxfId="101" priority="18">
      <formula>$O57="전송"</formula>
    </cfRule>
    <cfRule type="expression" dxfId="100" priority="19">
      <formula>$O57="임시저장"</formula>
    </cfRule>
    <cfRule type="expression" dxfId="99" priority="20">
      <formula>$T57="th-list"</formula>
    </cfRule>
  </conditionalFormatting>
  <conditionalFormatting sqref="S68:S70 S72:S85 S87:S93 S95:S98 S101:S116 S119:S127">
    <cfRule type="expression" dxfId="98" priority="37">
      <formula>$O68="신규 정정"</formula>
    </cfRule>
    <cfRule type="expression" dxfId="97" priority="38">
      <formula>$O68="신규"</formula>
    </cfRule>
    <cfRule type="expression" dxfId="96" priority="40">
      <formula>$O68="임시저장"</formula>
    </cfRule>
    <cfRule type="expression" dxfId="95" priority="39">
      <formula>$O68="전송"</formula>
    </cfRule>
  </conditionalFormatting>
  <conditionalFormatting sqref="S129:S130">
    <cfRule type="expression" dxfId="94" priority="30">
      <formula>$O129="신규"</formula>
    </cfRule>
    <cfRule type="expression" dxfId="93" priority="31">
      <formula>$O129="전송"</formula>
    </cfRule>
    <cfRule type="expression" dxfId="92" priority="32">
      <formula>$O129="임시저장"</formula>
    </cfRule>
    <cfRule type="expression" dxfId="91" priority="29">
      <formula>$O129="신규 정정"</formula>
    </cfRule>
  </conditionalFormatting>
  <conditionalFormatting sqref="S132:S135 S137:S169 S178:S183">
    <cfRule type="expression" dxfId="90" priority="270">
      <formula>$O132="신규 정정"</formula>
    </cfRule>
    <cfRule type="expression" dxfId="89" priority="271">
      <formula>$O132="신규"</formula>
    </cfRule>
    <cfRule type="expression" dxfId="88" priority="272">
      <formula>$O132="전송"</formula>
    </cfRule>
    <cfRule type="expression" dxfId="87" priority="273">
      <formula>$O132="임시저장"</formula>
    </cfRule>
  </conditionalFormatting>
  <conditionalFormatting sqref="S185:S198">
    <cfRule type="expression" dxfId="86" priority="242">
      <formula>$O185="전송"</formula>
    </cfRule>
    <cfRule type="expression" dxfId="85" priority="241">
      <formula>$O185="신규"</formula>
    </cfRule>
    <cfRule type="expression" dxfId="84" priority="240">
      <formula>$O185="신규 정정"</formula>
    </cfRule>
    <cfRule type="expression" dxfId="83" priority="243">
      <formula>$O185="임시저장"</formula>
    </cfRule>
    <cfRule type="expression" dxfId="82" priority="244">
      <formula>$T185="th-list"</formula>
    </cfRule>
  </conditionalFormatting>
  <conditionalFormatting sqref="S45:T55 S64:T65 X45:X55 Z45:AB55 X64:X65 Z64:AB65 X172:X173 Z172:AB173">
    <cfRule type="expression" dxfId="81" priority="235">
      <formula>$T45="th-list"</formula>
    </cfRule>
  </conditionalFormatting>
  <conditionalFormatting sqref="S68:T70 S72:T85 S87:T93 S95:T98 S101:T116 S119:T127 X67:X93">
    <cfRule type="expression" dxfId="80" priority="41">
      <formula>$T67="th-list"</formula>
    </cfRule>
  </conditionalFormatting>
  <conditionalFormatting sqref="S129:T130 Z92:AB130 X95:X130">
    <cfRule type="expression" dxfId="79" priority="33">
      <formula>$T92="th-list"</formula>
    </cfRule>
  </conditionalFormatting>
  <conditionalFormatting sqref="S132:T135 S137:S168 S169:T169 S178:S183 X132:X135 Z132:AB135">
    <cfRule type="expression" dxfId="78" priority="274">
      <formula>$T132="th-list"</formula>
    </cfRule>
  </conditionalFormatting>
  <conditionalFormatting sqref="T27:T28">
    <cfRule type="expression" dxfId="77" priority="82">
      <formula>$T27="th-list"</formula>
    </cfRule>
    <cfRule type="expression" dxfId="76" priority="81">
      <formula>$O27="심사 완료"</formula>
    </cfRule>
  </conditionalFormatting>
  <conditionalFormatting sqref="T45:T55 X45:X55 Z45:AB55 T64:T65 X64:X65 Z64:AB65 X172:X173 Z172:AB173">
    <cfRule type="expression" dxfId="75" priority="236">
      <formula>$O45="심사 완료"</formula>
    </cfRule>
  </conditionalFormatting>
  <conditionalFormatting sqref="T57:T62 Z57:AB62">
    <cfRule type="expression" dxfId="74" priority="14">
      <formula>$T57="th-list"</formula>
    </cfRule>
    <cfRule type="expression" dxfId="73" priority="15">
      <formula>$O57="심사 완료"</formula>
    </cfRule>
  </conditionalFormatting>
  <conditionalFormatting sqref="T132:T135 X132:X135 Z132:AB135 T169 T185:T198">
    <cfRule type="expression" dxfId="72" priority="513">
      <formula>$O132="심사 완료"</formula>
    </cfRule>
  </conditionalFormatting>
  <conditionalFormatting sqref="T137">
    <cfRule type="expression" dxfId="71" priority="503">
      <formula>$T137="th-list"</formula>
    </cfRule>
  </conditionalFormatting>
  <conditionalFormatting sqref="X27:X28">
    <cfRule type="expression" dxfId="70" priority="83">
      <formula>$O27="심사 완료"</formula>
    </cfRule>
    <cfRule type="expression" dxfId="69" priority="84">
      <formula>$T27="th-list"</formula>
    </cfRule>
  </conditionalFormatting>
  <conditionalFormatting sqref="X57:X62">
    <cfRule type="expression" dxfId="68" priority="2">
      <formula>$O57="심사 완료"</formula>
    </cfRule>
    <cfRule type="expression" dxfId="67" priority="1">
      <formula>$T57="th-list"</formula>
    </cfRule>
  </conditionalFormatting>
  <conditionalFormatting sqref="X67:X93 T68:T70 T72:T85 T87:T93 T95:T98 T101:T116 T119:T127">
    <cfRule type="expression" dxfId="66" priority="42">
      <formula>$O67="심사 완료"</formula>
    </cfRule>
  </conditionalFormatting>
  <conditionalFormatting sqref="Z9:AB9">
    <cfRule type="expression" dxfId="65" priority="78">
      <formula>$T9="th-list"</formula>
    </cfRule>
    <cfRule type="expression" dxfId="64" priority="77">
      <formula>$O9="심사 완료"</formula>
    </cfRule>
  </conditionalFormatting>
  <conditionalFormatting sqref="Z27:AB28">
    <cfRule type="expression" dxfId="63" priority="80">
      <formula>$T27="th-list"</formula>
    </cfRule>
    <cfRule type="expression" dxfId="62" priority="79">
      <formula>$O27="심사 완료"</formula>
    </cfRule>
  </conditionalFormatting>
  <conditionalFormatting sqref="Z67:AB90 AC102:AE103 AC109:AE110 AC119:AE127">
    <cfRule type="expression" dxfId="61" priority="35">
      <formula>$T67="th-list"</formula>
    </cfRule>
    <cfRule type="expression" dxfId="60" priority="36">
      <formula>$O67="심사 완료"</formula>
    </cfRule>
  </conditionalFormatting>
  <conditionalFormatting sqref="Z92:AB130 X95:X130 T129:T130">
    <cfRule type="expression" dxfId="59" priority="34">
      <formula>$O92="심사 완료"</formula>
    </cfRule>
  </conditionalFormatting>
  <conditionalFormatting sqref="Z137:AB142 T137:T168 X137:X169 Z165:AB169 T178:T183 X178:X183 Z178:AB183">
    <cfRule type="expression" dxfId="58" priority="269">
      <formula>$O137="심사 완료"</formula>
    </cfRule>
  </conditionalFormatting>
  <conditionalFormatting sqref="Z137:AB142 X137:X169 T138:T168 Z165:AB169 T178:T183 X178:X183 Z178:AB183">
    <cfRule type="expression" dxfId="57" priority="268">
      <formula>$T137="th-list"</formula>
    </cfRule>
  </conditionalFormatting>
  <conditionalFormatting sqref="Z185:AB195 T185:T198 X185:X198 Z197:AB198">
    <cfRule type="expression" dxfId="56" priority="239">
      <formula>$T185="th-list"</formula>
    </cfRule>
  </conditionalFormatting>
  <conditionalFormatting sqref="Z185:AB195 X185:X198 Z197:AB198">
    <cfRule type="expression" dxfId="55" priority="245">
      <formula>$O185="심사 완료"</formula>
    </cfRule>
  </conditionalFormatting>
  <conditionalFormatting sqref="AC54:AE55">
    <cfRule type="expression" dxfId="54" priority="21">
      <formula>$T54="th-list"</formula>
    </cfRule>
    <cfRule type="expression" dxfId="53" priority="22">
      <formula>$O54="심사 완료"</formula>
    </cfRule>
  </conditionalFormatting>
  <conditionalFormatting sqref="AD64:AE65">
    <cfRule type="expression" dxfId="52" priority="4">
      <formula>$O64="심사 완료"</formula>
    </cfRule>
    <cfRule type="expression" dxfId="51" priority="3">
      <formula>$T64="th-list"</formula>
    </cfRule>
  </conditionalFormatting>
  <dataValidations count="1">
    <dataValidation showInputMessage="1" showErrorMessage="1" sqref="O37:O39 N1:N1048576" xr:uid="{BCEFC587-89B4-4CDC-8F20-F1146B57EF89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0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1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2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3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428625</xdr:colOff>
                    <xdr:row>0</xdr:row>
                    <xdr:rowOff>66675</xdr:rowOff>
                  </from>
                  <to>
                    <xdr:col>0</xdr:col>
                    <xdr:colOff>1238250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11DA2-FAA3-4706-B9CC-9AAFCBFC72A3}">
  <dimension ref="B3:AA20"/>
  <sheetViews>
    <sheetView workbookViewId="0">
      <selection activeCell="N20" sqref="N20"/>
    </sheetView>
  </sheetViews>
  <sheetFormatPr defaultRowHeight="16.5"/>
  <cols>
    <col min="2" max="2" width="8.375" customWidth="1"/>
    <col min="3" max="3" width="21.875" bestFit="1" customWidth="1"/>
    <col min="4" max="6" width="23.25" customWidth="1"/>
    <col min="7" max="7" width="23.625" bestFit="1" customWidth="1"/>
    <col min="8" max="8" width="10.875" bestFit="1" customWidth="1"/>
    <col min="9" max="9" width="15.625" bestFit="1" customWidth="1"/>
    <col min="11" max="24" width="3.25" customWidth="1"/>
    <col min="25" max="25" width="3.25" style="148" customWidth="1"/>
    <col min="26" max="26" width="3.25" customWidth="1"/>
    <col min="27" max="27" width="37" customWidth="1"/>
  </cols>
  <sheetData>
    <row r="3" spans="2:27">
      <c r="B3" t="s">
        <v>856</v>
      </c>
      <c r="C3" t="s">
        <v>858</v>
      </c>
      <c r="D3" t="s">
        <v>860</v>
      </c>
      <c r="E3" t="s">
        <v>862</v>
      </c>
      <c r="F3" t="s">
        <v>864</v>
      </c>
      <c r="G3" t="s">
        <v>866</v>
      </c>
      <c r="H3" t="s">
        <v>868</v>
      </c>
      <c r="I3" t="s">
        <v>869</v>
      </c>
    </row>
    <row r="4" spans="2:27">
      <c r="B4" t="s">
        <v>857</v>
      </c>
      <c r="C4" t="s">
        <v>859</v>
      </c>
      <c r="D4" t="s">
        <v>861</v>
      </c>
      <c r="E4" t="s">
        <v>863</v>
      </c>
      <c r="F4" t="s">
        <v>865</v>
      </c>
      <c r="G4" t="s">
        <v>867</v>
      </c>
      <c r="H4" t="s">
        <v>938</v>
      </c>
      <c r="I4" t="s">
        <v>939</v>
      </c>
    </row>
    <row r="5" spans="2:27">
      <c r="B5">
        <v>1</v>
      </c>
      <c r="C5" t="s">
        <v>870</v>
      </c>
      <c r="D5" t="s">
        <v>871</v>
      </c>
      <c r="E5" t="s">
        <v>872</v>
      </c>
      <c r="F5" t="s">
        <v>873</v>
      </c>
      <c r="G5" s="147">
        <v>1500000</v>
      </c>
      <c r="H5" t="s">
        <v>874</v>
      </c>
      <c r="I5" t="s">
        <v>875</v>
      </c>
      <c r="AA5" t="str" cm="1">
        <f t="array" ref="AA5">_xlfn.TEXTJOIN("|", TRUE, _xlfn._xlws.FILTER(B5:B100, ISNUMBER(B5:B100)))</f>
        <v>1|2|3|4|5|6|7|8|9|10|11|12|13|14|15</v>
      </c>
    </row>
    <row r="6" spans="2:27">
      <c r="B6">
        <v>2</v>
      </c>
      <c r="C6" t="s">
        <v>876</v>
      </c>
      <c r="D6" t="s">
        <v>871</v>
      </c>
      <c r="E6" t="s">
        <v>877</v>
      </c>
      <c r="F6" t="s">
        <v>878</v>
      </c>
      <c r="G6" s="147">
        <v>1200000</v>
      </c>
      <c r="H6" t="s">
        <v>879</v>
      </c>
      <c r="I6" t="s">
        <v>880</v>
      </c>
      <c r="AA6" t="str">
        <f>_xlfn.TEXTJOIN("|", FALSE, C5:C100)</f>
        <v>ASET202500000102691|ASET202500000102701|ASET202500000101921|ASET20250000010216E|ASET202500000001131|ASET202500000102901|ASET202500000102661|ASET202500000102662|ASET202500000102663|ASET202500000102664|ASET202500000102665|ASET202500000001891|ASET202500000102871|ASET202500000102851|ASET202500000102881|||||||||||||||||||||||||||||||||||||||||||||||||||||||||||||||||||||||||||||||||</v>
      </c>
    </row>
    <row r="7" spans="2:27">
      <c r="B7">
        <v>3</v>
      </c>
      <c r="C7" t="s">
        <v>881</v>
      </c>
      <c r="D7" t="s">
        <v>882</v>
      </c>
      <c r="E7" t="s">
        <v>883</v>
      </c>
      <c r="F7" t="s">
        <v>884</v>
      </c>
      <c r="G7" s="147">
        <v>700000</v>
      </c>
      <c r="H7" t="s">
        <v>885</v>
      </c>
      <c r="I7" t="s">
        <v>886</v>
      </c>
    </row>
    <row r="8" spans="2:27">
      <c r="B8">
        <v>4</v>
      </c>
      <c r="C8" t="s">
        <v>887</v>
      </c>
      <c r="D8" t="s">
        <v>882</v>
      </c>
      <c r="E8" t="s">
        <v>888</v>
      </c>
      <c r="F8" t="s">
        <v>889</v>
      </c>
      <c r="G8" s="147">
        <v>650000</v>
      </c>
      <c r="H8" t="s">
        <v>885</v>
      </c>
      <c r="I8" t="s">
        <v>890</v>
      </c>
    </row>
    <row r="9" spans="2:27">
      <c r="B9">
        <v>5</v>
      </c>
      <c r="C9" t="s">
        <v>891</v>
      </c>
      <c r="D9" t="s">
        <v>892</v>
      </c>
      <c r="E9" t="s">
        <v>893</v>
      </c>
      <c r="F9" t="s">
        <v>894</v>
      </c>
      <c r="G9" s="147">
        <v>1000000</v>
      </c>
      <c r="H9" t="s">
        <v>895</v>
      </c>
      <c r="I9" t="s">
        <v>896</v>
      </c>
    </row>
    <row r="10" spans="2:27">
      <c r="B10">
        <v>6</v>
      </c>
      <c r="C10" t="s">
        <v>897</v>
      </c>
      <c r="D10" t="s">
        <v>892</v>
      </c>
      <c r="E10" t="s">
        <v>898</v>
      </c>
      <c r="F10" t="s">
        <v>899</v>
      </c>
      <c r="G10" s="147">
        <v>900000</v>
      </c>
      <c r="H10" t="s">
        <v>900</v>
      </c>
      <c r="I10" t="s">
        <v>901</v>
      </c>
    </row>
    <row r="11" spans="2:27">
      <c r="B11">
        <v>7</v>
      </c>
      <c r="C11" t="s">
        <v>902</v>
      </c>
      <c r="D11" t="s">
        <v>892</v>
      </c>
      <c r="E11" t="s">
        <v>903</v>
      </c>
      <c r="F11" t="s">
        <v>904</v>
      </c>
      <c r="G11" s="147">
        <v>750000</v>
      </c>
      <c r="H11" t="s">
        <v>905</v>
      </c>
      <c r="I11" t="s">
        <v>906</v>
      </c>
    </row>
    <row r="12" spans="2:27">
      <c r="B12">
        <v>8</v>
      </c>
      <c r="C12" t="s">
        <v>907</v>
      </c>
      <c r="D12" t="s">
        <v>892</v>
      </c>
      <c r="E12" t="s">
        <v>903</v>
      </c>
      <c r="F12" t="s">
        <v>908</v>
      </c>
      <c r="G12" s="147">
        <v>750000</v>
      </c>
      <c r="H12" t="s">
        <v>905</v>
      </c>
      <c r="I12" t="s">
        <v>909</v>
      </c>
    </row>
    <row r="13" spans="2:27">
      <c r="B13">
        <v>9</v>
      </c>
      <c r="C13" t="s">
        <v>910</v>
      </c>
      <c r="D13" t="s">
        <v>892</v>
      </c>
      <c r="E13" t="s">
        <v>903</v>
      </c>
      <c r="F13" t="s">
        <v>911</v>
      </c>
      <c r="G13" s="147">
        <v>750000</v>
      </c>
      <c r="H13" t="s">
        <v>905</v>
      </c>
      <c r="I13" t="s">
        <v>912</v>
      </c>
    </row>
    <row r="14" spans="2:27">
      <c r="B14">
        <v>10</v>
      </c>
      <c r="C14" t="s">
        <v>913</v>
      </c>
      <c r="D14" t="s">
        <v>892</v>
      </c>
      <c r="E14" t="s">
        <v>903</v>
      </c>
      <c r="F14" t="s">
        <v>914</v>
      </c>
      <c r="G14" s="147">
        <v>750000</v>
      </c>
      <c r="H14" t="s">
        <v>905</v>
      </c>
      <c r="I14" t="s">
        <v>915</v>
      </c>
    </row>
    <row r="15" spans="2:27">
      <c r="B15">
        <v>11</v>
      </c>
      <c r="C15" t="s">
        <v>916</v>
      </c>
      <c r="D15" t="s">
        <v>892</v>
      </c>
      <c r="E15" t="s">
        <v>903</v>
      </c>
      <c r="F15" t="s">
        <v>917</v>
      </c>
      <c r="G15" s="147">
        <v>750000</v>
      </c>
      <c r="H15" t="s">
        <v>905</v>
      </c>
      <c r="I15" t="s">
        <v>918</v>
      </c>
    </row>
    <row r="16" spans="2:27">
      <c r="B16">
        <v>12</v>
      </c>
      <c r="C16" t="s">
        <v>919</v>
      </c>
      <c r="D16" t="s">
        <v>892</v>
      </c>
      <c r="E16" t="s">
        <v>920</v>
      </c>
      <c r="F16" t="s">
        <v>921</v>
      </c>
      <c r="G16" s="147">
        <v>700000</v>
      </c>
      <c r="H16" t="s">
        <v>922</v>
      </c>
      <c r="I16" t="s">
        <v>923</v>
      </c>
    </row>
    <row r="17" spans="2:9">
      <c r="B17">
        <v>13</v>
      </c>
      <c r="C17" t="s">
        <v>924</v>
      </c>
      <c r="D17" t="s">
        <v>925</v>
      </c>
      <c r="E17" t="s">
        <v>926</v>
      </c>
      <c r="F17" t="s">
        <v>927</v>
      </c>
      <c r="G17" s="147">
        <v>800000</v>
      </c>
      <c r="H17" t="s">
        <v>928</v>
      </c>
      <c r="I17" t="s">
        <v>929</v>
      </c>
    </row>
    <row r="18" spans="2:9">
      <c r="B18">
        <v>14</v>
      </c>
      <c r="C18" t="s">
        <v>930</v>
      </c>
      <c r="D18" t="s">
        <v>925</v>
      </c>
      <c r="E18" t="s">
        <v>931</v>
      </c>
      <c r="F18" t="s">
        <v>932</v>
      </c>
      <c r="G18" s="147">
        <v>850000</v>
      </c>
      <c r="H18" t="s">
        <v>928</v>
      </c>
      <c r="I18" t="s">
        <v>933</v>
      </c>
    </row>
    <row r="19" spans="2:9">
      <c r="B19">
        <v>15</v>
      </c>
      <c r="C19" t="s">
        <v>934</v>
      </c>
      <c r="D19" t="s">
        <v>925</v>
      </c>
      <c r="E19" t="s">
        <v>935</v>
      </c>
      <c r="G19" s="147">
        <v>950000</v>
      </c>
      <c r="H19" t="s">
        <v>936</v>
      </c>
      <c r="I19" t="s">
        <v>937</v>
      </c>
    </row>
    <row r="20" spans="2:9">
      <c r="G20" s="147">
        <v>13000000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0287-CF62-40D3-8CF5-A888B140880D}">
  <sheetPr codeName="Sheet7"/>
  <dimension ref="A1:AF116"/>
  <sheetViews>
    <sheetView showGridLines="0" zoomScaleNormal="100" workbookViewId="0">
      <pane ySplit="1" topLeftCell="A23" activePane="bottomLeft" state="frozen"/>
      <selection activeCell="V1" sqref="V1"/>
      <selection pane="bottomLeft" activeCell="Q31" sqref="Q31"/>
    </sheetView>
  </sheetViews>
  <sheetFormatPr defaultColWidth="9" defaultRowHeight="18.600000000000001" customHeight="1"/>
  <cols>
    <col min="1" max="1" width="17" style="4" customWidth="1"/>
    <col min="2" max="2" width="21.75" style="4" customWidth="1"/>
    <col min="3" max="3" width="5" style="4" customWidth="1"/>
    <col min="4" max="4" width="4.375" style="4" customWidth="1"/>
    <col min="5" max="5" width="8.25" style="7" customWidth="1"/>
    <col min="6" max="7" width="5.875" style="4" customWidth="1"/>
    <col min="8" max="8" width="10.5" style="7" customWidth="1"/>
    <col min="9" max="9" width="5.125" style="4" customWidth="1"/>
    <col min="10" max="10" width="17.125" style="4" customWidth="1"/>
    <col min="11" max="11" width="7.75" style="30" customWidth="1"/>
    <col min="12" max="12" width="5.875" style="4" customWidth="1"/>
    <col min="13" max="13" width="7.25" style="4" customWidth="1"/>
    <col min="14" max="14" width="12.5" style="4" customWidth="1"/>
    <col min="15" max="15" width="15.25" style="26" customWidth="1"/>
    <col min="16" max="16" width="4.5" style="4" customWidth="1"/>
    <col min="17" max="17" width="12.25" style="4" customWidth="1"/>
    <col min="18" max="18" width="9.25" style="4" customWidth="1"/>
    <col min="19" max="19" width="7.75" style="4" customWidth="1"/>
    <col min="20" max="25" width="3.375" style="4" customWidth="1"/>
    <col min="26" max="28" width="7.375" style="4" customWidth="1"/>
    <col min="29" max="29" width="14" style="6" customWidth="1"/>
    <col min="30" max="31" width="13.125" style="4" customWidth="1"/>
    <col min="32" max="32" width="2.75" style="4" customWidth="1"/>
    <col min="33" max="16384" width="9" style="4"/>
  </cols>
  <sheetData>
    <row r="1" spans="1:32" s="5" customFormat="1" ht="36.6" customHeight="1">
      <c r="A1" s="1" t="s">
        <v>2</v>
      </c>
      <c r="B1" s="2" t="s">
        <v>0</v>
      </c>
      <c r="C1" s="2" t="s">
        <v>22</v>
      </c>
      <c r="D1" s="2" t="s">
        <v>21</v>
      </c>
      <c r="E1" s="2" t="s">
        <v>3</v>
      </c>
      <c r="F1" s="2" t="s">
        <v>23</v>
      </c>
      <c r="G1" s="2" t="s">
        <v>24</v>
      </c>
      <c r="H1" s="2" t="s">
        <v>7</v>
      </c>
      <c r="I1" s="2" t="s">
        <v>25</v>
      </c>
      <c r="J1" s="2" t="s">
        <v>26</v>
      </c>
      <c r="K1" s="2" t="s">
        <v>4</v>
      </c>
      <c r="L1" s="2" t="s">
        <v>27</v>
      </c>
      <c r="M1" s="2" t="s">
        <v>28</v>
      </c>
      <c r="N1" s="2" t="s">
        <v>10</v>
      </c>
      <c r="O1" s="22" t="s">
        <v>1</v>
      </c>
      <c r="P1" s="2" t="s">
        <v>29</v>
      </c>
      <c r="Q1" s="2" t="s">
        <v>30</v>
      </c>
      <c r="R1" s="2" t="s">
        <v>14</v>
      </c>
      <c r="S1" s="2" t="s">
        <v>15</v>
      </c>
      <c r="T1" s="2" t="s">
        <v>5</v>
      </c>
      <c r="U1" s="2" t="s">
        <v>12</v>
      </c>
      <c r="V1" s="2" t="s">
        <v>9</v>
      </c>
      <c r="W1" s="2" t="s">
        <v>6</v>
      </c>
      <c r="X1" s="2" t="s">
        <v>11</v>
      </c>
      <c r="Y1" s="2" t="s">
        <v>16</v>
      </c>
      <c r="Z1" s="2" t="s">
        <v>17</v>
      </c>
      <c r="AA1" s="2" t="s">
        <v>31</v>
      </c>
      <c r="AB1" s="2" t="s">
        <v>32</v>
      </c>
      <c r="AC1" s="3" t="s">
        <v>18</v>
      </c>
      <c r="AD1" s="2" t="s">
        <v>33</v>
      </c>
      <c r="AE1" s="2" t="s">
        <v>34</v>
      </c>
      <c r="AF1" s="49"/>
    </row>
    <row r="2" spans="1:32" ht="17.45" customHeight="1">
      <c r="A2" s="39" t="s">
        <v>486</v>
      </c>
      <c r="B2" s="40" t="str">
        <f>VLOOKUP(A2,[1]screen!$G:$J,2,FALSE)</f>
        <v>자산 게시</v>
      </c>
      <c r="C2" s="40" t="str">
        <f t="shared" ref="C2" si="0">IF(B2&lt;&gt;"",D2&amp;"("&amp;B2&amp;")","")</f>
        <v>Asset Publishing(자산 게시)</v>
      </c>
      <c r="D2" s="40" t="str">
        <f>IF(B2&lt;&gt;"", VLOOKUP(B2,[1]screen!$A:$E,2,FALSE), "" )</f>
        <v>Asset Publishing</v>
      </c>
      <c r="E2" s="41"/>
      <c r="F2" s="40"/>
      <c r="G2" s="40"/>
      <c r="H2" s="41"/>
      <c r="I2" s="40" t="str">
        <f t="shared" ref="I2:I3" si="1">IF(H2&lt;&gt;"",J2&amp;"("&amp;H2&amp;")","")</f>
        <v/>
      </c>
      <c r="J2" s="40" t="str">
        <f>IF(H2&lt;&gt;"", VLOOKUP(H2,[1]Label!$A:$E,2,FALSE),"")</f>
        <v/>
      </c>
      <c r="K2" s="42"/>
      <c r="L2" s="40" t="str">
        <f t="shared" ref="L2:L3" si="2">IF(K2&lt;&gt;"",M2&amp;"("&amp;K2&amp;")","")</f>
        <v/>
      </c>
      <c r="M2" s="40" t="str">
        <f>IF(K2&lt;&gt;"",VLOOKUP(K2,[1]Label!$A:$B,2,FALSE),"")</f>
        <v/>
      </c>
      <c r="N2" s="41" t="s">
        <v>19</v>
      </c>
      <c r="O2" s="65" t="s">
        <v>325</v>
      </c>
      <c r="P2" s="40" t="str">
        <f t="shared" ref="P2:P3" si="3">IF(O2&lt;&gt;"",Q2&amp;"&lt;br&gt;("&amp;O2&amp;")","")</f>
        <v>Processing date&lt;br&gt;(처리 일자)</v>
      </c>
      <c r="Q2" s="40" t="str">
        <f>IF(O2&lt;&gt;"", VLOOKUP(O2, [1]Label!$A:$B, 2, FALSE), "")</f>
        <v>Processing date</v>
      </c>
      <c r="R2" s="41" t="s">
        <v>71</v>
      </c>
      <c r="S2" s="40" t="s">
        <v>72</v>
      </c>
      <c r="T2" s="40"/>
      <c r="U2" s="40"/>
      <c r="V2" s="41"/>
      <c r="W2" s="41"/>
      <c r="X2" s="41"/>
      <c r="Y2" s="41"/>
      <c r="Z2" s="47"/>
      <c r="AA2" s="47"/>
      <c r="AB2" s="47"/>
      <c r="AC2" s="47" t="s">
        <v>308</v>
      </c>
      <c r="AD2" s="47" t="s">
        <v>308</v>
      </c>
      <c r="AE2" s="47" t="s">
        <v>308</v>
      </c>
      <c r="AF2" s="59"/>
    </row>
    <row r="3" spans="1:32" ht="17.45" customHeight="1">
      <c r="A3" s="39" t="s">
        <v>486</v>
      </c>
      <c r="B3" s="40" t="str">
        <f>VLOOKUP(A3,[1]screen!$G:$J,2,FALSE)</f>
        <v>자산 게시</v>
      </c>
      <c r="C3" s="40" t="str">
        <f>IF(B3&lt;&gt;"",D3&amp;"("&amp;B3&amp;")","")</f>
        <v>Asset Publishing(자산 게시)</v>
      </c>
      <c r="D3" s="40" t="str">
        <f>IF(B3&lt;&gt;"", VLOOKUP(B3,[1]screen!$A:$E,2,FALSE), "" )</f>
        <v>Asset Publishing</v>
      </c>
      <c r="E3" s="41"/>
      <c r="F3" s="40"/>
      <c r="G3" s="40"/>
      <c r="H3" s="41"/>
      <c r="I3" s="40" t="str">
        <f t="shared" si="1"/>
        <v/>
      </c>
      <c r="J3" s="40" t="str">
        <f>IF(H3&lt;&gt;"", VLOOKUP(H3,[1]Label!$A:$E,2,FALSE),"")</f>
        <v/>
      </c>
      <c r="K3" s="42"/>
      <c r="L3" s="40" t="str">
        <f t="shared" si="2"/>
        <v/>
      </c>
      <c r="M3" s="40" t="str">
        <f>IF(K3&lt;&gt;"",VLOOKUP(K3,[1]Label!$A:$B,2,FALSE),"")</f>
        <v/>
      </c>
      <c r="N3" s="41" t="s">
        <v>19</v>
      </c>
      <c r="O3" s="65" t="s">
        <v>286</v>
      </c>
      <c r="P3" s="40" t="str">
        <f t="shared" si="3"/>
        <v>Processing Status&lt;br&gt;(처리 상태)</v>
      </c>
      <c r="Q3" s="40" t="str">
        <f>IF(O3&lt;&gt;"", VLOOKUP(O3, [1]Label!$A:$B, 2, FALSE), "")</f>
        <v>Processing Status</v>
      </c>
      <c r="R3" s="41" t="s">
        <v>38</v>
      </c>
      <c r="S3" s="40"/>
      <c r="T3" s="40"/>
      <c r="U3" s="40"/>
      <c r="V3" s="41"/>
      <c r="W3" s="41"/>
      <c r="X3" s="41"/>
      <c r="Y3" s="41"/>
      <c r="Z3" s="47" t="s">
        <v>290</v>
      </c>
      <c r="AA3" s="47" t="s">
        <v>291</v>
      </c>
      <c r="AB3" s="47" t="s">
        <v>292</v>
      </c>
      <c r="AC3" s="47" t="s">
        <v>290</v>
      </c>
      <c r="AD3" s="47" t="s">
        <v>291</v>
      </c>
      <c r="AE3" s="47" t="s">
        <v>292</v>
      </c>
      <c r="AF3" s="59"/>
    </row>
    <row r="4" spans="1:32" ht="17.45" customHeight="1">
      <c r="A4" s="39" t="s">
        <v>486</v>
      </c>
      <c r="B4" s="40" t="str">
        <f>VLOOKUP(A4,[1]screen!$G:$J,2,FALSE)</f>
        <v>자산 게시</v>
      </c>
      <c r="C4" s="40" t="str">
        <f>IF(B4&lt;&gt;"",D4&amp;"("&amp;B4&amp;")","")</f>
        <v>Asset Publishing(자산 게시)</v>
      </c>
      <c r="D4" s="40" t="str">
        <f>IF(B4&lt;&gt;"", VLOOKUP(B4,[1]screen!$A:$E,2,FALSE), "" )</f>
        <v>Asset Publishing</v>
      </c>
      <c r="E4" s="41"/>
      <c r="F4" s="40" t="str">
        <f>IF(E4&lt;&gt;"",G4&amp;"("&amp;E4&amp;")","")</f>
        <v/>
      </c>
      <c r="G4" s="40" t="str">
        <f>IF(E4&lt;&gt;"",VLOOKUP(E4,[1]Label!$A:$B,2,FALSE),"")</f>
        <v/>
      </c>
      <c r="H4" s="41"/>
      <c r="I4" s="40" t="str">
        <f>IF(H4&lt;&gt;"",J4&amp;"("&amp;H4&amp;")","")</f>
        <v/>
      </c>
      <c r="J4" s="40" t="str">
        <f>IF(H4&lt;&gt;"", VLOOKUP(H4,[1]Label!$A:$E,2,FALSE),"")</f>
        <v/>
      </c>
      <c r="K4" s="42"/>
      <c r="L4" s="40" t="str">
        <f>IF(K4&lt;&gt;"",M4&amp;"("&amp;K4&amp;")","")</f>
        <v/>
      </c>
      <c r="M4" s="40" t="str">
        <f>IF(K4&lt;&gt;"",VLOOKUP(K4,[1]Label!$A:$B,2,FALSE),"")</f>
        <v/>
      </c>
      <c r="N4" s="41" t="s">
        <v>19</v>
      </c>
      <c r="O4" s="65" t="s">
        <v>342</v>
      </c>
      <c r="P4" s="40" t="str">
        <f>IF(O4&lt;&gt;"",Q4&amp;"&lt;br&gt;("&amp;O4&amp;")","")</f>
        <v>Taxpayer TIN&lt;br&gt;(납세자 식별번호)</v>
      </c>
      <c r="Q4" s="40" t="str">
        <f>IF(O4&lt;&gt;"", VLOOKUP(O4, [1]Label!$A:$B, 2, FALSE), "")</f>
        <v>Taxpayer TIN</v>
      </c>
      <c r="R4" s="41" t="s">
        <v>37</v>
      </c>
      <c r="S4" s="40"/>
      <c r="T4" s="40"/>
      <c r="U4" s="40"/>
      <c r="V4" s="41"/>
      <c r="W4" s="41"/>
      <c r="X4" s="41"/>
      <c r="Y4" s="41"/>
      <c r="Z4" s="39"/>
      <c r="AA4" s="39"/>
      <c r="AB4" s="39"/>
      <c r="AC4" s="47" t="s">
        <v>156</v>
      </c>
      <c r="AD4" s="47" t="s">
        <v>156</v>
      </c>
      <c r="AE4" s="47" t="s">
        <v>156</v>
      </c>
      <c r="AF4" s="59"/>
    </row>
    <row r="5" spans="1:32" ht="17.45" customHeight="1">
      <c r="A5" s="39" t="s">
        <v>486</v>
      </c>
      <c r="B5" s="40" t="str">
        <f>VLOOKUP(A5,[1]screen!$G:$J,2,FALSE)</f>
        <v>자산 게시</v>
      </c>
      <c r="C5" s="40" t="str">
        <f t="shared" ref="C5:C13" si="4">IF(B5&lt;&gt;"",D5&amp;"("&amp;B5&amp;")","")</f>
        <v>Asset Publishing(자산 게시)</v>
      </c>
      <c r="D5" s="40" t="str">
        <f>IF(B5&lt;&gt;"", VLOOKUP(B5,[1]screen!$A:$E,2,FALSE), "" )</f>
        <v>Asset Publishing</v>
      </c>
      <c r="E5" s="41"/>
      <c r="F5" s="40"/>
      <c r="G5" s="40"/>
      <c r="H5" s="41"/>
      <c r="I5" s="40" t="str">
        <f t="shared" ref="I5:I13" si="5">IF(H5&lt;&gt;"",J5&amp;"("&amp;H5&amp;")","")</f>
        <v/>
      </c>
      <c r="J5" s="40" t="str">
        <f>IF(H5&lt;&gt;"", VLOOKUP(H5,[1]Label!$A:$E,2,FALSE),"")</f>
        <v/>
      </c>
      <c r="K5" s="42"/>
      <c r="L5" s="40" t="str">
        <f t="shared" ref="L5:L13" si="6">IF(K5&lt;&gt;"",M5&amp;"("&amp;K5&amp;")","")</f>
        <v/>
      </c>
      <c r="M5" s="40" t="str">
        <f>IF(K5&lt;&gt;"",VLOOKUP(K5,[1]Label!$A:$B,2,FALSE),"")</f>
        <v/>
      </c>
      <c r="N5" s="41" t="s">
        <v>19</v>
      </c>
      <c r="O5" s="65" t="s">
        <v>300</v>
      </c>
      <c r="P5" s="40" t="str">
        <f t="shared" ref="P5:P10" si="7">IF(O5&lt;&gt;"",Q5&amp;"&lt;br&gt;("&amp;O5&amp;")","")</f>
        <v>Region&lt;br&gt;(지역)</v>
      </c>
      <c r="Q5" s="40" t="str">
        <f>IF(O5&lt;&gt;"", VLOOKUP(O5, [1]Label!$A:$B, 2, FALSE), "")</f>
        <v>Region</v>
      </c>
      <c r="R5" s="41" t="s">
        <v>38</v>
      </c>
      <c r="S5" s="40"/>
      <c r="T5" s="40"/>
      <c r="U5" s="40"/>
      <c r="V5" s="41"/>
      <c r="W5" s="41"/>
      <c r="X5" s="41"/>
      <c r="Y5" s="41"/>
      <c r="Z5" s="47" t="s">
        <v>317</v>
      </c>
      <c r="AA5" s="47" t="s">
        <v>317</v>
      </c>
      <c r="AB5" s="47" t="s">
        <v>317</v>
      </c>
      <c r="AC5" s="47" t="s">
        <v>306</v>
      </c>
      <c r="AD5" s="47" t="s">
        <v>306</v>
      </c>
      <c r="AE5" s="47" t="s">
        <v>306</v>
      </c>
      <c r="AF5" s="59"/>
    </row>
    <row r="6" spans="1:32" ht="18.600000000000001" customHeight="1">
      <c r="A6" s="39" t="s">
        <v>486</v>
      </c>
      <c r="B6" s="40" t="str">
        <f>VLOOKUP(A6,[1]screen!$G:$J,2,FALSE)</f>
        <v>자산 게시</v>
      </c>
      <c r="C6" s="40" t="str">
        <f t="shared" si="4"/>
        <v>Asset Publishing(자산 게시)</v>
      </c>
      <c r="D6" s="40" t="str">
        <f>IF(B6&lt;&gt;"", VLOOKUP(B6,[1]screen!$A:$E,2,FALSE), "" )</f>
        <v>Asset Publishing</v>
      </c>
      <c r="E6" s="41"/>
      <c r="F6" s="40"/>
      <c r="G6" s="40"/>
      <c r="H6" s="41"/>
      <c r="I6" s="40" t="str">
        <f t="shared" si="5"/>
        <v/>
      </c>
      <c r="J6" s="40" t="str">
        <f>IF(H6&lt;&gt;"", VLOOKUP(H6,[1]Label!$A:$E,2,FALSE),"")</f>
        <v/>
      </c>
      <c r="K6" s="42"/>
      <c r="L6" s="40" t="str">
        <f t="shared" si="6"/>
        <v/>
      </c>
      <c r="M6" s="40" t="str">
        <f>IF(K6&lt;&gt;"",VLOOKUP(K6,[1]Label!$A:$B,2,FALSE),"")</f>
        <v/>
      </c>
      <c r="N6" s="41" t="s">
        <v>19</v>
      </c>
      <c r="O6" s="43" t="s">
        <v>285</v>
      </c>
      <c r="P6" s="40" t="str">
        <f t="shared" si="7"/>
        <v>Application No&lt;br&gt;(신청 번호)</v>
      </c>
      <c r="Q6" s="40" t="str">
        <f>IF(O6&lt;&gt;"", VLOOKUP(O6, [1]Label!$A:$B, 2, FALSE), "")</f>
        <v>Application No</v>
      </c>
      <c r="R6" s="41" t="s">
        <v>37</v>
      </c>
      <c r="S6" s="40"/>
      <c r="T6" s="40"/>
      <c r="U6" s="40"/>
      <c r="V6" s="41"/>
      <c r="W6" s="41"/>
      <c r="X6" s="41"/>
      <c r="Y6" s="41"/>
      <c r="Z6" s="39"/>
      <c r="AA6" s="39"/>
      <c r="AB6" s="39"/>
      <c r="AC6" s="39" t="s">
        <v>954</v>
      </c>
      <c r="AD6" s="39" t="s">
        <v>954</v>
      </c>
      <c r="AE6" s="39" t="s">
        <v>954</v>
      </c>
      <c r="AF6" s="57"/>
    </row>
    <row r="7" spans="1:32" ht="18.600000000000001" customHeight="1">
      <c r="A7" s="39" t="s">
        <v>486</v>
      </c>
      <c r="B7" s="40" t="str">
        <f>VLOOKUP(A7,[1]screen!$G:$J,2,FALSE)</f>
        <v>자산 게시</v>
      </c>
      <c r="C7" s="40" t="str">
        <f t="shared" si="4"/>
        <v>Asset Publishing(자산 게시)</v>
      </c>
      <c r="D7" s="40" t="str">
        <f>IF(B7&lt;&gt;"", VLOOKUP(B7,[1]screen!$A:$E,2,FALSE), "" )</f>
        <v>Asset Publishing</v>
      </c>
      <c r="E7" s="41"/>
      <c r="F7" s="40"/>
      <c r="G7" s="40"/>
      <c r="H7" s="41"/>
      <c r="I7" s="40" t="str">
        <f t="shared" si="5"/>
        <v/>
      </c>
      <c r="J7" s="40" t="str">
        <f>IF(H7&lt;&gt;"", VLOOKUP(H7,[1]Label!$A:$E,2,FALSE),"")</f>
        <v/>
      </c>
      <c r="K7" s="42"/>
      <c r="L7" s="40" t="str">
        <f t="shared" si="6"/>
        <v/>
      </c>
      <c r="M7" s="40" t="str">
        <f>IF(K7&lt;&gt;"",VLOOKUP(K7,[1]Label!$A:$B,2,FALSE),"")</f>
        <v/>
      </c>
      <c r="N7" s="41" t="s">
        <v>19</v>
      </c>
      <c r="O7" s="43"/>
      <c r="P7" s="40" t="str">
        <f t="shared" si="7"/>
        <v/>
      </c>
      <c r="Q7" s="40" t="str">
        <f>IF(O7&lt;&gt;"", VLOOKUP(O7, [1]Label!$A:$B, 2, FALSE), "")</f>
        <v/>
      </c>
      <c r="R7" s="41" t="s">
        <v>35</v>
      </c>
      <c r="S7" s="40" t="s">
        <v>44</v>
      </c>
      <c r="T7" s="40"/>
      <c r="U7" s="40"/>
      <c r="V7" s="41"/>
      <c r="W7" s="41"/>
      <c r="X7" s="41"/>
      <c r="Y7" s="41"/>
      <c r="Z7" s="39"/>
      <c r="AA7" s="39"/>
      <c r="AB7" s="39"/>
      <c r="AC7" s="39"/>
      <c r="AD7" s="39"/>
      <c r="AE7" s="39"/>
      <c r="AF7" s="57"/>
    </row>
    <row r="8" spans="1:32" s="11" customFormat="1" ht="18.600000000000001" customHeight="1">
      <c r="A8" s="39" t="s">
        <v>486</v>
      </c>
      <c r="B8" s="70" t="str">
        <f>VLOOKUP(A8,[1]screen!$G:$J,2,FALSE)</f>
        <v>자산 게시</v>
      </c>
      <c r="C8" s="9" t="str">
        <f t="shared" si="4"/>
        <v>Asset Publishing(자산 게시)</v>
      </c>
      <c r="D8" s="70" t="str">
        <f>IF(B8&lt;&gt;"", VLOOKUP(B8,[1]screen!$A:$E,2,FALSE), "" )</f>
        <v>Asset Publishing</v>
      </c>
      <c r="E8" s="10"/>
      <c r="F8" s="9" t="str">
        <f t="shared" ref="F8:F11" si="8">IF(E8&lt;&gt;"",G8&amp;"("&amp;E8&amp;")","")</f>
        <v/>
      </c>
      <c r="G8" s="18" t="str">
        <f>IF(E8&lt;&gt;"",VLOOKUP(E8,[1]Label!$A:$B,2,FALSE),"")</f>
        <v/>
      </c>
      <c r="H8" s="10"/>
      <c r="I8" s="9" t="str">
        <f t="shared" si="5"/>
        <v/>
      </c>
      <c r="J8" s="18" t="str">
        <f>IF(H8&lt;&gt;"", VLOOKUP(H8,[1]Label!$A:$E,2,FALSE),"")</f>
        <v/>
      </c>
      <c r="K8" s="28"/>
      <c r="L8" s="9" t="str">
        <f t="shared" si="6"/>
        <v/>
      </c>
      <c r="M8" s="18" t="str">
        <f>IF(K8&lt;&gt;"",VLOOKUP(K8,[1]Label!$A:$B,2,FALSE),"")</f>
        <v/>
      </c>
      <c r="N8" s="10"/>
      <c r="O8" s="24" t="s">
        <v>47</v>
      </c>
      <c r="P8" s="9" t="str">
        <f t="shared" si="7"/>
        <v>Reset&lt;br&gt;(초기화)</v>
      </c>
      <c r="Q8" s="18" t="str">
        <f>IF(O8&lt;&gt;"", VLOOKUP(O8, [1]Label!$A:$B, 2, FALSE), "")</f>
        <v>Reset</v>
      </c>
      <c r="R8" s="10" t="s">
        <v>36</v>
      </c>
      <c r="S8" s="9" t="s">
        <v>41</v>
      </c>
      <c r="T8" s="8" t="s">
        <v>48</v>
      </c>
      <c r="U8" s="9"/>
      <c r="V8" s="10"/>
      <c r="W8" s="10"/>
      <c r="X8" s="10"/>
      <c r="Y8" s="10"/>
      <c r="Z8" s="8"/>
      <c r="AA8" s="8"/>
      <c r="AB8" s="8"/>
      <c r="AC8" s="8" t="s">
        <v>45</v>
      </c>
      <c r="AD8" s="8" t="s">
        <v>45</v>
      </c>
      <c r="AE8" s="8" t="s">
        <v>45</v>
      </c>
      <c r="AF8" s="51"/>
    </row>
    <row r="9" spans="1:32" s="11" customFormat="1" ht="18.600000000000001" customHeight="1">
      <c r="A9" s="39" t="s">
        <v>486</v>
      </c>
      <c r="B9" s="70" t="str">
        <f>VLOOKUP(A9,[1]screen!$G:$J,2,FALSE)</f>
        <v>자산 게시</v>
      </c>
      <c r="C9" s="9" t="str">
        <f t="shared" si="4"/>
        <v>Asset Publishing(자산 게시)</v>
      </c>
      <c r="D9" s="70" t="str">
        <f>IF(B9&lt;&gt;"", VLOOKUP(B9,[1]screen!$A:$E,2,FALSE), "" )</f>
        <v>Asset Publishing</v>
      </c>
      <c r="E9" s="10"/>
      <c r="F9" s="9" t="str">
        <f t="shared" si="8"/>
        <v/>
      </c>
      <c r="G9" s="18" t="str">
        <f>IF(E9&lt;&gt;"",VLOOKUP(E9,[1]Label!$A:$B,2,FALSE),"")</f>
        <v/>
      </c>
      <c r="H9" s="10"/>
      <c r="I9" s="9" t="str">
        <f t="shared" si="5"/>
        <v/>
      </c>
      <c r="J9" s="18" t="str">
        <f>IF(H9&lt;&gt;"", VLOOKUP(H9,[1]Label!$A:$E,2,FALSE),"")</f>
        <v/>
      </c>
      <c r="K9" s="28"/>
      <c r="L9" s="9" t="str">
        <f t="shared" si="6"/>
        <v/>
      </c>
      <c r="M9" s="18" t="str">
        <f>IF(K9&lt;&gt;"",VLOOKUP(K9,[1]Label!$A:$B,2,FALSE),"")</f>
        <v/>
      </c>
      <c r="N9" s="10"/>
      <c r="O9" s="25" t="s">
        <v>46</v>
      </c>
      <c r="P9" s="9" t="str">
        <f t="shared" si="7"/>
        <v>New&lt;br&gt;(신규)</v>
      </c>
      <c r="Q9" s="18" t="str">
        <f>IF(O9&lt;&gt;"", VLOOKUP(O9, [1]Label!$A:$B, 2, FALSE), "")</f>
        <v>New</v>
      </c>
      <c r="R9" s="10" t="s">
        <v>36</v>
      </c>
      <c r="S9" s="9" t="s">
        <v>50</v>
      </c>
      <c r="T9" s="9"/>
      <c r="U9" s="9"/>
      <c r="V9" s="10"/>
      <c r="W9" s="10"/>
      <c r="X9" s="10"/>
      <c r="Y9" s="10"/>
      <c r="Z9" s="46" t="s">
        <v>385</v>
      </c>
      <c r="AA9" s="46" t="s">
        <v>385</v>
      </c>
      <c r="AB9" s="46" t="s">
        <v>385</v>
      </c>
      <c r="AC9" s="8"/>
      <c r="AD9" s="8"/>
      <c r="AE9" s="8"/>
      <c r="AF9" s="51"/>
    </row>
    <row r="10" spans="1:32" s="11" customFormat="1" ht="18.600000000000001" customHeight="1">
      <c r="A10" s="39" t="s">
        <v>486</v>
      </c>
      <c r="B10" s="70" t="str">
        <f>VLOOKUP(A10,[1]screen!$G:$J,2,FALSE)</f>
        <v>자산 게시</v>
      </c>
      <c r="C10" s="9" t="str">
        <f t="shared" si="4"/>
        <v>Asset Publishing(자산 게시)</v>
      </c>
      <c r="D10" s="70" t="str">
        <f>IF(B10&lt;&gt;"", VLOOKUP(B10,[1]screen!$A:$E,2,FALSE), "" )</f>
        <v>Asset Publishing</v>
      </c>
      <c r="E10" s="10"/>
      <c r="F10" s="9" t="str">
        <f t="shared" si="8"/>
        <v/>
      </c>
      <c r="G10" s="18" t="str">
        <f>IF(E10&lt;&gt;"",VLOOKUP(E10,[1]Label!$A:$B,2,FALSE),"")</f>
        <v/>
      </c>
      <c r="H10" s="10"/>
      <c r="I10" s="9" t="str">
        <f t="shared" si="5"/>
        <v/>
      </c>
      <c r="J10" s="18" t="str">
        <f>IF(H10&lt;&gt;"", VLOOKUP(H10,[1]Label!$A:$E,2,FALSE),"")</f>
        <v/>
      </c>
      <c r="K10" s="28"/>
      <c r="L10" s="9" t="str">
        <f t="shared" si="6"/>
        <v/>
      </c>
      <c r="M10" s="18" t="str">
        <f>IF(K10&lt;&gt;"",VLOOKUP(K10,[1]Label!$A:$B,2,FALSE),"")</f>
        <v/>
      </c>
      <c r="N10" s="10"/>
      <c r="O10" s="25" t="s">
        <v>39</v>
      </c>
      <c r="P10" s="9" t="str">
        <f t="shared" si="7"/>
        <v>Search&lt;br&gt;(조회)</v>
      </c>
      <c r="Q10" s="18" t="str">
        <f>IF(O10&lt;&gt;"", VLOOKUP(O10, [1]Label!$A:$B, 2, FALSE), "")</f>
        <v>Search</v>
      </c>
      <c r="R10" s="10" t="s">
        <v>36</v>
      </c>
      <c r="S10" s="9"/>
      <c r="T10" s="9" t="s">
        <v>8</v>
      </c>
      <c r="U10" s="9"/>
      <c r="V10" s="10"/>
      <c r="W10" s="10"/>
      <c r="X10" s="10"/>
      <c r="Y10" s="10"/>
      <c r="Z10" s="8"/>
      <c r="AA10" s="8"/>
      <c r="AB10" s="8"/>
      <c r="AC10" s="8"/>
      <c r="AD10" s="8"/>
      <c r="AE10" s="8"/>
      <c r="AF10" s="51"/>
    </row>
    <row r="11" spans="1:32" s="16" customFormat="1" ht="18.600000000000001" customHeight="1">
      <c r="A11" s="39" t="s">
        <v>486</v>
      </c>
      <c r="B11" s="70" t="str">
        <f>VLOOKUP(A11,[1]screen!$G:$J,2,FALSE)</f>
        <v>자산 게시</v>
      </c>
      <c r="C11" s="13" t="str">
        <f t="shared" si="4"/>
        <v>Asset Publishing(자산 게시)</v>
      </c>
      <c r="D11" s="70" t="str">
        <f>IF(B11&lt;&gt;"", VLOOKUP(B11,[1]screen!$A:$E,2,FALSE), "" )</f>
        <v>Asset Publishing</v>
      </c>
      <c r="E11" s="14"/>
      <c r="F11" s="13" t="str">
        <f t="shared" si="8"/>
        <v/>
      </c>
      <c r="G11" s="18" t="str">
        <f>IF(E11&lt;&gt;"",VLOOKUP(E11,[1]Label!$A:$B,2,FALSE),"")</f>
        <v/>
      </c>
      <c r="H11" s="14"/>
      <c r="I11" s="13" t="str">
        <f t="shared" si="5"/>
        <v/>
      </c>
      <c r="J11" s="18" t="str">
        <f>IF(H11&lt;&gt;"", VLOOKUP(H11,[1]Label!$A:$E,2,FALSE),"")</f>
        <v/>
      </c>
      <c r="K11" s="29"/>
      <c r="L11" s="13" t="str">
        <f t="shared" si="6"/>
        <v/>
      </c>
      <c r="M11" s="18" t="str">
        <f>IF(K11&lt;&gt;"",VLOOKUP(K11,[1]Label!$A:$B,2,FALSE),"")</f>
        <v/>
      </c>
      <c r="N11" s="14"/>
      <c r="O11" s="31"/>
      <c r="P11" s="13"/>
      <c r="Q11" s="18" t="str">
        <f>IF(O11&lt;&gt;"", VLOOKUP(O11, [1]Label!$A:$B, 2, FALSE), "")</f>
        <v/>
      </c>
      <c r="R11" s="14" t="s">
        <v>35</v>
      </c>
      <c r="S11" s="13" t="s">
        <v>44</v>
      </c>
      <c r="T11" s="13"/>
      <c r="U11" s="13"/>
      <c r="V11" s="14"/>
      <c r="W11" s="14"/>
      <c r="X11" s="14"/>
      <c r="Y11" s="14"/>
      <c r="Z11" s="12"/>
      <c r="AA11" s="12"/>
      <c r="AB11" s="12"/>
      <c r="AC11" s="12"/>
      <c r="AD11" s="12"/>
      <c r="AE11" s="12"/>
      <c r="AF11" s="52"/>
    </row>
    <row r="12" spans="1:32" s="16" customFormat="1" ht="18.600000000000001" customHeight="1">
      <c r="A12" s="39" t="s">
        <v>486</v>
      </c>
      <c r="B12" s="70" t="str">
        <f>VLOOKUP(A12,[1]screen!$G:$J,2,FALSE)</f>
        <v>자산 게시</v>
      </c>
      <c r="C12" s="13" t="str">
        <f t="shared" si="4"/>
        <v>Asset Publishing(자산 게시)</v>
      </c>
      <c r="D12" s="70" t="str">
        <f>IF(B12&lt;&gt;"", VLOOKUP(B12,[1]screen!$A:$E,2,FALSE), "" )</f>
        <v>Asset Publishing</v>
      </c>
      <c r="E12" s="14"/>
      <c r="F12" s="13"/>
      <c r="G12" s="18"/>
      <c r="H12" s="14"/>
      <c r="I12" s="13" t="str">
        <f t="shared" si="5"/>
        <v/>
      </c>
      <c r="J12" s="18" t="str">
        <f>IF(H12&lt;&gt;"", VLOOKUP(H12,[1]Label!$A:$E,2,FALSE),"")</f>
        <v/>
      </c>
      <c r="K12" s="29"/>
      <c r="L12" s="13" t="str">
        <f t="shared" si="6"/>
        <v/>
      </c>
      <c r="M12" s="18" t="str">
        <f>IF(K12&lt;&gt;"",VLOOKUP(K12,[1]Label!$A:$B,2,FALSE),"")</f>
        <v/>
      </c>
      <c r="N12" s="61" t="s">
        <v>13</v>
      </c>
      <c r="O12" s="31" t="s">
        <v>320</v>
      </c>
      <c r="P12" s="18" t="str">
        <f t="shared" ref="P12:P13" si="9">IF(O12&lt;&gt;"",Q12&amp;"&lt;br&gt;("&amp;O12&amp;")","")</f>
        <v>Number&lt;br&gt;(번호)</v>
      </c>
      <c r="Q12" s="18" t="str">
        <f>IF(O12&lt;&gt;"", VLOOKUP(O12, [1]Label!$A:$B, 2, FALSE), "")</f>
        <v>Number</v>
      </c>
      <c r="R12" s="14" t="s">
        <v>35</v>
      </c>
      <c r="S12" s="13" t="s">
        <v>44</v>
      </c>
      <c r="T12" s="13"/>
      <c r="U12" s="13"/>
      <c r="V12" s="14"/>
      <c r="W12" s="14"/>
      <c r="X12" s="14"/>
      <c r="Y12" s="14"/>
      <c r="Z12" s="12"/>
      <c r="AA12" s="12"/>
      <c r="AB12" s="12"/>
      <c r="AC12" s="12" t="s">
        <v>331</v>
      </c>
      <c r="AD12" s="12" t="s">
        <v>331</v>
      </c>
      <c r="AE12" s="12" t="s">
        <v>331</v>
      </c>
      <c r="AF12" s="52"/>
    </row>
    <row r="13" spans="1:32" s="16" customFormat="1" ht="18.600000000000001" customHeight="1">
      <c r="A13" s="39" t="s">
        <v>486</v>
      </c>
      <c r="B13" s="70" t="str">
        <f>VLOOKUP(A13,[1]screen!$G:$J,2,FALSE)</f>
        <v>자산 게시</v>
      </c>
      <c r="C13" s="13" t="str">
        <f t="shared" si="4"/>
        <v>Asset Publishing(자산 게시)</v>
      </c>
      <c r="D13" s="70" t="str">
        <f>IF(B13&lt;&gt;"", VLOOKUP(B13,[1]screen!$A:$E,2,FALSE), "" )</f>
        <v>Asset Publishing</v>
      </c>
      <c r="E13" s="14"/>
      <c r="F13" s="13"/>
      <c r="G13" s="18"/>
      <c r="H13" s="14"/>
      <c r="I13" s="13" t="str">
        <f t="shared" si="5"/>
        <v/>
      </c>
      <c r="J13" s="18" t="str">
        <f>IF(H13&lt;&gt;"", VLOOKUP(H13,[1]Label!$A:$E,2,FALSE),"")</f>
        <v/>
      </c>
      <c r="K13" s="29"/>
      <c r="L13" s="13" t="str">
        <f t="shared" si="6"/>
        <v/>
      </c>
      <c r="M13" s="18" t="str">
        <f>IF(K13&lt;&gt;"",VLOOKUP(K13,[1]Label!$A:$B,2,FALSE),"")</f>
        <v/>
      </c>
      <c r="N13" s="61" t="s">
        <v>13</v>
      </c>
      <c r="O13" s="31" t="s">
        <v>285</v>
      </c>
      <c r="P13" s="18" t="str">
        <f t="shared" si="9"/>
        <v>Application No&lt;br&gt;(신청 번호)</v>
      </c>
      <c r="Q13" s="18" t="str">
        <f>IF(O13&lt;&gt;"", VLOOKUP(O13, [1]Label!$A:$B, 2, FALSE), "")</f>
        <v>Application No</v>
      </c>
      <c r="R13" s="14" t="s">
        <v>35</v>
      </c>
      <c r="S13" s="13" t="s">
        <v>44</v>
      </c>
      <c r="T13" s="13"/>
      <c r="U13" s="13"/>
      <c r="V13" s="14"/>
      <c r="W13" s="14"/>
      <c r="X13" s="14"/>
      <c r="Y13" s="14"/>
      <c r="Z13" s="12"/>
      <c r="AA13" s="12"/>
      <c r="AB13" s="12"/>
      <c r="AC13" s="12" t="s">
        <v>955</v>
      </c>
      <c r="AD13" s="12" t="s">
        <v>955</v>
      </c>
      <c r="AE13" s="12" t="s">
        <v>955</v>
      </c>
      <c r="AF13" s="52"/>
    </row>
    <row r="14" spans="1:32" s="16" customFormat="1" ht="18.600000000000001" customHeight="1">
      <c r="A14" s="39" t="s">
        <v>486</v>
      </c>
      <c r="B14" s="70" t="str">
        <f>VLOOKUP(A14,[1]screen!$G:$J,2,FALSE)</f>
        <v>자산 게시</v>
      </c>
      <c r="C14" s="13" t="str">
        <f>IF(B14&lt;&gt;"",D14&amp;"("&amp;B14&amp;")","")</f>
        <v>Asset Publishing(자산 게시)</v>
      </c>
      <c r="D14" s="70" t="str">
        <f>IF(B14&lt;&gt;"", VLOOKUP(B14,[1]screen!$A:$E,2,FALSE), "" )</f>
        <v>Asset Publishing</v>
      </c>
      <c r="E14" s="14"/>
      <c r="F14" s="13" t="str">
        <f>IF(E14&lt;&gt;"",G14&amp;"("&amp;E14&amp;")","")</f>
        <v/>
      </c>
      <c r="G14" s="18" t="str">
        <f>IF(E14&lt;&gt;"",VLOOKUP(E14,[1]Label!$A:$B,2,FALSE),"")</f>
        <v/>
      </c>
      <c r="H14" s="14"/>
      <c r="I14" s="13" t="str">
        <f>IF(H14&lt;&gt;"",J14&amp;"("&amp;H14&amp;")","")</f>
        <v/>
      </c>
      <c r="J14" s="18" t="str">
        <f>IF(H14&lt;&gt;"", VLOOKUP(H14,[1]Label!$A:$E,2,FALSE),"")</f>
        <v/>
      </c>
      <c r="K14" s="29"/>
      <c r="L14" s="13" t="str">
        <f>IF(K14&lt;&gt;"",M14&amp;"("&amp;K14&amp;")","")</f>
        <v/>
      </c>
      <c r="M14" s="18" t="str">
        <f>IF(K14&lt;&gt;"",VLOOKUP(K14,[1]Label!$A:$B,2,FALSE),"")</f>
        <v/>
      </c>
      <c r="N14" s="61" t="s">
        <v>13</v>
      </c>
      <c r="O14" s="31" t="s">
        <v>300</v>
      </c>
      <c r="P14" s="33" t="str">
        <f>IF(O14&lt;&gt;"",Q14&amp;"&lt;br&gt;("&amp;O14&amp;")","")</f>
        <v>Region&lt;br&gt;(지역)</v>
      </c>
      <c r="Q14" s="18" t="str">
        <f>IF(O14&lt;&gt;"", VLOOKUP(O14, [1]Label!$A:$B, 2, FALSE), "")</f>
        <v>Region</v>
      </c>
      <c r="R14" s="14" t="s">
        <v>35</v>
      </c>
      <c r="S14" s="13" t="s">
        <v>44</v>
      </c>
      <c r="T14" s="13"/>
      <c r="U14" s="13"/>
      <c r="V14" s="14"/>
      <c r="W14" s="14"/>
      <c r="X14" s="14"/>
      <c r="Y14" s="14"/>
      <c r="Z14" s="12"/>
      <c r="AA14" s="12"/>
      <c r="AB14" s="12"/>
      <c r="AC14" s="12" t="s">
        <v>307</v>
      </c>
      <c r="AD14" s="12" t="s">
        <v>307</v>
      </c>
      <c r="AE14" s="12" t="s">
        <v>307</v>
      </c>
      <c r="AF14" s="52"/>
    </row>
    <row r="15" spans="1:32" s="16" customFormat="1" ht="18.600000000000001" customHeight="1">
      <c r="A15" s="39" t="s">
        <v>486</v>
      </c>
      <c r="B15" s="70" t="str">
        <f>VLOOKUP(A15,[1]screen!$G:$J,2,FALSE)</f>
        <v>자산 게시</v>
      </c>
      <c r="C15" s="13" t="str">
        <f t="shared" ref="C15:C20" si="10">IF(B15&lt;&gt;"",D15&amp;"("&amp;B15&amp;")","")</f>
        <v>Asset Publishing(자산 게시)</v>
      </c>
      <c r="D15" s="70" t="str">
        <f>IF(B15&lt;&gt;"", VLOOKUP(B15,[1]screen!$A:$E,2,FALSE), "" )</f>
        <v>Asset Publishing</v>
      </c>
      <c r="E15" s="14"/>
      <c r="F15" s="13"/>
      <c r="G15" s="18"/>
      <c r="H15" s="14"/>
      <c r="I15" s="13" t="str">
        <f t="shared" ref="I15:I20" si="11">IF(H15&lt;&gt;"",J15&amp;"("&amp;H15&amp;")","")</f>
        <v/>
      </c>
      <c r="J15" s="18" t="str">
        <f>IF(H15&lt;&gt;"", VLOOKUP(H15,[1]Label!$A:$E,2,FALSE),"")</f>
        <v/>
      </c>
      <c r="K15" s="29"/>
      <c r="L15" s="13" t="str">
        <f t="shared" ref="L15:L20" si="12">IF(K15&lt;&gt;"",M15&amp;"("&amp;K15&amp;")","")</f>
        <v/>
      </c>
      <c r="M15" s="18" t="str">
        <f>IF(K15&lt;&gt;"",VLOOKUP(K15,[1]Label!$A:$B,2,FALSE),"")</f>
        <v/>
      </c>
      <c r="N15" s="61" t="s">
        <v>13</v>
      </c>
      <c r="O15" s="31" t="s">
        <v>342</v>
      </c>
      <c r="P15" s="18" t="str">
        <f t="shared" ref="P15:P20" si="13">IF(O15&lt;&gt;"",Q15&amp;"&lt;br&gt;("&amp;O15&amp;")","")</f>
        <v>Taxpayer TIN&lt;br&gt;(납세자 식별번호)</v>
      </c>
      <c r="Q15" s="18" t="str">
        <f>IF(O15&lt;&gt;"", VLOOKUP(O15, [1]Label!$A:$B, 2, FALSE), "")</f>
        <v>Taxpayer TIN</v>
      </c>
      <c r="R15" s="14" t="s">
        <v>35</v>
      </c>
      <c r="S15" s="13" t="s">
        <v>44</v>
      </c>
      <c r="T15" s="13"/>
      <c r="U15" s="13"/>
      <c r="V15" s="14"/>
      <c r="W15" s="14"/>
      <c r="X15" s="14"/>
      <c r="Y15" s="14"/>
      <c r="Z15" s="12"/>
      <c r="AA15" s="12"/>
      <c r="AB15" s="12"/>
      <c r="AC15" s="12" t="s">
        <v>315</v>
      </c>
      <c r="AD15" s="12" t="s">
        <v>315</v>
      </c>
      <c r="AE15" s="12" t="s">
        <v>315</v>
      </c>
      <c r="AF15" s="52"/>
    </row>
    <row r="16" spans="1:32" s="16" customFormat="1" ht="18.600000000000001" customHeight="1">
      <c r="A16" s="39" t="s">
        <v>486</v>
      </c>
      <c r="B16" s="70" t="str">
        <f>VLOOKUP(A16,[1]screen!$G:$J,2,FALSE)</f>
        <v>자산 게시</v>
      </c>
      <c r="C16" s="13" t="str">
        <f t="shared" si="10"/>
        <v>Asset Publishing(자산 게시)</v>
      </c>
      <c r="D16" s="70" t="str">
        <f>IF(B16&lt;&gt;"", VLOOKUP(B16,[1]screen!$A:$E,2,FALSE), "" )</f>
        <v>Asset Publishing</v>
      </c>
      <c r="E16" s="14"/>
      <c r="F16" s="13"/>
      <c r="G16" s="18"/>
      <c r="H16" s="14"/>
      <c r="I16" s="13" t="str">
        <f t="shared" si="11"/>
        <v/>
      </c>
      <c r="J16" s="18" t="str">
        <f>IF(H16&lt;&gt;"", VLOOKUP(H16,[1]Label!$A:$E,2,FALSE),"")</f>
        <v/>
      </c>
      <c r="K16" s="29"/>
      <c r="L16" s="13" t="str">
        <f t="shared" si="12"/>
        <v/>
      </c>
      <c r="M16" s="18" t="str">
        <f>IF(K16&lt;&gt;"",VLOOKUP(K16,[1]Label!$A:$B,2,FALSE),"")</f>
        <v/>
      </c>
      <c r="N16" s="61" t="s">
        <v>13</v>
      </c>
      <c r="O16" s="31" t="s">
        <v>283</v>
      </c>
      <c r="P16" s="18" t="str">
        <f t="shared" si="13"/>
        <v>Taxpayer's Name&lt;br&gt;(납세자 이름)</v>
      </c>
      <c r="Q16" s="18" t="str">
        <f>IF(O16&lt;&gt;"", VLOOKUP(O16, [1]Label!$A:$B, 2, FALSE), "")</f>
        <v>Taxpayer's Name</v>
      </c>
      <c r="R16" s="14" t="s">
        <v>35</v>
      </c>
      <c r="S16" s="13" t="s">
        <v>44</v>
      </c>
      <c r="T16" s="13"/>
      <c r="U16" s="13"/>
      <c r="V16" s="14"/>
      <c r="W16" s="14"/>
      <c r="X16" s="14"/>
      <c r="Y16" s="14"/>
      <c r="Z16" s="12"/>
      <c r="AA16" s="12"/>
      <c r="AB16" s="12"/>
      <c r="AC16" s="12" t="s">
        <v>316</v>
      </c>
      <c r="AD16" s="12" t="s">
        <v>316</v>
      </c>
      <c r="AE16" s="12" t="s">
        <v>316</v>
      </c>
      <c r="AF16" s="52"/>
    </row>
    <row r="17" spans="1:32" s="16" customFormat="1" ht="18.600000000000001" customHeight="1">
      <c r="A17" s="39" t="s">
        <v>486</v>
      </c>
      <c r="B17" s="70" t="str">
        <f>VLOOKUP(A17,[1]screen!$G:$J,2,FALSE)</f>
        <v>자산 게시</v>
      </c>
      <c r="C17" s="13" t="str">
        <f t="shared" si="10"/>
        <v>Asset Publishing(자산 게시)</v>
      </c>
      <c r="D17" s="70" t="str">
        <f>IF(B17&lt;&gt;"", VLOOKUP(B17,[1]screen!$A:$E,2,FALSE), "" )</f>
        <v>Asset Publishing</v>
      </c>
      <c r="E17" s="14"/>
      <c r="F17" s="13"/>
      <c r="G17" s="18"/>
      <c r="H17" s="14"/>
      <c r="I17" s="13" t="str">
        <f t="shared" si="11"/>
        <v/>
      </c>
      <c r="J17" s="18" t="str">
        <f>IF(H17&lt;&gt;"", VLOOKUP(H17,[1]Label!$A:$E,2,FALSE),"")</f>
        <v/>
      </c>
      <c r="K17" s="29"/>
      <c r="L17" s="13" t="str">
        <f t="shared" si="12"/>
        <v/>
      </c>
      <c r="M17" s="18" t="str">
        <f>IF(K17&lt;&gt;"",VLOOKUP(K17,[1]Label!$A:$B,2,FALSE),"")</f>
        <v/>
      </c>
      <c r="N17" s="61" t="s">
        <v>13</v>
      </c>
      <c r="O17" s="31" t="s">
        <v>325</v>
      </c>
      <c r="P17" s="18" t="str">
        <f t="shared" si="13"/>
        <v>Processing date&lt;br&gt;(처리 일자)</v>
      </c>
      <c r="Q17" s="18" t="str">
        <f>IF(O17&lt;&gt;"", VLOOKUP(O17, [1]Label!$A:$B, 2, FALSE), "")</f>
        <v>Processing date</v>
      </c>
      <c r="R17" s="14" t="s">
        <v>35</v>
      </c>
      <c r="S17" s="13" t="s">
        <v>44</v>
      </c>
      <c r="T17" s="13"/>
      <c r="U17" s="13"/>
      <c r="V17" s="14"/>
      <c r="W17" s="14"/>
      <c r="X17" s="14"/>
      <c r="Y17" s="14"/>
      <c r="Z17" s="12"/>
      <c r="AA17" s="12"/>
      <c r="AB17" s="12"/>
      <c r="AC17" s="12" t="s">
        <v>309</v>
      </c>
      <c r="AD17" s="12" t="s">
        <v>309</v>
      </c>
      <c r="AE17" s="12" t="s">
        <v>309</v>
      </c>
      <c r="AF17" s="52"/>
    </row>
    <row r="18" spans="1:32" s="16" customFormat="1" ht="18.600000000000001" customHeight="1">
      <c r="A18" s="39" t="s">
        <v>486</v>
      </c>
      <c r="B18" s="70" t="str">
        <f>VLOOKUP(A18,[1]screen!$G:$J,2,FALSE)</f>
        <v>자산 게시</v>
      </c>
      <c r="C18" s="13" t="str">
        <f t="shared" si="10"/>
        <v>Asset Publishing(자산 게시)</v>
      </c>
      <c r="D18" s="70" t="str">
        <f>IF(B18&lt;&gt;"", VLOOKUP(B18,[1]screen!$A:$E,2,FALSE), "" )</f>
        <v>Asset Publishing</v>
      </c>
      <c r="E18" s="14"/>
      <c r="F18" s="13"/>
      <c r="G18" s="18"/>
      <c r="H18" s="14"/>
      <c r="I18" s="13" t="str">
        <f t="shared" si="11"/>
        <v/>
      </c>
      <c r="J18" s="18" t="str">
        <f>IF(H18&lt;&gt;"", VLOOKUP(H18,[1]Label!$A:$E,2,FALSE),"")</f>
        <v/>
      </c>
      <c r="K18" s="29"/>
      <c r="L18" s="13" t="str">
        <f t="shared" si="12"/>
        <v/>
      </c>
      <c r="M18" s="18" t="str">
        <f>IF(K18&lt;&gt;"",VLOOKUP(K18,[1]Label!$A:$B,2,FALSE),"")</f>
        <v/>
      </c>
      <c r="N18" s="61" t="s">
        <v>13</v>
      </c>
      <c r="O18" s="31" t="s">
        <v>286</v>
      </c>
      <c r="P18" s="18" t="str">
        <f t="shared" si="13"/>
        <v>Processing Status&lt;br&gt;(처리 상태)</v>
      </c>
      <c r="Q18" s="18" t="str">
        <f>IF(O18&lt;&gt;"", VLOOKUP(O18, [1]Label!$A:$B, 2, FALSE), "")</f>
        <v>Processing Status</v>
      </c>
      <c r="R18" s="14" t="s">
        <v>35</v>
      </c>
      <c r="S18" s="13" t="s">
        <v>44</v>
      </c>
      <c r="T18" s="13"/>
      <c r="U18" s="13"/>
      <c r="V18" s="14"/>
      <c r="W18" s="14"/>
      <c r="X18" s="14"/>
      <c r="Y18" s="14"/>
      <c r="Z18" s="12"/>
      <c r="AA18" s="12"/>
      <c r="AB18" s="12"/>
      <c r="AC18" s="12" t="s">
        <v>293</v>
      </c>
      <c r="AD18" s="12" t="s">
        <v>294</v>
      </c>
      <c r="AE18" s="12" t="s">
        <v>295</v>
      </c>
      <c r="AF18" s="52"/>
    </row>
    <row r="19" spans="1:32" s="16" customFormat="1" ht="18.600000000000001" customHeight="1">
      <c r="A19" s="39" t="s">
        <v>486</v>
      </c>
      <c r="B19" s="70" t="str">
        <f>VLOOKUP(A19,[1]screen!$G:$J,2,FALSE)</f>
        <v>자산 게시</v>
      </c>
      <c r="C19" s="13" t="str">
        <f t="shared" si="10"/>
        <v>Asset Publishing(자산 게시)</v>
      </c>
      <c r="D19" s="70" t="str">
        <f>IF(B19&lt;&gt;"", VLOOKUP(B19,[1]screen!$A:$E,2,FALSE), "" )</f>
        <v>Asset Publishing</v>
      </c>
      <c r="E19" s="14"/>
      <c r="F19" s="13"/>
      <c r="G19" s="18"/>
      <c r="H19" s="14"/>
      <c r="I19" s="13" t="str">
        <f t="shared" si="11"/>
        <v/>
      </c>
      <c r="J19" s="18" t="str">
        <f>IF(H19&lt;&gt;"", VLOOKUP(H19,[1]Label!$A:$E,2,FALSE),"")</f>
        <v/>
      </c>
      <c r="K19" s="29"/>
      <c r="L19" s="13" t="str">
        <f t="shared" si="12"/>
        <v/>
      </c>
      <c r="M19" s="18" t="str">
        <f>IF(K19&lt;&gt;"",VLOOKUP(K19,[1]Label!$A:$B,2,FALSE),"")</f>
        <v/>
      </c>
      <c r="N19" s="14"/>
      <c r="O19" s="31"/>
      <c r="P19" s="33" t="str">
        <f t="shared" si="13"/>
        <v/>
      </c>
      <c r="Q19" s="18" t="str">
        <f>IF(O19&lt;&gt;"", VLOOKUP(O19, [1]Label!$A:$B, 2, FALSE), "")</f>
        <v/>
      </c>
      <c r="R19" s="14" t="s">
        <v>35</v>
      </c>
      <c r="S19" s="13" t="s">
        <v>44</v>
      </c>
      <c r="T19" s="13"/>
      <c r="U19" s="13"/>
      <c r="V19" s="14"/>
      <c r="W19" s="14"/>
      <c r="X19" s="14"/>
      <c r="Y19" s="14"/>
      <c r="Z19" s="12"/>
      <c r="AA19" s="12"/>
      <c r="AB19" s="12"/>
      <c r="AC19" s="12"/>
      <c r="AD19" s="12"/>
      <c r="AE19" s="12"/>
      <c r="AF19" s="52"/>
    </row>
    <row r="20" spans="1:32" s="16" customFormat="1" ht="18.600000000000001" customHeight="1">
      <c r="A20" s="39" t="s">
        <v>486</v>
      </c>
      <c r="B20" s="70" t="str">
        <f>VLOOKUP(A20,[1]screen!$G:$J,2,FALSE)</f>
        <v>자산 게시</v>
      </c>
      <c r="C20" s="13" t="str">
        <f t="shared" si="10"/>
        <v>Asset Publishing(자산 게시)</v>
      </c>
      <c r="D20" s="70" t="str">
        <f>IF(B20&lt;&gt;"", VLOOKUP(B20,[1]screen!$A:$E,2,FALSE), "" )</f>
        <v>Asset Publishing</v>
      </c>
      <c r="E20" s="14" t="s">
        <v>46</v>
      </c>
      <c r="F20" s="13" t="str">
        <f t="shared" ref="F20:F83" si="14">IF(E20&lt;&gt;"",G20&amp;"("&amp;E20&amp;")","")</f>
        <v>New(신규)</v>
      </c>
      <c r="G20" s="18" t="str">
        <f>IF(E20&lt;&gt;"",VLOOKUP(E20,[1]Label!$A:$B,2,FALSE),"")</f>
        <v>New</v>
      </c>
      <c r="H20" s="14"/>
      <c r="I20" s="13" t="str">
        <f t="shared" si="11"/>
        <v/>
      </c>
      <c r="J20" s="18" t="str">
        <f>IF(H20&lt;&gt;"", VLOOKUP(H20,[1]Label!$A:$E,2,FALSE),"")</f>
        <v/>
      </c>
      <c r="K20" s="29"/>
      <c r="L20" s="13" t="str">
        <f t="shared" si="12"/>
        <v/>
      </c>
      <c r="M20" s="18" t="str">
        <f>IF(K20&lt;&gt;"",VLOOKUP(K20,[1]Label!$A:$B,2,FALSE),"")</f>
        <v/>
      </c>
      <c r="N20" s="35" t="s">
        <v>19</v>
      </c>
      <c r="O20" s="31" t="s">
        <v>285</v>
      </c>
      <c r="P20" s="33" t="str">
        <f t="shared" si="13"/>
        <v>Application No&lt;br&gt;(신청 번호)</v>
      </c>
      <c r="Q20" s="18" t="str">
        <f>IF(O20&lt;&gt;"", VLOOKUP(O20, [1]Label!$A:$B, 2, FALSE), "")</f>
        <v>Application No</v>
      </c>
      <c r="R20" s="14" t="s">
        <v>35</v>
      </c>
      <c r="S20" s="13" t="s">
        <v>44</v>
      </c>
      <c r="T20" s="13"/>
      <c r="U20" s="13"/>
      <c r="V20" s="14"/>
      <c r="W20" s="14"/>
      <c r="X20" s="14"/>
      <c r="Y20" s="14"/>
      <c r="Z20" s="12"/>
      <c r="AA20" s="12"/>
      <c r="AB20" s="12"/>
      <c r="AC20" s="12" t="s">
        <v>956</v>
      </c>
      <c r="AD20" s="12" t="s">
        <v>956</v>
      </c>
      <c r="AE20" s="12" t="s">
        <v>956</v>
      </c>
      <c r="AF20" s="52"/>
    </row>
    <row r="21" spans="1:32" s="16" customFormat="1" ht="18.600000000000001" customHeight="1">
      <c r="A21" s="39" t="s">
        <v>486</v>
      </c>
      <c r="B21" s="70" t="str">
        <f>VLOOKUP(A21,[1]screen!$G:$J,2,FALSE)</f>
        <v>자산 게시</v>
      </c>
      <c r="C21" s="13" t="str">
        <f>IF(B21&lt;&gt;"",D21&amp;"("&amp;B21&amp;")","")</f>
        <v>Asset Publishing(자산 게시)</v>
      </c>
      <c r="D21" s="70" t="str">
        <f>IF(B21&lt;&gt;"", VLOOKUP(B21,[1]screen!$A:$E,2,FALSE), "" )</f>
        <v>Asset Publishing</v>
      </c>
      <c r="E21" s="14" t="s">
        <v>46</v>
      </c>
      <c r="F21" s="13" t="str">
        <f t="shared" si="14"/>
        <v>New(신규)</v>
      </c>
      <c r="G21" s="18" t="str">
        <f>IF(E21&lt;&gt;"",VLOOKUP(E21,[1]Label!$A:$B,2,FALSE),"")</f>
        <v>New</v>
      </c>
      <c r="H21" s="14"/>
      <c r="I21" s="13" t="str">
        <f>IF(H21&lt;&gt;"",J21&amp;"("&amp;H21&amp;")","")</f>
        <v/>
      </c>
      <c r="J21" s="18" t="str">
        <f>IF(H21&lt;&gt;"", VLOOKUP(H21,[1]Label!$A:$E,2,FALSE),"")</f>
        <v/>
      </c>
      <c r="K21" s="29"/>
      <c r="L21" s="13" t="str">
        <f>IF(K21&lt;&gt;"",M21&amp;"("&amp;K21&amp;")","")</f>
        <v/>
      </c>
      <c r="M21" s="18" t="str">
        <f>IF(K21&lt;&gt;"",VLOOKUP(K21,[1]Label!$A:$B,2,FALSE),"")</f>
        <v/>
      </c>
      <c r="N21" s="35" t="s">
        <v>19</v>
      </c>
      <c r="O21" s="31" t="s">
        <v>300</v>
      </c>
      <c r="P21" s="33" t="str">
        <f>IF(O21&lt;&gt;"",Q21&amp;"&lt;br&gt;("&amp;O21&amp;")","")</f>
        <v>Region&lt;br&gt;(지역)</v>
      </c>
      <c r="Q21" s="18" t="str">
        <f>IF(O21&lt;&gt;"", VLOOKUP(O21, [1]Label!$A:$B, 2, FALSE), "")</f>
        <v>Region</v>
      </c>
      <c r="R21" s="14" t="s">
        <v>35</v>
      </c>
      <c r="S21" s="13" t="s">
        <v>44</v>
      </c>
      <c r="T21" s="13"/>
      <c r="U21" s="13"/>
      <c r="V21" s="14"/>
      <c r="W21" s="14"/>
      <c r="X21" s="14"/>
      <c r="Y21" s="14"/>
      <c r="Z21" s="12"/>
      <c r="AA21" s="12"/>
      <c r="AB21" s="12"/>
      <c r="AC21" s="12" t="s">
        <v>301</v>
      </c>
      <c r="AD21" s="12" t="s">
        <v>301</v>
      </c>
      <c r="AE21" s="12" t="s">
        <v>301</v>
      </c>
      <c r="AF21" s="52"/>
    </row>
    <row r="22" spans="1:32" s="16" customFormat="1" ht="18.600000000000001" customHeight="1">
      <c r="A22" s="39" t="s">
        <v>486</v>
      </c>
      <c r="B22" s="70" t="str">
        <f>VLOOKUP(A22,[1]screen!$G:$J,2,FALSE)</f>
        <v>자산 게시</v>
      </c>
      <c r="C22" s="13" t="str">
        <f>IF(B22&lt;&gt;"",D22&amp;"("&amp;B22&amp;")","")</f>
        <v>Asset Publishing(자산 게시)</v>
      </c>
      <c r="D22" s="70" t="str">
        <f>IF(B22&lt;&gt;"", VLOOKUP(B22,[1]screen!$A:$E,2,FALSE), "" )</f>
        <v>Asset Publishing</v>
      </c>
      <c r="E22" s="14" t="s">
        <v>46</v>
      </c>
      <c r="F22" s="13" t="str">
        <f t="shared" si="14"/>
        <v>New(신규)</v>
      </c>
      <c r="G22" s="18" t="str">
        <f>IF(E22&lt;&gt;"",VLOOKUP(E22,[1]Label!$A:$B,2,FALSE),"")</f>
        <v>New</v>
      </c>
      <c r="H22" s="14"/>
      <c r="I22" s="13" t="str">
        <f>IF(H22&lt;&gt;"",J22&amp;"("&amp;H22&amp;")","")</f>
        <v/>
      </c>
      <c r="J22" s="18" t="str">
        <f>IF(H22&lt;&gt;"", VLOOKUP(H22,[1]Label!$A:$E,2,FALSE),"")</f>
        <v/>
      </c>
      <c r="K22" s="29"/>
      <c r="L22" s="13" t="str">
        <f>IF(K22&lt;&gt;"",M22&amp;"("&amp;K22&amp;")","")</f>
        <v/>
      </c>
      <c r="M22" s="18" t="str">
        <f>IF(K22&lt;&gt;"",VLOOKUP(K22,[1]Label!$A:$B,2,FALSE),"")</f>
        <v/>
      </c>
      <c r="N22" s="35" t="s">
        <v>19</v>
      </c>
      <c r="O22" s="31" t="s">
        <v>325</v>
      </c>
      <c r="P22" s="33" t="str">
        <f>IF(O22&lt;&gt;"",Q22&amp;"&lt;br&gt;("&amp;O22&amp;")","")</f>
        <v>Processing date&lt;br&gt;(처리 일자)</v>
      </c>
      <c r="Q22" s="18" t="str">
        <f>IF(O22&lt;&gt;"", VLOOKUP(O22, [1]Label!$A:$B, 2, FALSE), "")</f>
        <v>Processing date</v>
      </c>
      <c r="R22" s="14" t="s">
        <v>35</v>
      </c>
      <c r="S22" s="13" t="s">
        <v>44</v>
      </c>
      <c r="T22" s="13"/>
      <c r="U22" s="13"/>
      <c r="V22" s="14"/>
      <c r="W22" s="14"/>
      <c r="X22" s="14"/>
      <c r="Y22" s="14"/>
      <c r="Z22" s="12"/>
      <c r="AA22" s="12"/>
      <c r="AB22" s="12"/>
      <c r="AC22" s="12" t="s">
        <v>310</v>
      </c>
      <c r="AD22" s="12" t="s">
        <v>310</v>
      </c>
      <c r="AE22" s="12" t="s">
        <v>310</v>
      </c>
      <c r="AF22" s="52"/>
    </row>
    <row r="23" spans="1:32" s="16" customFormat="1" ht="18.600000000000001" customHeight="1">
      <c r="A23" s="39" t="s">
        <v>486</v>
      </c>
      <c r="B23" s="70" t="str">
        <f>VLOOKUP(A23,[1]screen!$G:$J,2,FALSE)</f>
        <v>자산 게시</v>
      </c>
      <c r="C23" s="13" t="str">
        <f t="shared" ref="C23:C86" si="15">IF(B23&lt;&gt;"",D23&amp;"("&amp;B23&amp;")","")</f>
        <v>Asset Publishing(자산 게시)</v>
      </c>
      <c r="D23" s="70" t="str">
        <f>IF(B23&lt;&gt;"", VLOOKUP(B23,[1]screen!$A:$E,2,FALSE), "" )</f>
        <v>Asset Publishing</v>
      </c>
      <c r="E23" s="14" t="s">
        <v>46</v>
      </c>
      <c r="F23" s="13" t="str">
        <f t="shared" si="14"/>
        <v>New(신규)</v>
      </c>
      <c r="G23" s="18" t="str">
        <f>IF(E23&lt;&gt;"",VLOOKUP(E23,[1]Label!$A:$B,2,FALSE),"")</f>
        <v>New</v>
      </c>
      <c r="H23" s="14"/>
      <c r="I23" s="13" t="str">
        <f t="shared" ref="I23:I86" si="16">IF(H23&lt;&gt;"",J23&amp;"("&amp;H23&amp;")","")</f>
        <v/>
      </c>
      <c r="J23" s="18" t="str">
        <f>IF(H23&lt;&gt;"", VLOOKUP(H23,[1]Label!$A:$E,2,FALSE),"")</f>
        <v/>
      </c>
      <c r="K23" s="29"/>
      <c r="L23" s="13" t="str">
        <f t="shared" ref="L23:L86" si="17">IF(K23&lt;&gt;"",M23&amp;"("&amp;K23&amp;")","")</f>
        <v/>
      </c>
      <c r="M23" s="18" t="str">
        <f>IF(K23&lt;&gt;"",VLOOKUP(K23,[1]Label!$A:$B,2,FALSE),"")</f>
        <v/>
      </c>
      <c r="N23" s="35" t="s">
        <v>19</v>
      </c>
      <c r="O23" s="23" t="s">
        <v>286</v>
      </c>
      <c r="P23" s="33" t="str">
        <f t="shared" ref="P23:P34" si="18">IF(O23&lt;&gt;"",Q23&amp;"&lt;br&gt;("&amp;O23&amp;")","")</f>
        <v>Processing Status&lt;br&gt;(처리 상태)</v>
      </c>
      <c r="Q23" s="18" t="str">
        <f>IF(O23&lt;&gt;"", VLOOKUP(O23, [1]Label!$A:$B, 2, FALSE), "")</f>
        <v>Processing Status</v>
      </c>
      <c r="R23" s="14" t="s">
        <v>35</v>
      </c>
      <c r="S23" s="13" t="s">
        <v>44</v>
      </c>
      <c r="T23" s="13"/>
      <c r="U23" s="13"/>
      <c r="V23" s="14"/>
      <c r="W23" s="14"/>
      <c r="X23" s="14"/>
      <c r="Y23" s="14"/>
      <c r="Z23" s="12"/>
      <c r="AA23" s="12"/>
      <c r="AB23" s="12"/>
      <c r="AC23" s="12" t="s">
        <v>313</v>
      </c>
      <c r="AD23" s="12" t="s">
        <v>311</v>
      </c>
      <c r="AE23" s="12" t="s">
        <v>312</v>
      </c>
      <c r="AF23" s="52"/>
    </row>
    <row r="24" spans="1:32" s="16" customFormat="1" ht="18.600000000000001" customHeight="1">
      <c r="A24" s="39" t="s">
        <v>486</v>
      </c>
      <c r="B24" s="70" t="str">
        <f>VLOOKUP(A24,[1]screen!$G:$J,2,FALSE)</f>
        <v>자산 게시</v>
      </c>
      <c r="C24" s="13" t="str">
        <f t="shared" si="15"/>
        <v>Asset Publishing(자산 게시)</v>
      </c>
      <c r="D24" s="70" t="str">
        <f>IF(B24&lt;&gt;"", VLOOKUP(B24,[1]screen!$A:$E,2,FALSE), "" )</f>
        <v>Asset Publishing</v>
      </c>
      <c r="E24" s="14" t="s">
        <v>46</v>
      </c>
      <c r="F24" s="13" t="str">
        <f t="shared" si="14"/>
        <v>New(신규)</v>
      </c>
      <c r="G24" s="18" t="str">
        <f>IF(E24&lt;&gt;"",VLOOKUP(E24,[1]Label!$A:$B,2,FALSE),"")</f>
        <v>New</v>
      </c>
      <c r="H24" s="14"/>
      <c r="I24" s="13" t="str">
        <f t="shared" si="16"/>
        <v/>
      </c>
      <c r="J24" s="18" t="str">
        <f>IF(H24&lt;&gt;"", VLOOKUP(H24,[1]Label!$A:$E,2,FALSE),"")</f>
        <v/>
      </c>
      <c r="K24" s="29"/>
      <c r="L24" s="13" t="str">
        <f t="shared" si="17"/>
        <v/>
      </c>
      <c r="M24" s="18" t="str">
        <f>IF(K24&lt;&gt;"",VLOOKUP(K24,[1]Label!$A:$B,2,FALSE),"")</f>
        <v/>
      </c>
      <c r="N24" s="35" t="s">
        <v>19</v>
      </c>
      <c r="O24" s="31" t="s">
        <v>516</v>
      </c>
      <c r="P24" s="33" t="str">
        <f t="shared" si="18"/>
        <v>Application Number for Listing Assets for Public Auction&lt;br&gt;(공개경매를위한자산신청번호)</v>
      </c>
      <c r="Q24" s="18" t="str">
        <f>IF(O24&lt;&gt;"", VLOOKUP(O24, [1]Label!$A:$B, 2, FALSE), "")</f>
        <v>Application Number for Listing Assets for Public Auction</v>
      </c>
      <c r="R24" s="14" t="s">
        <v>35</v>
      </c>
      <c r="S24" s="13" t="s">
        <v>44</v>
      </c>
      <c r="T24" s="13"/>
      <c r="U24" s="13"/>
      <c r="V24" s="14"/>
      <c r="W24" s="14"/>
      <c r="X24" s="14"/>
      <c r="Y24" s="14"/>
      <c r="Z24" s="12"/>
      <c r="AA24" s="12"/>
      <c r="AB24" s="12"/>
      <c r="AC24" s="12" t="s">
        <v>957</v>
      </c>
      <c r="AD24" s="12" t="s">
        <v>957</v>
      </c>
      <c r="AE24" s="12" t="s">
        <v>957</v>
      </c>
      <c r="AF24" s="52"/>
    </row>
    <row r="25" spans="1:32" s="16" customFormat="1" ht="18.600000000000001" customHeight="1">
      <c r="A25" s="39" t="s">
        <v>486</v>
      </c>
      <c r="B25" s="70" t="str">
        <f>VLOOKUP(A25,[1]screen!$G:$J,2,FALSE)</f>
        <v>자산 게시</v>
      </c>
      <c r="C25" s="13" t="str">
        <f t="shared" si="15"/>
        <v>Asset Publishing(자산 게시)</v>
      </c>
      <c r="D25" s="70" t="str">
        <f>IF(B25&lt;&gt;"", VLOOKUP(B25,[1]screen!$A:$E,2,FALSE), "" )</f>
        <v>Asset Publishing</v>
      </c>
      <c r="E25" s="14" t="s">
        <v>46</v>
      </c>
      <c r="F25" s="13" t="str">
        <f t="shared" si="14"/>
        <v>New(신규)</v>
      </c>
      <c r="G25" s="18" t="str">
        <f>IF(E25&lt;&gt;"",VLOOKUP(E25,[1]Label!$A:$B,2,FALSE),"")</f>
        <v>New</v>
      </c>
      <c r="H25" s="14"/>
      <c r="I25" s="13" t="str">
        <f t="shared" si="16"/>
        <v/>
      </c>
      <c r="J25" s="18" t="str">
        <f>IF(H25&lt;&gt;"", VLOOKUP(H25,[1]Label!$A:$E,2,FALSE),"")</f>
        <v/>
      </c>
      <c r="K25" s="29"/>
      <c r="L25" s="13" t="str">
        <f t="shared" si="17"/>
        <v/>
      </c>
      <c r="M25" s="18" t="str">
        <f>IF(K25&lt;&gt;"",VLOOKUP(K25,[1]Label!$A:$B,2,FALSE),"")</f>
        <v/>
      </c>
      <c r="N25" s="35" t="s">
        <v>19</v>
      </c>
      <c r="O25" s="31" t="s">
        <v>389</v>
      </c>
      <c r="P25" s="33" t="str">
        <f t="shared" si="18"/>
        <v>Notification Number for Intention to Sell the Charged Asset&lt;br&gt;(부과자산 매각의사 통지번호)</v>
      </c>
      <c r="Q25" s="18" t="str">
        <f>IF(O25&lt;&gt;"", VLOOKUP(O25, [1]Label!$A:$B, 2, FALSE), "")</f>
        <v>Notification Number for Intention to Sell the Charged Asset</v>
      </c>
      <c r="R25" s="14" t="s">
        <v>35</v>
      </c>
      <c r="S25" s="13" t="s">
        <v>44</v>
      </c>
      <c r="T25" s="13"/>
      <c r="U25" s="13"/>
      <c r="V25" s="14"/>
      <c r="W25" s="14"/>
      <c r="X25" s="14"/>
      <c r="Y25" s="14"/>
      <c r="Z25" s="12"/>
      <c r="AA25" s="12"/>
      <c r="AB25" s="12"/>
      <c r="AC25" s="12" t="s">
        <v>957</v>
      </c>
      <c r="AD25" s="12" t="s">
        <v>957</v>
      </c>
      <c r="AE25" s="12" t="s">
        <v>957</v>
      </c>
      <c r="AF25" s="52"/>
    </row>
    <row r="26" spans="1:32" s="16" customFormat="1" ht="18.600000000000001" customHeight="1">
      <c r="A26" s="39" t="s">
        <v>486</v>
      </c>
      <c r="B26" s="70" t="str">
        <f>VLOOKUP(A26,[1]screen!$G:$J,2,FALSE)</f>
        <v>자산 게시</v>
      </c>
      <c r="C26" s="13" t="str">
        <f t="shared" si="15"/>
        <v>Asset Publishing(자산 게시)</v>
      </c>
      <c r="D26" s="70" t="str">
        <f>IF(B26&lt;&gt;"", VLOOKUP(B26,[1]screen!$A:$E,2,FALSE), "" )</f>
        <v>Asset Publishing</v>
      </c>
      <c r="E26" s="14" t="s">
        <v>46</v>
      </c>
      <c r="F26" s="13" t="str">
        <f t="shared" si="14"/>
        <v>New(신규)</v>
      </c>
      <c r="G26" s="18" t="str">
        <f>IF(E26&lt;&gt;"",VLOOKUP(E26,[1]Label!$A:$B,2,FALSE),"")</f>
        <v>New</v>
      </c>
      <c r="H26" s="14"/>
      <c r="I26" s="13" t="str">
        <f t="shared" si="16"/>
        <v/>
      </c>
      <c r="J26" s="18" t="str">
        <f>IF(H26&lt;&gt;"", VLOOKUP(H26,[1]Label!$A:$E,2,FALSE),"")</f>
        <v/>
      </c>
      <c r="K26" s="29"/>
      <c r="L26" s="13" t="str">
        <f t="shared" si="17"/>
        <v/>
      </c>
      <c r="M26" s="18" t="str">
        <f>IF(K26&lt;&gt;"",VLOOKUP(K26,[1]Label!$A:$B,2,FALSE),"")</f>
        <v/>
      </c>
      <c r="N26" s="61"/>
      <c r="O26" s="31"/>
      <c r="P26" s="33" t="str">
        <f t="shared" si="18"/>
        <v/>
      </c>
      <c r="Q26" s="18" t="str">
        <f>IF(O26&lt;&gt;"", VLOOKUP(O26, [1]Label!$A:$B, 2, FALSE), "")</f>
        <v/>
      </c>
      <c r="R26" s="14" t="s">
        <v>35</v>
      </c>
      <c r="S26" s="13" t="s">
        <v>44</v>
      </c>
      <c r="T26" s="13"/>
      <c r="U26" s="13"/>
      <c r="V26" s="14"/>
      <c r="W26" s="14"/>
      <c r="X26" s="14"/>
      <c r="Y26" s="14"/>
      <c r="Z26" s="12"/>
      <c r="AA26" s="12"/>
      <c r="AB26" s="12"/>
      <c r="AC26" s="12"/>
      <c r="AD26" s="12"/>
      <c r="AE26" s="12"/>
      <c r="AF26" s="52"/>
    </row>
    <row r="27" spans="1:32" s="37" customFormat="1" ht="17.45" customHeight="1">
      <c r="A27" s="39" t="s">
        <v>486</v>
      </c>
      <c r="B27" s="70" t="str">
        <f>VLOOKUP(A27,[1]screen!$G:$J,2,FALSE)</f>
        <v>자산 게시</v>
      </c>
      <c r="C27" s="33" t="str">
        <f t="shared" si="15"/>
        <v>Asset Publishing(자산 게시)</v>
      </c>
      <c r="D27" s="70" t="str">
        <f>IF(B27&lt;&gt;"", VLOOKUP(B27,[1]screen!$A:$E,2,FALSE), "" )</f>
        <v>Asset Publishing</v>
      </c>
      <c r="E27" s="14" t="s">
        <v>46</v>
      </c>
      <c r="F27" s="13" t="str">
        <f t="shared" si="14"/>
        <v>New(신규)</v>
      </c>
      <c r="G27" s="18" t="str">
        <f>IF(E27&lt;&gt;"",VLOOKUP(E27,[1]Label!$A:$B,2,FALSE),"")</f>
        <v>New</v>
      </c>
      <c r="H27" s="35" t="s">
        <v>490</v>
      </c>
      <c r="I27" s="33" t="str">
        <f t="shared" si="16"/>
        <v>Taxpayer Information(납세자 정보)</v>
      </c>
      <c r="J27" s="18" t="str">
        <f>IF(H27&lt;&gt;"", VLOOKUP(H27,[1]Label!$A:$E,2,FALSE),"")</f>
        <v>Taxpayer Information</v>
      </c>
      <c r="K27" s="34"/>
      <c r="L27" s="33" t="str">
        <f t="shared" si="17"/>
        <v/>
      </c>
      <c r="M27" s="18" t="str">
        <f>IF(K27&lt;&gt;"",VLOOKUP(K27,[1]Label!$A:$B,2,FALSE),"")</f>
        <v/>
      </c>
      <c r="N27" s="35" t="s">
        <v>19</v>
      </c>
      <c r="O27" s="36" t="s">
        <v>40</v>
      </c>
      <c r="P27" s="33" t="str">
        <f t="shared" si="18"/>
        <v>TIN&lt;br&gt;(TIN)</v>
      </c>
      <c r="Q27" s="18" t="str">
        <f>IF(O27&lt;&gt;"", VLOOKUP(O27, [1]Label!$A:$B, 2, FALSE), "")</f>
        <v>TIN</v>
      </c>
      <c r="R27" s="35" t="s">
        <v>35</v>
      </c>
      <c r="S27" s="33"/>
      <c r="T27" s="33"/>
      <c r="U27" s="33"/>
      <c r="V27" s="35"/>
      <c r="W27" s="35"/>
      <c r="X27" s="35"/>
      <c r="Y27" s="35"/>
      <c r="Z27" s="44"/>
      <c r="AA27" s="44"/>
      <c r="AB27" s="44"/>
      <c r="AC27" s="44" t="s">
        <v>78</v>
      </c>
      <c r="AD27" s="44" t="s">
        <v>78</v>
      </c>
      <c r="AE27" s="44" t="s">
        <v>78</v>
      </c>
      <c r="AF27" s="53"/>
    </row>
    <row r="28" spans="1:32" s="37" customFormat="1" ht="17.45" customHeight="1">
      <c r="A28" s="39" t="s">
        <v>486</v>
      </c>
      <c r="B28" s="70" t="str">
        <f>VLOOKUP(A28,[1]screen!$G:$J,2,FALSE)</f>
        <v>자산 게시</v>
      </c>
      <c r="C28" s="33" t="str">
        <f t="shared" si="15"/>
        <v>Asset Publishing(자산 게시)</v>
      </c>
      <c r="D28" s="70" t="str">
        <f>IF(B28&lt;&gt;"", VLOOKUP(B28,[1]screen!$A:$E,2,FALSE), "" )</f>
        <v>Asset Publishing</v>
      </c>
      <c r="E28" s="14" t="s">
        <v>46</v>
      </c>
      <c r="F28" s="13" t="str">
        <f t="shared" si="14"/>
        <v>New(신규)</v>
      </c>
      <c r="G28" s="18" t="str">
        <f>IF(E28&lt;&gt;"",VLOOKUP(E28,[1]Label!$A:$B,2,FALSE),"")</f>
        <v>New</v>
      </c>
      <c r="H28" s="35" t="s">
        <v>490</v>
      </c>
      <c r="I28" s="33" t="str">
        <f t="shared" si="16"/>
        <v>Taxpayer Information(납세자 정보)</v>
      </c>
      <c r="J28" s="18" t="str">
        <f>IF(H28&lt;&gt;"", VLOOKUP(H28,[1]Label!$A:$E,2,FALSE),"")</f>
        <v>Taxpayer Information</v>
      </c>
      <c r="K28" s="34"/>
      <c r="L28" s="33" t="str">
        <f t="shared" si="17"/>
        <v/>
      </c>
      <c r="M28" s="18" t="str">
        <f>IF(K28&lt;&gt;"",VLOOKUP(K28,[1]Label!$A:$B,2,FALSE),"")</f>
        <v/>
      </c>
      <c r="N28" s="35" t="s">
        <v>19</v>
      </c>
      <c r="O28" s="36" t="s">
        <v>283</v>
      </c>
      <c r="P28" s="33" t="str">
        <f t="shared" si="18"/>
        <v>Taxpayer's Name&lt;br&gt;(납세자 이름)</v>
      </c>
      <c r="Q28" s="18" t="str">
        <f>IF(O28&lt;&gt;"", VLOOKUP(O28, [1]Label!$A:$B, 2, FALSE), "")</f>
        <v>Taxpayer's Name</v>
      </c>
      <c r="R28" s="35" t="s">
        <v>35</v>
      </c>
      <c r="S28" s="33"/>
      <c r="T28" s="33"/>
      <c r="U28" s="33"/>
      <c r="V28" s="35"/>
      <c r="W28" s="35"/>
      <c r="X28" s="35"/>
      <c r="Y28" s="35"/>
      <c r="Z28" s="44"/>
      <c r="AA28" s="44"/>
      <c r="AB28" s="44"/>
      <c r="AC28" s="44" t="s">
        <v>152</v>
      </c>
      <c r="AD28" s="44" t="s">
        <v>152</v>
      </c>
      <c r="AE28" s="44" t="s">
        <v>152</v>
      </c>
      <c r="AF28" s="53"/>
    </row>
    <row r="29" spans="1:32" s="37" customFormat="1" ht="17.45" customHeight="1">
      <c r="A29" s="39" t="s">
        <v>486</v>
      </c>
      <c r="B29" s="70" t="str">
        <f>VLOOKUP(A29,[1]screen!$G:$J,2,FALSE)</f>
        <v>자산 게시</v>
      </c>
      <c r="C29" s="33" t="str">
        <f t="shared" si="15"/>
        <v>Asset Publishing(자산 게시)</v>
      </c>
      <c r="D29" s="70" t="str">
        <f>IF(B29&lt;&gt;"", VLOOKUP(B29,[1]screen!$A:$E,2,FALSE), "" )</f>
        <v>Asset Publishing</v>
      </c>
      <c r="E29" s="14" t="s">
        <v>46</v>
      </c>
      <c r="F29" s="13" t="str">
        <f t="shared" si="14"/>
        <v>New(신규)</v>
      </c>
      <c r="G29" s="18" t="str">
        <f>IF(E29&lt;&gt;"",VLOOKUP(E29,[1]Label!$A:$B,2,FALSE),"")</f>
        <v>New</v>
      </c>
      <c r="H29" s="35" t="s">
        <v>490</v>
      </c>
      <c r="I29" s="33" t="str">
        <f t="shared" si="16"/>
        <v>Taxpayer Information(납세자 정보)</v>
      </c>
      <c r="J29" s="18" t="str">
        <f>IF(H29&lt;&gt;"", VLOOKUP(H29,[1]Label!$A:$E,2,FALSE),"")</f>
        <v>Taxpayer Information</v>
      </c>
      <c r="K29" s="34"/>
      <c r="L29" s="33" t="str">
        <f t="shared" si="17"/>
        <v/>
      </c>
      <c r="M29" s="18" t="str">
        <f>IF(K29&lt;&gt;"",VLOOKUP(K29,[1]Label!$A:$B,2,FALSE),"")</f>
        <v/>
      </c>
      <c r="N29" s="35" t="s">
        <v>19</v>
      </c>
      <c r="O29" s="36" t="s">
        <v>284</v>
      </c>
      <c r="P29" s="33" t="str">
        <f t="shared" si="18"/>
        <v>Trading Name&lt;br&gt;(상호명)</v>
      </c>
      <c r="Q29" s="18" t="str">
        <f>IF(O29&lt;&gt;"", VLOOKUP(O29, [1]Label!$A:$B, 2, FALSE), "")</f>
        <v>Trading Name</v>
      </c>
      <c r="R29" s="35" t="s">
        <v>35</v>
      </c>
      <c r="S29" s="33"/>
      <c r="T29" s="33"/>
      <c r="U29" s="33"/>
      <c r="V29" s="35"/>
      <c r="W29" s="35"/>
      <c r="X29" s="35"/>
      <c r="Y29" s="35"/>
      <c r="Z29" s="32"/>
      <c r="AA29" s="32"/>
      <c r="AB29" s="32"/>
      <c r="AC29" s="44"/>
      <c r="AD29" s="44"/>
      <c r="AE29" s="44"/>
      <c r="AF29" s="53"/>
    </row>
    <row r="30" spans="1:32" s="37" customFormat="1" ht="18.600000000000001" customHeight="1">
      <c r="A30" s="39" t="s">
        <v>486</v>
      </c>
      <c r="B30" s="70" t="str">
        <f>VLOOKUP(A30,[1]screen!$G:$J,2,FALSE)</f>
        <v>자산 게시</v>
      </c>
      <c r="C30" s="33" t="str">
        <f t="shared" si="15"/>
        <v>Asset Publishing(자산 게시)</v>
      </c>
      <c r="D30" s="70" t="str">
        <f>IF(B30&lt;&gt;"", VLOOKUP(B30,[1]screen!$A:$E,2,FALSE), "" )</f>
        <v>Asset Publishing</v>
      </c>
      <c r="E30" s="14" t="s">
        <v>46</v>
      </c>
      <c r="F30" s="13" t="str">
        <f t="shared" si="14"/>
        <v>New(신규)</v>
      </c>
      <c r="G30" s="18" t="str">
        <f>IF(E30&lt;&gt;"",VLOOKUP(E30,[1]Label!$A:$B,2,FALSE),"")</f>
        <v>New</v>
      </c>
      <c r="H30" s="35" t="s">
        <v>490</v>
      </c>
      <c r="I30" s="33" t="str">
        <f t="shared" si="16"/>
        <v>Taxpayer Information(납세자 정보)</v>
      </c>
      <c r="J30" s="18" t="str">
        <f>IF(H30&lt;&gt;"", VLOOKUP(H30,[1]Label!$A:$E,2,FALSE),"")</f>
        <v>Taxpayer Information</v>
      </c>
      <c r="K30" s="34"/>
      <c r="L30" s="33" t="str">
        <f t="shared" si="17"/>
        <v/>
      </c>
      <c r="M30" s="18" t="str">
        <f>IF(K30&lt;&gt;"",VLOOKUP(K30,[1]Label!$A:$B,2,FALSE),"")</f>
        <v/>
      </c>
      <c r="N30" s="35" t="s">
        <v>19</v>
      </c>
      <c r="O30" s="36" t="s">
        <v>282</v>
      </c>
      <c r="P30" s="33" t="str">
        <f t="shared" si="18"/>
        <v>Tax Region&lt;br&gt;(세무 관할 지역)</v>
      </c>
      <c r="Q30" s="18" t="str">
        <f>IF(O30&lt;&gt;"", VLOOKUP(O30, [1]Label!$A:$B, 2, FALSE), "")</f>
        <v>Tax Region</v>
      </c>
      <c r="R30" s="35" t="s">
        <v>35</v>
      </c>
      <c r="S30" s="33"/>
      <c r="T30" s="33"/>
      <c r="U30" s="33"/>
      <c r="V30" s="35"/>
      <c r="W30" s="35"/>
      <c r="X30" s="35"/>
      <c r="Y30" s="35"/>
      <c r="Z30" s="32"/>
      <c r="AA30" s="32"/>
      <c r="AB30" s="32"/>
      <c r="AC30" s="32" t="s">
        <v>302</v>
      </c>
      <c r="AD30" s="32" t="s">
        <v>302</v>
      </c>
      <c r="AE30" s="32" t="s">
        <v>302</v>
      </c>
      <c r="AF30" s="54"/>
    </row>
    <row r="31" spans="1:32" s="37" customFormat="1" ht="18.600000000000001" customHeight="1">
      <c r="A31" s="39" t="s">
        <v>486</v>
      </c>
      <c r="B31" s="70" t="str">
        <f>VLOOKUP(A31,[1]screen!$G:$J,2,FALSE)</f>
        <v>자산 게시</v>
      </c>
      <c r="C31" s="33" t="str">
        <f t="shared" si="15"/>
        <v>Asset Publishing(자산 게시)</v>
      </c>
      <c r="D31" s="70" t="str">
        <f>IF(B31&lt;&gt;"", VLOOKUP(B31,[1]screen!$A:$E,2,FALSE), "" )</f>
        <v>Asset Publishing</v>
      </c>
      <c r="E31" s="14" t="s">
        <v>46</v>
      </c>
      <c r="F31" s="13" t="str">
        <f t="shared" si="14"/>
        <v>New(신규)</v>
      </c>
      <c r="G31" s="18" t="str">
        <f>IF(E31&lt;&gt;"",VLOOKUP(E31,[1]Label!$A:$B,2,FALSE),"")</f>
        <v>New</v>
      </c>
      <c r="H31" s="35" t="s">
        <v>490</v>
      </c>
      <c r="I31" s="33" t="str">
        <f t="shared" si="16"/>
        <v>Taxpayer Information(납세자 정보)</v>
      </c>
      <c r="J31" s="18" t="str">
        <f>IF(H31&lt;&gt;"", VLOOKUP(H31,[1]Label!$A:$E,2,FALSE),"")</f>
        <v>Taxpayer Information</v>
      </c>
      <c r="K31" s="34"/>
      <c r="L31" s="33" t="str">
        <f t="shared" si="17"/>
        <v/>
      </c>
      <c r="M31" s="18" t="str">
        <f>IF(K31&lt;&gt;"",VLOOKUP(K31,[1]Label!$A:$B,2,FALSE),"")</f>
        <v/>
      </c>
      <c r="N31" s="35" t="s">
        <v>19</v>
      </c>
      <c r="O31" s="36" t="s">
        <v>491</v>
      </c>
      <c r="P31" s="33" t="str">
        <f t="shared" si="18"/>
        <v>Email&lt;br&gt;(이메일)</v>
      </c>
      <c r="Q31" s="18" t="str">
        <f>IF(O31&lt;&gt;"", VLOOKUP(O31, [1]Label!$A:$B, 2, FALSE), "")</f>
        <v>Email</v>
      </c>
      <c r="R31" s="35" t="s">
        <v>35</v>
      </c>
      <c r="S31" s="33"/>
      <c r="T31" s="33"/>
      <c r="U31" s="33"/>
      <c r="V31" s="35"/>
      <c r="W31" s="35"/>
      <c r="X31" s="35"/>
      <c r="Y31" s="35"/>
      <c r="Z31" s="32"/>
      <c r="AA31" s="32"/>
      <c r="AB31" s="32"/>
      <c r="AC31" s="32"/>
      <c r="AD31" s="32"/>
      <c r="AE31" s="32"/>
      <c r="AF31" s="54"/>
    </row>
    <row r="32" spans="1:32" s="37" customFormat="1" ht="18.600000000000001" customHeight="1">
      <c r="A32" s="39" t="s">
        <v>486</v>
      </c>
      <c r="B32" s="70" t="str">
        <f>VLOOKUP(A32,[1]screen!$G:$J,2,FALSE)</f>
        <v>자산 게시</v>
      </c>
      <c r="C32" s="33" t="str">
        <f t="shared" si="15"/>
        <v>Asset Publishing(자산 게시)</v>
      </c>
      <c r="D32" s="70" t="str">
        <f>IF(B32&lt;&gt;"", VLOOKUP(B32,[1]screen!$A:$E,2,FALSE), "" )</f>
        <v>Asset Publishing</v>
      </c>
      <c r="E32" s="14" t="s">
        <v>46</v>
      </c>
      <c r="F32" s="13" t="str">
        <f t="shared" si="14"/>
        <v>New(신규)</v>
      </c>
      <c r="G32" s="18" t="str">
        <f>IF(E32&lt;&gt;"",VLOOKUP(E32,[1]Label!$A:$B,2,FALSE),"")</f>
        <v>New</v>
      </c>
      <c r="H32" s="35" t="s">
        <v>490</v>
      </c>
      <c r="I32" s="33" t="str">
        <f t="shared" si="16"/>
        <v>Taxpayer Information(납세자 정보)</v>
      </c>
      <c r="J32" s="18" t="str">
        <f>IF(H32&lt;&gt;"", VLOOKUP(H32,[1]Label!$A:$E,2,FALSE),"")</f>
        <v>Taxpayer Information</v>
      </c>
      <c r="K32" s="34"/>
      <c r="L32" s="33" t="str">
        <f t="shared" si="17"/>
        <v/>
      </c>
      <c r="M32" s="18" t="str">
        <f>IF(K32&lt;&gt;"",VLOOKUP(K32,[1]Label!$A:$B,2,FALSE),"")</f>
        <v/>
      </c>
      <c r="N32" s="35" t="s">
        <v>19</v>
      </c>
      <c r="O32" s="36" t="s">
        <v>281</v>
      </c>
      <c r="P32" s="33" t="str">
        <f t="shared" si="18"/>
        <v>Phone Number&lt;br&gt;(전화번호)</v>
      </c>
      <c r="Q32" s="18" t="str">
        <f>IF(O32&lt;&gt;"", VLOOKUP(O32, [1]Label!$A:$B, 2, FALSE), "")</f>
        <v>Phone Number</v>
      </c>
      <c r="R32" s="35" t="s">
        <v>35</v>
      </c>
      <c r="S32" s="33"/>
      <c r="T32" s="33"/>
      <c r="U32" s="33"/>
      <c r="V32" s="35"/>
      <c r="W32" s="35"/>
      <c r="X32" s="35"/>
      <c r="Y32" s="35"/>
      <c r="Z32" s="32"/>
      <c r="AA32" s="32"/>
      <c r="AB32" s="32"/>
      <c r="AC32" s="45" t="s">
        <v>158</v>
      </c>
      <c r="AD32" s="45" t="s">
        <v>158</v>
      </c>
      <c r="AE32" s="45" t="s">
        <v>158</v>
      </c>
      <c r="AF32" s="55"/>
    </row>
    <row r="33" spans="1:32" s="37" customFormat="1" ht="18.600000000000001" customHeight="1">
      <c r="A33" s="39" t="s">
        <v>486</v>
      </c>
      <c r="B33" s="70" t="str">
        <f>VLOOKUP(A33,[1]screen!$G:$J,2,FALSE)</f>
        <v>자산 게시</v>
      </c>
      <c r="C33" s="33" t="str">
        <f t="shared" si="15"/>
        <v>Asset Publishing(자산 게시)</v>
      </c>
      <c r="D33" s="70" t="str">
        <f>IF(B33&lt;&gt;"", VLOOKUP(B33,[1]screen!$A:$E,2,FALSE), "" )</f>
        <v>Asset Publishing</v>
      </c>
      <c r="E33" s="14" t="s">
        <v>46</v>
      </c>
      <c r="F33" s="13" t="str">
        <f t="shared" si="14"/>
        <v>New(신규)</v>
      </c>
      <c r="G33" s="18" t="str">
        <f>IF(E33&lt;&gt;"",VLOOKUP(E33,[1]Label!$A:$B,2,FALSE),"")</f>
        <v>New</v>
      </c>
      <c r="H33" s="35" t="s">
        <v>490</v>
      </c>
      <c r="I33" s="33" t="str">
        <f t="shared" si="16"/>
        <v>Taxpayer Information(납세자 정보)</v>
      </c>
      <c r="J33" s="18" t="str">
        <f>IF(H33&lt;&gt;"", VLOOKUP(H33,[1]Label!$A:$E,2,FALSE),"")</f>
        <v>Taxpayer Information</v>
      </c>
      <c r="K33" s="34"/>
      <c r="L33" s="33" t="str">
        <f t="shared" si="17"/>
        <v/>
      </c>
      <c r="M33" s="18" t="str">
        <f>IF(K33&lt;&gt;"",VLOOKUP(K33,[1]Label!$A:$B,2,FALSE),"")</f>
        <v/>
      </c>
      <c r="N33" s="35" t="s">
        <v>19</v>
      </c>
      <c r="O33" s="36" t="s">
        <v>263</v>
      </c>
      <c r="P33" s="33" t="str">
        <f t="shared" si="18"/>
        <v>Postal Address&lt;br&gt;(우편 주소)</v>
      </c>
      <c r="Q33" s="18" t="str">
        <f>IF(O33&lt;&gt;"", VLOOKUP(O33, [1]Label!$A:$B, 2, FALSE), "")</f>
        <v>Postal Address</v>
      </c>
      <c r="R33" s="35" t="s">
        <v>35</v>
      </c>
      <c r="S33" s="33"/>
      <c r="T33" s="33"/>
      <c r="U33" s="33"/>
      <c r="V33" s="35" t="s">
        <v>53</v>
      </c>
      <c r="W33" s="35"/>
      <c r="X33" s="35"/>
      <c r="Y33" s="35"/>
      <c r="Z33" s="32"/>
      <c r="AA33" s="32"/>
      <c r="AB33" s="32"/>
      <c r="AC33" s="32" t="s">
        <v>805</v>
      </c>
      <c r="AD33" s="32" t="s">
        <v>805</v>
      </c>
      <c r="AE33" s="32" t="s">
        <v>805</v>
      </c>
      <c r="AF33" s="54"/>
    </row>
    <row r="34" spans="1:32" s="37" customFormat="1" ht="18.600000000000001" customHeight="1">
      <c r="A34" s="39" t="s">
        <v>486</v>
      </c>
      <c r="B34" s="70" t="str">
        <f>VLOOKUP(A34,[1]screen!$G:$J,2,FALSE)</f>
        <v>자산 게시</v>
      </c>
      <c r="C34" s="33" t="str">
        <f t="shared" si="15"/>
        <v>Asset Publishing(자산 게시)</v>
      </c>
      <c r="D34" s="70" t="str">
        <f>IF(B34&lt;&gt;"", VLOOKUP(B34,[1]screen!$A:$E,2,FALSE), "" )</f>
        <v>Asset Publishing</v>
      </c>
      <c r="E34" s="14" t="s">
        <v>46</v>
      </c>
      <c r="F34" s="13" t="str">
        <f t="shared" si="14"/>
        <v>New(신규)</v>
      </c>
      <c r="G34" s="18" t="str">
        <f>IF(E34&lt;&gt;"",VLOOKUP(E34,[1]Label!$A:$B,2,FALSE),"")</f>
        <v>New</v>
      </c>
      <c r="H34" s="35" t="s">
        <v>490</v>
      </c>
      <c r="I34" s="33" t="str">
        <f t="shared" si="16"/>
        <v>Taxpayer Information(납세자 정보)</v>
      </c>
      <c r="J34" s="18" t="str">
        <f>IF(H34&lt;&gt;"", VLOOKUP(H34,[1]Label!$A:$E,2,FALSE),"")</f>
        <v>Taxpayer Information</v>
      </c>
      <c r="K34" s="34"/>
      <c r="L34" s="33" t="str">
        <f t="shared" si="17"/>
        <v/>
      </c>
      <c r="M34" s="18" t="str">
        <f>IF(K34&lt;&gt;"",VLOOKUP(K34,[1]Label!$A:$B,2,FALSE),"")</f>
        <v/>
      </c>
      <c r="N34" s="35" t="s">
        <v>19</v>
      </c>
      <c r="O34" s="36" t="s">
        <v>264</v>
      </c>
      <c r="P34" s="33" t="str">
        <f t="shared" si="18"/>
        <v>Physical Address&lt;br&gt;(실제 주소)</v>
      </c>
      <c r="Q34" s="18" t="str">
        <f>IF(O34&lt;&gt;"", VLOOKUP(O34, [1]Label!$A:$B, 2, FALSE), "")</f>
        <v>Physical Address</v>
      </c>
      <c r="R34" s="35" t="s">
        <v>35</v>
      </c>
      <c r="S34" s="33"/>
      <c r="T34" s="33"/>
      <c r="U34" s="33"/>
      <c r="V34" s="35" t="s">
        <v>53</v>
      </c>
      <c r="W34" s="35"/>
      <c r="X34" s="35"/>
      <c r="Y34" s="35"/>
      <c r="Z34" s="32"/>
      <c r="AA34" s="32"/>
      <c r="AB34" s="32"/>
      <c r="AC34" s="32" t="s">
        <v>806</v>
      </c>
      <c r="AD34" s="32" t="s">
        <v>806</v>
      </c>
      <c r="AE34" s="32" t="s">
        <v>806</v>
      </c>
      <c r="AF34" s="54"/>
    </row>
    <row r="35" spans="1:32" s="11" customFormat="1" ht="18.600000000000001" customHeight="1">
      <c r="A35" s="39" t="s">
        <v>486</v>
      </c>
      <c r="B35" s="40" t="str">
        <f>VLOOKUP(A35,[1]screen!$G:$J,2,FALSE)</f>
        <v>자산 게시</v>
      </c>
      <c r="C35" s="40" t="str">
        <f t="shared" si="15"/>
        <v>Asset Publishing(자산 게시)</v>
      </c>
      <c r="D35" s="40" t="str">
        <f>IF(B35&lt;&gt;"", VLOOKUP(B35,[1]screen!$A:$E,2,FALSE), "" )</f>
        <v>Asset Publishing</v>
      </c>
      <c r="E35" s="14" t="s">
        <v>46</v>
      </c>
      <c r="F35" s="40" t="str">
        <f t="shared" si="14"/>
        <v>New(신규)</v>
      </c>
      <c r="G35" s="40" t="str">
        <f>IF(E35&lt;&gt;"",VLOOKUP(E35,[1]Label!$A:$B,2,FALSE),"")</f>
        <v>New</v>
      </c>
      <c r="H35" s="35" t="s">
        <v>490</v>
      </c>
      <c r="I35" s="40" t="str">
        <f t="shared" si="16"/>
        <v>Taxpayer Information(납세자 정보)</v>
      </c>
      <c r="J35" s="40" t="str">
        <f>IF(H35&lt;&gt;"", VLOOKUP(H35,[1]Label!$A:$E,2,FALSE),"")</f>
        <v>Taxpayer Information</v>
      </c>
      <c r="K35" s="28"/>
      <c r="L35" s="9" t="str">
        <f>IF(K35&lt;&gt;"",M35&amp;"("&amp;K35&amp;")","")</f>
        <v/>
      </c>
      <c r="M35" s="18" t="str">
        <f>IF(K35&lt;&gt;"",VLOOKUP(K35,[1]Label!$A:$B,2,FALSE),"")</f>
        <v/>
      </c>
      <c r="N35" s="10"/>
      <c r="O35" s="98"/>
      <c r="P35" s="9" t="str">
        <f>IF(O35&lt;&gt;"",Q35&amp;"&lt;br&gt;("&amp;O35&amp;")","")</f>
        <v/>
      </c>
      <c r="Q35" s="40" t="str">
        <f>IF(O35&lt;&gt;"", VLOOKUP(O35, [1]Label!$A:$B, 2, FALSE), "")</f>
        <v/>
      </c>
      <c r="R35" s="35" t="s">
        <v>35</v>
      </c>
      <c r="S35" s="9" t="s">
        <v>44</v>
      </c>
      <c r="T35" s="9"/>
      <c r="U35" s="9"/>
      <c r="V35" s="10"/>
      <c r="W35" s="10"/>
      <c r="X35" s="10"/>
      <c r="Y35" s="10"/>
      <c r="Z35" s="8"/>
      <c r="AA35" s="8"/>
      <c r="AB35" s="8"/>
      <c r="AC35" s="8"/>
      <c r="AD35" s="8"/>
      <c r="AE35" s="8"/>
    </row>
    <row r="36" spans="1:32" s="11" customFormat="1" ht="18.600000000000001" customHeight="1">
      <c r="A36" s="39" t="s">
        <v>486</v>
      </c>
      <c r="B36" s="40" t="str">
        <f>VLOOKUP(A36,[1]screen!$G:$J,2,FALSE)</f>
        <v>자산 게시</v>
      </c>
      <c r="C36" s="40" t="str">
        <f t="shared" si="15"/>
        <v>Asset Publishing(자산 게시)</v>
      </c>
      <c r="D36" s="40" t="str">
        <f>IF(B36&lt;&gt;"", VLOOKUP(B36,[1]screen!$A:$E,2,FALSE), "" )</f>
        <v>Asset Publishing</v>
      </c>
      <c r="E36" s="14" t="s">
        <v>46</v>
      </c>
      <c r="F36" s="40" t="str">
        <f t="shared" si="14"/>
        <v>New(신규)</v>
      </c>
      <c r="G36" s="40" t="str">
        <f>IF(E36&lt;&gt;"",VLOOKUP(E36,[1]Label!$A:$B,2,FALSE),"")</f>
        <v>New</v>
      </c>
      <c r="H36" s="41" t="s">
        <v>492</v>
      </c>
      <c r="I36" s="40" t="str">
        <f t="shared" si="16"/>
        <v>Outstanding Liability(미납 세액)</v>
      </c>
      <c r="J36" s="40" t="str">
        <f>IF(H36&lt;&gt;"", VLOOKUP(H36,[1]Label!$A:$E,2,FALSE),"")</f>
        <v>Outstanding Liability</v>
      </c>
      <c r="K36" s="28"/>
      <c r="L36" s="9" t="str">
        <f>IF(K36&lt;&gt;"",M36&amp;"("&amp;K36&amp;")","")</f>
        <v/>
      </c>
      <c r="M36" s="18" t="str">
        <f>IF(K36&lt;&gt;"",VLOOKUP(K36,[1]Label!$A:$B,2,FALSE),"")</f>
        <v/>
      </c>
      <c r="N36" s="10"/>
      <c r="O36" s="98" t="s">
        <v>493</v>
      </c>
      <c r="P36" s="9" t="str">
        <f>IF(O36&lt;&gt;"",Q36&amp;"&lt;br&gt;("&amp;O36&amp;")","")</f>
        <v>Outstanding Liability Info&lt;br&gt;(미납 세액 정보)</v>
      </c>
      <c r="Q36" s="40" t="str">
        <f>IF(O36&lt;&gt;"", VLOOKUP(O36, [1]Label!$A:$B, 2, FALSE), "")</f>
        <v>Outstanding Liability Info</v>
      </c>
      <c r="R36" s="10" t="s">
        <v>36</v>
      </c>
      <c r="S36" s="9" t="s">
        <v>41</v>
      </c>
      <c r="T36" s="9" t="s">
        <v>8</v>
      </c>
      <c r="U36" s="9"/>
      <c r="V36" s="10"/>
      <c r="W36" s="10"/>
      <c r="X36" s="10"/>
      <c r="Y36" s="10"/>
      <c r="Z36" s="8" t="s">
        <v>494</v>
      </c>
      <c r="AA36" s="8" t="s">
        <v>494</v>
      </c>
      <c r="AB36" s="8" t="s">
        <v>494</v>
      </c>
      <c r="AC36" s="8"/>
      <c r="AD36" s="8"/>
      <c r="AE36" s="8"/>
    </row>
    <row r="37" spans="1:32" ht="18.600000000000001" customHeight="1">
      <c r="A37" s="39" t="s">
        <v>486</v>
      </c>
      <c r="B37" s="40" t="str">
        <f>VLOOKUP(A37,[1]screen!$G:$J,2,FALSE)</f>
        <v>자산 게시</v>
      </c>
      <c r="C37" s="40" t="str">
        <f t="shared" si="15"/>
        <v>Asset Publishing(자산 게시)</v>
      </c>
      <c r="D37" s="40" t="str">
        <f>IF(B37&lt;&gt;"", VLOOKUP(B37,[1]screen!$A:$E,2,FALSE), "" )</f>
        <v>Asset Publishing</v>
      </c>
      <c r="E37" s="14" t="s">
        <v>46</v>
      </c>
      <c r="F37" s="40" t="str">
        <f t="shared" si="14"/>
        <v>New(신규)</v>
      </c>
      <c r="G37" s="40" t="str">
        <f>IF(E37&lt;&gt;"",VLOOKUP(E37,[1]Label!$A:$B,2,FALSE),"")</f>
        <v>New</v>
      </c>
      <c r="H37" s="41" t="s">
        <v>492</v>
      </c>
      <c r="I37" s="40" t="str">
        <f t="shared" si="16"/>
        <v>Outstanding Liability(미납 세액)</v>
      </c>
      <c r="J37" s="40" t="str">
        <f>IF(H37&lt;&gt;"", VLOOKUP(H37,[1]Label!$A:$E,2,FALSE),"")</f>
        <v>Outstanding Liability</v>
      </c>
      <c r="K37" s="42"/>
      <c r="L37" s="40" t="str">
        <f t="shared" ref="L37:L42" si="19">IF(K37&lt;&gt;"",M37&amp;"("&amp;K37&amp;")","")</f>
        <v/>
      </c>
      <c r="M37" s="18" t="str">
        <f>IF(K37&lt;&gt;"",VLOOKUP(K37,[1]Label!$A:$B,2,FALSE),"")</f>
        <v/>
      </c>
      <c r="N37" s="41" t="s">
        <v>198</v>
      </c>
      <c r="O37" s="144" t="s">
        <v>234</v>
      </c>
      <c r="P37" s="40" t="str">
        <f t="shared" ref="P37:P42" si="20">IF(O37&lt;&gt;"",Q37&amp;"&lt;br&gt;("&amp;O37&amp;")","")</f>
        <v>Notice Type&lt;br&gt;(통지 유형)</v>
      </c>
      <c r="Q37" s="40" t="str">
        <f>IF(O37&lt;&gt;"", VLOOKUP(O37, [1]Label!$A:$B, 2, FALSE), "")</f>
        <v>Notice Type</v>
      </c>
      <c r="R37" s="41" t="s">
        <v>35</v>
      </c>
      <c r="S37" s="40"/>
      <c r="T37" s="40"/>
      <c r="U37" s="40"/>
      <c r="V37" s="41"/>
      <c r="W37" s="41"/>
      <c r="X37" s="41"/>
      <c r="Y37" s="41"/>
      <c r="Z37" s="39"/>
      <c r="AA37" s="39"/>
      <c r="AB37" s="39"/>
      <c r="AC37" s="15" t="s">
        <v>826</v>
      </c>
      <c r="AD37" s="15" t="s">
        <v>854</v>
      </c>
      <c r="AE37" s="15" t="s">
        <v>855</v>
      </c>
    </row>
    <row r="38" spans="1:32" ht="18.600000000000001" customHeight="1">
      <c r="A38" s="39" t="s">
        <v>486</v>
      </c>
      <c r="B38" s="40" t="str">
        <f>VLOOKUP(A38,[1]screen!$G:$J,2,FALSE)</f>
        <v>자산 게시</v>
      </c>
      <c r="C38" s="40" t="str">
        <f t="shared" si="15"/>
        <v>Asset Publishing(자산 게시)</v>
      </c>
      <c r="D38" s="40" t="str">
        <f>IF(B38&lt;&gt;"", VLOOKUP(B38,[1]screen!$A:$E,2,FALSE), "" )</f>
        <v>Asset Publishing</v>
      </c>
      <c r="E38" s="14" t="s">
        <v>46</v>
      </c>
      <c r="F38" s="40" t="str">
        <f t="shared" si="14"/>
        <v>New(신규)</v>
      </c>
      <c r="G38" s="40" t="str">
        <f>IF(E38&lt;&gt;"",VLOOKUP(E38,[1]Label!$A:$B,2,FALSE),"")</f>
        <v>New</v>
      </c>
      <c r="H38" s="41" t="s">
        <v>492</v>
      </c>
      <c r="I38" s="40" t="str">
        <f t="shared" si="16"/>
        <v>Outstanding Liability(미납 세액)</v>
      </c>
      <c r="J38" s="40" t="str">
        <f>IF(H38&lt;&gt;"", VLOOKUP(H38,[1]Label!$A:$E,2,FALSE),"")</f>
        <v>Outstanding Liability</v>
      </c>
      <c r="K38" s="42"/>
      <c r="L38" s="40" t="str">
        <f t="shared" si="19"/>
        <v/>
      </c>
      <c r="M38" s="18" t="str">
        <f>IF(K38&lt;&gt;"",VLOOKUP(K38,[1]Label!$A:$B,2,FALSE),"")</f>
        <v/>
      </c>
      <c r="N38" s="41" t="s">
        <v>198</v>
      </c>
      <c r="O38" s="144" t="s">
        <v>818</v>
      </c>
      <c r="P38" s="40" t="str">
        <f t="shared" si="20"/>
        <v>Notice Reference No&lt;br&gt;(통지서 참조 번호)</v>
      </c>
      <c r="Q38" s="40" t="str">
        <f>IF(O38&lt;&gt;"", VLOOKUP(O38, [1]Label!$A:$B, 2, FALSE), "")</f>
        <v>Notice Reference No</v>
      </c>
      <c r="R38" s="41" t="s">
        <v>35</v>
      </c>
      <c r="S38" s="40"/>
      <c r="T38" s="40"/>
      <c r="U38" s="40"/>
      <c r="V38" s="41"/>
      <c r="W38" s="41"/>
      <c r="X38" s="41"/>
      <c r="Y38" s="41"/>
      <c r="Z38" s="39"/>
      <c r="AA38" s="39"/>
      <c r="AB38" s="39"/>
      <c r="AC38" s="39" t="s">
        <v>820</v>
      </c>
      <c r="AD38" s="39" t="s">
        <v>820</v>
      </c>
      <c r="AE38" s="39" t="s">
        <v>820</v>
      </c>
    </row>
    <row r="39" spans="1:32" ht="18.600000000000001" customHeight="1">
      <c r="A39" s="39" t="s">
        <v>486</v>
      </c>
      <c r="B39" s="40" t="str">
        <f>VLOOKUP(A39,[1]screen!$G:$J,2,FALSE)</f>
        <v>자산 게시</v>
      </c>
      <c r="C39" s="40" t="str">
        <f t="shared" si="15"/>
        <v>Asset Publishing(자산 게시)</v>
      </c>
      <c r="D39" s="40" t="str">
        <f>IF(B39&lt;&gt;"", VLOOKUP(B39,[1]screen!$A:$E,2,FALSE), "" )</f>
        <v>Asset Publishing</v>
      </c>
      <c r="E39" s="14" t="s">
        <v>46</v>
      </c>
      <c r="F39" s="40" t="str">
        <f t="shared" si="14"/>
        <v>New(신규)</v>
      </c>
      <c r="G39" s="40" t="str">
        <f>IF(E39&lt;&gt;"",VLOOKUP(E39,[1]Label!$A:$B,2,FALSE),"")</f>
        <v>New</v>
      </c>
      <c r="H39" s="41" t="s">
        <v>492</v>
      </c>
      <c r="I39" s="40" t="str">
        <f t="shared" si="16"/>
        <v>Outstanding Liability(미납 세액)</v>
      </c>
      <c r="J39" s="40" t="str">
        <f>IF(H39&lt;&gt;"", VLOOKUP(H39,[1]Label!$A:$E,2,FALSE),"")</f>
        <v>Outstanding Liability</v>
      </c>
      <c r="K39" s="42"/>
      <c r="L39" s="40" t="str">
        <f t="shared" si="19"/>
        <v/>
      </c>
      <c r="M39" s="18" t="str">
        <f>IF(K39&lt;&gt;"",VLOOKUP(K39,[1]Label!$A:$B,2,FALSE),"")</f>
        <v/>
      </c>
      <c r="N39" s="41" t="s">
        <v>198</v>
      </c>
      <c r="O39" s="144" t="s">
        <v>819</v>
      </c>
      <c r="P39" s="40" t="str">
        <f t="shared" si="20"/>
        <v>Issuance Date&lt;br&gt;(발급 일자)</v>
      </c>
      <c r="Q39" s="40" t="str">
        <f>IF(O39&lt;&gt;"", VLOOKUP(O39, [1]Label!$A:$B, 2, FALSE), "")</f>
        <v>Issuance Date</v>
      </c>
      <c r="R39" s="41" t="s">
        <v>35</v>
      </c>
      <c r="S39" s="40"/>
      <c r="T39" s="40"/>
      <c r="U39" s="40"/>
      <c r="V39" s="41" t="s">
        <v>53</v>
      </c>
      <c r="W39" s="41"/>
      <c r="X39" s="41"/>
      <c r="Y39" s="41"/>
      <c r="Z39" s="39"/>
      <c r="AA39" s="39"/>
      <c r="AB39" s="39"/>
      <c r="AC39" s="39" t="s">
        <v>310</v>
      </c>
      <c r="AD39" s="39" t="s">
        <v>310</v>
      </c>
      <c r="AE39" s="39" t="s">
        <v>310</v>
      </c>
    </row>
    <row r="40" spans="1:32" ht="18.600000000000001" customHeight="1">
      <c r="A40" s="39" t="s">
        <v>486</v>
      </c>
      <c r="B40" s="40" t="str">
        <f>VLOOKUP(A40,[1]screen!$G:$J,2,FALSE)</f>
        <v>자산 게시</v>
      </c>
      <c r="C40" s="40" t="str">
        <f t="shared" si="15"/>
        <v>Asset Publishing(자산 게시)</v>
      </c>
      <c r="D40" s="40" t="str">
        <f>IF(B40&lt;&gt;"", VLOOKUP(B40,[1]screen!$A:$E,2,FALSE), "" )</f>
        <v>Asset Publishing</v>
      </c>
      <c r="E40" s="14" t="s">
        <v>46</v>
      </c>
      <c r="F40" s="40" t="str">
        <f t="shared" si="14"/>
        <v>New(신규)</v>
      </c>
      <c r="G40" s="40" t="str">
        <f>IF(E40&lt;&gt;"",VLOOKUP(E40,[1]Label!$A:$B,2,FALSE),"")</f>
        <v>New</v>
      </c>
      <c r="H40" s="41" t="s">
        <v>492</v>
      </c>
      <c r="I40" s="40" t="str">
        <f t="shared" si="16"/>
        <v>Outstanding Liability(미납 세액)</v>
      </c>
      <c r="J40" s="40" t="str">
        <f>IF(H40&lt;&gt;"", VLOOKUP(H40,[1]Label!$A:$E,2,FALSE),"")</f>
        <v>Outstanding Liability</v>
      </c>
      <c r="K40" s="42"/>
      <c r="L40" s="40" t="str">
        <f t="shared" si="19"/>
        <v/>
      </c>
      <c r="M40" s="18" t="str">
        <f>IF(K40&lt;&gt;"",VLOOKUP(K40,[1]Label!$A:$B,2,FALSE),"")</f>
        <v/>
      </c>
      <c r="N40" s="41" t="s">
        <v>198</v>
      </c>
      <c r="O40" s="146" t="s">
        <v>810</v>
      </c>
      <c r="P40" s="40" t="str">
        <f t="shared" si="20"/>
        <v>Principal Tax balance&lt;br&gt;(원금 세액)</v>
      </c>
      <c r="Q40" s="40" t="str">
        <f>IF(O40&lt;&gt;"", VLOOKUP(O40, [1]Label!$A:$B, 2, FALSE), "")</f>
        <v>Principal Tax balance</v>
      </c>
      <c r="R40" s="41" t="s">
        <v>35</v>
      </c>
      <c r="S40" s="40"/>
      <c r="T40" s="40"/>
      <c r="U40" s="40"/>
      <c r="V40" s="41"/>
      <c r="W40" s="41"/>
      <c r="X40" s="41"/>
      <c r="Y40" s="41"/>
      <c r="Z40" s="39"/>
      <c r="AA40" s="39"/>
      <c r="AB40" s="39"/>
      <c r="AC40" s="120" t="s">
        <v>617</v>
      </c>
      <c r="AD40" s="120" t="s">
        <v>617</v>
      </c>
      <c r="AE40" s="120" t="s">
        <v>617</v>
      </c>
    </row>
    <row r="41" spans="1:32" ht="18.600000000000001" customHeight="1">
      <c r="A41" s="39" t="s">
        <v>486</v>
      </c>
      <c r="B41" s="40" t="str">
        <f>VLOOKUP(A41,[1]screen!$G:$J,2,FALSE)</f>
        <v>자산 게시</v>
      </c>
      <c r="C41" s="40" t="str">
        <f t="shared" si="15"/>
        <v>Asset Publishing(자산 게시)</v>
      </c>
      <c r="D41" s="40" t="str">
        <f>IF(B41&lt;&gt;"", VLOOKUP(B41,[1]screen!$A:$E,2,FALSE), "" )</f>
        <v>Asset Publishing</v>
      </c>
      <c r="E41" s="14" t="s">
        <v>46</v>
      </c>
      <c r="F41" s="40" t="str">
        <f t="shared" si="14"/>
        <v>New(신규)</v>
      </c>
      <c r="G41" s="40" t="str">
        <f>IF(E41&lt;&gt;"",VLOOKUP(E41,[1]Label!$A:$B,2,FALSE),"")</f>
        <v>New</v>
      </c>
      <c r="H41" s="41" t="s">
        <v>492</v>
      </c>
      <c r="I41" s="40" t="str">
        <f t="shared" si="16"/>
        <v>Outstanding Liability(미납 세액)</v>
      </c>
      <c r="J41" s="40" t="str">
        <f>IF(H41&lt;&gt;"", VLOOKUP(H41,[1]Label!$A:$E,2,FALSE),"")</f>
        <v>Outstanding Liability</v>
      </c>
      <c r="K41" s="42"/>
      <c r="L41" s="40" t="str">
        <f t="shared" si="19"/>
        <v/>
      </c>
      <c r="M41" s="18" t="str">
        <f>IF(K41&lt;&gt;"",VLOOKUP(K41,[1]Label!$A:$B,2,FALSE),"")</f>
        <v/>
      </c>
      <c r="N41" s="41" t="s">
        <v>198</v>
      </c>
      <c r="O41" s="146" t="s">
        <v>500</v>
      </c>
      <c r="P41" s="40" t="str">
        <f t="shared" si="20"/>
        <v>Interest&lt;br&gt;(이자)</v>
      </c>
      <c r="Q41" s="40" t="str">
        <f>IF(O41&lt;&gt;"", VLOOKUP(O41, [1]Label!$A:$B, 2, FALSE), "")</f>
        <v>Interest</v>
      </c>
      <c r="R41" s="41" t="s">
        <v>35</v>
      </c>
      <c r="S41" s="40"/>
      <c r="T41" s="40"/>
      <c r="U41" s="40"/>
      <c r="V41" s="41"/>
      <c r="W41" s="41"/>
      <c r="X41" s="41"/>
      <c r="Y41" s="41"/>
      <c r="Z41" s="39"/>
      <c r="AA41" s="39"/>
      <c r="AB41" s="39"/>
      <c r="AC41" s="120" t="s">
        <v>618</v>
      </c>
      <c r="AD41" s="120" t="s">
        <v>618</v>
      </c>
      <c r="AE41" s="120" t="s">
        <v>618</v>
      </c>
    </row>
    <row r="42" spans="1:32" ht="18.600000000000001" customHeight="1">
      <c r="A42" s="39" t="s">
        <v>486</v>
      </c>
      <c r="B42" s="40" t="str">
        <f>VLOOKUP(A42,[1]screen!$G:$J,2,FALSE)</f>
        <v>자산 게시</v>
      </c>
      <c r="C42" s="40" t="str">
        <f t="shared" si="15"/>
        <v>Asset Publishing(자산 게시)</v>
      </c>
      <c r="D42" s="40" t="str">
        <f>IF(B42&lt;&gt;"", VLOOKUP(B42,[1]screen!$A:$E,2,FALSE), "" )</f>
        <v>Asset Publishing</v>
      </c>
      <c r="E42" s="14" t="s">
        <v>46</v>
      </c>
      <c r="F42" s="40" t="str">
        <f t="shared" si="14"/>
        <v>New(신규)</v>
      </c>
      <c r="G42" s="40" t="str">
        <f>IF(E42&lt;&gt;"",VLOOKUP(E42,[1]Label!$A:$B,2,FALSE),"")</f>
        <v>New</v>
      </c>
      <c r="H42" s="41" t="s">
        <v>492</v>
      </c>
      <c r="I42" s="40" t="str">
        <f t="shared" si="16"/>
        <v>Outstanding Liability(미납 세액)</v>
      </c>
      <c r="J42" s="40" t="str">
        <f>IF(H42&lt;&gt;"", VLOOKUP(H42,[1]Label!$A:$E,2,FALSE),"")</f>
        <v>Outstanding Liability</v>
      </c>
      <c r="K42" s="42"/>
      <c r="L42" s="40" t="str">
        <f t="shared" si="19"/>
        <v/>
      </c>
      <c r="M42" s="18" t="str">
        <f>IF(K42&lt;&gt;"",VLOOKUP(K42,[1]Label!$A:$B,2,FALSE),"")</f>
        <v/>
      </c>
      <c r="N42" s="41" t="s">
        <v>198</v>
      </c>
      <c r="O42" s="146" t="s">
        <v>828</v>
      </c>
      <c r="P42" s="40" t="str">
        <f t="shared" si="20"/>
        <v>Total outstanding Tax&lt;br&gt;(총 미납 세액)</v>
      </c>
      <c r="Q42" s="40" t="str">
        <f>IF(O42&lt;&gt;"", VLOOKUP(O42, [1]Label!$A:$B, 2, FALSE), "")</f>
        <v>Total outstanding Tax</v>
      </c>
      <c r="R42" s="41" t="s">
        <v>35</v>
      </c>
      <c r="S42" s="40"/>
      <c r="T42" s="40"/>
      <c r="U42" s="40"/>
      <c r="V42" s="41" t="s">
        <v>53</v>
      </c>
      <c r="W42" s="41"/>
      <c r="X42" s="41"/>
      <c r="Y42" s="41"/>
      <c r="Z42" s="39"/>
      <c r="AA42" s="39"/>
      <c r="AB42" s="39"/>
      <c r="AC42" s="120" t="s">
        <v>619</v>
      </c>
      <c r="AD42" s="120" t="s">
        <v>619</v>
      </c>
      <c r="AE42" s="120" t="s">
        <v>619</v>
      </c>
    </row>
    <row r="43" spans="1:32" s="7" customFormat="1" ht="18.600000000000001" customHeight="1">
      <c r="A43" s="39" t="s">
        <v>486</v>
      </c>
      <c r="B43" s="70" t="str">
        <f>VLOOKUP(A43,[1]screen!$G:$J,2,FALSE)</f>
        <v>자산 게시</v>
      </c>
      <c r="C43" s="70" t="str">
        <f t="shared" si="15"/>
        <v>Asset Publishing(자산 게시)</v>
      </c>
      <c r="D43" s="70" t="str">
        <f>IF(B43&lt;&gt;"", VLOOKUP(B43,[1]screen!$A:$E,2,FALSE), "" )</f>
        <v>Asset Publishing</v>
      </c>
      <c r="E43" s="14" t="s">
        <v>46</v>
      </c>
      <c r="F43" s="13" t="str">
        <f t="shared" si="14"/>
        <v>New(신규)</v>
      </c>
      <c r="G43" s="18" t="str">
        <f>IF(E43&lt;&gt;"",VLOOKUP(E43,[1]Label!$A:$B,2,FALSE),"")</f>
        <v>New</v>
      </c>
      <c r="H43" s="71"/>
      <c r="I43" s="70" t="str">
        <f t="shared" si="16"/>
        <v/>
      </c>
      <c r="J43" s="70" t="str">
        <f>IF(H43&lt;&gt;"", VLOOKUP(H43,[1]Label!$A:$E,2,FALSE),"")</f>
        <v/>
      </c>
      <c r="K43" s="72"/>
      <c r="L43" s="70" t="str">
        <f t="shared" si="17"/>
        <v/>
      </c>
      <c r="M43" s="70" t="str">
        <f>IF(K43&lt;&gt;"",VLOOKUP(K43,[1]Label!$A:$B,2,FALSE),"")</f>
        <v/>
      </c>
      <c r="N43" s="71"/>
      <c r="O43" s="75"/>
      <c r="P43" s="70"/>
      <c r="Q43" s="70" t="str">
        <f>IF(O43&lt;&gt;"", VLOOKUP(O43, [1]Label!$A:$B, 2, FALSE), "")</f>
        <v/>
      </c>
      <c r="R43" s="71" t="s">
        <v>35</v>
      </c>
      <c r="S43" s="70" t="s">
        <v>44</v>
      </c>
      <c r="T43" s="70"/>
      <c r="U43" s="70"/>
      <c r="V43" s="71"/>
      <c r="W43" s="71"/>
      <c r="X43" s="71"/>
      <c r="Y43" s="71"/>
      <c r="Z43" s="69"/>
      <c r="AA43" s="69"/>
      <c r="AB43" s="69"/>
      <c r="AC43" s="69"/>
      <c r="AD43" s="69"/>
      <c r="AE43" s="69"/>
      <c r="AF43" s="74"/>
    </row>
    <row r="44" spans="1:32" s="37" customFormat="1" ht="18.600000000000001" customHeight="1">
      <c r="A44" s="39" t="s">
        <v>486</v>
      </c>
      <c r="B44" s="33" t="str">
        <f>VLOOKUP(A44,[1]screen!$G:$J,2,FALSE)</f>
        <v>자산 게시</v>
      </c>
      <c r="C44" s="33" t="str">
        <f t="shared" si="15"/>
        <v>Asset Publishing(자산 게시)</v>
      </c>
      <c r="D44" s="33" t="str">
        <f>IF(B44&lt;&gt;"", VLOOKUP(B44,[1]screen!$A:$E,2,FALSE), "" )</f>
        <v>Asset Publishing</v>
      </c>
      <c r="E44" s="14" t="s">
        <v>46</v>
      </c>
      <c r="F44" s="13" t="str">
        <f t="shared" si="14"/>
        <v>New(신규)</v>
      </c>
      <c r="G44" s="18" t="str">
        <f>IF(E44&lt;&gt;"",VLOOKUP(E44,[1]Label!$A:$B,2,FALSE),"")</f>
        <v>New</v>
      </c>
      <c r="H44" s="35"/>
      <c r="I44" s="33" t="str">
        <f t="shared" si="16"/>
        <v/>
      </c>
      <c r="J44" s="33" t="str">
        <f>IF(H44&lt;&gt;"", VLOOKUP(H44,[1]Label!$A:$E,2,FALSE),"")</f>
        <v/>
      </c>
      <c r="K44" s="34" t="s">
        <v>390</v>
      </c>
      <c r="L44" s="33" t="str">
        <f t="shared" si="17"/>
        <v>IDRAS(IDRAS)</v>
      </c>
      <c r="M44" s="33" t="str">
        <f>IF(K44&lt;&gt;"",VLOOKUP(K44,[1]Label!$A:$B,2,FALSE),"")</f>
        <v>IDRAS</v>
      </c>
      <c r="N44" s="35"/>
      <c r="O44" s="36" t="s">
        <v>279</v>
      </c>
      <c r="P44" s="33" t="str">
        <f t="shared" ref="P44:P107" si="21">IF(O44&lt;&gt;"",Q44&amp;"&lt;br&gt;("&amp;O44&amp;")","")</f>
        <v>List of Assets&lt;br&gt;(자산 목록)</v>
      </c>
      <c r="Q44" s="33" t="str">
        <f>IF(O44&lt;&gt;"", VLOOKUP(O44, [1]Label!$A:$B, 2, FALSE), "")</f>
        <v>List of Assets</v>
      </c>
      <c r="R44" s="35" t="s">
        <v>35</v>
      </c>
      <c r="S44" s="33" t="s">
        <v>44</v>
      </c>
      <c r="T44" s="33" t="s">
        <v>329</v>
      </c>
      <c r="U44" s="33"/>
      <c r="V44" s="35"/>
      <c r="W44" s="35"/>
      <c r="X44" s="35"/>
      <c r="Y44" s="35"/>
      <c r="Z44" s="32"/>
      <c r="AA44" s="32"/>
      <c r="AB44" s="32"/>
      <c r="AC44" s="32"/>
      <c r="AD44" s="32"/>
      <c r="AE44" s="32"/>
      <c r="AF44" s="54"/>
    </row>
    <row r="45" spans="1:32" s="16" customFormat="1" ht="17.45" customHeight="1">
      <c r="A45" s="39" t="s">
        <v>486</v>
      </c>
      <c r="B45" s="70" t="str">
        <f>VLOOKUP(A45,[1]screen!$G:$J,2,FALSE)</f>
        <v>자산 게시</v>
      </c>
      <c r="C45" s="13" t="str">
        <f t="shared" si="15"/>
        <v>Asset Publishing(자산 게시)</v>
      </c>
      <c r="D45" s="70" t="str">
        <f>IF(B45&lt;&gt;"", VLOOKUP(B45,[1]screen!$A:$E,2,FALSE), "" )</f>
        <v>Asset Publishing</v>
      </c>
      <c r="E45" s="14" t="s">
        <v>46</v>
      </c>
      <c r="F45" s="13" t="str">
        <f t="shared" si="14"/>
        <v>New(신규)</v>
      </c>
      <c r="G45" s="18" t="str">
        <f>IF(E45&lt;&gt;"",VLOOKUP(E45,[1]Label!$A:$B,2,FALSE),"")</f>
        <v>New</v>
      </c>
      <c r="H45" s="14"/>
      <c r="I45" s="13" t="str">
        <f t="shared" si="16"/>
        <v/>
      </c>
      <c r="J45" s="18" t="str">
        <f>IF(H45&lt;&gt;"", VLOOKUP(H45,[1]Label!$A:$E,2,FALSE),"")</f>
        <v/>
      </c>
      <c r="K45" s="72" t="s">
        <v>390</v>
      </c>
      <c r="L45" s="13" t="str">
        <f t="shared" si="17"/>
        <v>IDRAS(IDRAS)</v>
      </c>
      <c r="M45" s="18" t="str">
        <f>IF(K45&lt;&gt;"",VLOOKUP(K45,[1]Label!$A:$B,2,FALSE),"")</f>
        <v>IDRAS</v>
      </c>
      <c r="N45" s="14" t="s">
        <v>65</v>
      </c>
      <c r="O45" s="31"/>
      <c r="P45" s="13" t="str">
        <f t="shared" si="21"/>
        <v/>
      </c>
      <c r="Q45" s="18" t="str">
        <f>IF(O45&lt;&gt;"", VLOOKUP(O45, [1]Label!$A:$B, 2, FALSE), "")</f>
        <v/>
      </c>
      <c r="R45" s="14" t="s">
        <v>51</v>
      </c>
      <c r="S45" s="13"/>
      <c r="T45" s="13"/>
      <c r="U45" s="13"/>
      <c r="V45" s="14"/>
      <c r="W45" s="14"/>
      <c r="X45" s="14"/>
      <c r="Y45" s="14"/>
      <c r="Z45" s="15"/>
      <c r="AA45" s="15"/>
      <c r="AB45" s="15"/>
      <c r="AC45" s="15"/>
      <c r="AD45" s="15"/>
      <c r="AE45" s="15"/>
      <c r="AF45" s="56"/>
    </row>
    <row r="46" spans="1:32" s="16" customFormat="1" ht="17.45" customHeight="1">
      <c r="A46" s="39" t="s">
        <v>486</v>
      </c>
      <c r="B46" s="70" t="str">
        <f>VLOOKUP(A46,[1]screen!$G:$J,2,FALSE)</f>
        <v>자산 게시</v>
      </c>
      <c r="C46" s="13" t="str">
        <f t="shared" si="15"/>
        <v>Asset Publishing(자산 게시)</v>
      </c>
      <c r="D46" s="70" t="str">
        <f>IF(B46&lt;&gt;"", VLOOKUP(B46,[1]screen!$A:$E,2,FALSE), "" )</f>
        <v>Asset Publishing</v>
      </c>
      <c r="E46" s="14" t="s">
        <v>46</v>
      </c>
      <c r="F46" s="13" t="str">
        <f t="shared" si="14"/>
        <v>New(신규)</v>
      </c>
      <c r="G46" s="18" t="str">
        <f>IF(E46&lt;&gt;"",VLOOKUP(E46,[1]Label!$A:$B,2,FALSE),"")</f>
        <v>New</v>
      </c>
      <c r="H46" s="14"/>
      <c r="I46" s="13" t="str">
        <f t="shared" si="16"/>
        <v/>
      </c>
      <c r="J46" s="18" t="str">
        <f>IF(H46&lt;&gt;"", VLOOKUP(H46,[1]Label!$A:$E,2,FALSE),"")</f>
        <v/>
      </c>
      <c r="K46" s="72" t="s">
        <v>390</v>
      </c>
      <c r="L46" s="13" t="str">
        <f t="shared" si="17"/>
        <v>IDRAS(IDRAS)</v>
      </c>
      <c r="M46" s="18" t="str">
        <f>IF(K46&lt;&gt;"",VLOOKUP(K46,[1]Label!$A:$B,2,FALSE),"")</f>
        <v>IDRAS</v>
      </c>
      <c r="N46" s="14" t="s">
        <v>65</v>
      </c>
      <c r="O46" s="31" t="s">
        <v>261</v>
      </c>
      <c r="P46" s="13" t="str">
        <f t="shared" si="21"/>
        <v>Asset No.&lt;br&gt;(자산 번호)</v>
      </c>
      <c r="Q46" s="18" t="str">
        <f>IF(O46&lt;&gt;"", VLOOKUP(O46, [1]Label!$A:$B, 2, FALSE), "")</f>
        <v>Asset No.</v>
      </c>
      <c r="R46" s="14" t="s">
        <v>35</v>
      </c>
      <c r="S46" s="13" t="s">
        <v>147</v>
      </c>
      <c r="T46" s="13"/>
      <c r="U46" s="13"/>
      <c r="V46" s="14"/>
      <c r="W46" s="14"/>
      <c r="X46" s="14"/>
      <c r="Y46" s="14"/>
      <c r="Z46" s="15" t="s">
        <v>635</v>
      </c>
      <c r="AA46" s="15" t="s">
        <v>635</v>
      </c>
      <c r="AB46" s="15" t="s">
        <v>635</v>
      </c>
      <c r="AC46" s="15" t="s">
        <v>620</v>
      </c>
      <c r="AD46" s="15" t="s">
        <v>620</v>
      </c>
      <c r="AE46" s="15" t="s">
        <v>620</v>
      </c>
      <c r="AF46" s="56"/>
    </row>
    <row r="47" spans="1:32" s="16" customFormat="1" ht="17.45" customHeight="1">
      <c r="A47" s="39" t="s">
        <v>486</v>
      </c>
      <c r="B47" s="70" t="str">
        <f>VLOOKUP(A47,[1]screen!$G:$J,2,FALSE)</f>
        <v>자산 게시</v>
      </c>
      <c r="C47" s="13" t="str">
        <f t="shared" si="15"/>
        <v>Asset Publishing(자산 게시)</v>
      </c>
      <c r="D47" s="70" t="str">
        <f>IF(B47&lt;&gt;"", VLOOKUP(B47,[1]screen!$A:$E,2,FALSE), "" )</f>
        <v>Asset Publishing</v>
      </c>
      <c r="E47" s="14" t="s">
        <v>46</v>
      </c>
      <c r="F47" s="13" t="str">
        <f t="shared" si="14"/>
        <v>New(신규)</v>
      </c>
      <c r="G47" s="18" t="str">
        <f>IF(E47&lt;&gt;"",VLOOKUP(E47,[1]Label!$A:$B,2,FALSE),"")</f>
        <v>New</v>
      </c>
      <c r="H47" s="14"/>
      <c r="I47" s="13" t="str">
        <f t="shared" si="16"/>
        <v/>
      </c>
      <c r="J47" s="18" t="str">
        <f>IF(H47&lt;&gt;"", VLOOKUP(H47,[1]Label!$A:$E,2,FALSE),"")</f>
        <v/>
      </c>
      <c r="K47" s="72" t="s">
        <v>390</v>
      </c>
      <c r="L47" s="13" t="str">
        <f t="shared" si="17"/>
        <v>IDRAS(IDRAS)</v>
      </c>
      <c r="M47" s="18" t="str">
        <f>IF(K47&lt;&gt;"",VLOOKUP(K47,[1]Label!$A:$B,2,FALSE),"")</f>
        <v>IDRAS</v>
      </c>
      <c r="N47" s="14" t="s">
        <v>65</v>
      </c>
      <c r="O47" s="31" t="s">
        <v>265</v>
      </c>
      <c r="P47" s="13" t="str">
        <f t="shared" si="21"/>
        <v>Asset Category&lt;br&gt;(자산 분류)</v>
      </c>
      <c r="Q47" s="18" t="str">
        <f>IF(O47&lt;&gt;"", VLOOKUP(O47, [1]Label!$A:$B, 2, FALSE), "")</f>
        <v>Asset Category</v>
      </c>
      <c r="R47" s="14" t="s">
        <v>35</v>
      </c>
      <c r="S47" s="13"/>
      <c r="T47" s="13"/>
      <c r="U47" s="13"/>
      <c r="V47" s="14"/>
      <c r="W47" s="14"/>
      <c r="X47" s="14"/>
      <c r="Y47" s="14"/>
      <c r="Z47" s="15"/>
      <c r="AA47" s="15"/>
      <c r="AB47" s="15"/>
      <c r="AC47" s="77" t="s">
        <v>621</v>
      </c>
      <c r="AD47" s="77" t="s">
        <v>627</v>
      </c>
      <c r="AE47" s="77" t="s">
        <v>630</v>
      </c>
      <c r="AF47" s="56"/>
    </row>
    <row r="48" spans="1:32" s="16" customFormat="1" ht="17.45" customHeight="1">
      <c r="A48" s="39" t="s">
        <v>486</v>
      </c>
      <c r="B48" s="70" t="str">
        <f>VLOOKUP(A48,[1]screen!$G:$J,2,FALSE)</f>
        <v>자산 게시</v>
      </c>
      <c r="C48" s="13" t="str">
        <f t="shared" si="15"/>
        <v>Asset Publishing(자산 게시)</v>
      </c>
      <c r="D48" s="70" t="str">
        <f>IF(B48&lt;&gt;"", VLOOKUP(B48,[1]screen!$A:$E,2,FALSE), "" )</f>
        <v>Asset Publishing</v>
      </c>
      <c r="E48" s="14" t="s">
        <v>46</v>
      </c>
      <c r="F48" s="13" t="str">
        <f t="shared" si="14"/>
        <v>New(신규)</v>
      </c>
      <c r="G48" s="18" t="str">
        <f>IF(E48&lt;&gt;"",VLOOKUP(E48,[1]Label!$A:$B,2,FALSE),"")</f>
        <v>New</v>
      </c>
      <c r="H48" s="14"/>
      <c r="I48" s="13" t="str">
        <f t="shared" si="16"/>
        <v/>
      </c>
      <c r="J48" s="18" t="str">
        <f>IF(H48&lt;&gt;"", VLOOKUP(H48,[1]Label!$A:$E,2,FALSE),"")</f>
        <v/>
      </c>
      <c r="K48" s="72" t="s">
        <v>390</v>
      </c>
      <c r="L48" s="13" t="str">
        <f t="shared" si="17"/>
        <v>IDRAS(IDRAS)</v>
      </c>
      <c r="M48" s="18" t="str">
        <f>IF(K48&lt;&gt;"",VLOOKUP(K48,[1]Label!$A:$B,2,FALSE),"")</f>
        <v>IDRAS</v>
      </c>
      <c r="N48" s="14" t="s">
        <v>65</v>
      </c>
      <c r="O48" s="31" t="s">
        <v>266</v>
      </c>
      <c r="P48" s="13" t="str">
        <f t="shared" si="21"/>
        <v>Asset Type&lt;br&gt;(자산 유형)</v>
      </c>
      <c r="Q48" s="18" t="str">
        <f>IF(O48&lt;&gt;"", VLOOKUP(O48, [1]Label!$A:$B, 2, FALSE), "")</f>
        <v>Asset Type</v>
      </c>
      <c r="R48" s="14" t="s">
        <v>35</v>
      </c>
      <c r="S48" s="13"/>
      <c r="T48" s="13"/>
      <c r="U48" s="13"/>
      <c r="V48" s="14"/>
      <c r="W48" s="14"/>
      <c r="X48" s="14"/>
      <c r="Y48" s="14"/>
      <c r="Z48" s="15"/>
      <c r="AA48" s="15"/>
      <c r="AB48" s="15"/>
      <c r="AC48" s="47" t="s">
        <v>622</v>
      </c>
      <c r="AD48" s="47" t="s">
        <v>628</v>
      </c>
      <c r="AE48" s="47" t="s">
        <v>631</v>
      </c>
      <c r="AF48" s="56"/>
    </row>
    <row r="49" spans="1:32" s="16" customFormat="1" ht="17.45" customHeight="1">
      <c r="A49" s="39" t="s">
        <v>486</v>
      </c>
      <c r="B49" s="70" t="str">
        <f>VLOOKUP(A49,[1]screen!$G:$J,2,FALSE)</f>
        <v>자산 게시</v>
      </c>
      <c r="C49" s="13" t="str">
        <f t="shared" si="15"/>
        <v>Asset Publishing(자산 게시)</v>
      </c>
      <c r="D49" s="70" t="str">
        <f>IF(B49&lt;&gt;"", VLOOKUP(B49,[1]screen!$A:$E,2,FALSE), "" )</f>
        <v>Asset Publishing</v>
      </c>
      <c r="E49" s="14" t="s">
        <v>46</v>
      </c>
      <c r="F49" s="13" t="str">
        <f t="shared" si="14"/>
        <v>New(신규)</v>
      </c>
      <c r="G49" s="18" t="str">
        <f>IF(E49&lt;&gt;"",VLOOKUP(E49,[1]Label!$A:$B,2,FALSE),"")</f>
        <v>New</v>
      </c>
      <c r="H49" s="14"/>
      <c r="I49" s="13" t="str">
        <f t="shared" si="16"/>
        <v/>
      </c>
      <c r="J49" s="18" t="str">
        <f>IF(H49&lt;&gt;"", VLOOKUP(H49,[1]Label!$A:$E,2,FALSE),"")</f>
        <v/>
      </c>
      <c r="K49" s="72" t="s">
        <v>390</v>
      </c>
      <c r="L49" s="13" t="str">
        <f t="shared" si="17"/>
        <v>IDRAS(IDRAS)</v>
      </c>
      <c r="M49" s="18" t="str">
        <f>IF(K49&lt;&gt;"",VLOOKUP(K49,[1]Label!$A:$B,2,FALSE),"")</f>
        <v>IDRAS</v>
      </c>
      <c r="N49" s="14" t="s">
        <v>65</v>
      </c>
      <c r="O49" s="31" t="s">
        <v>267</v>
      </c>
      <c r="P49" s="13" t="str">
        <f t="shared" si="21"/>
        <v>Asset Name&lt;br&gt;(자산 이름)</v>
      </c>
      <c r="Q49" s="18" t="str">
        <f>IF(O49&lt;&gt;"", VLOOKUP(O49, [1]Label!$A:$B, 2, FALSE), "")</f>
        <v>Asset Name</v>
      </c>
      <c r="R49" s="14" t="s">
        <v>35</v>
      </c>
      <c r="S49" s="13"/>
      <c r="T49" s="13"/>
      <c r="U49" s="13"/>
      <c r="V49" s="14"/>
      <c r="W49" s="14"/>
      <c r="X49" s="14"/>
      <c r="Y49" s="14"/>
      <c r="Z49" s="15"/>
      <c r="AA49" s="15"/>
      <c r="AB49" s="15"/>
      <c r="AC49" s="15" t="s">
        <v>623</v>
      </c>
      <c r="AD49" s="15" t="s">
        <v>623</v>
      </c>
      <c r="AE49" s="15" t="s">
        <v>623</v>
      </c>
      <c r="AF49" s="56"/>
    </row>
    <row r="50" spans="1:32" s="16" customFormat="1" ht="17.45" customHeight="1">
      <c r="A50" s="39" t="s">
        <v>486</v>
      </c>
      <c r="B50" s="70" t="str">
        <f>VLOOKUP(A50,[1]screen!$G:$J,2,FALSE)</f>
        <v>자산 게시</v>
      </c>
      <c r="C50" s="13" t="str">
        <f t="shared" si="15"/>
        <v>Asset Publishing(자산 게시)</v>
      </c>
      <c r="D50" s="70" t="str">
        <f>IF(B50&lt;&gt;"", VLOOKUP(B50,[1]screen!$A:$E,2,FALSE), "" )</f>
        <v>Asset Publishing</v>
      </c>
      <c r="E50" s="14" t="s">
        <v>46</v>
      </c>
      <c r="F50" s="13" t="str">
        <f t="shared" si="14"/>
        <v>New(신규)</v>
      </c>
      <c r="G50" s="18" t="str">
        <f>IF(E50&lt;&gt;"",VLOOKUP(E50,[1]Label!$A:$B,2,FALSE),"")</f>
        <v>New</v>
      </c>
      <c r="H50" s="14"/>
      <c r="I50" s="13" t="str">
        <f t="shared" si="16"/>
        <v/>
      </c>
      <c r="J50" s="18" t="str">
        <f>IF(H50&lt;&gt;"", VLOOKUP(H50,[1]Label!$A:$E,2,FALSE),"")</f>
        <v/>
      </c>
      <c r="K50" s="72" t="s">
        <v>390</v>
      </c>
      <c r="L50" s="13" t="str">
        <f t="shared" si="17"/>
        <v>IDRAS(IDRAS)</v>
      </c>
      <c r="M50" s="18" t="str">
        <f>IF(K50&lt;&gt;"",VLOOKUP(K50,[1]Label!$A:$B,2,FALSE),"")</f>
        <v>IDRAS</v>
      </c>
      <c r="N50" s="14" t="s">
        <v>65</v>
      </c>
      <c r="O50" s="31" t="s">
        <v>236</v>
      </c>
      <c r="P50" s="13" t="str">
        <f t="shared" si="21"/>
        <v>Valuation Amount (TZS)&lt;br&gt;(평가 금액 (TZS))</v>
      </c>
      <c r="Q50" s="18" t="str">
        <f>IF(O50&lt;&gt;"", VLOOKUP(O50, [1]Label!$A:$B, 2, FALSE), "")</f>
        <v>Valuation Amount (TZS)</v>
      </c>
      <c r="R50" s="14" t="s">
        <v>35</v>
      </c>
      <c r="S50" s="13"/>
      <c r="T50" s="13"/>
      <c r="U50" s="13"/>
      <c r="V50" s="14"/>
      <c r="W50" s="14"/>
      <c r="X50" s="14"/>
      <c r="Y50" s="14"/>
      <c r="Z50" s="15"/>
      <c r="AA50" s="15"/>
      <c r="AB50" s="15"/>
      <c r="AC50" s="12" t="s">
        <v>626</v>
      </c>
      <c r="AD50" s="12" t="s">
        <v>626</v>
      </c>
      <c r="AE50" s="12" t="s">
        <v>626</v>
      </c>
      <c r="AF50" s="56"/>
    </row>
    <row r="51" spans="1:32" s="16" customFormat="1" ht="17.45" customHeight="1">
      <c r="A51" s="39" t="s">
        <v>486</v>
      </c>
      <c r="B51" s="70" t="str">
        <f>VLOOKUP(A51,[1]screen!$G:$J,2,FALSE)</f>
        <v>자산 게시</v>
      </c>
      <c r="C51" s="13" t="str">
        <f t="shared" si="15"/>
        <v>Asset Publishing(자산 게시)</v>
      </c>
      <c r="D51" s="70" t="str">
        <f>IF(B51&lt;&gt;"", VLOOKUP(B51,[1]screen!$A:$E,2,FALSE), "" )</f>
        <v>Asset Publishing</v>
      </c>
      <c r="E51" s="14" t="s">
        <v>46</v>
      </c>
      <c r="F51" s="13" t="str">
        <f t="shared" si="14"/>
        <v>New(신규)</v>
      </c>
      <c r="G51" s="18" t="str">
        <f>IF(E51&lt;&gt;"",VLOOKUP(E51,[1]Label!$A:$B,2,FALSE),"")</f>
        <v>New</v>
      </c>
      <c r="H51" s="14"/>
      <c r="I51" s="13" t="str">
        <f t="shared" si="16"/>
        <v/>
      </c>
      <c r="J51" s="18" t="str">
        <f>IF(H51&lt;&gt;"", VLOOKUP(H51,[1]Label!$A:$E,2,FALSE),"")</f>
        <v/>
      </c>
      <c r="K51" s="72" t="s">
        <v>390</v>
      </c>
      <c r="L51" s="13" t="str">
        <f t="shared" si="17"/>
        <v>IDRAS(IDRAS)</v>
      </c>
      <c r="M51" s="18" t="str">
        <f>IF(K51&lt;&gt;"",VLOOKUP(K51,[1]Label!$A:$B,2,FALSE),"")</f>
        <v>IDRAS</v>
      </c>
      <c r="N51" s="14" t="s">
        <v>65</v>
      </c>
      <c r="O51" s="31" t="s">
        <v>487</v>
      </c>
      <c r="P51" s="13" t="str">
        <f t="shared" si="21"/>
        <v>Link Item No&lt;br&gt;(Link Item No)</v>
      </c>
      <c r="Q51" s="18" t="str">
        <f>IF(O51&lt;&gt;"", VLOOKUP(O51, [1]Label!$A:$B, 2, FALSE), "")</f>
        <v>Link Item No</v>
      </c>
      <c r="R51" s="14" t="s">
        <v>35</v>
      </c>
      <c r="S51" s="13"/>
      <c r="T51" s="13"/>
      <c r="U51" s="13"/>
      <c r="V51" s="14"/>
      <c r="W51" s="14" t="s">
        <v>53</v>
      </c>
      <c r="X51" s="14" t="s">
        <v>101</v>
      </c>
      <c r="Y51" s="14"/>
      <c r="Z51" s="15"/>
      <c r="AA51" s="15"/>
      <c r="AB51" s="15"/>
      <c r="AC51" s="15" t="s">
        <v>638</v>
      </c>
      <c r="AD51" s="15" t="s">
        <v>638</v>
      </c>
      <c r="AE51" s="15" t="s">
        <v>638</v>
      </c>
      <c r="AF51" s="56"/>
    </row>
    <row r="52" spans="1:32" s="37" customFormat="1" ht="17.45" customHeight="1">
      <c r="A52" s="39" t="s">
        <v>486</v>
      </c>
      <c r="B52" s="33" t="str">
        <f>VLOOKUP(A52,[1]screen!$G:$J,2,FALSE)</f>
        <v>자산 게시</v>
      </c>
      <c r="C52" s="33" t="str">
        <f t="shared" si="15"/>
        <v>Asset Publishing(자산 게시)</v>
      </c>
      <c r="D52" s="33" t="str">
        <f>IF(B52&lt;&gt;"", VLOOKUP(B52,[1]screen!$A:$E,2,FALSE), "" )</f>
        <v>Asset Publishing</v>
      </c>
      <c r="E52" s="14" t="s">
        <v>46</v>
      </c>
      <c r="F52" s="13" t="str">
        <f t="shared" si="14"/>
        <v>New(신규)</v>
      </c>
      <c r="G52" s="18" t="str">
        <f>IF(E52&lt;&gt;"",VLOOKUP(E52,[1]Label!$A:$B,2,FALSE),"")</f>
        <v>New</v>
      </c>
      <c r="H52" s="35"/>
      <c r="I52" s="33" t="str">
        <f t="shared" si="16"/>
        <v/>
      </c>
      <c r="J52" s="33" t="str">
        <f>IF(H52&lt;&gt;"", VLOOKUP(H52,[1]Label!$A:$E,2,FALSE),"")</f>
        <v/>
      </c>
      <c r="K52" s="72" t="s">
        <v>390</v>
      </c>
      <c r="L52" s="33" t="str">
        <f t="shared" si="17"/>
        <v>IDRAS(IDRAS)</v>
      </c>
      <c r="M52" s="33" t="str">
        <f>IF(K52&lt;&gt;"",VLOOKUP(K52,[1]Label!$A:$B,2,FALSE),"")</f>
        <v>IDRAS</v>
      </c>
      <c r="N52" s="35"/>
      <c r="O52" s="36"/>
      <c r="P52" s="33" t="str">
        <f t="shared" si="21"/>
        <v/>
      </c>
      <c r="Q52" s="33" t="str">
        <f>IF(O52&lt;&gt;"", VLOOKUP(O52, [1]Label!$A:$B, 2, FALSE), "")</f>
        <v/>
      </c>
      <c r="R52" s="35" t="s">
        <v>35</v>
      </c>
      <c r="S52" s="33" t="s">
        <v>44</v>
      </c>
      <c r="T52" s="33"/>
      <c r="U52" s="33"/>
      <c r="V52" s="35"/>
      <c r="W52" s="35"/>
      <c r="X52" s="35"/>
      <c r="Y52" s="35"/>
      <c r="Z52" s="44"/>
      <c r="AA52" s="44"/>
      <c r="AB52" s="44"/>
      <c r="AC52" s="33"/>
      <c r="AD52" s="33"/>
      <c r="AE52" s="33"/>
    </row>
    <row r="53" spans="1:32" s="37" customFormat="1" ht="17.45" customHeight="1">
      <c r="A53" s="39" t="s">
        <v>486</v>
      </c>
      <c r="B53" s="33" t="str">
        <f>VLOOKUP(A53,[1]screen!$G:$J,2,FALSE)</f>
        <v>자산 게시</v>
      </c>
      <c r="C53" s="33" t="str">
        <f t="shared" si="15"/>
        <v>Asset Publishing(자산 게시)</v>
      </c>
      <c r="D53" s="33" t="str">
        <f>IF(B53&lt;&gt;"", VLOOKUP(B53,[1]screen!$A:$E,2,FALSE), "" )</f>
        <v>Asset Publishing</v>
      </c>
      <c r="E53" s="14" t="s">
        <v>46</v>
      </c>
      <c r="F53" s="13" t="str">
        <f t="shared" si="14"/>
        <v>New(신규)</v>
      </c>
      <c r="G53" s="18" t="str">
        <f>IF(E53&lt;&gt;"",VLOOKUP(E53,[1]Label!$A:$B,2,FALSE),"")</f>
        <v>New</v>
      </c>
      <c r="H53" s="35"/>
      <c r="I53" s="33" t="str">
        <f t="shared" si="16"/>
        <v/>
      </c>
      <c r="J53" s="33" t="str">
        <f>IF(H53&lt;&gt;"", VLOOKUP(H53,[1]Label!$A:$E,2,FALSE),"")</f>
        <v/>
      </c>
      <c r="K53" s="34" t="s">
        <v>391</v>
      </c>
      <c r="L53" s="33" t="str">
        <f t="shared" si="17"/>
        <v>TANCIS(TANCIS)</v>
      </c>
      <c r="M53" s="33" t="str">
        <f>IF(K53&lt;&gt;"",VLOOKUP(K53,[1]Label!$A:$B,2,FALSE),"")</f>
        <v>TANCIS</v>
      </c>
      <c r="N53" s="35"/>
      <c r="O53" s="36" t="s">
        <v>397</v>
      </c>
      <c r="P53" s="33" t="str">
        <f t="shared" si="21"/>
        <v>Asset List&lt;br&gt;(자산목록)</v>
      </c>
      <c r="Q53" s="33" t="str">
        <f>IF(O53&lt;&gt;"", VLOOKUP(O53, [1]Label!$A:$B, 2, FALSE), "")</f>
        <v>Asset List</v>
      </c>
      <c r="R53" s="35" t="s">
        <v>35</v>
      </c>
      <c r="S53" s="33" t="s">
        <v>44</v>
      </c>
      <c r="T53" s="33" t="s">
        <v>329</v>
      </c>
      <c r="U53" s="33"/>
      <c r="V53" s="35"/>
      <c r="W53" s="35"/>
      <c r="X53" s="35"/>
      <c r="Y53" s="35"/>
      <c r="Z53" s="44"/>
      <c r="AA53" s="44"/>
      <c r="AB53" s="44"/>
      <c r="AC53" s="44"/>
      <c r="AD53" s="44"/>
      <c r="AE53" s="44"/>
      <c r="AF53" s="53"/>
    </row>
    <row r="54" spans="1:32" s="16" customFormat="1" ht="17.45" customHeight="1">
      <c r="A54" s="39" t="s">
        <v>486</v>
      </c>
      <c r="B54" s="70" t="str">
        <f>VLOOKUP(A54,[1]screen!$G:$J,2,FALSE)</f>
        <v>자산 게시</v>
      </c>
      <c r="C54" s="13" t="str">
        <f t="shared" si="15"/>
        <v>Asset Publishing(자산 게시)</v>
      </c>
      <c r="D54" s="70" t="str">
        <f>IF(B54&lt;&gt;"", VLOOKUP(B54,[1]screen!$A:$E,2,FALSE), "" )</f>
        <v>Asset Publishing</v>
      </c>
      <c r="E54" s="14" t="s">
        <v>46</v>
      </c>
      <c r="F54" s="13" t="str">
        <f t="shared" si="14"/>
        <v>New(신규)</v>
      </c>
      <c r="G54" s="18" t="str">
        <f>IF(E54&lt;&gt;"",VLOOKUP(E54,[1]Label!$A:$B,2,FALSE),"")</f>
        <v>New</v>
      </c>
      <c r="H54" s="14"/>
      <c r="I54" s="13" t="str">
        <f t="shared" si="16"/>
        <v/>
      </c>
      <c r="J54" s="18" t="str">
        <f>IF(H54&lt;&gt;"", VLOOKUP(H54,[1]Label!$A:$E,2,FALSE),"")</f>
        <v/>
      </c>
      <c r="K54" s="29" t="s">
        <v>391</v>
      </c>
      <c r="L54" s="13" t="str">
        <f t="shared" si="17"/>
        <v>TANCIS(TANCIS)</v>
      </c>
      <c r="M54" s="18" t="str">
        <f>IF(K54&lt;&gt;"",VLOOKUP(K54,[1]Label!$A:$B,2,FALSE),"")</f>
        <v>TANCIS</v>
      </c>
      <c r="N54" s="41" t="s">
        <v>19</v>
      </c>
      <c r="O54" s="31" t="s">
        <v>398</v>
      </c>
      <c r="P54" s="13" t="str">
        <f t="shared" si="21"/>
        <v>Declaration No&lt;br&gt;(신고서번호)</v>
      </c>
      <c r="Q54" s="18" t="str">
        <f>IF(O54&lt;&gt;"", VLOOKUP(O54, [1]Label!$A:$B, 2, FALSE), "")</f>
        <v>Declaration No</v>
      </c>
      <c r="R54" s="41" t="s">
        <v>35</v>
      </c>
      <c r="S54" s="13"/>
      <c r="T54" s="13"/>
      <c r="U54" s="13"/>
      <c r="V54" s="14"/>
      <c r="W54" s="14"/>
      <c r="X54" s="14"/>
      <c r="Y54" s="14"/>
      <c r="Z54" s="15"/>
      <c r="AA54" s="15"/>
      <c r="AB54" s="15"/>
      <c r="AC54" s="15" t="s">
        <v>400</v>
      </c>
      <c r="AD54" s="15" t="s">
        <v>400</v>
      </c>
      <c r="AE54" s="15" t="s">
        <v>400</v>
      </c>
      <c r="AF54" s="56"/>
    </row>
    <row r="55" spans="1:32" s="16" customFormat="1" ht="17.45" customHeight="1">
      <c r="A55" s="39" t="s">
        <v>486</v>
      </c>
      <c r="B55" s="70" t="str">
        <f>VLOOKUP(A55,[1]screen!$G:$J,2,FALSE)</f>
        <v>자산 게시</v>
      </c>
      <c r="C55" s="13" t="str">
        <f t="shared" si="15"/>
        <v>Asset Publishing(자산 게시)</v>
      </c>
      <c r="D55" s="70" t="str">
        <f>IF(B55&lt;&gt;"", VLOOKUP(B55,[1]screen!$A:$E,2,FALSE), "" )</f>
        <v>Asset Publishing</v>
      </c>
      <c r="E55" s="14" t="s">
        <v>46</v>
      </c>
      <c r="F55" s="13" t="str">
        <f t="shared" si="14"/>
        <v>New(신규)</v>
      </c>
      <c r="G55" s="18" t="str">
        <f>IF(E55&lt;&gt;"",VLOOKUP(E55,[1]Label!$A:$B,2,FALSE),"")</f>
        <v>New</v>
      </c>
      <c r="H55" s="14"/>
      <c r="I55" s="13" t="str">
        <f t="shared" si="16"/>
        <v/>
      </c>
      <c r="J55" s="18" t="str">
        <f>IF(H55&lt;&gt;"", VLOOKUP(H55,[1]Label!$A:$E,2,FALSE),"")</f>
        <v/>
      </c>
      <c r="K55" s="29" t="s">
        <v>391</v>
      </c>
      <c r="L55" s="13" t="str">
        <f t="shared" si="17"/>
        <v>TANCIS(TANCIS)</v>
      </c>
      <c r="M55" s="18" t="str">
        <f>IF(K55&lt;&gt;"",VLOOKUP(K55,[1]Label!$A:$B,2,FALSE),"")</f>
        <v>TANCIS</v>
      </c>
      <c r="N55" s="41" t="s">
        <v>19</v>
      </c>
      <c r="O55" s="31" t="s">
        <v>399</v>
      </c>
      <c r="P55" s="13" t="str">
        <f t="shared" si="21"/>
        <v>Asset Ref. No.&lt;br&gt;(자산참조번호)</v>
      </c>
      <c r="Q55" s="18" t="str">
        <f>IF(O55&lt;&gt;"", VLOOKUP(O55, [1]Label!$A:$B, 2, FALSE), "")</f>
        <v>Asset Ref. No.</v>
      </c>
      <c r="R55" s="41" t="s">
        <v>35</v>
      </c>
      <c r="S55" s="13"/>
      <c r="T55" s="13"/>
      <c r="U55" s="13"/>
      <c r="V55" s="14"/>
      <c r="W55" s="14"/>
      <c r="X55" s="14"/>
      <c r="Y55" s="14"/>
      <c r="Z55" s="15"/>
      <c r="AA55" s="15"/>
      <c r="AB55" s="15"/>
      <c r="AC55" s="15" t="s">
        <v>371</v>
      </c>
      <c r="AD55" s="15" t="s">
        <v>371</v>
      </c>
      <c r="AE55" s="15" t="s">
        <v>371</v>
      </c>
      <c r="AF55" s="56"/>
    </row>
    <row r="56" spans="1:32" s="37" customFormat="1" ht="17.45" customHeight="1">
      <c r="A56" s="39" t="s">
        <v>486</v>
      </c>
      <c r="B56" s="33" t="str">
        <f>VLOOKUP(A56,[1]screen!$G:$J,2,FALSE)</f>
        <v>자산 게시</v>
      </c>
      <c r="C56" s="33" t="str">
        <f t="shared" si="15"/>
        <v>Asset Publishing(자산 게시)</v>
      </c>
      <c r="D56" s="33" t="str">
        <f>IF(B56&lt;&gt;"", VLOOKUP(B56,[1]screen!$A:$E,2,FALSE), "" )</f>
        <v>Asset Publishing</v>
      </c>
      <c r="E56" s="14" t="s">
        <v>46</v>
      </c>
      <c r="F56" s="13" t="str">
        <f t="shared" si="14"/>
        <v>New(신규)</v>
      </c>
      <c r="G56" s="18" t="str">
        <f>IF(E56&lt;&gt;"",VLOOKUP(E56,[1]Label!$A:$B,2,FALSE),"")</f>
        <v>New</v>
      </c>
      <c r="H56" s="35"/>
      <c r="I56" s="33" t="str">
        <f t="shared" si="16"/>
        <v/>
      </c>
      <c r="J56" s="33" t="str">
        <f>IF(H56&lt;&gt;"", VLOOKUP(H56,[1]Label!$A:$E,2,FALSE),"")</f>
        <v/>
      </c>
      <c r="K56" s="29" t="s">
        <v>391</v>
      </c>
      <c r="L56" s="33" t="str">
        <f t="shared" si="17"/>
        <v>TANCIS(TANCIS)</v>
      </c>
      <c r="M56" s="33" t="str">
        <f>IF(K56&lt;&gt;"",VLOOKUP(K56,[1]Label!$A:$B,2,FALSE),"")</f>
        <v>TANCIS</v>
      </c>
      <c r="N56" s="35"/>
      <c r="O56" s="36"/>
      <c r="P56" s="33" t="str">
        <f t="shared" si="21"/>
        <v/>
      </c>
      <c r="Q56" s="33" t="str">
        <f>IF(O56&lt;&gt;"", VLOOKUP(O56, [1]Label!$A:$B, 2, FALSE), "")</f>
        <v/>
      </c>
      <c r="R56" s="35" t="s">
        <v>35</v>
      </c>
      <c r="S56" s="33" t="s">
        <v>44</v>
      </c>
      <c r="T56" s="33"/>
      <c r="U56" s="33"/>
      <c r="V56" s="35"/>
      <c r="W56" s="35"/>
      <c r="X56" s="35"/>
      <c r="Y56" s="35"/>
      <c r="Z56" s="44"/>
      <c r="AA56" s="44"/>
      <c r="AB56" s="44"/>
      <c r="AC56" s="33"/>
      <c r="AD56" s="33"/>
      <c r="AE56" s="33"/>
    </row>
    <row r="57" spans="1:32" s="37" customFormat="1" ht="17.45" customHeight="1">
      <c r="A57" s="39" t="s">
        <v>486</v>
      </c>
      <c r="B57" s="33" t="str">
        <f>VLOOKUP(A57,[1]screen!$G:$J,2,FALSE)</f>
        <v>자산 게시</v>
      </c>
      <c r="C57" s="33" t="str">
        <f t="shared" si="15"/>
        <v>Asset Publishing(자산 게시)</v>
      </c>
      <c r="D57" s="33" t="str">
        <f>IF(B57&lt;&gt;"", VLOOKUP(B57,[1]screen!$A:$E,2,FALSE), "" )</f>
        <v>Asset Publishing</v>
      </c>
      <c r="E57" s="14" t="s">
        <v>46</v>
      </c>
      <c r="F57" s="13" t="str">
        <f t="shared" si="14"/>
        <v>New(신규)</v>
      </c>
      <c r="G57" s="18" t="str">
        <f>IF(E57&lt;&gt;"",VLOOKUP(E57,[1]Label!$A:$B,2,FALSE),"")</f>
        <v>New</v>
      </c>
      <c r="H57" s="35"/>
      <c r="I57" s="33" t="str">
        <f t="shared" si="16"/>
        <v/>
      </c>
      <c r="J57" s="33" t="str">
        <f>IF(H57&lt;&gt;"", VLOOKUP(H57,[1]Label!$A:$E,2,FALSE),"")</f>
        <v/>
      </c>
      <c r="K57" s="34" t="s">
        <v>391</v>
      </c>
      <c r="L57" s="33" t="str">
        <f t="shared" si="17"/>
        <v>TANCIS(TANCIS)</v>
      </c>
      <c r="M57" s="33" t="str">
        <f>IF(K57&lt;&gt;"",VLOOKUP(K57,[1]Label!$A:$B,2,FALSE),"")</f>
        <v>TANCIS</v>
      </c>
      <c r="N57" s="35"/>
      <c r="O57" s="36" t="s">
        <v>392</v>
      </c>
      <c r="P57" s="33" t="str">
        <f t="shared" si="21"/>
        <v>Asset Application Registration Detail&lt;br&gt;(자산 신청 등록 상세)</v>
      </c>
      <c r="Q57" s="33" t="str">
        <f>IF(O57&lt;&gt;"", VLOOKUP(O57, [1]Label!$A:$B, 2, FALSE), "")</f>
        <v>Asset Application Registration Detail</v>
      </c>
      <c r="R57" s="35" t="s">
        <v>35</v>
      </c>
      <c r="S57" s="33" t="s">
        <v>44</v>
      </c>
      <c r="T57" s="33" t="s">
        <v>329</v>
      </c>
      <c r="U57" s="33"/>
      <c r="V57" s="35"/>
      <c r="W57" s="35"/>
      <c r="X57" s="35"/>
      <c r="Y57" s="35"/>
      <c r="Z57" s="44"/>
      <c r="AA57" s="44"/>
      <c r="AB57" s="44"/>
      <c r="AC57" s="44"/>
      <c r="AD57" s="44"/>
      <c r="AE57" s="44"/>
      <c r="AF57" s="53"/>
    </row>
    <row r="58" spans="1:32" s="16" customFormat="1" ht="17.45" customHeight="1">
      <c r="A58" s="39" t="s">
        <v>486</v>
      </c>
      <c r="B58" s="70" t="str">
        <f>VLOOKUP(A58,[1]screen!$G:$J,2,FALSE)</f>
        <v>자산 게시</v>
      </c>
      <c r="C58" s="13" t="str">
        <f t="shared" si="15"/>
        <v>Asset Publishing(자산 게시)</v>
      </c>
      <c r="D58" s="70" t="str">
        <f>IF(B58&lt;&gt;"", VLOOKUP(B58,[1]screen!$A:$E,2,FALSE), "" )</f>
        <v>Asset Publishing</v>
      </c>
      <c r="E58" s="14" t="s">
        <v>46</v>
      </c>
      <c r="F58" s="13" t="str">
        <f t="shared" si="14"/>
        <v>New(신규)</v>
      </c>
      <c r="G58" s="18" t="str">
        <f>IF(E58&lt;&gt;"",VLOOKUP(E58,[1]Label!$A:$B,2,FALSE),"")</f>
        <v>New</v>
      </c>
      <c r="H58" s="14"/>
      <c r="I58" s="13" t="str">
        <f t="shared" si="16"/>
        <v/>
      </c>
      <c r="J58" s="18" t="str">
        <f>IF(H58&lt;&gt;"", VLOOKUP(H58,[1]Label!$A:$E,2,FALSE),"")</f>
        <v/>
      </c>
      <c r="K58" s="29" t="s">
        <v>391</v>
      </c>
      <c r="L58" s="13" t="str">
        <f t="shared" si="17"/>
        <v>TANCIS(TANCIS)</v>
      </c>
      <c r="M58" s="18" t="str">
        <f>IF(K58&lt;&gt;"",VLOOKUP(K58,[1]Label!$A:$B,2,FALSE),"")</f>
        <v>TANCIS</v>
      </c>
      <c r="N58" s="41" t="s">
        <v>65</v>
      </c>
      <c r="O58" s="31"/>
      <c r="P58" s="13" t="str">
        <f t="shared" si="21"/>
        <v/>
      </c>
      <c r="Q58" s="18" t="str">
        <f>IF(O58&lt;&gt;"", VLOOKUP(O58, [1]Label!$A:$B, 2, FALSE), "")</f>
        <v/>
      </c>
      <c r="R58" s="14" t="s">
        <v>51</v>
      </c>
      <c r="S58" s="13"/>
      <c r="T58" s="13"/>
      <c r="U58" s="13"/>
      <c r="V58" s="14"/>
      <c r="W58" s="14"/>
      <c r="X58" s="14"/>
      <c r="Y58" s="14"/>
      <c r="Z58" s="15"/>
      <c r="AA58" s="15"/>
      <c r="AB58" s="15"/>
      <c r="AC58" s="15"/>
      <c r="AD58" s="15"/>
      <c r="AE58" s="15"/>
      <c r="AF58" s="56"/>
    </row>
    <row r="59" spans="1:32" s="16" customFormat="1" ht="17.45" customHeight="1">
      <c r="A59" s="39" t="s">
        <v>486</v>
      </c>
      <c r="B59" s="70" t="str">
        <f>VLOOKUP(A59,[1]screen!$G:$J,2,FALSE)</f>
        <v>자산 게시</v>
      </c>
      <c r="C59" s="13" t="str">
        <f t="shared" si="15"/>
        <v>Asset Publishing(자산 게시)</v>
      </c>
      <c r="D59" s="70" t="str">
        <f>IF(B59&lt;&gt;"", VLOOKUP(B59,[1]screen!$A:$E,2,FALSE), "" )</f>
        <v>Asset Publishing</v>
      </c>
      <c r="E59" s="14" t="s">
        <v>46</v>
      </c>
      <c r="F59" s="13" t="str">
        <f t="shared" si="14"/>
        <v>New(신규)</v>
      </c>
      <c r="G59" s="18" t="str">
        <f>IF(E59&lt;&gt;"",VLOOKUP(E59,[1]Label!$A:$B,2,FALSE),"")</f>
        <v>New</v>
      </c>
      <c r="H59" s="14"/>
      <c r="I59" s="13" t="str">
        <f t="shared" si="16"/>
        <v/>
      </c>
      <c r="J59" s="18" t="str">
        <f>IF(H59&lt;&gt;"", VLOOKUP(H59,[1]Label!$A:$E,2,FALSE),"")</f>
        <v/>
      </c>
      <c r="K59" s="29" t="s">
        <v>391</v>
      </c>
      <c r="L59" s="13" t="str">
        <f t="shared" si="17"/>
        <v>TANCIS(TANCIS)</v>
      </c>
      <c r="M59" s="18" t="str">
        <f>IF(K59&lt;&gt;"",VLOOKUP(K59,[1]Label!$A:$B,2,FALSE),"")</f>
        <v>TANCIS</v>
      </c>
      <c r="N59" s="41" t="s">
        <v>65</v>
      </c>
      <c r="O59" s="31" t="s">
        <v>471</v>
      </c>
      <c r="P59" s="13" t="str">
        <f t="shared" si="21"/>
        <v>Link No&lt;br&gt;(Link No)</v>
      </c>
      <c r="Q59" s="18" t="str">
        <f>IF(O59&lt;&gt;"", VLOOKUP(O59, [1]Label!$A:$B, 2, FALSE), "")</f>
        <v>Link No</v>
      </c>
      <c r="R59" s="41" t="s">
        <v>35</v>
      </c>
      <c r="S59" s="13" t="s">
        <v>147</v>
      </c>
      <c r="T59" s="13"/>
      <c r="U59" s="13"/>
      <c r="V59" s="14"/>
      <c r="W59" s="14"/>
      <c r="X59" s="14"/>
      <c r="Y59" s="14"/>
      <c r="Z59" s="15"/>
      <c r="AA59" s="15"/>
      <c r="AB59" s="15"/>
      <c r="AC59" s="15" t="s">
        <v>473</v>
      </c>
      <c r="AD59" s="15" t="s">
        <v>473</v>
      </c>
      <c r="AE59" s="15" t="s">
        <v>473</v>
      </c>
      <c r="AF59" s="56"/>
    </row>
    <row r="60" spans="1:32" s="16" customFormat="1" ht="17.45" customHeight="1">
      <c r="A60" s="39" t="s">
        <v>486</v>
      </c>
      <c r="B60" s="70" t="str">
        <f>VLOOKUP(A60,[1]screen!$G:$J,2,FALSE)</f>
        <v>자산 게시</v>
      </c>
      <c r="C60" s="13" t="str">
        <f t="shared" si="15"/>
        <v>Asset Publishing(자산 게시)</v>
      </c>
      <c r="D60" s="70" t="str">
        <f>IF(B60&lt;&gt;"", VLOOKUP(B60,[1]screen!$A:$E,2,FALSE), "" )</f>
        <v>Asset Publishing</v>
      </c>
      <c r="E60" s="14" t="s">
        <v>46</v>
      </c>
      <c r="F60" s="13" t="str">
        <f t="shared" si="14"/>
        <v>New(신규)</v>
      </c>
      <c r="G60" s="18" t="str">
        <f>IF(E60&lt;&gt;"",VLOOKUP(E60,[1]Label!$A:$B,2,FALSE),"")</f>
        <v>New</v>
      </c>
      <c r="H60" s="14"/>
      <c r="I60" s="13" t="str">
        <f t="shared" si="16"/>
        <v/>
      </c>
      <c r="J60" s="18" t="str">
        <f>IF(H60&lt;&gt;"", VLOOKUP(H60,[1]Label!$A:$E,2,FALSE),"")</f>
        <v/>
      </c>
      <c r="K60" s="29" t="s">
        <v>391</v>
      </c>
      <c r="L60" s="13" t="str">
        <f t="shared" si="17"/>
        <v>TANCIS(TANCIS)</v>
      </c>
      <c r="M60" s="18" t="str">
        <f>IF(K60&lt;&gt;"",VLOOKUP(K60,[1]Label!$A:$B,2,FALSE),"")</f>
        <v>TANCIS</v>
      </c>
      <c r="N60" s="41" t="s">
        <v>65</v>
      </c>
      <c r="O60" s="31" t="s">
        <v>605</v>
      </c>
      <c r="P60" s="13" t="str">
        <f t="shared" si="21"/>
        <v>Inventory No&lt;br&gt;(재고 번호)</v>
      </c>
      <c r="Q60" s="18" t="str">
        <f>IF(O60&lt;&gt;"", VLOOKUP(O60, [1]Label!$A:$B, 2, FALSE), "")</f>
        <v>Inventory No</v>
      </c>
      <c r="R60" s="41" t="s">
        <v>35</v>
      </c>
      <c r="S60" s="13"/>
      <c r="T60" s="13"/>
      <c r="U60" s="13"/>
      <c r="V60" s="14"/>
      <c r="W60" s="14"/>
      <c r="X60" s="14"/>
      <c r="Y60" s="14"/>
      <c r="Z60" s="15"/>
      <c r="AA60" s="15"/>
      <c r="AB60" s="15"/>
      <c r="AC60" s="15" t="s">
        <v>360</v>
      </c>
      <c r="AD60" s="15" t="s">
        <v>360</v>
      </c>
      <c r="AE60" s="15" t="s">
        <v>360</v>
      </c>
      <c r="AF60" s="56"/>
    </row>
    <row r="61" spans="1:32" s="16" customFormat="1" ht="17.45" customHeight="1">
      <c r="A61" s="39" t="s">
        <v>486</v>
      </c>
      <c r="B61" s="70" t="str">
        <f>VLOOKUP(A61,[1]screen!$G:$J,2,FALSE)</f>
        <v>자산 게시</v>
      </c>
      <c r="C61" s="13" t="str">
        <f t="shared" si="15"/>
        <v>Asset Publishing(자산 게시)</v>
      </c>
      <c r="D61" s="70" t="str">
        <f>IF(B61&lt;&gt;"", VLOOKUP(B61,[1]screen!$A:$E,2,FALSE), "" )</f>
        <v>Asset Publishing</v>
      </c>
      <c r="E61" s="14" t="s">
        <v>46</v>
      </c>
      <c r="F61" s="13" t="str">
        <f t="shared" si="14"/>
        <v>New(신규)</v>
      </c>
      <c r="G61" s="18" t="str">
        <f>IF(E61&lt;&gt;"",VLOOKUP(E61,[1]Label!$A:$B,2,FALSE),"")</f>
        <v>New</v>
      </c>
      <c r="H61" s="14"/>
      <c r="I61" s="13" t="str">
        <f t="shared" si="16"/>
        <v/>
      </c>
      <c r="J61" s="18" t="str">
        <f>IF(H61&lt;&gt;"", VLOOKUP(H61,[1]Label!$A:$E,2,FALSE),"")</f>
        <v/>
      </c>
      <c r="K61" s="29" t="s">
        <v>391</v>
      </c>
      <c r="L61" s="13" t="str">
        <f t="shared" si="17"/>
        <v>TANCIS(TANCIS)</v>
      </c>
      <c r="M61" s="18" t="str">
        <f>IF(K61&lt;&gt;"",VLOOKUP(K61,[1]Label!$A:$B,2,FALSE),"")</f>
        <v>TANCIS</v>
      </c>
      <c r="N61" s="41" t="s">
        <v>65</v>
      </c>
      <c r="O61" s="31" t="s">
        <v>606</v>
      </c>
      <c r="P61" s="13" t="str">
        <f t="shared" si="21"/>
        <v>Asset Code&lt;br&gt;(자산 코드)</v>
      </c>
      <c r="Q61" s="18" t="str">
        <f>IF(O61&lt;&gt;"", VLOOKUP(O61, [1]Label!$A:$B, 2, FALSE), "")</f>
        <v>Asset Code</v>
      </c>
      <c r="R61" s="41" t="s">
        <v>35</v>
      </c>
      <c r="S61" s="13" t="s">
        <v>147</v>
      </c>
      <c r="T61" s="13"/>
      <c r="U61" s="13"/>
      <c r="V61" s="14"/>
      <c r="W61" s="14"/>
      <c r="X61" s="14"/>
      <c r="Y61" s="14"/>
      <c r="Z61" s="15"/>
      <c r="AA61" s="15"/>
      <c r="AB61" s="15"/>
      <c r="AC61" s="15" t="s">
        <v>361</v>
      </c>
      <c r="AD61" s="15" t="s">
        <v>361</v>
      </c>
      <c r="AE61" s="15" t="s">
        <v>361</v>
      </c>
      <c r="AF61" s="56"/>
    </row>
    <row r="62" spans="1:32" s="16" customFormat="1" ht="17.45" customHeight="1">
      <c r="A62" s="39" t="s">
        <v>486</v>
      </c>
      <c r="B62" s="70" t="str">
        <f>VLOOKUP(A62,[1]screen!$G:$J,2,FALSE)</f>
        <v>자산 게시</v>
      </c>
      <c r="C62" s="13" t="str">
        <f t="shared" si="15"/>
        <v>Asset Publishing(자산 게시)</v>
      </c>
      <c r="D62" s="70" t="str">
        <f>IF(B62&lt;&gt;"", VLOOKUP(B62,[1]screen!$A:$E,2,FALSE), "" )</f>
        <v>Asset Publishing</v>
      </c>
      <c r="E62" s="14" t="s">
        <v>46</v>
      </c>
      <c r="F62" s="13" t="str">
        <f t="shared" si="14"/>
        <v>New(신규)</v>
      </c>
      <c r="G62" s="18" t="str">
        <f>IF(E62&lt;&gt;"",VLOOKUP(E62,[1]Label!$A:$B,2,FALSE),"")</f>
        <v>New</v>
      </c>
      <c r="H62" s="14"/>
      <c r="I62" s="13" t="str">
        <f t="shared" si="16"/>
        <v/>
      </c>
      <c r="J62" s="18" t="str">
        <f>IF(H62&lt;&gt;"", VLOOKUP(H62,[1]Label!$A:$E,2,FALSE),"")</f>
        <v/>
      </c>
      <c r="K62" s="29" t="s">
        <v>391</v>
      </c>
      <c r="L62" s="13" t="str">
        <f t="shared" si="17"/>
        <v>TANCIS(TANCIS)</v>
      </c>
      <c r="M62" s="18" t="str">
        <f>IF(K62&lt;&gt;"",VLOOKUP(K62,[1]Label!$A:$B,2,FALSE),"")</f>
        <v>TANCIS</v>
      </c>
      <c r="N62" s="41" t="s">
        <v>65</v>
      </c>
      <c r="O62" s="31" t="s">
        <v>358</v>
      </c>
      <c r="P62" s="13" t="str">
        <f t="shared" si="21"/>
        <v>Asset Physical Location&lt;br&gt;(자산물리적위치)</v>
      </c>
      <c r="Q62" s="18" t="str">
        <f>IF(O62&lt;&gt;"", VLOOKUP(O62, [1]Label!$A:$B, 2, FALSE), "")</f>
        <v>Asset Physical Location</v>
      </c>
      <c r="R62" s="41" t="s">
        <v>35</v>
      </c>
      <c r="S62" s="13"/>
      <c r="T62" s="13"/>
      <c r="U62" s="13"/>
      <c r="V62" s="14"/>
      <c r="W62" s="14"/>
      <c r="X62" s="14"/>
      <c r="Y62" s="14"/>
      <c r="Z62" s="15"/>
      <c r="AA62" s="15"/>
      <c r="AB62" s="15"/>
      <c r="AC62" s="15" t="s">
        <v>362</v>
      </c>
      <c r="AD62" s="15" t="s">
        <v>362</v>
      </c>
      <c r="AE62" s="15" t="s">
        <v>362</v>
      </c>
      <c r="AF62" s="56"/>
    </row>
    <row r="63" spans="1:32" s="16" customFormat="1" ht="17.45" customHeight="1">
      <c r="A63" s="39" t="s">
        <v>486</v>
      </c>
      <c r="B63" s="70" t="str">
        <f>VLOOKUP(A63,[1]screen!$G:$J,2,FALSE)</f>
        <v>자산 게시</v>
      </c>
      <c r="C63" s="13" t="str">
        <f t="shared" si="15"/>
        <v>Asset Publishing(자산 게시)</v>
      </c>
      <c r="D63" s="70" t="str">
        <f>IF(B63&lt;&gt;"", VLOOKUP(B63,[1]screen!$A:$E,2,FALSE), "" )</f>
        <v>Asset Publishing</v>
      </c>
      <c r="E63" s="14" t="s">
        <v>46</v>
      </c>
      <c r="F63" s="13" t="str">
        <f t="shared" si="14"/>
        <v>New(신규)</v>
      </c>
      <c r="G63" s="18" t="str">
        <f>IF(E63&lt;&gt;"",VLOOKUP(E63,[1]Label!$A:$B,2,FALSE),"")</f>
        <v>New</v>
      </c>
      <c r="H63" s="14"/>
      <c r="I63" s="13" t="str">
        <f t="shared" si="16"/>
        <v/>
      </c>
      <c r="J63" s="18" t="str">
        <f>IF(H63&lt;&gt;"", VLOOKUP(H63,[1]Label!$A:$E,2,FALSE),"")</f>
        <v/>
      </c>
      <c r="K63" s="29" t="s">
        <v>391</v>
      </c>
      <c r="L63" s="13" t="str">
        <f t="shared" si="17"/>
        <v>TANCIS(TANCIS)</v>
      </c>
      <c r="M63" s="18" t="str">
        <f>IF(K63&lt;&gt;"",VLOOKUP(K63,[1]Label!$A:$B,2,FALSE),"")</f>
        <v>TANCIS</v>
      </c>
      <c r="N63" s="41" t="s">
        <v>65</v>
      </c>
      <c r="O63" s="31" t="s">
        <v>359</v>
      </c>
      <c r="P63" s="13" t="str">
        <f t="shared" si="21"/>
        <v>Asset Value(Tsh)&lt;br&gt;(자산가치(Tsh))</v>
      </c>
      <c r="Q63" s="18" t="str">
        <f>IF(O63&lt;&gt;"", VLOOKUP(O63, [1]Label!$A:$B, 2, FALSE), "")</f>
        <v>Asset Value(Tsh)</v>
      </c>
      <c r="R63" s="41" t="s">
        <v>35</v>
      </c>
      <c r="S63" s="13"/>
      <c r="T63" s="13"/>
      <c r="U63" s="13"/>
      <c r="V63" s="14"/>
      <c r="W63" s="14"/>
      <c r="X63" s="14"/>
      <c r="Y63" s="14"/>
      <c r="Z63" s="15"/>
      <c r="AA63" s="15"/>
      <c r="AB63" s="15"/>
      <c r="AC63" s="15" t="s">
        <v>476</v>
      </c>
      <c r="AD63" s="15" t="s">
        <v>476</v>
      </c>
      <c r="AE63" s="15" t="s">
        <v>476</v>
      </c>
      <c r="AF63" s="56"/>
    </row>
    <row r="64" spans="1:32" s="84" customFormat="1" ht="17.45" customHeight="1">
      <c r="A64" s="78" t="s">
        <v>486</v>
      </c>
      <c r="B64" s="79" t="str">
        <f>VLOOKUP(A64,[1]screen!$G:$J,2,FALSE)</f>
        <v>자산 게시</v>
      </c>
      <c r="C64" s="79" t="str">
        <f t="shared" si="15"/>
        <v>Asset Publishing(자산 게시)</v>
      </c>
      <c r="D64" s="79" t="str">
        <f>IF(B64&lt;&gt;"", VLOOKUP(B64,[1]screen!$A:$E,2,FALSE), "" )</f>
        <v>Asset Publishing</v>
      </c>
      <c r="E64" s="80" t="s">
        <v>46</v>
      </c>
      <c r="F64" s="79" t="str">
        <f t="shared" si="14"/>
        <v>New(신규)</v>
      </c>
      <c r="G64" s="79" t="str">
        <f>IF(E64&lt;&gt;"",VLOOKUP(E64,[1]Label!$A:$B,2,FALSE),"")</f>
        <v>New</v>
      </c>
      <c r="H64" s="80"/>
      <c r="I64" s="79" t="str">
        <f t="shared" si="16"/>
        <v/>
      </c>
      <c r="J64" s="79" t="str">
        <f>IF(H64&lt;&gt;"", VLOOKUP(H64,[1]Label!$A:$E,2,FALSE),"")</f>
        <v/>
      </c>
      <c r="K64" s="81" t="s">
        <v>391</v>
      </c>
      <c r="L64" s="79" t="str">
        <f t="shared" si="17"/>
        <v>TANCIS(TANCIS)</v>
      </c>
      <c r="M64" s="79" t="str">
        <f>IF(K64&lt;&gt;"",VLOOKUP(K64,[1]Label!$A:$B,2,FALSE),"")</f>
        <v>TANCIS</v>
      </c>
      <c r="N64" s="80" t="s">
        <v>65</v>
      </c>
      <c r="O64" s="96" t="s">
        <v>540</v>
      </c>
      <c r="P64" s="79" t="str">
        <f t="shared" si="21"/>
        <v>Storage No&lt;br&gt;(보관번호)</v>
      </c>
      <c r="Q64" s="79" t="str">
        <f>IF(O64&lt;&gt;"", VLOOKUP(O64, [1]Label!$A:$B, 2, FALSE), "")</f>
        <v>Storage No</v>
      </c>
      <c r="R64" s="80" t="s">
        <v>35</v>
      </c>
      <c r="S64" s="79"/>
      <c r="T64" s="79"/>
      <c r="U64" s="79"/>
      <c r="V64" s="80"/>
      <c r="W64" s="80"/>
      <c r="X64" s="80"/>
      <c r="Y64" s="80"/>
      <c r="Z64" s="82"/>
      <c r="AA64" s="82"/>
      <c r="AB64" s="82"/>
      <c r="AC64" s="82" t="s">
        <v>542</v>
      </c>
      <c r="AD64" s="82" t="s">
        <v>542</v>
      </c>
      <c r="AE64" s="82" t="s">
        <v>542</v>
      </c>
      <c r="AF64" s="83"/>
    </row>
    <row r="65" spans="1:32" s="84" customFormat="1" ht="17.45" customHeight="1">
      <c r="A65" s="78" t="s">
        <v>486</v>
      </c>
      <c r="B65" s="79" t="str">
        <f>VLOOKUP(A65,[1]screen!$G:$J,2,FALSE)</f>
        <v>자산 게시</v>
      </c>
      <c r="C65" s="79" t="str">
        <f t="shared" si="15"/>
        <v>Asset Publishing(자산 게시)</v>
      </c>
      <c r="D65" s="79" t="str">
        <f>IF(B65&lt;&gt;"", VLOOKUP(B65,[1]screen!$A:$E,2,FALSE), "" )</f>
        <v>Asset Publishing</v>
      </c>
      <c r="E65" s="80" t="s">
        <v>46</v>
      </c>
      <c r="F65" s="79" t="str">
        <f t="shared" si="14"/>
        <v>New(신규)</v>
      </c>
      <c r="G65" s="79" t="str">
        <f>IF(E65&lt;&gt;"",VLOOKUP(E65,[1]Label!$A:$B,2,FALSE),"")</f>
        <v>New</v>
      </c>
      <c r="H65" s="80"/>
      <c r="I65" s="79" t="str">
        <f t="shared" si="16"/>
        <v/>
      </c>
      <c r="J65" s="79" t="str">
        <f>IF(H65&lt;&gt;"", VLOOKUP(H65,[1]Label!$A:$E,2,FALSE),"")</f>
        <v/>
      </c>
      <c r="K65" s="81" t="s">
        <v>391</v>
      </c>
      <c r="L65" s="79" t="str">
        <f t="shared" si="17"/>
        <v>TANCIS(TANCIS)</v>
      </c>
      <c r="M65" s="79" t="str">
        <f>IF(K65&lt;&gt;"",VLOOKUP(K65,[1]Label!$A:$B,2,FALSE),"")</f>
        <v>TANCIS</v>
      </c>
      <c r="N65" s="80" t="s">
        <v>65</v>
      </c>
      <c r="O65" s="96" t="s">
        <v>541</v>
      </c>
      <c r="P65" s="79" t="str">
        <f t="shared" si="21"/>
        <v>Assessment Lots No&lt;br&gt;(평가LOTS번호)</v>
      </c>
      <c r="Q65" s="79" t="str">
        <f>IF(O65&lt;&gt;"", VLOOKUP(O65, [1]Label!$A:$B, 2, FALSE), "")</f>
        <v>Assessment Lots No</v>
      </c>
      <c r="R65" s="80" t="s">
        <v>35</v>
      </c>
      <c r="S65" s="79"/>
      <c r="T65" s="79"/>
      <c r="U65" s="79"/>
      <c r="V65" s="80"/>
      <c r="W65" s="80"/>
      <c r="X65" s="80"/>
      <c r="Y65" s="80"/>
      <c r="Z65" s="82"/>
      <c r="AA65" s="82"/>
      <c r="AB65" s="82"/>
      <c r="AC65" s="82" t="s">
        <v>543</v>
      </c>
      <c r="AD65" s="82" t="s">
        <v>543</v>
      </c>
      <c r="AE65" s="82" t="s">
        <v>543</v>
      </c>
      <c r="AF65" s="83"/>
    </row>
    <row r="66" spans="1:32" s="37" customFormat="1" ht="17.45" customHeight="1">
      <c r="A66" s="39" t="s">
        <v>486</v>
      </c>
      <c r="B66" s="33" t="str">
        <f>VLOOKUP(A66,[1]screen!$G:$J,2,FALSE)</f>
        <v>자산 게시</v>
      </c>
      <c r="C66" s="33" t="str">
        <f t="shared" si="15"/>
        <v>Asset Publishing(자산 게시)</v>
      </c>
      <c r="D66" s="33" t="str">
        <f>IF(B66&lt;&gt;"", VLOOKUP(B66,[1]screen!$A:$E,2,FALSE), "" )</f>
        <v>Asset Publishing</v>
      </c>
      <c r="E66" s="14" t="s">
        <v>46</v>
      </c>
      <c r="F66" s="13" t="str">
        <f t="shared" si="14"/>
        <v>New(신규)</v>
      </c>
      <c r="G66" s="18" t="str">
        <f>IF(E66&lt;&gt;"",VLOOKUP(E66,[1]Label!$A:$B,2,FALSE),"")</f>
        <v>New</v>
      </c>
      <c r="H66" s="35"/>
      <c r="I66" s="33" t="str">
        <f t="shared" si="16"/>
        <v/>
      </c>
      <c r="J66" s="33" t="str">
        <f>IF(H66&lt;&gt;"", VLOOKUP(H66,[1]Label!$A:$E,2,FALSE),"")</f>
        <v/>
      </c>
      <c r="K66" s="34" t="s">
        <v>391</v>
      </c>
      <c r="L66" s="33" t="str">
        <f t="shared" si="17"/>
        <v>TANCIS(TANCIS)</v>
      </c>
      <c r="M66" s="33" t="str">
        <f>IF(K66&lt;&gt;"",VLOOKUP(K66,[1]Label!$A:$B,2,FALSE),"")</f>
        <v>TANCIS</v>
      </c>
      <c r="N66" s="35"/>
      <c r="O66" s="36" t="s">
        <v>393</v>
      </c>
      <c r="P66" s="33" t="str">
        <f t="shared" si="21"/>
        <v>General Information&lt;br&gt;(일반정보)</v>
      </c>
      <c r="Q66" s="33" t="str">
        <f>IF(O66&lt;&gt;"", VLOOKUP(O66, [1]Label!$A:$B, 2, FALSE), "")</f>
        <v>General Information</v>
      </c>
      <c r="R66" s="35" t="s">
        <v>35</v>
      </c>
      <c r="S66" s="33" t="s">
        <v>44</v>
      </c>
      <c r="T66" s="33" t="s">
        <v>329</v>
      </c>
      <c r="U66" s="33"/>
      <c r="V66" s="35"/>
      <c r="W66" s="35"/>
      <c r="X66" s="35"/>
      <c r="Y66" s="35"/>
      <c r="Z66" s="44"/>
      <c r="AA66" s="44"/>
      <c r="AB66" s="44"/>
      <c r="AC66" s="44"/>
      <c r="AD66" s="44"/>
      <c r="AE66" s="44"/>
      <c r="AF66" s="53"/>
    </row>
    <row r="67" spans="1:32" s="16" customFormat="1" ht="17.45" customHeight="1">
      <c r="A67" s="39" t="s">
        <v>486</v>
      </c>
      <c r="B67" s="70" t="str">
        <f>VLOOKUP(A67,[1]screen!$G:$J,2,FALSE)</f>
        <v>자산 게시</v>
      </c>
      <c r="C67" s="13" t="str">
        <f t="shared" si="15"/>
        <v>Asset Publishing(자산 게시)</v>
      </c>
      <c r="D67" s="70" t="str">
        <f>IF(B67&lt;&gt;"", VLOOKUP(B67,[1]screen!$A:$E,2,FALSE), "" )</f>
        <v>Asset Publishing</v>
      </c>
      <c r="E67" s="14" t="s">
        <v>46</v>
      </c>
      <c r="F67" s="13" t="str">
        <f t="shared" si="14"/>
        <v>New(신규)</v>
      </c>
      <c r="G67" s="18" t="str">
        <f>IF(E67&lt;&gt;"",VLOOKUP(E67,[1]Label!$A:$B,2,FALSE),"")</f>
        <v>New</v>
      </c>
      <c r="H67" s="14"/>
      <c r="I67" s="13" t="str">
        <f t="shared" si="16"/>
        <v/>
      </c>
      <c r="J67" s="18" t="str">
        <f>IF(H67&lt;&gt;"", VLOOKUP(H67,[1]Label!$A:$E,2,FALSE),"")</f>
        <v/>
      </c>
      <c r="K67" s="29" t="s">
        <v>391</v>
      </c>
      <c r="L67" s="13" t="str">
        <f t="shared" si="17"/>
        <v>TANCIS(TANCIS)</v>
      </c>
      <c r="M67" s="18" t="str">
        <f>IF(K67&lt;&gt;"",VLOOKUP(K67,[1]Label!$A:$B,2,FALSE),"")</f>
        <v>TANCIS</v>
      </c>
      <c r="N67" s="41" t="s">
        <v>19</v>
      </c>
      <c r="O67" s="31" t="s">
        <v>471</v>
      </c>
      <c r="P67" s="13" t="str">
        <f t="shared" si="21"/>
        <v>Link No&lt;br&gt;(Link No)</v>
      </c>
      <c r="Q67" s="18" t="str">
        <f>IF(O67&lt;&gt;"", VLOOKUP(O67, [1]Label!$A:$B, 2, FALSE), "")</f>
        <v>Link No</v>
      </c>
      <c r="R67" s="41" t="s">
        <v>35</v>
      </c>
      <c r="S67" s="13"/>
      <c r="T67" s="13"/>
      <c r="U67" s="13"/>
      <c r="V67" s="14" t="s">
        <v>53</v>
      </c>
      <c r="W67" s="14"/>
      <c r="X67" s="14"/>
      <c r="Y67" s="14"/>
      <c r="Z67" s="15"/>
      <c r="AA67" s="15"/>
      <c r="AB67" s="15"/>
      <c r="AC67" s="15" t="s">
        <v>472</v>
      </c>
      <c r="AD67" s="15" t="s">
        <v>472</v>
      </c>
      <c r="AE67" s="15" t="s">
        <v>472</v>
      </c>
      <c r="AF67" s="56"/>
    </row>
    <row r="68" spans="1:32" s="16" customFormat="1" ht="17.45" customHeight="1">
      <c r="A68" s="39" t="s">
        <v>486</v>
      </c>
      <c r="B68" s="70" t="str">
        <f>VLOOKUP(A68,[1]screen!$G:$J,2,FALSE)</f>
        <v>자산 게시</v>
      </c>
      <c r="C68" s="13" t="str">
        <f t="shared" si="15"/>
        <v>Asset Publishing(자산 게시)</v>
      </c>
      <c r="D68" s="70" t="str">
        <f>IF(B68&lt;&gt;"", VLOOKUP(B68,[1]screen!$A:$E,2,FALSE), "" )</f>
        <v>Asset Publishing</v>
      </c>
      <c r="E68" s="14" t="s">
        <v>46</v>
      </c>
      <c r="F68" s="13" t="str">
        <f t="shared" si="14"/>
        <v>New(신규)</v>
      </c>
      <c r="G68" s="18" t="str">
        <f>IF(E68&lt;&gt;"",VLOOKUP(E68,[1]Label!$A:$B,2,FALSE),"")</f>
        <v>New</v>
      </c>
      <c r="H68" s="14"/>
      <c r="I68" s="13" t="str">
        <f t="shared" si="16"/>
        <v/>
      </c>
      <c r="J68" s="18" t="str">
        <f>IF(H68&lt;&gt;"", VLOOKUP(H68,[1]Label!$A:$E,2,FALSE),"")</f>
        <v/>
      </c>
      <c r="K68" s="29" t="s">
        <v>391</v>
      </c>
      <c r="L68" s="13" t="str">
        <f t="shared" si="17"/>
        <v>TANCIS(TANCIS)</v>
      </c>
      <c r="M68" s="18" t="str">
        <f>IF(K68&lt;&gt;"",VLOOKUP(K68,[1]Label!$A:$B,2,FALSE),"")</f>
        <v>TANCIS</v>
      </c>
      <c r="N68" s="41" t="s">
        <v>19</v>
      </c>
      <c r="O68" s="31" t="s">
        <v>606</v>
      </c>
      <c r="P68" s="13" t="str">
        <f t="shared" si="21"/>
        <v>Asset Code&lt;br&gt;(자산 코드)</v>
      </c>
      <c r="Q68" s="18" t="str">
        <f>IF(O68&lt;&gt;"", VLOOKUP(O68, [1]Label!$A:$B, 2, FALSE), "")</f>
        <v>Asset Code</v>
      </c>
      <c r="R68" s="41" t="s">
        <v>35</v>
      </c>
      <c r="S68" s="13"/>
      <c r="T68" s="13"/>
      <c r="U68" s="13"/>
      <c r="V68" s="14"/>
      <c r="W68" s="14"/>
      <c r="X68" s="14"/>
      <c r="Y68" s="14"/>
      <c r="Z68" s="15"/>
      <c r="AA68" s="15"/>
      <c r="AB68" s="15"/>
      <c r="AC68" s="15" t="s">
        <v>370</v>
      </c>
      <c r="AD68" s="15" t="s">
        <v>370</v>
      </c>
      <c r="AE68" s="15" t="s">
        <v>370</v>
      </c>
      <c r="AF68" s="56"/>
    </row>
    <row r="69" spans="1:32" s="16" customFormat="1" ht="17.45" customHeight="1">
      <c r="A69" s="39" t="s">
        <v>486</v>
      </c>
      <c r="B69" s="70" t="str">
        <f>VLOOKUP(A69,[1]screen!$G:$J,2,FALSE)</f>
        <v>자산 게시</v>
      </c>
      <c r="C69" s="13" t="str">
        <f t="shared" si="15"/>
        <v>Asset Publishing(자산 게시)</v>
      </c>
      <c r="D69" s="70" t="str">
        <f>IF(B69&lt;&gt;"", VLOOKUP(B69,[1]screen!$A:$E,2,FALSE), "" )</f>
        <v>Asset Publishing</v>
      </c>
      <c r="E69" s="14" t="s">
        <v>46</v>
      </c>
      <c r="F69" s="13" t="str">
        <f t="shared" si="14"/>
        <v>New(신규)</v>
      </c>
      <c r="G69" s="18" t="str">
        <f>IF(E69&lt;&gt;"",VLOOKUP(E69,[1]Label!$A:$B,2,FALSE),"")</f>
        <v>New</v>
      </c>
      <c r="H69" s="14"/>
      <c r="I69" s="13" t="str">
        <f t="shared" si="16"/>
        <v/>
      </c>
      <c r="J69" s="18" t="str">
        <f>IF(H69&lt;&gt;"", VLOOKUP(H69,[1]Label!$A:$E,2,FALSE),"")</f>
        <v/>
      </c>
      <c r="K69" s="29" t="s">
        <v>391</v>
      </c>
      <c r="L69" s="13" t="str">
        <f t="shared" si="17"/>
        <v>TANCIS(TANCIS)</v>
      </c>
      <c r="M69" s="18" t="str">
        <f>IF(K69&lt;&gt;"",VLOOKUP(K69,[1]Label!$A:$B,2,FALSE),"")</f>
        <v>TANCIS</v>
      </c>
      <c r="N69" s="41" t="s">
        <v>19</v>
      </c>
      <c r="O69" s="31" t="s">
        <v>605</v>
      </c>
      <c r="P69" s="13" t="str">
        <f t="shared" si="21"/>
        <v>Inventory No&lt;br&gt;(재고 번호)</v>
      </c>
      <c r="Q69" s="18" t="str">
        <f>IF(O69&lt;&gt;"", VLOOKUP(O69, [1]Label!$A:$B, 2, FALSE), "")</f>
        <v>Inventory No</v>
      </c>
      <c r="R69" s="41" t="s">
        <v>35</v>
      </c>
      <c r="S69" s="13"/>
      <c r="T69" s="13"/>
      <c r="U69" s="13"/>
      <c r="V69" s="14"/>
      <c r="W69" s="14"/>
      <c r="X69" s="14"/>
      <c r="Y69" s="14"/>
      <c r="Z69" s="15"/>
      <c r="AA69" s="15"/>
      <c r="AB69" s="15"/>
      <c r="AC69" s="15" t="s">
        <v>371</v>
      </c>
      <c r="AD69" s="15" t="s">
        <v>371</v>
      </c>
      <c r="AE69" s="15" t="s">
        <v>371</v>
      </c>
      <c r="AF69" s="56"/>
    </row>
    <row r="70" spans="1:32" s="16" customFormat="1" ht="17.45" customHeight="1">
      <c r="A70" s="39" t="s">
        <v>486</v>
      </c>
      <c r="B70" s="70" t="str">
        <f>VLOOKUP(A70,[1]screen!$G:$J,2,FALSE)</f>
        <v>자산 게시</v>
      </c>
      <c r="C70" s="13" t="str">
        <f t="shared" si="15"/>
        <v>Asset Publishing(자산 게시)</v>
      </c>
      <c r="D70" s="70" t="str">
        <f>IF(B70&lt;&gt;"", VLOOKUP(B70,[1]screen!$A:$E,2,FALSE), "" )</f>
        <v>Asset Publishing</v>
      </c>
      <c r="E70" s="14" t="s">
        <v>46</v>
      </c>
      <c r="F70" s="13" t="str">
        <f t="shared" si="14"/>
        <v>New(신규)</v>
      </c>
      <c r="G70" s="18" t="str">
        <f>IF(E70&lt;&gt;"",VLOOKUP(E70,[1]Label!$A:$B,2,FALSE),"")</f>
        <v>New</v>
      </c>
      <c r="H70" s="14"/>
      <c r="I70" s="13" t="str">
        <f t="shared" si="16"/>
        <v/>
      </c>
      <c r="J70" s="18" t="str">
        <f>IF(H70&lt;&gt;"", VLOOKUP(H70,[1]Label!$A:$E,2,FALSE),"")</f>
        <v/>
      </c>
      <c r="K70" s="29" t="s">
        <v>391</v>
      </c>
      <c r="L70" s="13" t="str">
        <f t="shared" si="17"/>
        <v>TANCIS(TANCIS)</v>
      </c>
      <c r="M70" s="18" t="str">
        <f>IF(K70&lt;&gt;"",VLOOKUP(K70,[1]Label!$A:$B,2,FALSE),"")</f>
        <v>TANCIS</v>
      </c>
      <c r="N70" s="41" t="s">
        <v>19</v>
      </c>
      <c r="O70" s="31" t="s">
        <v>710</v>
      </c>
      <c r="P70" s="13" t="str">
        <f t="shared" si="21"/>
        <v>Approval Date&lt;br&gt;(승인 일자)</v>
      </c>
      <c r="Q70" s="18" t="str">
        <f>IF(O70&lt;&gt;"", VLOOKUP(O70, [1]Label!$A:$B, 2, FALSE), "")</f>
        <v>Approval Date</v>
      </c>
      <c r="R70" s="14" t="s">
        <v>71</v>
      </c>
      <c r="S70" s="13"/>
      <c r="T70" s="13"/>
      <c r="U70" s="76"/>
      <c r="V70" s="14"/>
      <c r="W70" s="14" t="s">
        <v>53</v>
      </c>
      <c r="X70" s="14" t="s">
        <v>101</v>
      </c>
      <c r="Y70" s="14"/>
      <c r="Z70" s="15"/>
      <c r="AA70" s="15"/>
      <c r="AB70" s="15"/>
      <c r="AC70" s="15" t="s">
        <v>310</v>
      </c>
      <c r="AD70" s="15" t="s">
        <v>310</v>
      </c>
      <c r="AE70" s="15" t="s">
        <v>310</v>
      </c>
      <c r="AF70" s="56"/>
    </row>
    <row r="71" spans="1:32" s="16" customFormat="1" ht="17.45" customHeight="1">
      <c r="A71" s="39" t="s">
        <v>486</v>
      </c>
      <c r="B71" s="70" t="str">
        <f>VLOOKUP(A71,[1]screen!$G:$J,2,FALSE)</f>
        <v>자산 게시</v>
      </c>
      <c r="C71" s="13" t="str">
        <f t="shared" si="15"/>
        <v>Asset Publishing(자산 게시)</v>
      </c>
      <c r="D71" s="70" t="str">
        <f>IF(B71&lt;&gt;"", VLOOKUP(B71,[1]screen!$A:$E,2,FALSE), "" )</f>
        <v>Asset Publishing</v>
      </c>
      <c r="E71" s="14" t="s">
        <v>46</v>
      </c>
      <c r="F71" s="13" t="str">
        <f t="shared" si="14"/>
        <v>New(신규)</v>
      </c>
      <c r="G71" s="18" t="str">
        <f>IF(E71&lt;&gt;"",VLOOKUP(E71,[1]Label!$A:$B,2,FALSE),"")</f>
        <v>New</v>
      </c>
      <c r="H71" s="14"/>
      <c r="I71" s="13" t="str">
        <f t="shared" si="16"/>
        <v/>
      </c>
      <c r="J71" s="18" t="str">
        <f>IF(H71&lt;&gt;"", VLOOKUP(H71,[1]Label!$A:$E,2,FALSE),"")</f>
        <v/>
      </c>
      <c r="K71" s="29" t="s">
        <v>391</v>
      </c>
      <c r="L71" s="13" t="str">
        <f t="shared" si="17"/>
        <v>TANCIS(TANCIS)</v>
      </c>
      <c r="M71" s="18" t="str">
        <f>IF(K71&lt;&gt;"",VLOOKUP(K71,[1]Label!$A:$B,2,FALSE),"")</f>
        <v>TANCIS</v>
      </c>
      <c r="N71" s="41" t="s">
        <v>19</v>
      </c>
      <c r="O71" s="31" t="s">
        <v>346</v>
      </c>
      <c r="P71" s="13" t="str">
        <f t="shared" si="21"/>
        <v>Deposit Place&lt;br&gt;(보관장소)</v>
      </c>
      <c r="Q71" s="18" t="str">
        <f>IF(O71&lt;&gt;"", VLOOKUP(O71, [1]Label!$A:$B, 2, FALSE), "")</f>
        <v>Deposit Place</v>
      </c>
      <c r="R71" s="14" t="s">
        <v>38</v>
      </c>
      <c r="S71" s="13"/>
      <c r="T71" s="13"/>
      <c r="U71" s="13"/>
      <c r="V71" s="14"/>
      <c r="W71" s="14" t="s">
        <v>53</v>
      </c>
      <c r="X71" s="14" t="s">
        <v>101</v>
      </c>
      <c r="Y71" s="14"/>
      <c r="Z71" s="15" t="s">
        <v>373</v>
      </c>
      <c r="AA71" s="15" t="s">
        <v>373</v>
      </c>
      <c r="AB71" s="15" t="s">
        <v>373</v>
      </c>
      <c r="AC71" s="15" t="s">
        <v>373</v>
      </c>
      <c r="AD71" s="15" t="s">
        <v>373</v>
      </c>
      <c r="AE71" s="15" t="s">
        <v>373</v>
      </c>
      <c r="AF71" s="56"/>
    </row>
    <row r="72" spans="1:32" s="16" customFormat="1" ht="17.45" customHeight="1">
      <c r="A72" s="39" t="s">
        <v>486</v>
      </c>
      <c r="B72" s="70" t="str">
        <f>VLOOKUP(A72,[1]screen!$G:$J,2,FALSE)</f>
        <v>자산 게시</v>
      </c>
      <c r="C72" s="13" t="str">
        <f t="shared" si="15"/>
        <v>Asset Publishing(자산 게시)</v>
      </c>
      <c r="D72" s="70" t="str">
        <f>IF(B72&lt;&gt;"", VLOOKUP(B72,[1]screen!$A:$E,2,FALSE), "" )</f>
        <v>Asset Publishing</v>
      </c>
      <c r="E72" s="14" t="s">
        <v>46</v>
      </c>
      <c r="F72" s="13" t="str">
        <f t="shared" si="14"/>
        <v>New(신규)</v>
      </c>
      <c r="G72" s="18" t="str">
        <f>IF(E72&lt;&gt;"",VLOOKUP(E72,[1]Label!$A:$B,2,FALSE),"")</f>
        <v>New</v>
      </c>
      <c r="H72" s="14"/>
      <c r="I72" s="13" t="str">
        <f t="shared" si="16"/>
        <v/>
      </c>
      <c r="J72" s="18" t="str">
        <f>IF(H72&lt;&gt;"", VLOOKUP(H72,[1]Label!$A:$E,2,FALSE),"")</f>
        <v/>
      </c>
      <c r="K72" s="29" t="s">
        <v>391</v>
      </c>
      <c r="L72" s="13" t="str">
        <f t="shared" si="17"/>
        <v>TANCIS(TANCIS)</v>
      </c>
      <c r="M72" s="18" t="str">
        <f>IF(K72&lt;&gt;"",VLOOKUP(K72,[1]Label!$A:$B,2,FALSE),"")</f>
        <v>TANCIS</v>
      </c>
      <c r="N72" s="41" t="s">
        <v>19</v>
      </c>
      <c r="O72" s="31" t="s">
        <v>347</v>
      </c>
      <c r="P72" s="13" t="str">
        <f t="shared" si="21"/>
        <v>Reason for Deposit&lt;br&gt;(보관사유)</v>
      </c>
      <c r="Q72" s="18" t="str">
        <f>IF(O72&lt;&gt;"", VLOOKUP(O72, [1]Label!$A:$B, 2, FALSE), "")</f>
        <v>Reason for Deposit</v>
      </c>
      <c r="R72" s="14" t="s">
        <v>37</v>
      </c>
      <c r="S72" s="13"/>
      <c r="T72" s="13"/>
      <c r="U72" s="13"/>
      <c r="V72" s="14" t="s">
        <v>53</v>
      </c>
      <c r="W72" s="14" t="s">
        <v>53</v>
      </c>
      <c r="X72" s="14" t="s">
        <v>101</v>
      </c>
      <c r="Y72" s="14"/>
      <c r="Z72" s="15"/>
      <c r="AA72" s="15"/>
      <c r="AB72" s="15"/>
      <c r="AC72" s="15" t="s">
        <v>372</v>
      </c>
      <c r="AD72" s="15" t="s">
        <v>372</v>
      </c>
      <c r="AE72" s="15" t="s">
        <v>372</v>
      </c>
      <c r="AF72" s="56"/>
    </row>
    <row r="73" spans="1:32" s="16" customFormat="1" ht="17.45" customHeight="1">
      <c r="A73" s="39" t="s">
        <v>486</v>
      </c>
      <c r="B73" s="70" t="str">
        <f>VLOOKUP(A73,[1]screen!$G:$J,2,FALSE)</f>
        <v>자산 게시</v>
      </c>
      <c r="C73" s="13" t="str">
        <f t="shared" si="15"/>
        <v>Asset Publishing(자산 게시)</v>
      </c>
      <c r="D73" s="70" t="str">
        <f>IF(B73&lt;&gt;"", VLOOKUP(B73,[1]screen!$A:$E,2,FALSE), "" )</f>
        <v>Asset Publishing</v>
      </c>
      <c r="E73" s="14" t="s">
        <v>46</v>
      </c>
      <c r="F73" s="13" t="str">
        <f t="shared" si="14"/>
        <v>New(신규)</v>
      </c>
      <c r="G73" s="18" t="str">
        <f>IF(E73&lt;&gt;"",VLOOKUP(E73,[1]Label!$A:$B,2,FALSE),"")</f>
        <v>New</v>
      </c>
      <c r="H73" s="14"/>
      <c r="I73" s="13" t="str">
        <f t="shared" si="16"/>
        <v/>
      </c>
      <c r="J73" s="18" t="str">
        <f>IF(H73&lt;&gt;"", VLOOKUP(H73,[1]Label!$A:$E,2,FALSE),"")</f>
        <v/>
      </c>
      <c r="K73" s="29" t="s">
        <v>391</v>
      </c>
      <c r="L73" s="13" t="str">
        <f t="shared" si="17"/>
        <v>TANCIS(TANCIS)</v>
      </c>
      <c r="M73" s="18" t="str">
        <f>IF(K73&lt;&gt;"",VLOOKUP(K73,[1]Label!$A:$B,2,FALSE),"")</f>
        <v>TANCIS</v>
      </c>
      <c r="N73" s="41"/>
      <c r="O73" s="31"/>
      <c r="P73" s="13" t="str">
        <f t="shared" si="21"/>
        <v/>
      </c>
      <c r="Q73" s="18" t="str">
        <f>IF(O73&lt;&gt;"", VLOOKUP(O73, [1]Label!$A:$B, 2, FALSE), "")</f>
        <v/>
      </c>
      <c r="R73" s="14" t="s">
        <v>35</v>
      </c>
      <c r="S73" s="13" t="s">
        <v>44</v>
      </c>
      <c r="T73" s="13"/>
      <c r="U73" s="13"/>
      <c r="V73" s="14"/>
      <c r="W73" s="14"/>
      <c r="X73" s="14"/>
      <c r="Y73" s="14"/>
      <c r="Z73" s="15"/>
      <c r="AA73" s="15"/>
      <c r="AB73" s="15"/>
      <c r="AC73" s="15"/>
      <c r="AD73" s="15"/>
      <c r="AE73" s="15"/>
      <c r="AF73" s="56"/>
    </row>
    <row r="74" spans="1:32" s="37" customFormat="1" ht="17.45" customHeight="1">
      <c r="A74" s="39" t="s">
        <v>486</v>
      </c>
      <c r="B74" s="33" t="str">
        <f>VLOOKUP(A74,[1]screen!$G:$J,2,FALSE)</f>
        <v>자산 게시</v>
      </c>
      <c r="C74" s="33" t="str">
        <f t="shared" si="15"/>
        <v>Asset Publishing(자산 게시)</v>
      </c>
      <c r="D74" s="33" t="str">
        <f>IF(B74&lt;&gt;"", VLOOKUP(B74,[1]screen!$A:$E,2,FALSE), "" )</f>
        <v>Asset Publishing</v>
      </c>
      <c r="E74" s="14" t="s">
        <v>46</v>
      </c>
      <c r="F74" s="13" t="str">
        <f t="shared" si="14"/>
        <v>New(신규)</v>
      </c>
      <c r="G74" s="18" t="str">
        <f>IF(E74&lt;&gt;"",VLOOKUP(E74,[1]Label!$A:$B,2,FALSE),"")</f>
        <v>New</v>
      </c>
      <c r="H74" s="35"/>
      <c r="I74" s="33" t="str">
        <f t="shared" si="16"/>
        <v/>
      </c>
      <c r="J74" s="33" t="str">
        <f>IF(H74&lt;&gt;"", VLOOKUP(H74,[1]Label!$A:$E,2,FALSE),"")</f>
        <v/>
      </c>
      <c r="K74" s="34" t="s">
        <v>391</v>
      </c>
      <c r="L74" s="33" t="str">
        <f t="shared" si="17"/>
        <v>TANCIS(TANCIS)</v>
      </c>
      <c r="M74" s="33" t="str">
        <f>IF(K74&lt;&gt;"",VLOOKUP(K74,[1]Label!$A:$B,2,FALSE),"")</f>
        <v>TANCIS</v>
      </c>
      <c r="N74" s="35"/>
      <c r="O74" s="36" t="s">
        <v>394</v>
      </c>
      <c r="P74" s="33" t="str">
        <f t="shared" si="21"/>
        <v>Asset Description&lt;br&gt;(자산설명)</v>
      </c>
      <c r="Q74" s="33" t="str">
        <f>IF(O74&lt;&gt;"", VLOOKUP(O74, [1]Label!$A:$B, 2, FALSE), "")</f>
        <v>Asset Description</v>
      </c>
      <c r="R74" s="35" t="s">
        <v>35</v>
      </c>
      <c r="S74" s="33" t="s">
        <v>44</v>
      </c>
      <c r="T74" s="33" t="s">
        <v>329</v>
      </c>
      <c r="U74" s="33"/>
      <c r="V74" s="35"/>
      <c r="W74" s="35"/>
      <c r="X74" s="35"/>
      <c r="Y74" s="35"/>
      <c r="Z74" s="44"/>
      <c r="AA74" s="44"/>
      <c r="AB74" s="44"/>
      <c r="AC74" s="44"/>
      <c r="AD74" s="44"/>
      <c r="AE74" s="44"/>
      <c r="AF74" s="53"/>
    </row>
    <row r="75" spans="1:32" s="37" customFormat="1" ht="17.45" customHeight="1">
      <c r="A75" s="39" t="s">
        <v>486</v>
      </c>
      <c r="B75" s="33" t="str">
        <f>VLOOKUP(A75,[1]screen!$G:$J,2,FALSE)</f>
        <v>자산 게시</v>
      </c>
      <c r="C75" s="33" t="str">
        <f t="shared" si="15"/>
        <v>Asset Publishing(자산 게시)</v>
      </c>
      <c r="D75" s="33" t="str">
        <f>IF(B75&lt;&gt;"", VLOOKUP(B75,[1]screen!$A:$E,2,FALSE), "" )</f>
        <v>Asset Publishing</v>
      </c>
      <c r="E75" s="14" t="s">
        <v>46</v>
      </c>
      <c r="F75" s="13" t="str">
        <f t="shared" si="14"/>
        <v>New(신규)</v>
      </c>
      <c r="G75" s="18" t="str">
        <f>IF(E75&lt;&gt;"",VLOOKUP(E75,[1]Label!$A:$B,2,FALSE),"")</f>
        <v>New</v>
      </c>
      <c r="H75" s="35"/>
      <c r="I75" s="33" t="str">
        <f t="shared" si="16"/>
        <v/>
      </c>
      <c r="J75" s="33" t="str">
        <f>IF(H75&lt;&gt;"", VLOOKUP(H75,[1]Label!$A:$E,2,FALSE),"")</f>
        <v/>
      </c>
      <c r="K75" s="29" t="s">
        <v>391</v>
      </c>
      <c r="L75" s="33" t="str">
        <f t="shared" si="17"/>
        <v>TANCIS(TANCIS)</v>
      </c>
      <c r="M75" s="33" t="str">
        <f>IF(K75&lt;&gt;"",VLOOKUP(K75,[1]Label!$A:$B,2,FALSE),"")</f>
        <v>TANCIS</v>
      </c>
      <c r="N75" s="41" t="s">
        <v>19</v>
      </c>
      <c r="O75" s="36" t="s">
        <v>348</v>
      </c>
      <c r="P75" s="33" t="str">
        <f t="shared" si="21"/>
        <v>Description of Assets&lt;br&gt;(자산들의 설명)</v>
      </c>
      <c r="Q75" s="33" t="str">
        <f>IF(O75&lt;&gt;"", VLOOKUP(O75, [1]Label!$A:$B, 2, FALSE), "")</f>
        <v>Description of Assets</v>
      </c>
      <c r="R75" s="35" t="s">
        <v>37</v>
      </c>
      <c r="S75" s="33"/>
      <c r="T75" s="33"/>
      <c r="U75" s="33"/>
      <c r="V75" s="35" t="s">
        <v>53</v>
      </c>
      <c r="W75" s="35" t="s">
        <v>53</v>
      </c>
      <c r="X75" s="35" t="s">
        <v>101</v>
      </c>
      <c r="Y75" s="35"/>
      <c r="Z75" s="44"/>
      <c r="AA75" s="44"/>
      <c r="AB75" s="44"/>
      <c r="AC75" s="44" t="s">
        <v>374</v>
      </c>
      <c r="AD75" s="44" t="s">
        <v>374</v>
      </c>
      <c r="AE75" s="44" t="s">
        <v>374</v>
      </c>
      <c r="AF75" s="53"/>
    </row>
    <row r="76" spans="1:32" s="7" customFormat="1" ht="17.45" customHeight="1">
      <c r="A76" s="39" t="s">
        <v>486</v>
      </c>
      <c r="B76" s="70" t="str">
        <f>VLOOKUP(A76,[1]screen!$G:$J,2,FALSE)</f>
        <v>자산 게시</v>
      </c>
      <c r="C76" s="70" t="str">
        <f t="shared" si="15"/>
        <v>Asset Publishing(자산 게시)</v>
      </c>
      <c r="D76" s="70" t="str">
        <f>IF(B76&lt;&gt;"", VLOOKUP(B76,[1]screen!$A:$E,2,FALSE), "" )</f>
        <v>Asset Publishing</v>
      </c>
      <c r="E76" s="14" t="s">
        <v>46</v>
      </c>
      <c r="F76" s="13" t="str">
        <f t="shared" si="14"/>
        <v>New(신규)</v>
      </c>
      <c r="G76" s="18" t="str">
        <f>IF(E76&lt;&gt;"",VLOOKUP(E76,[1]Label!$A:$B,2,FALSE),"")</f>
        <v>New</v>
      </c>
      <c r="H76" s="71"/>
      <c r="I76" s="70" t="str">
        <f t="shared" si="16"/>
        <v/>
      </c>
      <c r="J76" s="70" t="str">
        <f>IF(H76&lt;&gt;"", VLOOKUP(H76,[1]Label!$A:$E,2,FALSE),"")</f>
        <v/>
      </c>
      <c r="K76" s="29" t="s">
        <v>391</v>
      </c>
      <c r="L76" s="70" t="str">
        <f t="shared" si="17"/>
        <v>TANCIS(TANCIS)</v>
      </c>
      <c r="M76" s="70" t="str">
        <f>IF(K76&lt;&gt;"",VLOOKUP(K76,[1]Label!$A:$B,2,FALSE),"")</f>
        <v>TANCIS</v>
      </c>
      <c r="N76" s="41" t="s">
        <v>19</v>
      </c>
      <c r="O76" s="75" t="s">
        <v>349</v>
      </c>
      <c r="P76" s="70" t="str">
        <f t="shared" si="21"/>
        <v>Quantity&lt;br&gt;(수량)</v>
      </c>
      <c r="Q76" s="70" t="str">
        <f>IF(O76&lt;&gt;"", VLOOKUP(O76, [1]Label!$A:$B, 2, FALSE), "")</f>
        <v>Quantity</v>
      </c>
      <c r="R76" s="71" t="s">
        <v>37</v>
      </c>
      <c r="S76" s="70" t="s">
        <v>38</v>
      </c>
      <c r="T76" s="70"/>
      <c r="U76" s="70"/>
      <c r="V76" s="71"/>
      <c r="W76" s="71" t="s">
        <v>53</v>
      </c>
      <c r="X76" s="71" t="s">
        <v>101</v>
      </c>
      <c r="Y76" s="71"/>
      <c r="Z76" s="77" t="s">
        <v>378</v>
      </c>
      <c r="AA76" s="77" t="s">
        <v>378</v>
      </c>
      <c r="AB76" s="77" t="s">
        <v>378</v>
      </c>
      <c r="AC76" s="77" t="s">
        <v>407</v>
      </c>
      <c r="AD76" s="77" t="s">
        <v>407</v>
      </c>
      <c r="AE76" s="77" t="s">
        <v>330</v>
      </c>
      <c r="AF76" s="73"/>
    </row>
    <row r="77" spans="1:32" s="16" customFormat="1" ht="17.45" customHeight="1">
      <c r="A77" s="39" t="s">
        <v>486</v>
      </c>
      <c r="B77" s="70" t="str">
        <f>VLOOKUP(A77,[1]screen!$G:$J,2,FALSE)</f>
        <v>자산 게시</v>
      </c>
      <c r="C77" s="13" t="str">
        <f t="shared" si="15"/>
        <v>Asset Publishing(자산 게시)</v>
      </c>
      <c r="D77" s="70" t="str">
        <f>IF(B77&lt;&gt;"", VLOOKUP(B77,[1]screen!$A:$E,2,FALSE), "" )</f>
        <v>Asset Publishing</v>
      </c>
      <c r="E77" s="14" t="s">
        <v>46</v>
      </c>
      <c r="F77" s="13" t="str">
        <f t="shared" si="14"/>
        <v>New(신규)</v>
      </c>
      <c r="G77" s="18" t="str">
        <f>IF(E77&lt;&gt;"",VLOOKUP(E77,[1]Label!$A:$B,2,FALSE),"")</f>
        <v>New</v>
      </c>
      <c r="H77" s="14"/>
      <c r="I77" s="13" t="str">
        <f t="shared" si="16"/>
        <v/>
      </c>
      <c r="J77" s="18" t="str">
        <f>IF(H77&lt;&gt;"", VLOOKUP(H77,[1]Label!$A:$E,2,FALSE),"")</f>
        <v/>
      </c>
      <c r="K77" s="29" t="s">
        <v>391</v>
      </c>
      <c r="L77" s="13" t="str">
        <f t="shared" si="17"/>
        <v>TANCIS(TANCIS)</v>
      </c>
      <c r="M77" s="18" t="str">
        <f>IF(K77&lt;&gt;"",VLOOKUP(K77,[1]Label!$A:$B,2,FALSE),"")</f>
        <v>TANCIS</v>
      </c>
      <c r="N77" s="41" t="s">
        <v>19</v>
      </c>
      <c r="O77" s="31" t="s">
        <v>350</v>
      </c>
      <c r="P77" s="13" t="str">
        <f t="shared" si="21"/>
        <v>Net Weight&lt;br&gt;(순중량)</v>
      </c>
      <c r="Q77" s="18" t="str">
        <f>IF(O77&lt;&gt;"", VLOOKUP(O77, [1]Label!$A:$B, 2, FALSE), "")</f>
        <v>Net Weight</v>
      </c>
      <c r="R77" s="14" t="s">
        <v>37</v>
      </c>
      <c r="S77" s="13" t="s">
        <v>38</v>
      </c>
      <c r="T77" s="13"/>
      <c r="U77" s="13"/>
      <c r="V77" s="14"/>
      <c r="W77" s="14"/>
      <c r="X77" s="14" t="s">
        <v>101</v>
      </c>
      <c r="Y77" s="14"/>
      <c r="Z77" s="15" t="s">
        <v>379</v>
      </c>
      <c r="AA77" s="15" t="s">
        <v>379</v>
      </c>
      <c r="AB77" s="15" t="s">
        <v>380</v>
      </c>
      <c r="AC77" s="15"/>
      <c r="AD77" s="15"/>
      <c r="AE77" s="15"/>
      <c r="AF77" s="56"/>
    </row>
    <row r="78" spans="1:32" s="16" customFormat="1" ht="17.45" customHeight="1">
      <c r="A78" s="39" t="s">
        <v>486</v>
      </c>
      <c r="B78" s="70" t="str">
        <f>VLOOKUP(A78,[1]screen!$G:$J,2,FALSE)</f>
        <v>자산 게시</v>
      </c>
      <c r="C78" s="13" t="str">
        <f t="shared" si="15"/>
        <v>Asset Publishing(자산 게시)</v>
      </c>
      <c r="D78" s="70" t="str">
        <f>IF(B78&lt;&gt;"", VLOOKUP(B78,[1]screen!$A:$E,2,FALSE), "" )</f>
        <v>Asset Publishing</v>
      </c>
      <c r="E78" s="14" t="s">
        <v>46</v>
      </c>
      <c r="F78" s="13" t="str">
        <f t="shared" si="14"/>
        <v>New(신규)</v>
      </c>
      <c r="G78" s="18" t="str">
        <f>IF(E78&lt;&gt;"",VLOOKUP(E78,[1]Label!$A:$B,2,FALSE),"")</f>
        <v>New</v>
      </c>
      <c r="H78" s="14"/>
      <c r="I78" s="13" t="str">
        <f t="shared" si="16"/>
        <v/>
      </c>
      <c r="J78" s="18" t="str">
        <f>IF(H78&lt;&gt;"", VLOOKUP(H78,[1]Label!$A:$E,2,FALSE),"")</f>
        <v/>
      </c>
      <c r="K78" s="29" t="s">
        <v>391</v>
      </c>
      <c r="L78" s="13" t="str">
        <f t="shared" si="17"/>
        <v>TANCIS(TANCIS)</v>
      </c>
      <c r="M78" s="18" t="str">
        <f>IF(K78&lt;&gt;"",VLOOKUP(K78,[1]Label!$A:$B,2,FALSE),"")</f>
        <v>TANCIS</v>
      </c>
      <c r="N78" s="41" t="s">
        <v>19</v>
      </c>
      <c r="O78" s="31" t="s">
        <v>351</v>
      </c>
      <c r="P78" s="13" t="str">
        <f t="shared" si="21"/>
        <v>Asset Value&lt;br&gt;(자산가치)</v>
      </c>
      <c r="Q78" s="18" t="str">
        <f>IF(O78&lt;&gt;"", VLOOKUP(O78, [1]Label!$A:$B, 2, FALSE), "")</f>
        <v>Asset Value</v>
      </c>
      <c r="R78" s="14" t="s">
        <v>37</v>
      </c>
      <c r="S78" s="13" t="s">
        <v>38</v>
      </c>
      <c r="T78" s="13"/>
      <c r="U78" s="13"/>
      <c r="V78" s="14" t="s">
        <v>53</v>
      </c>
      <c r="W78" s="14" t="s">
        <v>53</v>
      </c>
      <c r="X78" s="14" t="s">
        <v>101</v>
      </c>
      <c r="Y78" s="14"/>
      <c r="Z78" s="15" t="s">
        <v>381</v>
      </c>
      <c r="AA78" s="15" t="s">
        <v>381</v>
      </c>
      <c r="AB78" s="15" t="s">
        <v>381</v>
      </c>
      <c r="AC78" s="15" t="s">
        <v>406</v>
      </c>
      <c r="AD78" s="15" t="s">
        <v>406</v>
      </c>
      <c r="AE78" s="15" t="s">
        <v>406</v>
      </c>
      <c r="AF78" s="56"/>
    </row>
    <row r="79" spans="1:32" s="37" customFormat="1" ht="17.45" customHeight="1">
      <c r="A79" s="39" t="s">
        <v>486</v>
      </c>
      <c r="B79" s="33" t="str">
        <f>VLOOKUP(A79,[1]screen!$G:$J,2,FALSE)</f>
        <v>자산 게시</v>
      </c>
      <c r="C79" s="33" t="str">
        <f t="shared" si="15"/>
        <v>Asset Publishing(자산 게시)</v>
      </c>
      <c r="D79" s="33" t="str">
        <f>IF(B79&lt;&gt;"", VLOOKUP(B79,[1]screen!$A:$E,2,FALSE), "" )</f>
        <v>Asset Publishing</v>
      </c>
      <c r="E79" s="14" t="s">
        <v>46</v>
      </c>
      <c r="F79" s="13" t="str">
        <f t="shared" si="14"/>
        <v>New(신규)</v>
      </c>
      <c r="G79" s="18" t="str">
        <f>IF(E79&lt;&gt;"",VLOOKUP(E79,[1]Label!$A:$B,2,FALSE),"")</f>
        <v>New</v>
      </c>
      <c r="H79" s="35"/>
      <c r="I79" s="33" t="str">
        <f t="shared" si="16"/>
        <v/>
      </c>
      <c r="J79" s="33" t="str">
        <f>IF(H79&lt;&gt;"", VLOOKUP(H79,[1]Label!$A:$E,2,FALSE),"")</f>
        <v/>
      </c>
      <c r="K79" s="34" t="s">
        <v>391</v>
      </c>
      <c r="L79" s="33" t="str">
        <f t="shared" si="17"/>
        <v>TANCIS(TANCIS)</v>
      </c>
      <c r="M79" s="33" t="str">
        <f>IF(K79&lt;&gt;"",VLOOKUP(K79,[1]Label!$A:$B,2,FALSE),"")</f>
        <v>TANCIS</v>
      </c>
      <c r="N79" s="35"/>
      <c r="O79" s="36"/>
      <c r="P79" s="33" t="str">
        <f t="shared" si="21"/>
        <v/>
      </c>
      <c r="Q79" s="33" t="str">
        <f>IF(O79&lt;&gt;"", VLOOKUP(O79, [1]Label!$A:$B, 2, FALSE), "")</f>
        <v/>
      </c>
      <c r="R79" s="35" t="s">
        <v>35</v>
      </c>
      <c r="S79" s="33" t="s">
        <v>44</v>
      </c>
      <c r="T79" s="33"/>
      <c r="U79" s="33"/>
      <c r="V79" s="35"/>
      <c r="W79" s="35"/>
      <c r="X79" s="35"/>
      <c r="Y79" s="35"/>
      <c r="Z79" s="44"/>
      <c r="AA79" s="44"/>
      <c r="AB79" s="44"/>
      <c r="AC79" s="44"/>
      <c r="AD79" s="44"/>
      <c r="AE79" s="44"/>
      <c r="AF79" s="53"/>
    </row>
    <row r="80" spans="1:32" s="95" customFormat="1" ht="17.45" customHeight="1">
      <c r="A80" s="39" t="s">
        <v>486</v>
      </c>
      <c r="B80" s="86" t="str">
        <f>VLOOKUP(A80,[1]screen!$G:$J,2,FALSE)</f>
        <v>자산 게시</v>
      </c>
      <c r="C80" s="86" t="str">
        <f t="shared" si="15"/>
        <v>Asset Publishing(자산 게시)</v>
      </c>
      <c r="D80" s="86" t="str">
        <f>IF(B80&lt;&gt;"", VLOOKUP(B80,[1]screen!$A:$E,2,FALSE), "" )</f>
        <v>Asset Publishing</v>
      </c>
      <c r="E80" s="87" t="s">
        <v>46</v>
      </c>
      <c r="F80" s="88" t="str">
        <f t="shared" si="14"/>
        <v>New(신규)</v>
      </c>
      <c r="G80" s="89" t="str">
        <f>IF(E80&lt;&gt;"",VLOOKUP(E80,[1]Label!$A:$B,2,FALSE),"")</f>
        <v>New</v>
      </c>
      <c r="H80" s="90"/>
      <c r="I80" s="86" t="str">
        <f t="shared" si="16"/>
        <v/>
      </c>
      <c r="J80" s="86" t="str">
        <f>IF(H80&lt;&gt;"", VLOOKUP(H80,[1]Label!$A:$E,2,FALSE),"")</f>
        <v/>
      </c>
      <c r="K80" s="91" t="s">
        <v>391</v>
      </c>
      <c r="L80" s="86" t="str">
        <f t="shared" si="17"/>
        <v>TANCIS(TANCIS)</v>
      </c>
      <c r="M80" s="86" t="str">
        <f>IF(K80&lt;&gt;"",VLOOKUP(K80,[1]Label!$A:$B,2,FALSE),"")</f>
        <v>TANCIS</v>
      </c>
      <c r="N80" s="90"/>
      <c r="O80" s="92" t="s">
        <v>395</v>
      </c>
      <c r="P80" s="86" t="str">
        <f t="shared" si="21"/>
        <v>Item&lt;br&gt;(품목)</v>
      </c>
      <c r="Q80" s="86" t="str">
        <f>IF(O80&lt;&gt;"", VLOOKUP(O80, [1]Label!$A:$B, 2, FALSE), "")</f>
        <v>Item</v>
      </c>
      <c r="R80" s="90" t="s">
        <v>35</v>
      </c>
      <c r="S80" s="86" t="s">
        <v>44</v>
      </c>
      <c r="T80" s="86" t="s">
        <v>329</v>
      </c>
      <c r="U80" s="86"/>
      <c r="V80" s="90"/>
      <c r="W80" s="90"/>
      <c r="X80" s="90"/>
      <c r="Y80" s="90"/>
      <c r="Z80" s="93"/>
      <c r="AA80" s="93"/>
      <c r="AB80" s="93"/>
      <c r="AC80" s="93"/>
      <c r="AD80" s="93"/>
      <c r="AE80" s="93"/>
      <c r="AF80" s="94"/>
    </row>
    <row r="81" spans="1:32" s="16" customFormat="1" ht="17.45" customHeight="1">
      <c r="A81" s="39" t="s">
        <v>486</v>
      </c>
      <c r="B81" s="70" t="str">
        <f>VLOOKUP(A81,[1]screen!$G:$J,2,FALSE)</f>
        <v>자산 게시</v>
      </c>
      <c r="C81" s="13" t="str">
        <f t="shared" si="15"/>
        <v>Asset Publishing(자산 게시)</v>
      </c>
      <c r="D81" s="70" t="str">
        <f>IF(B81&lt;&gt;"", VLOOKUP(B81,[1]screen!$A:$E,2,FALSE), "" )</f>
        <v>Asset Publishing</v>
      </c>
      <c r="E81" s="14" t="s">
        <v>46</v>
      </c>
      <c r="F81" s="13" t="str">
        <f t="shared" si="14"/>
        <v>New(신규)</v>
      </c>
      <c r="G81" s="18" t="str">
        <f>IF(E81&lt;&gt;"",VLOOKUP(E81,[1]Label!$A:$B,2,FALSE),"")</f>
        <v>New</v>
      </c>
      <c r="H81" s="14"/>
      <c r="I81" s="13" t="str">
        <f t="shared" si="16"/>
        <v/>
      </c>
      <c r="J81" s="18" t="str">
        <f>IF(H81&lt;&gt;"", VLOOKUP(H81,[1]Label!$A:$E,2,FALSE),"")</f>
        <v/>
      </c>
      <c r="K81" s="29" t="s">
        <v>391</v>
      </c>
      <c r="L81" s="13" t="str">
        <f t="shared" si="17"/>
        <v>TANCIS(TANCIS)</v>
      </c>
      <c r="M81" s="18" t="str">
        <f>IF(K81&lt;&gt;"",VLOOKUP(K81,[1]Label!$A:$B,2,FALSE),"")</f>
        <v>TANCIS</v>
      </c>
      <c r="N81" s="41" t="s">
        <v>65</v>
      </c>
      <c r="O81" s="31"/>
      <c r="P81" s="13" t="str">
        <f t="shared" si="21"/>
        <v/>
      </c>
      <c r="Q81" s="18" t="str">
        <f>IF(O81&lt;&gt;"", VLOOKUP(O81, [1]Label!$A:$B, 2, FALSE), "")</f>
        <v/>
      </c>
      <c r="R81" s="14" t="s">
        <v>51</v>
      </c>
      <c r="S81" s="13"/>
      <c r="T81" s="13"/>
      <c r="U81" s="13"/>
      <c r="V81" s="14"/>
      <c r="W81" s="14"/>
      <c r="X81" s="14"/>
      <c r="Y81" s="14"/>
      <c r="Z81" s="15"/>
      <c r="AA81" s="15"/>
      <c r="AB81" s="15"/>
      <c r="AC81" s="15"/>
      <c r="AD81" s="15"/>
      <c r="AE81" s="15"/>
      <c r="AF81" s="56"/>
    </row>
    <row r="82" spans="1:32" s="16" customFormat="1" ht="17.45" customHeight="1">
      <c r="A82" s="39" t="s">
        <v>486</v>
      </c>
      <c r="B82" s="70" t="str">
        <f>VLOOKUP(A82,[1]screen!$G:$J,2,FALSE)</f>
        <v>자산 게시</v>
      </c>
      <c r="C82" s="13" t="str">
        <f t="shared" si="15"/>
        <v>Asset Publishing(자산 게시)</v>
      </c>
      <c r="D82" s="70" t="str">
        <f>IF(B82&lt;&gt;"", VLOOKUP(B82,[1]screen!$A:$E,2,FALSE), "" )</f>
        <v>Asset Publishing</v>
      </c>
      <c r="E82" s="14" t="s">
        <v>46</v>
      </c>
      <c r="F82" s="13" t="str">
        <f t="shared" si="14"/>
        <v>New(신규)</v>
      </c>
      <c r="G82" s="18" t="str">
        <f>IF(E82&lt;&gt;"",VLOOKUP(E82,[1]Label!$A:$B,2,FALSE),"")</f>
        <v>New</v>
      </c>
      <c r="H82" s="14"/>
      <c r="I82" s="13" t="str">
        <f t="shared" si="16"/>
        <v/>
      </c>
      <c r="J82" s="18" t="str">
        <f>IF(H82&lt;&gt;"", VLOOKUP(H82,[1]Label!$A:$E,2,FALSE),"")</f>
        <v/>
      </c>
      <c r="K82" s="29" t="s">
        <v>391</v>
      </c>
      <c r="L82" s="13" t="str">
        <f t="shared" si="17"/>
        <v>TANCIS(TANCIS)</v>
      </c>
      <c r="M82" s="18" t="str">
        <f>IF(K82&lt;&gt;"",VLOOKUP(K82,[1]Label!$A:$B,2,FALSE),"")</f>
        <v>TANCIS</v>
      </c>
      <c r="N82" s="41" t="s">
        <v>65</v>
      </c>
      <c r="O82" s="31" t="s">
        <v>474</v>
      </c>
      <c r="P82" s="13" t="str">
        <f t="shared" si="21"/>
        <v>Item No&lt;br&gt;(Item No)</v>
      </c>
      <c r="Q82" s="18" t="str">
        <f>IF(O82&lt;&gt;"", VLOOKUP(O82, [1]Label!$A:$B, 2, FALSE), "")</f>
        <v>Item No</v>
      </c>
      <c r="R82" s="14" t="s">
        <v>35</v>
      </c>
      <c r="S82" s="13" t="s">
        <v>147</v>
      </c>
      <c r="T82" s="13"/>
      <c r="U82" s="13"/>
      <c r="V82" s="14"/>
      <c r="W82" s="14" t="s">
        <v>53</v>
      </c>
      <c r="X82" s="14" t="s">
        <v>101</v>
      </c>
      <c r="Y82" s="14"/>
      <c r="Z82" s="15"/>
      <c r="AA82" s="15"/>
      <c r="AB82" s="15"/>
      <c r="AC82" s="15" t="s">
        <v>475</v>
      </c>
      <c r="AD82" s="15" t="s">
        <v>475</v>
      </c>
      <c r="AE82" s="15" t="s">
        <v>475</v>
      </c>
      <c r="AF82" s="56"/>
    </row>
    <row r="83" spans="1:32" s="16" customFormat="1" ht="17.45" customHeight="1">
      <c r="A83" s="39" t="s">
        <v>486</v>
      </c>
      <c r="B83" s="70" t="str">
        <f>VLOOKUP(A83,[1]screen!$G:$J,2,FALSE)</f>
        <v>자산 게시</v>
      </c>
      <c r="C83" s="13" t="str">
        <f t="shared" si="15"/>
        <v>Asset Publishing(자산 게시)</v>
      </c>
      <c r="D83" s="70" t="str">
        <f>IF(B83&lt;&gt;"", VLOOKUP(B83,[1]screen!$A:$E,2,FALSE), "" )</f>
        <v>Asset Publishing</v>
      </c>
      <c r="E83" s="14" t="s">
        <v>46</v>
      </c>
      <c r="F83" s="13" t="str">
        <f t="shared" si="14"/>
        <v>New(신규)</v>
      </c>
      <c r="G83" s="18" t="str">
        <f>IF(E83&lt;&gt;"",VLOOKUP(E83,[1]Label!$A:$B,2,FALSE),"")</f>
        <v>New</v>
      </c>
      <c r="H83" s="14"/>
      <c r="I83" s="13" t="str">
        <f t="shared" si="16"/>
        <v/>
      </c>
      <c r="J83" s="18" t="str">
        <f>IF(H83&lt;&gt;"", VLOOKUP(H83,[1]Label!$A:$E,2,FALSE),"")</f>
        <v/>
      </c>
      <c r="K83" s="29" t="s">
        <v>391</v>
      </c>
      <c r="L83" s="13" t="str">
        <f t="shared" si="17"/>
        <v>TANCIS(TANCIS)</v>
      </c>
      <c r="M83" s="18" t="str">
        <f>IF(K83&lt;&gt;"",VLOOKUP(K83,[1]Label!$A:$B,2,FALSE),"")</f>
        <v>TANCIS</v>
      </c>
      <c r="N83" s="41" t="s">
        <v>65</v>
      </c>
      <c r="O83" s="31" t="s">
        <v>352</v>
      </c>
      <c r="P83" s="13" t="str">
        <f t="shared" si="21"/>
        <v>Type&lt;br&gt;(유형)</v>
      </c>
      <c r="Q83" s="18" t="str">
        <f>IF(O83&lt;&gt;"", VLOOKUP(O83, [1]Label!$A:$B, 2, FALSE), "")</f>
        <v>Type</v>
      </c>
      <c r="R83" s="14" t="s">
        <v>35</v>
      </c>
      <c r="S83" s="13"/>
      <c r="T83" s="13"/>
      <c r="U83" s="13"/>
      <c r="V83" s="14"/>
      <c r="W83" s="14" t="s">
        <v>53</v>
      </c>
      <c r="X83" s="14" t="s">
        <v>101</v>
      </c>
      <c r="Y83" s="14"/>
      <c r="Z83" s="15" t="s">
        <v>382</v>
      </c>
      <c r="AA83" s="15" t="s">
        <v>382</v>
      </c>
      <c r="AB83" s="15" t="s">
        <v>382</v>
      </c>
      <c r="AC83" s="15" t="s">
        <v>401</v>
      </c>
      <c r="AD83" s="15" t="s">
        <v>401</v>
      </c>
      <c r="AE83" s="15" t="s">
        <v>401</v>
      </c>
      <c r="AF83" s="56"/>
    </row>
    <row r="84" spans="1:32" s="16" customFormat="1" ht="17.45" customHeight="1">
      <c r="A84" s="39" t="s">
        <v>486</v>
      </c>
      <c r="B84" s="70" t="str">
        <f>VLOOKUP(A84,[1]screen!$G:$J,2,FALSE)</f>
        <v>자산 게시</v>
      </c>
      <c r="C84" s="13" t="str">
        <f t="shared" si="15"/>
        <v>Asset Publishing(자산 게시)</v>
      </c>
      <c r="D84" s="70" t="str">
        <f>IF(B84&lt;&gt;"", VLOOKUP(B84,[1]screen!$A:$E,2,FALSE), "" )</f>
        <v>Asset Publishing</v>
      </c>
      <c r="E84" s="14" t="s">
        <v>46</v>
      </c>
      <c r="F84" s="13" t="str">
        <f t="shared" ref="F84:F116" si="22">IF(E84&lt;&gt;"",G84&amp;"("&amp;E84&amp;")","")</f>
        <v>New(신규)</v>
      </c>
      <c r="G84" s="18" t="str">
        <f>IF(E84&lt;&gt;"",VLOOKUP(E84,[1]Label!$A:$B,2,FALSE),"")</f>
        <v>New</v>
      </c>
      <c r="H84" s="14"/>
      <c r="I84" s="13" t="str">
        <f t="shared" si="16"/>
        <v/>
      </c>
      <c r="J84" s="18" t="str">
        <f>IF(H84&lt;&gt;"", VLOOKUP(H84,[1]Label!$A:$E,2,FALSE),"")</f>
        <v/>
      </c>
      <c r="K84" s="29" t="s">
        <v>391</v>
      </c>
      <c r="L84" s="13" t="str">
        <f t="shared" si="17"/>
        <v>TANCIS(TANCIS)</v>
      </c>
      <c r="M84" s="18" t="str">
        <f>IF(K84&lt;&gt;"",VLOOKUP(K84,[1]Label!$A:$B,2,FALSE),"")</f>
        <v>TANCIS</v>
      </c>
      <c r="N84" s="41" t="s">
        <v>65</v>
      </c>
      <c r="O84" s="31" t="s">
        <v>357</v>
      </c>
      <c r="P84" s="13" t="str">
        <f t="shared" si="21"/>
        <v>Property Id/Chassis No&lt;br&gt;(소유물ID/차대번호)</v>
      </c>
      <c r="Q84" s="18" t="str">
        <f>IF(O84&lt;&gt;"", VLOOKUP(O84, [1]Label!$A:$B, 2, FALSE), "")</f>
        <v>Property Id/Chassis No</v>
      </c>
      <c r="R84" s="14" t="s">
        <v>35</v>
      </c>
      <c r="S84" s="13"/>
      <c r="T84" s="13"/>
      <c r="U84" s="13"/>
      <c r="V84" s="14"/>
      <c r="W84" s="14" t="s">
        <v>53</v>
      </c>
      <c r="X84" s="14" t="s">
        <v>101</v>
      </c>
      <c r="Y84" s="14"/>
      <c r="Z84" s="15"/>
      <c r="AA84" s="15"/>
      <c r="AB84" s="15"/>
      <c r="AC84" s="15" t="s">
        <v>483</v>
      </c>
      <c r="AD84" s="15" t="s">
        <v>483</v>
      </c>
      <c r="AE84" s="15" t="s">
        <v>483</v>
      </c>
      <c r="AF84" s="56"/>
    </row>
    <row r="85" spans="1:32" s="16" customFormat="1" ht="17.45" customHeight="1">
      <c r="A85" s="39" t="s">
        <v>486</v>
      </c>
      <c r="B85" s="70" t="str">
        <f>VLOOKUP(A85,[1]screen!$G:$J,2,FALSE)</f>
        <v>자산 게시</v>
      </c>
      <c r="C85" s="13" t="str">
        <f t="shared" si="15"/>
        <v>Asset Publishing(자산 게시)</v>
      </c>
      <c r="D85" s="70" t="str">
        <f>IF(B85&lt;&gt;"", VLOOKUP(B85,[1]screen!$A:$E,2,FALSE), "" )</f>
        <v>Asset Publishing</v>
      </c>
      <c r="E85" s="14" t="s">
        <v>46</v>
      </c>
      <c r="F85" s="13" t="str">
        <f t="shared" si="22"/>
        <v>New(신규)</v>
      </c>
      <c r="G85" s="18" t="str">
        <f>IF(E85&lt;&gt;"",VLOOKUP(E85,[1]Label!$A:$B,2,FALSE),"")</f>
        <v>New</v>
      </c>
      <c r="H85" s="14"/>
      <c r="I85" s="13" t="str">
        <f t="shared" si="16"/>
        <v/>
      </c>
      <c r="J85" s="18" t="str">
        <f>IF(H85&lt;&gt;"", VLOOKUP(H85,[1]Label!$A:$E,2,FALSE),"")</f>
        <v/>
      </c>
      <c r="K85" s="29" t="s">
        <v>391</v>
      </c>
      <c r="L85" s="13" t="str">
        <f t="shared" si="17"/>
        <v>TANCIS(TANCIS)</v>
      </c>
      <c r="M85" s="18" t="str">
        <f>IF(K85&lt;&gt;"",VLOOKUP(K85,[1]Label!$A:$B,2,FALSE),"")</f>
        <v>TANCIS</v>
      </c>
      <c r="N85" s="41" t="s">
        <v>65</v>
      </c>
      <c r="O85" s="31" t="s">
        <v>353</v>
      </c>
      <c r="P85" s="13" t="str">
        <f t="shared" si="21"/>
        <v>Item Description&lt;br&gt;(품목설명)</v>
      </c>
      <c r="Q85" s="18" t="str">
        <f>IF(O85&lt;&gt;"", VLOOKUP(O85, [1]Label!$A:$B, 2, FALSE), "")</f>
        <v>Item Description</v>
      </c>
      <c r="R85" s="14" t="s">
        <v>35</v>
      </c>
      <c r="S85" s="13"/>
      <c r="T85" s="13"/>
      <c r="U85" s="13"/>
      <c r="V85" s="14"/>
      <c r="W85" s="14"/>
      <c r="X85" s="14"/>
      <c r="Y85" s="14"/>
      <c r="Z85" s="15"/>
      <c r="AA85" s="15"/>
      <c r="AB85" s="15"/>
      <c r="AC85" s="15" t="s">
        <v>402</v>
      </c>
      <c r="AD85" s="15" t="s">
        <v>402</v>
      </c>
      <c r="AE85" s="15" t="s">
        <v>402</v>
      </c>
      <c r="AF85" s="56"/>
    </row>
    <row r="86" spans="1:32" s="16" customFormat="1" ht="17.45" customHeight="1">
      <c r="A86" s="39" t="s">
        <v>486</v>
      </c>
      <c r="B86" s="70" t="str">
        <f>VLOOKUP(A86,[1]screen!$G:$J,2,FALSE)</f>
        <v>자산 게시</v>
      </c>
      <c r="C86" s="13" t="str">
        <f t="shared" si="15"/>
        <v>Asset Publishing(자산 게시)</v>
      </c>
      <c r="D86" s="70" t="str">
        <f>IF(B86&lt;&gt;"", VLOOKUP(B86,[1]screen!$A:$E,2,FALSE), "" )</f>
        <v>Asset Publishing</v>
      </c>
      <c r="E86" s="14" t="s">
        <v>46</v>
      </c>
      <c r="F86" s="13" t="str">
        <f t="shared" si="22"/>
        <v>New(신규)</v>
      </c>
      <c r="G86" s="18" t="str">
        <f>IF(E86&lt;&gt;"",VLOOKUP(E86,[1]Label!$A:$B,2,FALSE),"")</f>
        <v>New</v>
      </c>
      <c r="H86" s="14"/>
      <c r="I86" s="13" t="str">
        <f t="shared" si="16"/>
        <v/>
      </c>
      <c r="J86" s="18" t="str">
        <f>IF(H86&lt;&gt;"", VLOOKUP(H86,[1]Label!$A:$E,2,FALSE),"")</f>
        <v/>
      </c>
      <c r="K86" s="29" t="s">
        <v>391</v>
      </c>
      <c r="L86" s="13" t="str">
        <f t="shared" si="17"/>
        <v>TANCIS(TANCIS)</v>
      </c>
      <c r="M86" s="18" t="str">
        <f>IF(K86&lt;&gt;"",VLOOKUP(K86,[1]Label!$A:$B,2,FALSE),"")</f>
        <v>TANCIS</v>
      </c>
      <c r="N86" s="41" t="s">
        <v>65</v>
      </c>
      <c r="O86" s="31" t="s">
        <v>349</v>
      </c>
      <c r="P86" s="13" t="str">
        <f t="shared" si="21"/>
        <v>Quantity&lt;br&gt;(수량)</v>
      </c>
      <c r="Q86" s="18" t="str">
        <f>IF(O86&lt;&gt;"", VLOOKUP(O86, [1]Label!$A:$B, 2, FALSE), "")</f>
        <v>Quantity</v>
      </c>
      <c r="R86" s="14" t="s">
        <v>35</v>
      </c>
      <c r="S86" s="70" t="s">
        <v>38</v>
      </c>
      <c r="T86" s="70"/>
      <c r="U86" s="70"/>
      <c r="V86" s="71"/>
      <c r="W86" s="71" t="s">
        <v>53</v>
      </c>
      <c r="X86" s="71"/>
      <c r="Y86" s="71"/>
      <c r="Z86" s="77" t="s">
        <v>378</v>
      </c>
      <c r="AA86" s="77" t="s">
        <v>378</v>
      </c>
      <c r="AB86" s="77" t="s">
        <v>378</v>
      </c>
      <c r="AC86" s="77" t="s">
        <v>403</v>
      </c>
      <c r="AD86" s="77" t="s">
        <v>403</v>
      </c>
      <c r="AE86" s="77" t="s">
        <v>403</v>
      </c>
      <c r="AF86" s="56"/>
    </row>
    <row r="87" spans="1:32" s="16" customFormat="1" ht="17.45" customHeight="1">
      <c r="A87" s="39" t="s">
        <v>486</v>
      </c>
      <c r="B87" s="70" t="str">
        <f>VLOOKUP(A87,[1]screen!$G:$J,2,FALSE)</f>
        <v>자산 게시</v>
      </c>
      <c r="C87" s="13" t="str">
        <f t="shared" ref="C87:C108" si="23">IF(B87&lt;&gt;"",D87&amp;"("&amp;B87&amp;")","")</f>
        <v>Asset Publishing(자산 게시)</v>
      </c>
      <c r="D87" s="70" t="str">
        <f>IF(B87&lt;&gt;"", VLOOKUP(B87,[1]screen!$A:$E,2,FALSE), "" )</f>
        <v>Asset Publishing</v>
      </c>
      <c r="E87" s="14" t="s">
        <v>46</v>
      </c>
      <c r="F87" s="13" t="str">
        <f t="shared" si="22"/>
        <v>New(신규)</v>
      </c>
      <c r="G87" s="18" t="str">
        <f>IF(E87&lt;&gt;"",VLOOKUP(E87,[1]Label!$A:$B,2,FALSE),"")</f>
        <v>New</v>
      </c>
      <c r="H87" s="14"/>
      <c r="I87" s="13" t="str">
        <f t="shared" ref="I87:I108" si="24">IF(H87&lt;&gt;"",J87&amp;"("&amp;H87&amp;")","")</f>
        <v/>
      </c>
      <c r="J87" s="18" t="str">
        <f>IF(H87&lt;&gt;"", VLOOKUP(H87,[1]Label!$A:$E,2,FALSE),"")</f>
        <v/>
      </c>
      <c r="K87" s="29" t="s">
        <v>391</v>
      </c>
      <c r="L87" s="13" t="str">
        <f t="shared" ref="L87:L108" si="25">IF(K87&lt;&gt;"",M87&amp;"("&amp;K87&amp;")","")</f>
        <v>TANCIS(TANCIS)</v>
      </c>
      <c r="M87" s="18" t="str">
        <f>IF(K87&lt;&gt;"",VLOOKUP(K87,[1]Label!$A:$B,2,FALSE),"")</f>
        <v>TANCIS</v>
      </c>
      <c r="N87" s="41" t="s">
        <v>65</v>
      </c>
      <c r="O87" s="31" t="s">
        <v>354</v>
      </c>
      <c r="P87" s="13" t="str">
        <f t="shared" si="21"/>
        <v>Weight&lt;br&gt;(중량)</v>
      </c>
      <c r="Q87" s="18" t="str">
        <f>IF(O87&lt;&gt;"", VLOOKUP(O87, [1]Label!$A:$B, 2, FALSE), "")</f>
        <v>Weight</v>
      </c>
      <c r="R87" s="14" t="s">
        <v>35</v>
      </c>
      <c r="S87" s="13" t="s">
        <v>38</v>
      </c>
      <c r="T87" s="13"/>
      <c r="U87" s="13"/>
      <c r="V87" s="14"/>
      <c r="W87" s="14"/>
      <c r="X87" s="14"/>
      <c r="Y87" s="14"/>
      <c r="Z87" s="15" t="s">
        <v>379</v>
      </c>
      <c r="AA87" s="15" t="s">
        <v>379</v>
      </c>
      <c r="AB87" s="15" t="s">
        <v>380</v>
      </c>
      <c r="AC87" s="15" t="s">
        <v>404</v>
      </c>
      <c r="AD87" s="15" t="s">
        <v>404</v>
      </c>
      <c r="AE87" s="15" t="s">
        <v>404</v>
      </c>
      <c r="AF87" s="56"/>
    </row>
    <row r="88" spans="1:32" s="16" customFormat="1" ht="17.45" customHeight="1">
      <c r="A88" s="39" t="s">
        <v>486</v>
      </c>
      <c r="B88" s="70" t="str">
        <f>VLOOKUP(A88,[1]screen!$G:$J,2,FALSE)</f>
        <v>자산 게시</v>
      </c>
      <c r="C88" s="13" t="str">
        <f t="shared" si="23"/>
        <v>Asset Publishing(자산 게시)</v>
      </c>
      <c r="D88" s="70" t="str">
        <f>IF(B88&lt;&gt;"", VLOOKUP(B88,[1]screen!$A:$E,2,FALSE), "" )</f>
        <v>Asset Publishing</v>
      </c>
      <c r="E88" s="14" t="s">
        <v>46</v>
      </c>
      <c r="F88" s="13" t="str">
        <f t="shared" si="22"/>
        <v>New(신규)</v>
      </c>
      <c r="G88" s="18" t="str">
        <f>IF(E88&lt;&gt;"",VLOOKUP(E88,[1]Label!$A:$B,2,FALSE),"")</f>
        <v>New</v>
      </c>
      <c r="H88" s="14"/>
      <c r="I88" s="13" t="str">
        <f t="shared" si="24"/>
        <v/>
      </c>
      <c r="J88" s="18" t="str">
        <f>IF(H88&lt;&gt;"", VLOOKUP(H88,[1]Label!$A:$E,2,FALSE),"")</f>
        <v/>
      </c>
      <c r="K88" s="29" t="s">
        <v>391</v>
      </c>
      <c r="L88" s="13" t="str">
        <f t="shared" si="25"/>
        <v>TANCIS(TANCIS)</v>
      </c>
      <c r="M88" s="18" t="str">
        <f>IF(K88&lt;&gt;"",VLOOKUP(K88,[1]Label!$A:$B,2,FALSE),"")</f>
        <v>TANCIS</v>
      </c>
      <c r="N88" s="41" t="s">
        <v>65</v>
      </c>
      <c r="O88" s="31" t="s">
        <v>355</v>
      </c>
      <c r="P88" s="13" t="str">
        <f t="shared" si="21"/>
        <v>Item Value&lt;br&gt;(품목가격)</v>
      </c>
      <c r="Q88" s="18" t="str">
        <f>IF(O88&lt;&gt;"", VLOOKUP(O88, [1]Label!$A:$B, 2, FALSE), "")</f>
        <v>Item Value</v>
      </c>
      <c r="R88" s="14" t="s">
        <v>35</v>
      </c>
      <c r="S88" s="13"/>
      <c r="T88" s="13"/>
      <c r="U88" s="13"/>
      <c r="V88" s="14"/>
      <c r="W88" s="14"/>
      <c r="X88" s="14"/>
      <c r="Y88" s="14"/>
      <c r="Z88" s="15"/>
      <c r="AA88" s="15"/>
      <c r="AB88" s="15"/>
      <c r="AC88" s="15" t="s">
        <v>405</v>
      </c>
      <c r="AD88" s="15" t="s">
        <v>405</v>
      </c>
      <c r="AE88" s="15" t="s">
        <v>405</v>
      </c>
      <c r="AF88" s="56"/>
    </row>
    <row r="89" spans="1:32" s="16" customFormat="1" ht="17.45" customHeight="1">
      <c r="A89" s="39" t="s">
        <v>486</v>
      </c>
      <c r="B89" s="70" t="str">
        <f>VLOOKUP(A89,[1]screen!$G:$J,2,FALSE)</f>
        <v>자산 게시</v>
      </c>
      <c r="C89" s="13" t="str">
        <f t="shared" si="23"/>
        <v>Asset Publishing(자산 게시)</v>
      </c>
      <c r="D89" s="70" t="str">
        <f>IF(B89&lt;&gt;"", VLOOKUP(B89,[1]screen!$A:$E,2,FALSE), "" )</f>
        <v>Asset Publishing</v>
      </c>
      <c r="E89" s="14" t="s">
        <v>46</v>
      </c>
      <c r="F89" s="13" t="str">
        <f t="shared" si="22"/>
        <v>New(신규)</v>
      </c>
      <c r="G89" s="18" t="str">
        <f>IF(E89&lt;&gt;"",VLOOKUP(E89,[1]Label!$A:$B,2,FALSE),"")</f>
        <v>New</v>
      </c>
      <c r="H89" s="14"/>
      <c r="I89" s="13" t="str">
        <f t="shared" si="24"/>
        <v/>
      </c>
      <c r="J89" s="18" t="str">
        <f>IF(H89&lt;&gt;"", VLOOKUP(H89,[1]Label!$A:$E,2,FALSE),"")</f>
        <v/>
      </c>
      <c r="K89" s="29" t="s">
        <v>391</v>
      </c>
      <c r="L89" s="13" t="str">
        <f t="shared" si="25"/>
        <v>TANCIS(TANCIS)</v>
      </c>
      <c r="M89" s="18" t="str">
        <f>IF(K89&lt;&gt;"",VLOOKUP(K89,[1]Label!$A:$B,2,FALSE),"")</f>
        <v>TANCIS</v>
      </c>
      <c r="N89" s="41" t="s">
        <v>19</v>
      </c>
      <c r="O89" s="31" t="s">
        <v>474</v>
      </c>
      <c r="P89" s="13" t="str">
        <f t="shared" si="21"/>
        <v>Item No&lt;br&gt;(Item No)</v>
      </c>
      <c r="Q89" s="18" t="str">
        <f>IF(O89&lt;&gt;"", VLOOKUP(O89, [1]Label!$A:$B, 2, FALSE), "")</f>
        <v>Item No</v>
      </c>
      <c r="R89" s="14" t="s">
        <v>35</v>
      </c>
      <c r="S89" s="13"/>
      <c r="T89" s="13"/>
      <c r="U89" s="13"/>
      <c r="V89" s="14"/>
      <c r="W89" s="14" t="s">
        <v>53</v>
      </c>
      <c r="X89" s="14" t="s">
        <v>101</v>
      </c>
      <c r="Y89" s="14"/>
      <c r="Z89" s="15"/>
      <c r="AA89" s="15"/>
      <c r="AB89" s="15"/>
      <c r="AC89" s="15" t="s">
        <v>478</v>
      </c>
      <c r="AD89" s="15" t="s">
        <v>478</v>
      </c>
      <c r="AE89" s="15" t="s">
        <v>478</v>
      </c>
      <c r="AF89" s="56"/>
    </row>
    <row r="90" spans="1:32" s="16" customFormat="1" ht="17.45" customHeight="1">
      <c r="A90" s="39" t="s">
        <v>486</v>
      </c>
      <c r="B90" s="70" t="str">
        <f>VLOOKUP(A90,[1]screen!$G:$J,2,FALSE)</f>
        <v>자산 게시</v>
      </c>
      <c r="C90" s="13" t="str">
        <f t="shared" si="23"/>
        <v>Asset Publishing(자산 게시)</v>
      </c>
      <c r="D90" s="70" t="str">
        <f>IF(B90&lt;&gt;"", VLOOKUP(B90,[1]screen!$A:$E,2,FALSE), "" )</f>
        <v>Asset Publishing</v>
      </c>
      <c r="E90" s="14" t="s">
        <v>46</v>
      </c>
      <c r="F90" s="13" t="str">
        <f t="shared" si="22"/>
        <v>New(신규)</v>
      </c>
      <c r="G90" s="18" t="str">
        <f>IF(E90&lt;&gt;"",VLOOKUP(E90,[1]Label!$A:$B,2,FALSE),"")</f>
        <v>New</v>
      </c>
      <c r="H90" s="14"/>
      <c r="I90" s="13" t="str">
        <f t="shared" si="24"/>
        <v/>
      </c>
      <c r="J90" s="18" t="str">
        <f>IF(H90&lt;&gt;"", VLOOKUP(H90,[1]Label!$A:$E,2,FALSE),"")</f>
        <v/>
      </c>
      <c r="K90" s="29" t="s">
        <v>391</v>
      </c>
      <c r="L90" s="13" t="str">
        <f t="shared" si="25"/>
        <v>TANCIS(TANCIS)</v>
      </c>
      <c r="M90" s="18" t="str">
        <f>IF(K90&lt;&gt;"",VLOOKUP(K90,[1]Label!$A:$B,2,FALSE),"")</f>
        <v>TANCIS</v>
      </c>
      <c r="N90" s="41" t="s">
        <v>19</v>
      </c>
      <c r="O90" s="31" t="s">
        <v>352</v>
      </c>
      <c r="P90" s="13" t="str">
        <f t="shared" si="21"/>
        <v>Type&lt;br&gt;(유형)</v>
      </c>
      <c r="Q90" s="18" t="str">
        <f>IF(O90&lt;&gt;"", VLOOKUP(O90, [1]Label!$A:$B, 2, FALSE), "")</f>
        <v>Type</v>
      </c>
      <c r="R90" s="14" t="s">
        <v>35</v>
      </c>
      <c r="S90" s="13"/>
      <c r="T90" s="13"/>
      <c r="U90" s="13"/>
      <c r="V90" s="14"/>
      <c r="W90" s="14" t="s">
        <v>53</v>
      </c>
      <c r="X90" s="14" t="s">
        <v>101</v>
      </c>
      <c r="Y90" s="14"/>
      <c r="Z90" s="15"/>
      <c r="AA90" s="15"/>
      <c r="AB90" s="15"/>
      <c r="AC90" s="15" t="s">
        <v>479</v>
      </c>
      <c r="AD90" s="15" t="s">
        <v>479</v>
      </c>
      <c r="AE90" s="15" t="s">
        <v>479</v>
      </c>
      <c r="AF90" s="56"/>
    </row>
    <row r="91" spans="1:32" s="16" customFormat="1" ht="17.45" customHeight="1">
      <c r="A91" s="39" t="s">
        <v>486</v>
      </c>
      <c r="B91" s="70" t="str">
        <f>VLOOKUP(A91,[1]screen!$G:$J,2,FALSE)</f>
        <v>자산 게시</v>
      </c>
      <c r="C91" s="13" t="str">
        <f t="shared" si="23"/>
        <v>Asset Publishing(자산 게시)</v>
      </c>
      <c r="D91" s="70" t="str">
        <f>IF(B91&lt;&gt;"", VLOOKUP(B91,[1]screen!$A:$E,2,FALSE), "" )</f>
        <v>Asset Publishing</v>
      </c>
      <c r="E91" s="14" t="s">
        <v>46</v>
      </c>
      <c r="F91" s="13" t="str">
        <f t="shared" si="22"/>
        <v>New(신규)</v>
      </c>
      <c r="G91" s="18" t="str">
        <f>IF(E91&lt;&gt;"",VLOOKUP(E91,[1]Label!$A:$B,2,FALSE),"")</f>
        <v>New</v>
      </c>
      <c r="H91" s="14"/>
      <c r="I91" s="13" t="str">
        <f t="shared" si="24"/>
        <v/>
      </c>
      <c r="J91" s="18" t="str">
        <f>IF(H91&lt;&gt;"", VLOOKUP(H91,[1]Label!$A:$E,2,FALSE),"")</f>
        <v/>
      </c>
      <c r="K91" s="29" t="s">
        <v>391</v>
      </c>
      <c r="L91" s="13" t="str">
        <f t="shared" si="25"/>
        <v>TANCIS(TANCIS)</v>
      </c>
      <c r="M91" s="18" t="str">
        <f>IF(K91&lt;&gt;"",VLOOKUP(K91,[1]Label!$A:$B,2,FALSE),"")</f>
        <v>TANCIS</v>
      </c>
      <c r="N91" s="41" t="s">
        <v>19</v>
      </c>
      <c r="O91" s="31" t="s">
        <v>357</v>
      </c>
      <c r="P91" s="13" t="str">
        <f t="shared" si="21"/>
        <v>Property Id/Chassis No&lt;br&gt;(소유물ID/차대번호)</v>
      </c>
      <c r="Q91" s="18" t="str">
        <f>IF(O91&lt;&gt;"", VLOOKUP(O91, [1]Label!$A:$B, 2, FALSE), "")</f>
        <v>Property Id/Chassis No</v>
      </c>
      <c r="R91" s="14" t="s">
        <v>35</v>
      </c>
      <c r="S91" s="13"/>
      <c r="T91" s="13"/>
      <c r="U91" s="13"/>
      <c r="V91" s="14"/>
      <c r="W91" s="14" t="s">
        <v>53</v>
      </c>
      <c r="X91" s="14" t="s">
        <v>101</v>
      </c>
      <c r="Y91" s="14"/>
      <c r="Z91" s="15"/>
      <c r="AA91" s="15"/>
      <c r="AB91" s="15"/>
      <c r="AC91" s="15" t="s">
        <v>480</v>
      </c>
      <c r="AD91" s="15" t="s">
        <v>480</v>
      </c>
      <c r="AE91" s="15" t="s">
        <v>480</v>
      </c>
      <c r="AF91" s="56"/>
    </row>
    <row r="92" spans="1:32" s="16" customFormat="1" ht="17.45" customHeight="1">
      <c r="A92" s="39" t="s">
        <v>486</v>
      </c>
      <c r="B92" s="70" t="str">
        <f>VLOOKUP(A92,[1]screen!$G:$J,2,FALSE)</f>
        <v>자산 게시</v>
      </c>
      <c r="C92" s="13" t="str">
        <f t="shared" si="23"/>
        <v>Asset Publishing(자산 게시)</v>
      </c>
      <c r="D92" s="70" t="str">
        <f>IF(B92&lt;&gt;"", VLOOKUP(B92,[1]screen!$A:$E,2,FALSE), "" )</f>
        <v>Asset Publishing</v>
      </c>
      <c r="E92" s="14" t="s">
        <v>46</v>
      </c>
      <c r="F92" s="13" t="str">
        <f t="shared" si="22"/>
        <v>New(신규)</v>
      </c>
      <c r="G92" s="18" t="str">
        <f>IF(E92&lt;&gt;"",VLOOKUP(E92,[1]Label!$A:$B,2,FALSE),"")</f>
        <v>New</v>
      </c>
      <c r="H92" s="14"/>
      <c r="I92" s="13" t="str">
        <f t="shared" si="24"/>
        <v/>
      </c>
      <c r="J92" s="18" t="str">
        <f>IF(H92&lt;&gt;"", VLOOKUP(H92,[1]Label!$A:$E,2,FALSE),"")</f>
        <v/>
      </c>
      <c r="K92" s="29" t="s">
        <v>391</v>
      </c>
      <c r="L92" s="13" t="str">
        <f t="shared" si="25"/>
        <v>TANCIS(TANCIS)</v>
      </c>
      <c r="M92" s="18" t="str">
        <f>IF(K92&lt;&gt;"",VLOOKUP(K92,[1]Label!$A:$B,2,FALSE),"")</f>
        <v>TANCIS</v>
      </c>
      <c r="N92" s="41" t="s">
        <v>19</v>
      </c>
      <c r="O92" s="31" t="s">
        <v>353</v>
      </c>
      <c r="P92" s="13" t="str">
        <f t="shared" si="21"/>
        <v>Item Description&lt;br&gt;(품목설명)</v>
      </c>
      <c r="Q92" s="18" t="str">
        <f>IF(O92&lt;&gt;"", VLOOKUP(O92, [1]Label!$A:$B, 2, FALSE), "")</f>
        <v>Item Description</v>
      </c>
      <c r="R92" s="14" t="s">
        <v>37</v>
      </c>
      <c r="S92" s="13"/>
      <c r="T92" s="13"/>
      <c r="U92" s="13"/>
      <c r="V92" s="14"/>
      <c r="W92" s="14"/>
      <c r="X92" s="14" t="s">
        <v>101</v>
      </c>
      <c r="Y92" s="14"/>
      <c r="Z92" s="15"/>
      <c r="AA92" s="15"/>
      <c r="AB92" s="15"/>
      <c r="AC92" s="15" t="s">
        <v>481</v>
      </c>
      <c r="AD92" s="15" t="s">
        <v>481</v>
      </c>
      <c r="AE92" s="15" t="s">
        <v>481</v>
      </c>
      <c r="AF92" s="56"/>
    </row>
    <row r="93" spans="1:32" s="16" customFormat="1" ht="17.45" customHeight="1">
      <c r="A93" s="39" t="s">
        <v>486</v>
      </c>
      <c r="B93" s="70" t="str">
        <f>VLOOKUP(A93,[1]screen!$G:$J,2,FALSE)</f>
        <v>자산 게시</v>
      </c>
      <c r="C93" s="13" t="str">
        <f t="shared" si="23"/>
        <v>Asset Publishing(자산 게시)</v>
      </c>
      <c r="D93" s="70" t="str">
        <f>IF(B93&lt;&gt;"", VLOOKUP(B93,[1]screen!$A:$E,2,FALSE), "" )</f>
        <v>Asset Publishing</v>
      </c>
      <c r="E93" s="14" t="s">
        <v>46</v>
      </c>
      <c r="F93" s="13" t="str">
        <f t="shared" si="22"/>
        <v>New(신규)</v>
      </c>
      <c r="G93" s="18" t="str">
        <f>IF(E93&lt;&gt;"",VLOOKUP(E93,[1]Label!$A:$B,2,FALSE),"")</f>
        <v>New</v>
      </c>
      <c r="H93" s="14"/>
      <c r="I93" s="13" t="str">
        <f t="shared" si="24"/>
        <v/>
      </c>
      <c r="J93" s="18" t="str">
        <f>IF(H93&lt;&gt;"", VLOOKUP(H93,[1]Label!$A:$E,2,FALSE),"")</f>
        <v/>
      </c>
      <c r="K93" s="29" t="s">
        <v>391</v>
      </c>
      <c r="L93" s="13" t="str">
        <f t="shared" si="25"/>
        <v>TANCIS(TANCIS)</v>
      </c>
      <c r="M93" s="18" t="str">
        <f>IF(K93&lt;&gt;"",VLOOKUP(K93,[1]Label!$A:$B,2,FALSE),"")</f>
        <v>TANCIS</v>
      </c>
      <c r="N93" s="41" t="s">
        <v>19</v>
      </c>
      <c r="O93" s="31" t="s">
        <v>349</v>
      </c>
      <c r="P93" s="13" t="str">
        <f t="shared" si="21"/>
        <v>Quantity&lt;br&gt;(수량)</v>
      </c>
      <c r="Q93" s="18" t="str">
        <f>IF(O93&lt;&gt;"", VLOOKUP(O93, [1]Label!$A:$B, 2, FALSE), "")</f>
        <v>Quantity</v>
      </c>
      <c r="R93" s="14" t="s">
        <v>37</v>
      </c>
      <c r="S93" s="70" t="s">
        <v>38</v>
      </c>
      <c r="T93" s="70"/>
      <c r="U93" s="70"/>
      <c r="V93" s="71"/>
      <c r="W93" s="71" t="s">
        <v>53</v>
      </c>
      <c r="X93" s="71" t="s">
        <v>101</v>
      </c>
      <c r="Y93" s="71"/>
      <c r="Z93" s="77" t="s">
        <v>378</v>
      </c>
      <c r="AA93" s="77" t="s">
        <v>378</v>
      </c>
      <c r="AB93" s="77" t="s">
        <v>378</v>
      </c>
      <c r="AC93" s="77" t="s">
        <v>330</v>
      </c>
      <c r="AD93" s="77" t="s">
        <v>330</v>
      </c>
      <c r="AE93" s="77" t="s">
        <v>330</v>
      </c>
      <c r="AF93" s="56"/>
    </row>
    <row r="94" spans="1:32" s="16" customFormat="1" ht="17.45" customHeight="1">
      <c r="A94" s="39" t="s">
        <v>486</v>
      </c>
      <c r="B94" s="70" t="str">
        <f>VLOOKUP(A94,[1]screen!$G:$J,2,FALSE)</f>
        <v>자산 게시</v>
      </c>
      <c r="C94" s="13" t="str">
        <f t="shared" si="23"/>
        <v>Asset Publishing(자산 게시)</v>
      </c>
      <c r="D94" s="70" t="str">
        <f>IF(B94&lt;&gt;"", VLOOKUP(B94,[1]screen!$A:$E,2,FALSE), "" )</f>
        <v>Asset Publishing</v>
      </c>
      <c r="E94" s="14" t="s">
        <v>46</v>
      </c>
      <c r="F94" s="13" t="str">
        <f t="shared" si="22"/>
        <v>New(신규)</v>
      </c>
      <c r="G94" s="18" t="str">
        <f>IF(E94&lt;&gt;"",VLOOKUP(E94,[1]Label!$A:$B,2,FALSE),"")</f>
        <v>New</v>
      </c>
      <c r="H94" s="14"/>
      <c r="I94" s="13" t="str">
        <f t="shared" si="24"/>
        <v/>
      </c>
      <c r="J94" s="18" t="str">
        <f>IF(H94&lt;&gt;"", VLOOKUP(H94,[1]Label!$A:$E,2,FALSE),"")</f>
        <v/>
      </c>
      <c r="K94" s="29" t="s">
        <v>391</v>
      </c>
      <c r="L94" s="13" t="str">
        <f t="shared" si="25"/>
        <v>TANCIS(TANCIS)</v>
      </c>
      <c r="M94" s="18" t="str">
        <f>IF(K94&lt;&gt;"",VLOOKUP(K94,[1]Label!$A:$B,2,FALSE),"")</f>
        <v>TANCIS</v>
      </c>
      <c r="N94" s="41" t="s">
        <v>19</v>
      </c>
      <c r="O94" s="31" t="s">
        <v>354</v>
      </c>
      <c r="P94" s="13" t="str">
        <f t="shared" si="21"/>
        <v>Weight&lt;br&gt;(중량)</v>
      </c>
      <c r="Q94" s="18" t="str">
        <f>IF(O94&lt;&gt;"", VLOOKUP(O94, [1]Label!$A:$B, 2, FALSE), "")</f>
        <v>Weight</v>
      </c>
      <c r="R94" s="14" t="s">
        <v>37</v>
      </c>
      <c r="S94" s="13" t="s">
        <v>38</v>
      </c>
      <c r="T94" s="13"/>
      <c r="U94" s="13"/>
      <c r="V94" s="14"/>
      <c r="W94" s="14"/>
      <c r="X94" s="14" t="s">
        <v>101</v>
      </c>
      <c r="Y94" s="14"/>
      <c r="Z94" s="15" t="s">
        <v>379</v>
      </c>
      <c r="AA94" s="15" t="s">
        <v>379</v>
      </c>
      <c r="AB94" s="15" t="s">
        <v>380</v>
      </c>
      <c r="AC94" s="15"/>
      <c r="AD94" s="15"/>
      <c r="AE94" s="15"/>
      <c r="AF94" s="56"/>
    </row>
    <row r="95" spans="1:32" s="16" customFormat="1" ht="17.45" customHeight="1">
      <c r="A95" s="39" t="s">
        <v>486</v>
      </c>
      <c r="B95" s="70" t="str">
        <f>VLOOKUP(A95,[1]screen!$G:$J,2,FALSE)</f>
        <v>자산 게시</v>
      </c>
      <c r="C95" s="13" t="str">
        <f t="shared" si="23"/>
        <v>Asset Publishing(자산 게시)</v>
      </c>
      <c r="D95" s="70" t="str">
        <f>IF(B95&lt;&gt;"", VLOOKUP(B95,[1]screen!$A:$E,2,FALSE), "" )</f>
        <v>Asset Publishing</v>
      </c>
      <c r="E95" s="14" t="s">
        <v>46</v>
      </c>
      <c r="F95" s="13" t="str">
        <f t="shared" si="22"/>
        <v>New(신규)</v>
      </c>
      <c r="G95" s="18" t="str">
        <f>IF(E95&lt;&gt;"",VLOOKUP(E95,[1]Label!$A:$B,2,FALSE),"")</f>
        <v>New</v>
      </c>
      <c r="H95" s="14"/>
      <c r="I95" s="13" t="str">
        <f t="shared" si="24"/>
        <v/>
      </c>
      <c r="J95" s="18" t="str">
        <f>IF(H95&lt;&gt;"", VLOOKUP(H95,[1]Label!$A:$E,2,FALSE),"")</f>
        <v/>
      </c>
      <c r="K95" s="29" t="s">
        <v>391</v>
      </c>
      <c r="L95" s="13" t="str">
        <f t="shared" si="25"/>
        <v>TANCIS(TANCIS)</v>
      </c>
      <c r="M95" s="18" t="str">
        <f>IF(K95&lt;&gt;"",VLOOKUP(K95,[1]Label!$A:$B,2,FALSE),"")</f>
        <v>TANCIS</v>
      </c>
      <c r="N95" s="41" t="s">
        <v>19</v>
      </c>
      <c r="O95" s="31" t="s">
        <v>355</v>
      </c>
      <c r="P95" s="13" t="str">
        <f t="shared" si="21"/>
        <v>Item Value&lt;br&gt;(품목가격)</v>
      </c>
      <c r="Q95" s="18" t="str">
        <f>IF(O95&lt;&gt;"", VLOOKUP(O95, [1]Label!$A:$B, 2, FALSE), "")</f>
        <v>Item Value</v>
      </c>
      <c r="R95" s="14" t="s">
        <v>37</v>
      </c>
      <c r="S95" s="13"/>
      <c r="T95" s="13"/>
      <c r="U95" s="13"/>
      <c r="V95" s="14"/>
      <c r="W95" s="14"/>
      <c r="X95" s="14" t="s">
        <v>101</v>
      </c>
      <c r="Y95" s="14"/>
      <c r="Z95" s="15"/>
      <c r="AA95" s="15"/>
      <c r="AB95" s="15"/>
      <c r="AC95" s="15" t="s">
        <v>482</v>
      </c>
      <c r="AD95" s="15" t="s">
        <v>482</v>
      </c>
      <c r="AE95" s="15" t="s">
        <v>482</v>
      </c>
      <c r="AF95" s="56"/>
    </row>
    <row r="96" spans="1:32" s="16" customFormat="1" ht="17.45" customHeight="1">
      <c r="A96" s="39" t="s">
        <v>486</v>
      </c>
      <c r="B96" s="70" t="str">
        <f>VLOOKUP(A96,[1]screen!$G:$J,2,FALSE)</f>
        <v>자산 게시</v>
      </c>
      <c r="C96" s="13" t="str">
        <f t="shared" si="23"/>
        <v>Asset Publishing(자산 게시)</v>
      </c>
      <c r="D96" s="70" t="str">
        <f>IF(B96&lt;&gt;"", VLOOKUP(B96,[1]screen!$A:$E,2,FALSE), "" )</f>
        <v>Asset Publishing</v>
      </c>
      <c r="E96" s="14" t="s">
        <v>46</v>
      </c>
      <c r="F96" s="13" t="str">
        <f t="shared" si="22"/>
        <v>New(신규)</v>
      </c>
      <c r="G96" s="18" t="str">
        <f>IF(E96&lt;&gt;"",VLOOKUP(E96,[1]Label!$A:$B,2,FALSE),"")</f>
        <v>New</v>
      </c>
      <c r="H96" s="14"/>
      <c r="I96" s="13" t="str">
        <f t="shared" si="24"/>
        <v/>
      </c>
      <c r="J96" s="18" t="str">
        <f>IF(H96&lt;&gt;"", VLOOKUP(H96,[1]Label!$A:$E,2,FALSE),"")</f>
        <v/>
      </c>
      <c r="K96" s="29" t="s">
        <v>391</v>
      </c>
      <c r="L96" s="13" t="str">
        <f t="shared" si="25"/>
        <v>TANCIS(TANCIS)</v>
      </c>
      <c r="M96" s="18" t="str">
        <f>IF(K96&lt;&gt;"",VLOOKUP(K96,[1]Label!$A:$B,2,FALSE),"")</f>
        <v>TANCIS</v>
      </c>
      <c r="N96" s="41" t="s">
        <v>19</v>
      </c>
      <c r="O96" s="31" t="s">
        <v>356</v>
      </c>
      <c r="P96" s="13" t="str">
        <f t="shared" si="21"/>
        <v>Veh Y/N&lt;br&gt;(차량Y/N)</v>
      </c>
      <c r="Q96" s="18" t="str">
        <f>IF(O96&lt;&gt;"", VLOOKUP(O96, [1]Label!$A:$B, 2, FALSE), "")</f>
        <v>Veh Y/N</v>
      </c>
      <c r="R96" s="14" t="s">
        <v>36</v>
      </c>
      <c r="S96" s="13" t="s">
        <v>50</v>
      </c>
      <c r="T96" s="13"/>
      <c r="U96" s="13"/>
      <c r="V96" s="14"/>
      <c r="W96" s="14"/>
      <c r="X96" s="14"/>
      <c r="Y96" s="14"/>
      <c r="Z96" s="46" t="s">
        <v>441</v>
      </c>
      <c r="AA96" s="46" t="s">
        <v>441</v>
      </c>
      <c r="AB96" s="46" t="s">
        <v>441</v>
      </c>
      <c r="AC96" s="15"/>
      <c r="AD96" s="15"/>
      <c r="AE96" s="15"/>
      <c r="AF96" s="56"/>
    </row>
    <row r="97" spans="1:32" s="37" customFormat="1" ht="17.45" customHeight="1">
      <c r="A97" s="39" t="s">
        <v>486</v>
      </c>
      <c r="B97" s="33" t="str">
        <f>VLOOKUP(A97,[1]screen!$G:$J,2,FALSE)</f>
        <v>자산 게시</v>
      </c>
      <c r="C97" s="33" t="str">
        <f t="shared" si="23"/>
        <v>Asset Publishing(자산 게시)</v>
      </c>
      <c r="D97" s="33" t="str">
        <f>IF(B97&lt;&gt;"", VLOOKUP(B97,[1]screen!$A:$E,2,FALSE), "" )</f>
        <v>Asset Publishing</v>
      </c>
      <c r="E97" s="14" t="s">
        <v>46</v>
      </c>
      <c r="F97" s="13" t="str">
        <f t="shared" si="22"/>
        <v>New(신규)</v>
      </c>
      <c r="G97" s="18" t="str">
        <f>IF(E97&lt;&gt;"",VLOOKUP(E97,[1]Label!$A:$B,2,FALSE),"")</f>
        <v>New</v>
      </c>
      <c r="H97" s="35"/>
      <c r="I97" s="33" t="str">
        <f t="shared" si="24"/>
        <v/>
      </c>
      <c r="J97" s="33" t="str">
        <f>IF(H97&lt;&gt;"", VLOOKUP(H97,[1]Label!$A:$E,2,FALSE),"")</f>
        <v/>
      </c>
      <c r="K97" s="34" t="s">
        <v>391</v>
      </c>
      <c r="L97" s="33" t="str">
        <f t="shared" si="25"/>
        <v>TANCIS(TANCIS)</v>
      </c>
      <c r="M97" s="33" t="str">
        <f>IF(K97&lt;&gt;"",VLOOKUP(K97,[1]Label!$A:$B,2,FALSE),"")</f>
        <v>TANCIS</v>
      </c>
      <c r="N97" s="35"/>
      <c r="O97" s="36"/>
      <c r="P97" s="33" t="str">
        <f t="shared" si="21"/>
        <v/>
      </c>
      <c r="Q97" s="33" t="str">
        <f>IF(O97&lt;&gt;"", VLOOKUP(O97, [1]Label!$A:$B, 2, FALSE), "")</f>
        <v/>
      </c>
      <c r="R97" s="35" t="s">
        <v>35</v>
      </c>
      <c r="S97" s="33" t="s">
        <v>44</v>
      </c>
      <c r="T97" s="33"/>
      <c r="U97" s="33"/>
      <c r="V97" s="35"/>
      <c r="W97" s="35"/>
      <c r="X97" s="35"/>
      <c r="Y97" s="35"/>
      <c r="Z97" s="44"/>
      <c r="AA97" s="44"/>
      <c r="AB97" s="44"/>
      <c r="AC97" s="44"/>
      <c r="AD97" s="44"/>
      <c r="AE97" s="44"/>
      <c r="AF97" s="53"/>
    </row>
    <row r="98" spans="1:32" s="95" customFormat="1" ht="17.45" customHeight="1">
      <c r="A98" s="39" t="s">
        <v>486</v>
      </c>
      <c r="B98" s="86" t="str">
        <f>VLOOKUP(A98,[1]screen!$G:$J,2,FALSE)</f>
        <v>자산 게시</v>
      </c>
      <c r="C98" s="86" t="str">
        <f t="shared" si="23"/>
        <v>Asset Publishing(자산 게시)</v>
      </c>
      <c r="D98" s="86" t="str">
        <f>IF(B98&lt;&gt;"", VLOOKUP(B98,[1]screen!$A:$E,2,FALSE), "" )</f>
        <v>Asset Publishing</v>
      </c>
      <c r="E98" s="14" t="s">
        <v>46</v>
      </c>
      <c r="F98" s="88" t="str">
        <f t="shared" si="22"/>
        <v>New(신규)</v>
      </c>
      <c r="G98" s="89" t="str">
        <f>IF(E98&lt;&gt;"",VLOOKUP(E98,[1]Label!$A:$B,2,FALSE),"")</f>
        <v>New</v>
      </c>
      <c r="H98" s="90"/>
      <c r="I98" s="86" t="str">
        <f t="shared" si="24"/>
        <v/>
      </c>
      <c r="J98" s="86" t="str">
        <f>IF(H98&lt;&gt;"", VLOOKUP(H98,[1]Label!$A:$E,2,FALSE),"")</f>
        <v/>
      </c>
      <c r="K98" s="91" t="s">
        <v>391</v>
      </c>
      <c r="L98" s="86" t="str">
        <f t="shared" si="25"/>
        <v>TANCIS(TANCIS)</v>
      </c>
      <c r="M98" s="86" t="str">
        <f>IF(K98&lt;&gt;"",VLOOKUP(K98,[1]Label!$A:$B,2,FALSE),"")</f>
        <v>TANCIS</v>
      </c>
      <c r="N98" s="90"/>
      <c r="O98" s="92" t="s">
        <v>544</v>
      </c>
      <c r="P98" s="86" t="str">
        <f t="shared" si="21"/>
        <v>Pohto Zone&lt;br&gt;(포토존)</v>
      </c>
      <c r="Q98" s="86" t="str">
        <f>IF(O98&lt;&gt;"", VLOOKUP(O98, [1]Label!$A:$B, 2, FALSE), "")</f>
        <v>Pohto Zone</v>
      </c>
      <c r="R98" s="90" t="s">
        <v>35</v>
      </c>
      <c r="S98" s="86" t="s">
        <v>44</v>
      </c>
      <c r="T98" s="86" t="s">
        <v>329</v>
      </c>
      <c r="U98" s="86"/>
      <c r="V98" s="90"/>
      <c r="W98" s="90"/>
      <c r="X98" s="90"/>
      <c r="Y98" s="90"/>
      <c r="Z98" s="93"/>
      <c r="AA98" s="93"/>
      <c r="AB98" s="93"/>
      <c r="AC98" s="93"/>
      <c r="AD98" s="93"/>
      <c r="AE98" s="93"/>
      <c r="AF98" s="94"/>
    </row>
    <row r="99" spans="1:32" s="16" customFormat="1" ht="17.45" customHeight="1">
      <c r="A99" s="39" t="s">
        <v>486</v>
      </c>
      <c r="B99" s="70" t="str">
        <f>VLOOKUP(A99,[1]screen!$G:$J,2,FALSE)</f>
        <v>자산 게시</v>
      </c>
      <c r="C99" s="13" t="str">
        <f t="shared" si="23"/>
        <v>Asset Publishing(자산 게시)</v>
      </c>
      <c r="D99" s="70" t="str">
        <f>IF(B99&lt;&gt;"", VLOOKUP(B99,[1]screen!$A:$E,2,FALSE), "" )</f>
        <v>Asset Publishing</v>
      </c>
      <c r="E99" s="14" t="s">
        <v>46</v>
      </c>
      <c r="F99" s="13" t="str">
        <f t="shared" si="22"/>
        <v>New(신규)</v>
      </c>
      <c r="G99" s="18" t="str">
        <f>IF(E99&lt;&gt;"",VLOOKUP(E99,[1]Label!$A:$B,2,FALSE),"")</f>
        <v>New</v>
      </c>
      <c r="H99" s="14"/>
      <c r="I99" s="13" t="str">
        <f t="shared" si="24"/>
        <v/>
      </c>
      <c r="J99" s="18" t="str">
        <f>IF(H99&lt;&gt;"", VLOOKUP(H99,[1]Label!$A:$E,2,FALSE),"")</f>
        <v/>
      </c>
      <c r="K99" s="29" t="s">
        <v>391</v>
      </c>
      <c r="L99" s="13" t="str">
        <f t="shared" si="25"/>
        <v>TANCIS(TANCIS)</v>
      </c>
      <c r="M99" s="18" t="str">
        <f>IF(K99&lt;&gt;"",VLOOKUP(K99,[1]Label!$A:$B,2,FALSE),"")</f>
        <v>TANCIS</v>
      </c>
      <c r="N99" s="41" t="s">
        <v>19</v>
      </c>
      <c r="O99" s="31" t="s">
        <v>545</v>
      </c>
      <c r="P99" s="13" t="str">
        <f t="shared" si="21"/>
        <v>Choose File&lt;br&gt;(파일 선택)</v>
      </c>
      <c r="Q99" s="18" t="str">
        <f>IF(O99&lt;&gt;"", VLOOKUP(O99, [1]Label!$A:$B, 2, FALSE), "")</f>
        <v>Choose File</v>
      </c>
      <c r="R99" s="14" t="s">
        <v>546</v>
      </c>
      <c r="S99" s="13"/>
      <c r="T99" s="13"/>
      <c r="U99" s="13"/>
      <c r="V99" s="14"/>
      <c r="W99" s="14"/>
      <c r="X99" s="14"/>
      <c r="Y99" s="14"/>
      <c r="Z99" s="15" t="s">
        <v>547</v>
      </c>
      <c r="AA99" s="15" t="s">
        <v>547</v>
      </c>
      <c r="AB99" s="15" t="s">
        <v>547</v>
      </c>
      <c r="AC99" s="15"/>
      <c r="AD99" s="15"/>
      <c r="AE99" s="15"/>
      <c r="AF99" s="56"/>
    </row>
    <row r="100" spans="1:32" s="16" customFormat="1" ht="17.45" customHeight="1">
      <c r="A100" s="39" t="s">
        <v>486</v>
      </c>
      <c r="B100" s="70" t="str">
        <f>VLOOKUP(A100,[1]screen!$G:$J,2,FALSE)</f>
        <v>자산 게시</v>
      </c>
      <c r="C100" s="13" t="str">
        <f t="shared" si="23"/>
        <v>Asset Publishing(자산 게시)</v>
      </c>
      <c r="D100" s="70" t="str">
        <f>IF(B100&lt;&gt;"", VLOOKUP(B100,[1]screen!$A:$E,2,FALSE), "" )</f>
        <v>Asset Publishing</v>
      </c>
      <c r="E100" s="14" t="s">
        <v>46</v>
      </c>
      <c r="F100" s="13" t="str">
        <f t="shared" si="22"/>
        <v>New(신규)</v>
      </c>
      <c r="G100" s="18" t="str">
        <f>IF(E100&lt;&gt;"",VLOOKUP(E100,[1]Label!$A:$B,2,FALSE),"")</f>
        <v>New</v>
      </c>
      <c r="H100" s="14"/>
      <c r="I100" s="13" t="str">
        <f t="shared" si="24"/>
        <v/>
      </c>
      <c r="J100" s="18" t="str">
        <f>IF(H100&lt;&gt;"", VLOOKUP(H100,[1]Label!$A:$E,2,FALSE),"")</f>
        <v/>
      </c>
      <c r="K100" s="29" t="s">
        <v>391</v>
      </c>
      <c r="L100" s="13" t="str">
        <f t="shared" si="25"/>
        <v>TANCIS(TANCIS)</v>
      </c>
      <c r="M100" s="18" t="str">
        <f>IF(K100&lt;&gt;"",VLOOKUP(K100,[1]Label!$A:$B,2,FALSE),"")</f>
        <v>TANCIS</v>
      </c>
      <c r="N100" s="41" t="s">
        <v>19</v>
      </c>
      <c r="O100" s="31" t="s">
        <v>545</v>
      </c>
      <c r="P100" s="13" t="str">
        <f t="shared" si="21"/>
        <v>Choose File&lt;br&gt;(파일 선택)</v>
      </c>
      <c r="Q100" s="18" t="str">
        <f>IF(O100&lt;&gt;"", VLOOKUP(O100, [1]Label!$A:$B, 2, FALSE), "")</f>
        <v>Choose File</v>
      </c>
      <c r="R100" s="14" t="s">
        <v>546</v>
      </c>
      <c r="S100" s="13"/>
      <c r="T100" s="13"/>
      <c r="U100" s="13"/>
      <c r="V100" s="14"/>
      <c r="W100" s="14"/>
      <c r="X100" s="14"/>
      <c r="Y100" s="14"/>
      <c r="Z100" s="15" t="s">
        <v>548</v>
      </c>
      <c r="AA100" s="15" t="s">
        <v>548</v>
      </c>
      <c r="AB100" s="15" t="s">
        <v>548</v>
      </c>
      <c r="AC100" s="15"/>
      <c r="AD100" s="15"/>
      <c r="AE100" s="15"/>
      <c r="AF100" s="56"/>
    </row>
    <row r="101" spans="1:32" s="16" customFormat="1" ht="17.45" customHeight="1">
      <c r="A101" s="39" t="s">
        <v>486</v>
      </c>
      <c r="B101" s="70" t="str">
        <f>VLOOKUP(A101,[1]screen!$G:$J,2,FALSE)</f>
        <v>자산 게시</v>
      </c>
      <c r="C101" s="13" t="str">
        <f t="shared" si="23"/>
        <v>Asset Publishing(자산 게시)</v>
      </c>
      <c r="D101" s="70" t="str">
        <f>IF(B101&lt;&gt;"", VLOOKUP(B101,[1]screen!$A:$E,2,FALSE), "" )</f>
        <v>Asset Publishing</v>
      </c>
      <c r="E101" s="14" t="s">
        <v>46</v>
      </c>
      <c r="F101" s="13" t="str">
        <f t="shared" si="22"/>
        <v>New(신규)</v>
      </c>
      <c r="G101" s="18" t="str">
        <f>IF(E101&lt;&gt;"",VLOOKUP(E101,[1]Label!$A:$B,2,FALSE),"")</f>
        <v>New</v>
      </c>
      <c r="H101" s="14"/>
      <c r="I101" s="13" t="str">
        <f t="shared" si="24"/>
        <v/>
      </c>
      <c r="J101" s="18" t="str">
        <f>IF(H101&lt;&gt;"", VLOOKUP(H101,[1]Label!$A:$E,2,FALSE),"")</f>
        <v/>
      </c>
      <c r="K101" s="29" t="s">
        <v>391</v>
      </c>
      <c r="L101" s="13" t="str">
        <f t="shared" si="25"/>
        <v>TANCIS(TANCIS)</v>
      </c>
      <c r="M101" s="18" t="str">
        <f>IF(K101&lt;&gt;"",VLOOKUP(K101,[1]Label!$A:$B,2,FALSE),"")</f>
        <v>TANCIS</v>
      </c>
      <c r="N101" s="41" t="s">
        <v>19</v>
      </c>
      <c r="O101" s="31" t="s">
        <v>545</v>
      </c>
      <c r="P101" s="13" t="str">
        <f t="shared" si="21"/>
        <v>Choose File&lt;br&gt;(파일 선택)</v>
      </c>
      <c r="Q101" s="18" t="str">
        <f>IF(O101&lt;&gt;"", VLOOKUP(O101, [1]Label!$A:$B, 2, FALSE), "")</f>
        <v>Choose File</v>
      </c>
      <c r="R101" s="14" t="s">
        <v>546</v>
      </c>
      <c r="S101" s="13"/>
      <c r="T101" s="13"/>
      <c r="U101" s="13"/>
      <c r="V101" s="14"/>
      <c r="W101" s="14"/>
      <c r="X101" s="14"/>
      <c r="Y101" s="14"/>
      <c r="Z101" s="15" t="s">
        <v>549</v>
      </c>
      <c r="AA101" s="15" t="s">
        <v>549</v>
      </c>
      <c r="AB101" s="15" t="s">
        <v>549</v>
      </c>
      <c r="AC101" s="15"/>
      <c r="AD101" s="15"/>
      <c r="AE101" s="15"/>
      <c r="AF101" s="56"/>
    </row>
    <row r="102" spans="1:32" s="16" customFormat="1" ht="17.45" customHeight="1">
      <c r="A102" s="39" t="s">
        <v>486</v>
      </c>
      <c r="B102" s="70" t="str">
        <f>VLOOKUP(A102,[1]screen!$G:$J,2,FALSE)</f>
        <v>자산 게시</v>
      </c>
      <c r="C102" s="13" t="str">
        <f t="shared" si="23"/>
        <v>Asset Publishing(자산 게시)</v>
      </c>
      <c r="D102" s="70" t="str">
        <f>IF(B102&lt;&gt;"", VLOOKUP(B102,[1]screen!$A:$E,2,FALSE), "" )</f>
        <v>Asset Publishing</v>
      </c>
      <c r="E102" s="14" t="s">
        <v>46</v>
      </c>
      <c r="F102" s="13" t="str">
        <f t="shared" si="22"/>
        <v>New(신규)</v>
      </c>
      <c r="G102" s="18" t="str">
        <f>IF(E102&lt;&gt;"",VLOOKUP(E102,[1]Label!$A:$B,2,FALSE),"")</f>
        <v>New</v>
      </c>
      <c r="H102" s="14"/>
      <c r="I102" s="13" t="str">
        <f t="shared" si="24"/>
        <v/>
      </c>
      <c r="J102" s="18" t="str">
        <f>IF(H102&lt;&gt;"", VLOOKUP(H102,[1]Label!$A:$E,2,FALSE),"")</f>
        <v/>
      </c>
      <c r="K102" s="29" t="s">
        <v>391</v>
      </c>
      <c r="L102" s="13" t="str">
        <f t="shared" si="25"/>
        <v>TANCIS(TANCIS)</v>
      </c>
      <c r="M102" s="18" t="str">
        <f>IF(K102&lt;&gt;"",VLOOKUP(K102,[1]Label!$A:$B,2,FALSE),"")</f>
        <v>TANCIS</v>
      </c>
      <c r="N102" s="41" t="s">
        <v>19</v>
      </c>
      <c r="O102" s="31" t="s">
        <v>545</v>
      </c>
      <c r="P102" s="13" t="str">
        <f t="shared" si="21"/>
        <v>Choose File&lt;br&gt;(파일 선택)</v>
      </c>
      <c r="Q102" s="18" t="str">
        <f>IF(O102&lt;&gt;"", VLOOKUP(O102, [1]Label!$A:$B, 2, FALSE), "")</f>
        <v>Choose File</v>
      </c>
      <c r="R102" s="14" t="s">
        <v>546</v>
      </c>
      <c r="S102" s="13"/>
      <c r="T102" s="13"/>
      <c r="U102" s="13"/>
      <c r="V102" s="14"/>
      <c r="W102" s="14"/>
      <c r="X102" s="14"/>
      <c r="Y102" s="14"/>
      <c r="Z102" s="15" t="s">
        <v>550</v>
      </c>
      <c r="AA102" s="15" t="s">
        <v>550</v>
      </c>
      <c r="AB102" s="15" t="s">
        <v>550</v>
      </c>
      <c r="AC102" s="15"/>
      <c r="AD102" s="15"/>
      <c r="AE102" s="15"/>
      <c r="AF102" s="56"/>
    </row>
    <row r="103" spans="1:32" s="16" customFormat="1" ht="17.45" customHeight="1">
      <c r="A103" s="39" t="s">
        <v>486</v>
      </c>
      <c r="B103" s="70" t="str">
        <f>VLOOKUP(A103,[1]screen!$G:$J,2,FALSE)</f>
        <v>자산 게시</v>
      </c>
      <c r="C103" s="13" t="str">
        <f t="shared" si="23"/>
        <v>Asset Publishing(자산 게시)</v>
      </c>
      <c r="D103" s="70" t="str">
        <f>IF(B103&lt;&gt;"", VLOOKUP(B103,[1]screen!$A:$E,2,FALSE), "" )</f>
        <v>Asset Publishing</v>
      </c>
      <c r="E103" s="14" t="s">
        <v>46</v>
      </c>
      <c r="F103" s="13" t="str">
        <f t="shared" si="22"/>
        <v>New(신규)</v>
      </c>
      <c r="G103" s="18" t="str">
        <f>IF(E103&lt;&gt;"",VLOOKUP(E103,[1]Label!$A:$B,2,FALSE),"")</f>
        <v>New</v>
      </c>
      <c r="H103" s="14"/>
      <c r="I103" s="13" t="str">
        <f t="shared" si="24"/>
        <v/>
      </c>
      <c r="J103" s="18" t="str">
        <f>IF(H103&lt;&gt;"", VLOOKUP(H103,[1]Label!$A:$E,2,FALSE),"")</f>
        <v/>
      </c>
      <c r="K103" s="29" t="s">
        <v>391</v>
      </c>
      <c r="L103" s="13" t="str">
        <f t="shared" si="25"/>
        <v>TANCIS(TANCIS)</v>
      </c>
      <c r="M103" s="18" t="str">
        <f>IF(K103&lt;&gt;"",VLOOKUP(K103,[1]Label!$A:$B,2,FALSE),"")</f>
        <v>TANCIS</v>
      </c>
      <c r="N103" s="41" t="s">
        <v>19</v>
      </c>
      <c r="O103" s="31" t="s">
        <v>545</v>
      </c>
      <c r="P103" s="13" t="str">
        <f t="shared" si="21"/>
        <v>Choose File&lt;br&gt;(파일 선택)</v>
      </c>
      <c r="Q103" s="18" t="str">
        <f>IF(O103&lt;&gt;"", VLOOKUP(O103, [1]Label!$A:$B, 2, FALSE), "")</f>
        <v>Choose File</v>
      </c>
      <c r="R103" s="14" t="s">
        <v>546</v>
      </c>
      <c r="S103" s="13"/>
      <c r="T103" s="13"/>
      <c r="U103" s="13"/>
      <c r="V103" s="14"/>
      <c r="W103" s="14"/>
      <c r="X103" s="14"/>
      <c r="Y103" s="14"/>
      <c r="Z103" s="15" t="s">
        <v>551</v>
      </c>
      <c r="AA103" s="15" t="s">
        <v>551</v>
      </c>
      <c r="AB103" s="15" t="s">
        <v>551</v>
      </c>
      <c r="AC103" s="15"/>
      <c r="AD103" s="15"/>
      <c r="AE103" s="15"/>
      <c r="AF103" s="56"/>
    </row>
    <row r="104" spans="1:32" s="16" customFormat="1" ht="17.45" customHeight="1">
      <c r="A104" s="39" t="s">
        <v>486</v>
      </c>
      <c r="B104" s="70" t="str">
        <f>VLOOKUP(A104,[1]screen!$G:$J,2,FALSE)</f>
        <v>자산 게시</v>
      </c>
      <c r="C104" s="13" t="str">
        <f t="shared" si="23"/>
        <v>Asset Publishing(자산 게시)</v>
      </c>
      <c r="D104" s="70" t="str">
        <f>IF(B104&lt;&gt;"", VLOOKUP(B104,[1]screen!$A:$E,2,FALSE), "" )</f>
        <v>Asset Publishing</v>
      </c>
      <c r="E104" s="14" t="s">
        <v>46</v>
      </c>
      <c r="F104" s="13" t="str">
        <f t="shared" si="22"/>
        <v>New(신규)</v>
      </c>
      <c r="G104" s="18" t="str">
        <f>IF(E104&lt;&gt;"",VLOOKUP(E104,[1]Label!$A:$B,2,FALSE),"")</f>
        <v>New</v>
      </c>
      <c r="H104" s="14"/>
      <c r="I104" s="13" t="str">
        <f t="shared" si="24"/>
        <v/>
      </c>
      <c r="J104" s="18" t="str">
        <f>IF(H104&lt;&gt;"", VLOOKUP(H104,[1]Label!$A:$E,2,FALSE),"")</f>
        <v/>
      </c>
      <c r="K104" s="29" t="s">
        <v>391</v>
      </c>
      <c r="L104" s="13" t="str">
        <f t="shared" si="25"/>
        <v>TANCIS(TANCIS)</v>
      </c>
      <c r="M104" s="18" t="str">
        <f>IF(K104&lt;&gt;"",VLOOKUP(K104,[1]Label!$A:$B,2,FALSE),"")</f>
        <v>TANCIS</v>
      </c>
      <c r="N104" s="41" t="s">
        <v>19</v>
      </c>
      <c r="O104" s="31" t="s">
        <v>545</v>
      </c>
      <c r="P104" s="13" t="str">
        <f t="shared" si="21"/>
        <v>Choose File&lt;br&gt;(파일 선택)</v>
      </c>
      <c r="Q104" s="18" t="str">
        <f>IF(O104&lt;&gt;"", VLOOKUP(O104, [1]Label!$A:$B, 2, FALSE), "")</f>
        <v>Choose File</v>
      </c>
      <c r="R104" s="14" t="s">
        <v>546</v>
      </c>
      <c r="S104" s="13"/>
      <c r="T104" s="13"/>
      <c r="U104" s="13"/>
      <c r="V104" s="14"/>
      <c r="W104" s="14"/>
      <c r="X104" s="14"/>
      <c r="Y104" s="14"/>
      <c r="Z104" s="15"/>
      <c r="AA104" s="15"/>
      <c r="AB104" s="15"/>
      <c r="AC104" s="15"/>
      <c r="AD104" s="15"/>
      <c r="AE104" s="15"/>
      <c r="AF104" s="56"/>
    </row>
    <row r="105" spans="1:32" s="16" customFormat="1" ht="17.45" customHeight="1">
      <c r="A105" s="39" t="s">
        <v>486</v>
      </c>
      <c r="B105" s="70" t="str">
        <f>VLOOKUP(A105,[1]screen!$G:$J,2,FALSE)</f>
        <v>자산 게시</v>
      </c>
      <c r="C105" s="13" t="str">
        <f t="shared" si="23"/>
        <v>Asset Publishing(자산 게시)</v>
      </c>
      <c r="D105" s="70" t="str">
        <f>IF(B105&lt;&gt;"", VLOOKUP(B105,[1]screen!$A:$E,2,FALSE), "" )</f>
        <v>Asset Publishing</v>
      </c>
      <c r="E105" s="14" t="s">
        <v>46</v>
      </c>
      <c r="F105" s="13" t="str">
        <f t="shared" si="22"/>
        <v>New(신규)</v>
      </c>
      <c r="G105" s="18" t="str">
        <f>IF(E105&lt;&gt;"",VLOOKUP(E105,[1]Label!$A:$B,2,FALSE),"")</f>
        <v>New</v>
      </c>
      <c r="H105" s="14"/>
      <c r="I105" s="13" t="str">
        <f t="shared" si="24"/>
        <v/>
      </c>
      <c r="J105" s="18" t="str">
        <f>IF(H105&lt;&gt;"", VLOOKUP(H105,[1]Label!$A:$E,2,FALSE),"")</f>
        <v/>
      </c>
      <c r="K105" s="29" t="s">
        <v>391</v>
      </c>
      <c r="L105" s="13" t="str">
        <f t="shared" si="25"/>
        <v>TANCIS(TANCIS)</v>
      </c>
      <c r="M105" s="18" t="str">
        <f>IF(K105&lt;&gt;"",VLOOKUP(K105,[1]Label!$A:$B,2,FALSE),"")</f>
        <v>TANCIS</v>
      </c>
      <c r="N105" s="41" t="s">
        <v>19</v>
      </c>
      <c r="O105" s="31" t="s">
        <v>545</v>
      </c>
      <c r="P105" s="13" t="str">
        <f t="shared" si="21"/>
        <v>Choose File&lt;br&gt;(파일 선택)</v>
      </c>
      <c r="Q105" s="18" t="str">
        <f>IF(O105&lt;&gt;"", VLOOKUP(O105, [1]Label!$A:$B, 2, FALSE), "")</f>
        <v>Choose File</v>
      </c>
      <c r="R105" s="14" t="s">
        <v>546</v>
      </c>
      <c r="S105" s="13"/>
      <c r="T105" s="13"/>
      <c r="U105" s="13"/>
      <c r="V105" s="14"/>
      <c r="W105" s="14"/>
      <c r="X105" s="14"/>
      <c r="Y105" s="14"/>
      <c r="Z105" s="15"/>
      <c r="AA105" s="15"/>
      <c r="AB105" s="15"/>
      <c r="AC105" s="15"/>
      <c r="AD105" s="15"/>
      <c r="AE105" s="15"/>
      <c r="AF105" s="56"/>
    </row>
    <row r="106" spans="1:32" s="16" customFormat="1" ht="17.45" customHeight="1">
      <c r="A106" s="39" t="s">
        <v>486</v>
      </c>
      <c r="B106" s="70" t="str">
        <f>VLOOKUP(A106,[1]screen!$G:$J,2,FALSE)</f>
        <v>자산 게시</v>
      </c>
      <c r="C106" s="13" t="str">
        <f t="shared" si="23"/>
        <v>Asset Publishing(자산 게시)</v>
      </c>
      <c r="D106" s="70" t="str">
        <f>IF(B106&lt;&gt;"", VLOOKUP(B106,[1]screen!$A:$E,2,FALSE), "" )</f>
        <v>Asset Publishing</v>
      </c>
      <c r="E106" s="14" t="s">
        <v>46</v>
      </c>
      <c r="F106" s="13" t="str">
        <f t="shared" si="22"/>
        <v>New(신규)</v>
      </c>
      <c r="G106" s="18" t="str">
        <f>IF(E106&lt;&gt;"",VLOOKUP(E106,[1]Label!$A:$B,2,FALSE),"")</f>
        <v>New</v>
      </c>
      <c r="H106" s="14"/>
      <c r="I106" s="13" t="str">
        <f t="shared" si="24"/>
        <v/>
      </c>
      <c r="J106" s="18" t="str">
        <f>IF(H106&lt;&gt;"", VLOOKUP(H106,[1]Label!$A:$E,2,FALSE),"")</f>
        <v/>
      </c>
      <c r="K106" s="29" t="s">
        <v>391</v>
      </c>
      <c r="L106" s="13" t="str">
        <f t="shared" si="25"/>
        <v>TANCIS(TANCIS)</v>
      </c>
      <c r="M106" s="18" t="str">
        <f>IF(K106&lt;&gt;"",VLOOKUP(K106,[1]Label!$A:$B,2,FALSE),"")</f>
        <v>TANCIS</v>
      </c>
      <c r="N106" s="41" t="s">
        <v>19</v>
      </c>
      <c r="O106" s="31" t="s">
        <v>545</v>
      </c>
      <c r="P106" s="13" t="str">
        <f t="shared" si="21"/>
        <v>Choose File&lt;br&gt;(파일 선택)</v>
      </c>
      <c r="Q106" s="18" t="str">
        <f>IF(O106&lt;&gt;"", VLOOKUP(O106, [1]Label!$A:$B, 2, FALSE), "")</f>
        <v>Choose File</v>
      </c>
      <c r="R106" s="14" t="s">
        <v>546</v>
      </c>
      <c r="S106" s="13"/>
      <c r="T106" s="13"/>
      <c r="U106" s="13"/>
      <c r="V106" s="14"/>
      <c r="W106" s="14"/>
      <c r="X106" s="14"/>
      <c r="Y106" s="14"/>
      <c r="Z106" s="15"/>
      <c r="AA106" s="15"/>
      <c r="AB106" s="15"/>
      <c r="AC106" s="15"/>
      <c r="AD106" s="15"/>
      <c r="AE106" s="15"/>
      <c r="AF106" s="56"/>
    </row>
    <row r="107" spans="1:32" s="16" customFormat="1" ht="17.45" customHeight="1">
      <c r="A107" s="39" t="s">
        <v>486</v>
      </c>
      <c r="B107" s="70" t="str">
        <f>VLOOKUP(A107,[1]screen!$G:$J,2,FALSE)</f>
        <v>자산 게시</v>
      </c>
      <c r="C107" s="13" t="str">
        <f t="shared" si="23"/>
        <v>Asset Publishing(자산 게시)</v>
      </c>
      <c r="D107" s="70" t="str">
        <f>IF(B107&lt;&gt;"", VLOOKUP(B107,[1]screen!$A:$E,2,FALSE), "" )</f>
        <v>Asset Publishing</v>
      </c>
      <c r="E107" s="14" t="s">
        <v>46</v>
      </c>
      <c r="F107" s="13" t="str">
        <f t="shared" si="22"/>
        <v>New(신규)</v>
      </c>
      <c r="G107" s="18" t="str">
        <f>IF(E107&lt;&gt;"",VLOOKUP(E107,[1]Label!$A:$B,2,FALSE),"")</f>
        <v>New</v>
      </c>
      <c r="H107" s="14"/>
      <c r="I107" s="13" t="str">
        <f t="shared" si="24"/>
        <v/>
      </c>
      <c r="J107" s="18" t="str">
        <f>IF(H107&lt;&gt;"", VLOOKUP(H107,[1]Label!$A:$E,2,FALSE),"")</f>
        <v/>
      </c>
      <c r="K107" s="29" t="s">
        <v>391</v>
      </c>
      <c r="L107" s="13" t="str">
        <f t="shared" si="25"/>
        <v>TANCIS(TANCIS)</v>
      </c>
      <c r="M107" s="18" t="str">
        <f>IF(K107&lt;&gt;"",VLOOKUP(K107,[1]Label!$A:$B,2,FALSE),"")</f>
        <v>TANCIS</v>
      </c>
      <c r="N107" s="41" t="s">
        <v>19</v>
      </c>
      <c r="O107" s="31" t="s">
        <v>545</v>
      </c>
      <c r="P107" s="13" t="str">
        <f t="shared" si="21"/>
        <v>Choose File&lt;br&gt;(파일 선택)</v>
      </c>
      <c r="Q107" s="18" t="str">
        <f>IF(O107&lt;&gt;"", VLOOKUP(O107, [1]Label!$A:$B, 2, FALSE), "")</f>
        <v>Choose File</v>
      </c>
      <c r="R107" s="14" t="s">
        <v>546</v>
      </c>
      <c r="S107" s="13"/>
      <c r="T107" s="13"/>
      <c r="U107" s="13"/>
      <c r="V107" s="14"/>
      <c r="W107" s="14"/>
      <c r="X107" s="14"/>
      <c r="Y107" s="14"/>
      <c r="Z107" s="15"/>
      <c r="AA107" s="15"/>
      <c r="AB107" s="15"/>
      <c r="AC107" s="15"/>
      <c r="AD107" s="15"/>
      <c r="AE107" s="15"/>
      <c r="AF107" s="56"/>
    </row>
    <row r="108" spans="1:32" s="37" customFormat="1" ht="17.45" customHeight="1">
      <c r="A108" s="39" t="s">
        <v>486</v>
      </c>
      <c r="B108" s="33" t="str">
        <f>VLOOKUP(A108,[1]screen!$G:$J,2,FALSE)</f>
        <v>자산 게시</v>
      </c>
      <c r="C108" s="33" t="str">
        <f t="shared" si="23"/>
        <v>Asset Publishing(자산 게시)</v>
      </c>
      <c r="D108" s="33" t="str">
        <f>IF(B108&lt;&gt;"", VLOOKUP(B108,[1]screen!$A:$E,2,FALSE), "" )</f>
        <v>Asset Publishing</v>
      </c>
      <c r="E108" s="14" t="s">
        <v>46</v>
      </c>
      <c r="F108" s="13" t="str">
        <f t="shared" si="22"/>
        <v>New(신규)</v>
      </c>
      <c r="G108" s="18" t="str">
        <f>IF(E108&lt;&gt;"",VLOOKUP(E108,[1]Label!$A:$B,2,FALSE),"")</f>
        <v>New</v>
      </c>
      <c r="H108" s="35"/>
      <c r="I108" s="33" t="str">
        <f t="shared" si="24"/>
        <v/>
      </c>
      <c r="J108" s="33" t="str">
        <f>IF(H108&lt;&gt;"", VLOOKUP(H108,[1]Label!$A:$E,2,FALSE),"")</f>
        <v/>
      </c>
      <c r="K108" s="34" t="s">
        <v>391</v>
      </c>
      <c r="L108" s="33" t="str">
        <f t="shared" si="25"/>
        <v>TANCIS(TANCIS)</v>
      </c>
      <c r="M108" s="33" t="str">
        <f>IF(K108&lt;&gt;"",VLOOKUP(K108,[1]Label!$A:$B,2,FALSE),"")</f>
        <v>TANCIS</v>
      </c>
      <c r="N108" s="35"/>
      <c r="O108" s="36"/>
      <c r="P108" s="33" t="str">
        <f t="shared" ref="P108" si="26">IF(O108&lt;&gt;"",Q108&amp;"&lt;br&gt;("&amp;O108&amp;")","")</f>
        <v/>
      </c>
      <c r="Q108" s="33" t="str">
        <f>IF(O108&lt;&gt;"", VLOOKUP(O108, [1]Label!$A:$B, 2, FALSE), "")</f>
        <v/>
      </c>
      <c r="R108" s="35" t="s">
        <v>35</v>
      </c>
      <c r="S108" s="33" t="s">
        <v>44</v>
      </c>
      <c r="T108" s="33"/>
      <c r="U108" s="33"/>
      <c r="V108" s="35"/>
      <c r="W108" s="35"/>
      <c r="X108" s="35"/>
      <c r="Y108" s="35"/>
      <c r="Z108" s="44"/>
      <c r="AA108" s="44"/>
      <c r="AB108" s="44"/>
      <c r="AC108" s="44"/>
      <c r="AD108" s="44"/>
      <c r="AE108" s="44"/>
      <c r="AF108" s="53"/>
    </row>
    <row r="109" spans="1:32" s="16" customFormat="1" ht="17.45" customHeight="1">
      <c r="A109" s="39" t="s">
        <v>486</v>
      </c>
      <c r="B109" s="70" t="str">
        <f>VLOOKUP(A109,[1]screen!$G:$J,2,FALSE)</f>
        <v>자산 게시</v>
      </c>
      <c r="C109" s="13" t="str">
        <f>IF(B109&lt;&gt;"",D109&amp;"("&amp;B109&amp;")","")</f>
        <v>Asset Publishing(자산 게시)</v>
      </c>
      <c r="D109" s="70" t="str">
        <f>IF(B109&lt;&gt;"", VLOOKUP(B109,[1]screen!$A:$E,2,FALSE), "" )</f>
        <v>Asset Publishing</v>
      </c>
      <c r="E109" s="14" t="s">
        <v>46</v>
      </c>
      <c r="F109" s="13" t="str">
        <f t="shared" si="22"/>
        <v>New(신규)</v>
      </c>
      <c r="G109" s="18" t="str">
        <f>IF(E109&lt;&gt;"",VLOOKUP(E109,[1]Label!$A:$B,2,FALSE),"")</f>
        <v>New</v>
      </c>
      <c r="H109" s="14"/>
      <c r="I109" s="13" t="str">
        <f>IF(H109&lt;&gt;"",J109&amp;"("&amp;H109&amp;")","")</f>
        <v/>
      </c>
      <c r="J109" s="18" t="str">
        <f>IF(H109&lt;&gt;"", VLOOKUP(H109,[1]Label!$A:$E,2,FALSE),"")</f>
        <v/>
      </c>
      <c r="K109" s="29"/>
      <c r="L109" s="13" t="str">
        <f>IF(K109&lt;&gt;"",M109&amp;"("&amp;K109&amp;")","")</f>
        <v/>
      </c>
      <c r="M109" s="18" t="str">
        <f>IF(K109&lt;&gt;"",VLOOKUP(K109,[1]Label!$A:$B,2,FALSE),"")</f>
        <v/>
      </c>
      <c r="N109" s="41"/>
      <c r="O109" s="31"/>
      <c r="P109" s="13" t="str">
        <f>IF(O109&lt;&gt;"",Q109&amp;"&lt;br&gt;("&amp;O109&amp;")","")</f>
        <v/>
      </c>
      <c r="Q109" s="18" t="str">
        <f>IF(O109&lt;&gt;"", VLOOKUP(O109, [1]Label!$A:$B, 2, FALSE), "")</f>
        <v/>
      </c>
      <c r="R109" s="14" t="s">
        <v>35</v>
      </c>
      <c r="S109" s="13" t="s">
        <v>44</v>
      </c>
      <c r="T109" s="13"/>
      <c r="U109" s="13"/>
      <c r="V109" s="14"/>
      <c r="W109" s="14"/>
      <c r="X109" s="14"/>
      <c r="Y109" s="14"/>
      <c r="Z109" s="15"/>
      <c r="AA109" s="15"/>
      <c r="AB109" s="15"/>
      <c r="AC109" s="15"/>
      <c r="AD109" s="15"/>
      <c r="AE109" s="15"/>
      <c r="AF109" s="56"/>
    </row>
    <row r="110" spans="1:32" s="16" customFormat="1" ht="17.45" customHeight="1">
      <c r="A110" s="39" t="s">
        <v>486</v>
      </c>
      <c r="B110" s="70" t="str">
        <f>VLOOKUP(A110,[1]screen!$G:$J,2,FALSE)</f>
        <v>자산 게시</v>
      </c>
      <c r="C110" s="13" t="str">
        <f>IF(B110&lt;&gt;"",D110&amp;"("&amp;B110&amp;")","")</f>
        <v>Asset Publishing(자산 게시)</v>
      </c>
      <c r="D110" s="70" t="str">
        <f>IF(B110&lt;&gt;"", VLOOKUP(B110,[1]screen!$A:$E,2,FALSE), "" )</f>
        <v>Asset Publishing</v>
      </c>
      <c r="E110" s="14" t="s">
        <v>46</v>
      </c>
      <c r="F110" s="13" t="str">
        <f t="shared" si="22"/>
        <v>New(신규)</v>
      </c>
      <c r="G110" s="18" t="str">
        <f>IF(E110&lt;&gt;"",VLOOKUP(E110,[1]Label!$A:$B,2,FALSE),"")</f>
        <v>New</v>
      </c>
      <c r="H110" s="14" t="s">
        <v>278</v>
      </c>
      <c r="I110" s="13" t="str">
        <f>IF(H110&lt;&gt;"",J110&amp;"("&amp;H110&amp;")","")</f>
        <v>Requirement(요구사항)</v>
      </c>
      <c r="J110" s="18" t="str">
        <f>IF(H110&lt;&gt;"", VLOOKUP(H110,[1]Label!$A:$E,2,FALSE),"")</f>
        <v>Requirement</v>
      </c>
      <c r="K110" s="29"/>
      <c r="L110" s="13" t="str">
        <f>IF(K110&lt;&gt;"",M110&amp;"("&amp;K110&amp;")","")</f>
        <v/>
      </c>
      <c r="M110" s="18" t="str">
        <f>IF(K110&lt;&gt;"",VLOOKUP(K110,[1]Label!$A:$B,2,FALSE),"")</f>
        <v/>
      </c>
      <c r="N110" s="41" t="s">
        <v>19</v>
      </c>
      <c r="O110" s="31" t="s">
        <v>277</v>
      </c>
      <c r="P110" s="13" t="str">
        <f>IF(O110&lt;&gt;"",Q110&amp;"&lt;br&gt;("&amp;O110&amp;")","")</f>
        <v>Remarks&lt;br&gt;(비고)</v>
      </c>
      <c r="Q110" s="18" t="str">
        <f>IF(O110&lt;&gt;"", VLOOKUP(O110, [1]Label!$A:$B, 2, FALSE), "")</f>
        <v>Remarks</v>
      </c>
      <c r="R110" s="14" t="s">
        <v>52</v>
      </c>
      <c r="S110" s="13"/>
      <c r="T110" s="13"/>
      <c r="U110" s="13"/>
      <c r="V110" s="14" t="s">
        <v>53</v>
      </c>
      <c r="W110" s="14"/>
      <c r="X110" s="14"/>
      <c r="Y110" s="14"/>
      <c r="Z110" s="15"/>
      <c r="AA110" s="15"/>
      <c r="AB110" s="15"/>
      <c r="AC110" s="15" t="s">
        <v>328</v>
      </c>
      <c r="AD110" s="15" t="s">
        <v>328</v>
      </c>
      <c r="AE110" s="15" t="s">
        <v>328</v>
      </c>
      <c r="AF110" s="56"/>
    </row>
    <row r="111" spans="1:32" ht="18.600000000000001" customHeight="1">
      <c r="A111" s="39" t="s">
        <v>486</v>
      </c>
      <c r="B111" s="70" t="str">
        <f>VLOOKUP(A111,[1]screen!$G:$J,2,FALSE)</f>
        <v>자산 게시</v>
      </c>
      <c r="C111" s="40" t="str">
        <f>IF(B111&lt;&gt;"",D111&amp;"("&amp;B111&amp;")","")</f>
        <v>Asset Publishing(자산 게시)</v>
      </c>
      <c r="D111" s="70" t="str">
        <f>IF(B111&lt;&gt;"", VLOOKUP(B111,[1]screen!$A:$E,2,FALSE), "" )</f>
        <v>Asset Publishing</v>
      </c>
      <c r="E111" s="14" t="s">
        <v>46</v>
      </c>
      <c r="F111" s="13" t="str">
        <f t="shared" si="22"/>
        <v>New(신규)</v>
      </c>
      <c r="G111" s="18" t="str">
        <f>IF(E111&lt;&gt;"",VLOOKUP(E111,[1]Label!$A:$B,2,FALSE),"")</f>
        <v>New</v>
      </c>
      <c r="H111" s="14" t="s">
        <v>278</v>
      </c>
      <c r="I111" s="13" t="str">
        <f>IF(H111&lt;&gt;"",J111&amp;"("&amp;H111&amp;")","")</f>
        <v>Requirement(요구사항)</v>
      </c>
      <c r="J111" s="18" t="str">
        <f>IF(H111&lt;&gt;"", VLOOKUP(H111,[1]Label!$A:$E,2,FALSE),"")</f>
        <v>Requirement</v>
      </c>
      <c r="K111" s="42"/>
      <c r="L111" s="40" t="str">
        <f>IF(K111&lt;&gt;"",M111&amp;"("&amp;K111&amp;")","")</f>
        <v/>
      </c>
      <c r="M111" s="18" t="str">
        <f>IF(K111&lt;&gt;"",VLOOKUP(K111,[1]Label!$A:$B,2,FALSE),"")</f>
        <v/>
      </c>
      <c r="N111" s="41" t="s">
        <v>19</v>
      </c>
      <c r="O111" s="43" t="s">
        <v>43</v>
      </c>
      <c r="P111" s="40" t="str">
        <f>IF(O111&lt;&gt;"",Q111&amp;"&lt;br&gt;("&amp;O111&amp;")","")</f>
        <v>Attachments&lt;br&gt;(첨부파일)</v>
      </c>
      <c r="Q111" s="18" t="str">
        <f>IF(O111&lt;&gt;"", VLOOKUP(O111, [1]Label!$A:$B, 2, FALSE), "")</f>
        <v>Attachments</v>
      </c>
      <c r="R111" s="41" t="s">
        <v>55</v>
      </c>
      <c r="S111" s="40"/>
      <c r="T111" s="40"/>
      <c r="U111" s="40"/>
      <c r="V111" s="14" t="s">
        <v>53</v>
      </c>
      <c r="W111" s="41"/>
      <c r="X111" s="41"/>
      <c r="Y111" s="41"/>
      <c r="Z111" s="39"/>
      <c r="AA111" s="39"/>
      <c r="AB111" s="39"/>
      <c r="AC111" s="47" t="s">
        <v>197</v>
      </c>
      <c r="AD111" s="47" t="s">
        <v>197</v>
      </c>
      <c r="AE111" s="47" t="s">
        <v>197</v>
      </c>
      <c r="AF111" s="57"/>
    </row>
    <row r="112" spans="1:32" s="16" customFormat="1" ht="17.45" customHeight="1">
      <c r="A112" s="39" t="s">
        <v>486</v>
      </c>
      <c r="B112" s="70" t="str">
        <f>VLOOKUP(A112,[1]screen!$G:$J,2,FALSE)</f>
        <v>자산 게시</v>
      </c>
      <c r="C112" s="13" t="str">
        <f>IF(B112&lt;&gt;"",D112&amp;"("&amp;B112&amp;")","")</f>
        <v>Asset Publishing(자산 게시)</v>
      </c>
      <c r="D112" s="70" t="str">
        <f>IF(B112&lt;&gt;"", VLOOKUP(B112,[1]screen!$A:$E,2,FALSE), "" )</f>
        <v>Asset Publishing</v>
      </c>
      <c r="E112" s="14" t="s">
        <v>46</v>
      </c>
      <c r="F112" s="13" t="str">
        <f t="shared" si="22"/>
        <v>New(신규)</v>
      </c>
      <c r="G112" s="18" t="str">
        <f>IF(E112&lt;&gt;"",VLOOKUP(E112,[1]Label!$A:$B,2,FALSE),"")</f>
        <v>New</v>
      </c>
      <c r="H112" s="14" t="s">
        <v>278</v>
      </c>
      <c r="I112" s="13" t="str">
        <f>IF(H112&lt;&gt;"",J112&amp;"("&amp;H112&amp;")","")</f>
        <v>Requirement(요구사항)</v>
      </c>
      <c r="J112" s="18" t="str">
        <f>IF(H112&lt;&gt;"", VLOOKUP(H112,[1]Label!$A:$E,2,FALSE),"")</f>
        <v>Requirement</v>
      </c>
      <c r="K112" s="29"/>
      <c r="L112" s="13" t="str">
        <f>IF(K112&lt;&gt;"",M112&amp;"("&amp;K112&amp;")","")</f>
        <v/>
      </c>
      <c r="M112" s="18" t="str">
        <f>IF(K112&lt;&gt;"",VLOOKUP(K112,[1]Label!$A:$B,2,FALSE),"")</f>
        <v/>
      </c>
      <c r="N112" s="14"/>
      <c r="O112" s="31"/>
      <c r="P112" s="13" t="str">
        <f>IF(O112&lt;&gt;"",Q112&amp;"&lt;br&gt;("&amp;O112&amp;")","")</f>
        <v/>
      </c>
      <c r="Q112" s="18" t="str">
        <f>IF(O112&lt;&gt;"", VLOOKUP(O112, [1]Label!$A:$B, 2, FALSE), "")</f>
        <v/>
      </c>
      <c r="R112" s="14" t="s">
        <v>35</v>
      </c>
      <c r="S112" s="13" t="s">
        <v>44</v>
      </c>
      <c r="T112" s="13"/>
      <c r="U112" s="13"/>
      <c r="V112" s="14"/>
      <c r="W112" s="14"/>
      <c r="X112" s="14"/>
      <c r="Y112" s="14"/>
      <c r="Z112" s="15"/>
      <c r="AA112" s="15"/>
      <c r="AB112" s="15"/>
      <c r="AC112" s="15"/>
      <c r="AD112" s="15"/>
      <c r="AE112" s="15"/>
      <c r="AF112" s="56"/>
    </row>
    <row r="113" spans="1:32" s="11" customFormat="1" ht="17.45" customHeight="1">
      <c r="A113" s="39" t="s">
        <v>486</v>
      </c>
      <c r="B113" s="70" t="str">
        <f>VLOOKUP(A113,[1]screen!$G:$J,2,FALSE)</f>
        <v>자산 게시</v>
      </c>
      <c r="C113" s="9" t="str">
        <f t="shared" ref="C113:C116" si="27">IF(B113&lt;&gt;"",D113&amp;"("&amp;B113&amp;")","")</f>
        <v>Asset Publishing(자산 게시)</v>
      </c>
      <c r="D113" s="70" t="str">
        <f>IF(B113&lt;&gt;"", VLOOKUP(B113,[1]screen!$A:$E,2,FALSE), "" )</f>
        <v>Asset Publishing</v>
      </c>
      <c r="E113" s="14" t="s">
        <v>46</v>
      </c>
      <c r="F113" s="13" t="str">
        <f t="shared" si="22"/>
        <v>New(신규)</v>
      </c>
      <c r="G113" s="18" t="str">
        <f>IF(E113&lt;&gt;"",VLOOKUP(E113,[1]Label!$A:$B,2,FALSE),"")</f>
        <v>New</v>
      </c>
      <c r="H113" s="10" t="s">
        <v>278</v>
      </c>
      <c r="I113" s="9" t="str">
        <f t="shared" ref="I113:I116" si="28">IF(H113&lt;&gt;"",J113&amp;"("&amp;H113&amp;")","")</f>
        <v>Requirement(요구사항)</v>
      </c>
      <c r="J113" s="9" t="str">
        <f>IF(H113&lt;&gt;"", VLOOKUP(H113,[1]Label!$A:$E,2,FALSE),"")</f>
        <v>Requirement</v>
      </c>
      <c r="K113" s="28"/>
      <c r="L113" s="9" t="str">
        <f t="shared" ref="L113:L116" si="29">IF(K113&lt;&gt;"",M113&amp;"("&amp;K113&amp;")","")</f>
        <v/>
      </c>
      <c r="M113" s="9" t="str">
        <f>IF(K113&lt;&gt;"",VLOOKUP(K113,[1]Label!$A:$B,2,FALSE),"")</f>
        <v/>
      </c>
      <c r="N113" s="10"/>
      <c r="O113" s="25" t="s">
        <v>247</v>
      </c>
      <c r="P113" s="9" t="str">
        <f t="shared" ref="P113:P116" si="30">IF(O113&lt;&gt;"",Q113&amp;"&lt;br&gt;("&amp;O113&amp;")","")</f>
        <v>Save&lt;br&gt;(저장)</v>
      </c>
      <c r="Q113" s="9" t="str">
        <f>IF(O113&lt;&gt;"", VLOOKUP(O113, [1]Label!$A:$B, 2, FALSE), "")</f>
        <v>Save</v>
      </c>
      <c r="R113" s="10" t="s">
        <v>36</v>
      </c>
      <c r="S113" s="66" t="s">
        <v>50</v>
      </c>
      <c r="T113" s="9"/>
      <c r="U113" s="9"/>
      <c r="V113" s="10"/>
      <c r="W113" s="10"/>
      <c r="X113" s="10"/>
      <c r="Y113" s="10"/>
      <c r="Z113" s="46"/>
      <c r="AA113" s="46"/>
      <c r="AB113" s="46"/>
      <c r="AC113" s="46"/>
      <c r="AD113" s="46"/>
      <c r="AE113" s="46"/>
      <c r="AF113" s="68"/>
    </row>
    <row r="114" spans="1:32" s="11" customFormat="1" ht="17.45" customHeight="1">
      <c r="A114" s="39" t="s">
        <v>486</v>
      </c>
      <c r="B114" s="70" t="str">
        <f>VLOOKUP(A114,[1]screen!$G:$J,2,FALSE)</f>
        <v>자산 게시</v>
      </c>
      <c r="C114" s="9" t="str">
        <f t="shared" si="27"/>
        <v>Asset Publishing(자산 게시)</v>
      </c>
      <c r="D114" s="70" t="str">
        <f>IF(B114&lt;&gt;"", VLOOKUP(B114,[1]screen!$A:$E,2,FALSE), "" )</f>
        <v>Asset Publishing</v>
      </c>
      <c r="E114" s="14" t="s">
        <v>46</v>
      </c>
      <c r="F114" s="13" t="str">
        <f t="shared" si="22"/>
        <v>New(신규)</v>
      </c>
      <c r="G114" s="18" t="str">
        <f>IF(E114&lt;&gt;"",VLOOKUP(E114,[1]Label!$A:$B,2,FALSE),"")</f>
        <v>New</v>
      </c>
      <c r="H114" s="10" t="s">
        <v>278</v>
      </c>
      <c r="I114" s="9" t="str">
        <f t="shared" si="28"/>
        <v>Requirement(요구사항)</v>
      </c>
      <c r="J114" s="9" t="str">
        <f>IF(H114&lt;&gt;"", VLOOKUP(H114,[1]Label!$A:$E,2,FALSE),"")</f>
        <v>Requirement</v>
      </c>
      <c r="K114" s="28"/>
      <c r="L114" s="9" t="str">
        <f t="shared" si="29"/>
        <v/>
      </c>
      <c r="M114" s="9" t="str">
        <f>IF(K114&lt;&gt;"",VLOOKUP(K114,[1]Label!$A:$B,2,FALSE),"")</f>
        <v/>
      </c>
      <c r="N114" s="10"/>
      <c r="O114" s="25" t="s">
        <v>287</v>
      </c>
      <c r="P114" s="9" t="str">
        <f t="shared" si="30"/>
        <v>Delete&lt;br&gt;(삭제)</v>
      </c>
      <c r="Q114" s="9" t="str">
        <f>IF(O114&lt;&gt;"", VLOOKUP(O114, [1]Label!$A:$B, 2, FALSE), "")</f>
        <v>Delete</v>
      </c>
      <c r="R114" s="10" t="s">
        <v>36</v>
      </c>
      <c r="S114" s="67" t="s">
        <v>288</v>
      </c>
      <c r="T114" s="9"/>
      <c r="U114" s="9"/>
      <c r="V114" s="10"/>
      <c r="W114" s="10"/>
      <c r="X114" s="10"/>
      <c r="Y114" s="10"/>
      <c r="Z114" s="46"/>
      <c r="AA114" s="46"/>
      <c r="AB114" s="46"/>
      <c r="AC114" s="46"/>
      <c r="AD114" s="46"/>
      <c r="AE114" s="46"/>
      <c r="AF114" s="68"/>
    </row>
    <row r="115" spans="1:32" s="11" customFormat="1" ht="17.45" customHeight="1">
      <c r="A115" s="39" t="s">
        <v>486</v>
      </c>
      <c r="B115" s="70" t="str">
        <f>VLOOKUP(A115,[1]screen!$G:$J,2,FALSE)</f>
        <v>자산 게시</v>
      </c>
      <c r="C115" s="9" t="str">
        <f t="shared" si="27"/>
        <v>Asset Publishing(자산 게시)</v>
      </c>
      <c r="D115" s="70" t="str">
        <f>IF(B115&lt;&gt;"", VLOOKUP(B115,[1]screen!$A:$E,2,FALSE), "" )</f>
        <v>Asset Publishing</v>
      </c>
      <c r="E115" s="14" t="s">
        <v>46</v>
      </c>
      <c r="F115" s="13" t="str">
        <f t="shared" si="22"/>
        <v>New(신규)</v>
      </c>
      <c r="G115" s="18" t="str">
        <f>IF(E115&lt;&gt;"",VLOOKUP(E115,[1]Label!$A:$B,2,FALSE),"")</f>
        <v>New</v>
      </c>
      <c r="H115" s="10" t="s">
        <v>278</v>
      </c>
      <c r="I115" s="9" t="str">
        <f t="shared" si="28"/>
        <v>Requirement(요구사항)</v>
      </c>
      <c r="J115" s="9" t="str">
        <f>IF(H115&lt;&gt;"", VLOOKUP(H115,[1]Label!$A:$E,2,FALSE),"")</f>
        <v>Requirement</v>
      </c>
      <c r="K115" s="28"/>
      <c r="L115" s="9" t="str">
        <f t="shared" si="29"/>
        <v/>
      </c>
      <c r="M115" s="9" t="str">
        <f>IF(K115&lt;&gt;"",VLOOKUP(K115,[1]Label!$A:$B,2,FALSE),"")</f>
        <v/>
      </c>
      <c r="N115" s="10"/>
      <c r="O115" s="25" t="s">
        <v>243</v>
      </c>
      <c r="P115" s="9" t="str">
        <f t="shared" si="30"/>
        <v>Request approval&lt;br&gt;(승인 요청)</v>
      </c>
      <c r="Q115" s="9" t="str">
        <f>IF(O115&lt;&gt;"", VLOOKUP(O115, [1]Label!$A:$B, 2, FALSE), "")</f>
        <v>Request approval</v>
      </c>
      <c r="R115" s="10" t="s">
        <v>36</v>
      </c>
      <c r="S115" s="66" t="s">
        <v>289</v>
      </c>
      <c r="T115" s="9"/>
      <c r="U115" s="9"/>
      <c r="V115" s="10"/>
      <c r="W115" s="10"/>
      <c r="X115" s="10"/>
      <c r="Y115" s="10"/>
      <c r="Z115" s="46"/>
      <c r="AA115" s="46"/>
      <c r="AB115" s="46"/>
      <c r="AC115" s="46"/>
      <c r="AD115" s="46"/>
      <c r="AE115" s="46"/>
      <c r="AF115" s="68"/>
    </row>
    <row r="116" spans="1:32" s="16" customFormat="1" ht="18.600000000000001" customHeight="1">
      <c r="A116" s="39" t="s">
        <v>486</v>
      </c>
      <c r="B116" s="70" t="str">
        <f>VLOOKUP(A116,[1]screen!$G:$J,2,FALSE)</f>
        <v>자산 게시</v>
      </c>
      <c r="C116" s="13" t="str">
        <f t="shared" si="27"/>
        <v>Asset Publishing(자산 게시)</v>
      </c>
      <c r="D116" s="70" t="str">
        <f>IF(B116&lt;&gt;"", VLOOKUP(B116,[1]screen!$A:$E,2,FALSE), "" )</f>
        <v>Asset Publishing</v>
      </c>
      <c r="E116" s="14" t="s">
        <v>46</v>
      </c>
      <c r="F116" s="13" t="str">
        <f t="shared" si="22"/>
        <v>New(신규)</v>
      </c>
      <c r="G116" s="18" t="str">
        <f>IF(E116&lt;&gt;"",VLOOKUP(E116,[1]Label!$A:$B,2,FALSE),"")</f>
        <v>New</v>
      </c>
      <c r="H116" s="14"/>
      <c r="I116" s="13" t="str">
        <f t="shared" si="28"/>
        <v/>
      </c>
      <c r="J116" s="18" t="str">
        <f>IF(H116&lt;&gt;"", VLOOKUP(H116,[1]Label!$A:$E,2,FALSE),"")</f>
        <v/>
      </c>
      <c r="K116" s="29"/>
      <c r="L116" s="13" t="str">
        <f t="shared" si="29"/>
        <v/>
      </c>
      <c r="M116" s="18" t="str">
        <f>IF(K116&lt;&gt;"",VLOOKUP(K116,[1]Label!$A:$B,2,FALSE),"")</f>
        <v/>
      </c>
      <c r="N116" s="14"/>
      <c r="O116" s="31"/>
      <c r="P116" s="33" t="str">
        <f t="shared" si="30"/>
        <v/>
      </c>
      <c r="Q116" s="18" t="str">
        <f>IF(O116&lt;&gt;"", VLOOKUP(O116, [1]Label!$A:$B, 2, FALSE), "")</f>
        <v/>
      </c>
      <c r="R116" s="14" t="s">
        <v>35</v>
      </c>
      <c r="S116" s="13" t="s">
        <v>44</v>
      </c>
      <c r="T116" s="13"/>
      <c r="U116" s="13"/>
      <c r="V116" s="14"/>
      <c r="W116" s="14"/>
      <c r="X116" s="14"/>
      <c r="Y116" s="14"/>
      <c r="Z116" s="12"/>
      <c r="AA116" s="12"/>
      <c r="AB116" s="12"/>
      <c r="AC116" s="12"/>
      <c r="AD116" s="12"/>
      <c r="AE116" s="12"/>
      <c r="AF116" s="52"/>
    </row>
  </sheetData>
  <autoFilter ref="A1:XEY116" xr:uid="{00000000-0001-0000-0000-000000000000}"/>
  <dataConsolidate/>
  <phoneticPr fontId="1" type="noConversion"/>
  <conditionalFormatting sqref="S27:S28">
    <cfRule type="expression" dxfId="50" priority="135">
      <formula>$T27="th-list"</formula>
    </cfRule>
    <cfRule type="expression" dxfId="49" priority="134">
      <formula>$O27="임시저장"</formula>
    </cfRule>
    <cfRule type="expression" dxfId="48" priority="133">
      <formula>$O27="전송"</formula>
    </cfRule>
    <cfRule type="expression" dxfId="47" priority="132">
      <formula>$O27="신규"</formula>
    </cfRule>
    <cfRule type="expression" dxfId="46" priority="131">
      <formula>$O27="신규 정정"</formula>
    </cfRule>
  </conditionalFormatting>
  <conditionalFormatting sqref="S45:S51 S54:S55 S56:T56 S67:S73 S75:S78 S81:S96 S112:T115 S109:T110 S52:T52 X112:X115 Z112:AB115">
    <cfRule type="expression" dxfId="45" priority="142">
      <formula>$T45="th-list"</formula>
    </cfRule>
  </conditionalFormatting>
  <conditionalFormatting sqref="S45:S51 S54:S56 S67:S73 S75:S78 S81:S96 S112:S115">
    <cfRule type="expression" dxfId="44" priority="138">
      <formula>$O45="신규 정정"</formula>
    </cfRule>
    <cfRule type="expression" dxfId="43" priority="139">
      <formula>$O45="신규"</formula>
    </cfRule>
    <cfRule type="expression" dxfId="42" priority="140">
      <formula>$O45="전송"</formula>
    </cfRule>
    <cfRule type="expression" dxfId="41" priority="141">
      <formula>$O45="임시저장"</formula>
    </cfRule>
  </conditionalFormatting>
  <conditionalFormatting sqref="S52">
    <cfRule type="expression" dxfId="40" priority="179">
      <formula>$O52="신규 정정"</formula>
    </cfRule>
    <cfRule type="expression" dxfId="39" priority="180">
      <formula>$O52="신규"</formula>
    </cfRule>
    <cfRule type="expression" dxfId="38" priority="181">
      <formula>$O52="전송"</formula>
    </cfRule>
    <cfRule type="expression" dxfId="37" priority="182">
      <formula>$O52="임시저장"</formula>
    </cfRule>
  </conditionalFormatting>
  <conditionalFormatting sqref="S58:S65 S109:S110">
    <cfRule type="expression" dxfId="36" priority="112">
      <formula>$O58="신규 정정"</formula>
    </cfRule>
    <cfRule type="expression" dxfId="35" priority="113">
      <formula>$O58="신규"</formula>
    </cfRule>
    <cfRule type="expression" dxfId="34" priority="114">
      <formula>$O58="전송"</formula>
    </cfRule>
    <cfRule type="expression" dxfId="33" priority="115">
      <formula>$O58="임시저장"</formula>
    </cfRule>
  </conditionalFormatting>
  <conditionalFormatting sqref="S99:S107">
    <cfRule type="expression" dxfId="32" priority="92">
      <formula>$O99="신규"</formula>
    </cfRule>
    <cfRule type="expression" dxfId="31" priority="91">
      <formula>$O99="신규 정정"</formula>
    </cfRule>
    <cfRule type="expression" dxfId="30" priority="93">
      <formula>$O99="전송"</formula>
    </cfRule>
    <cfRule type="expression" dxfId="29" priority="94">
      <formula>$O99="임시저장"</formula>
    </cfRule>
  </conditionalFormatting>
  <conditionalFormatting sqref="S58:T65 X45:X73">
    <cfRule type="expression" dxfId="28" priority="183">
      <formula>$T45="th-list"</formula>
    </cfRule>
  </conditionalFormatting>
  <conditionalFormatting sqref="T27:T28">
    <cfRule type="expression" dxfId="27" priority="125">
      <formula>$O27="심사 완료"</formula>
    </cfRule>
    <cfRule type="expression" dxfId="26" priority="126">
      <formula>$T27="th-list"</formula>
    </cfRule>
  </conditionalFormatting>
  <conditionalFormatting sqref="T45:T51 T54:T55 T67:T73 T75:T78 T81:T96 Z72:AB95 X75:X96">
    <cfRule type="expression" dxfId="25" priority="137">
      <formula>$O45="심사 완료"</formula>
    </cfRule>
  </conditionalFormatting>
  <conditionalFormatting sqref="T45:T51 T54:T55 T67:T73 T75:T78 T81:T96">
    <cfRule type="expression" dxfId="24" priority="136">
      <formula>$T45="th-list"</formula>
    </cfRule>
  </conditionalFormatting>
  <conditionalFormatting sqref="T56">
    <cfRule type="expression" dxfId="23" priority="122">
      <formula>$O56="심사 완료"</formula>
    </cfRule>
  </conditionalFormatting>
  <conditionalFormatting sqref="T109:T110 T112:T115 X112:X115 Z112:AB115">
    <cfRule type="expression" dxfId="22" priority="143">
      <formula>$O109="심사 완료"</formula>
    </cfRule>
  </conditionalFormatting>
  <conditionalFormatting sqref="X27:X28">
    <cfRule type="expression" dxfId="21" priority="127">
      <formula>$O27="심사 완료"</formula>
    </cfRule>
    <cfRule type="expression" dxfId="20" priority="128">
      <formula>$T27="th-list"</formula>
    </cfRule>
  </conditionalFormatting>
  <conditionalFormatting sqref="X45:X73 T58:T65 T52 X109:X110">
    <cfRule type="expression" dxfId="19" priority="431">
      <formula>$O45="심사 완료"</formula>
    </cfRule>
  </conditionalFormatting>
  <conditionalFormatting sqref="X75:X110 S99:T107 Z72:AB110">
    <cfRule type="expression" dxfId="18" priority="90">
      <formula>$T72="th-list"</formula>
    </cfRule>
  </conditionalFormatting>
  <conditionalFormatting sqref="X97:X108 T99:T107">
    <cfRule type="expression" dxfId="17" priority="89">
      <formula>$O97="심사 완료"</formula>
    </cfRule>
  </conditionalFormatting>
  <conditionalFormatting sqref="Z9:AB9">
    <cfRule type="expression" dxfId="16" priority="124">
      <formula>$T9="th-list"</formula>
    </cfRule>
    <cfRule type="expression" dxfId="15" priority="123">
      <formula>$O9="심사 완료"</formula>
    </cfRule>
  </conditionalFormatting>
  <conditionalFormatting sqref="Z27:AB28">
    <cfRule type="expression" dxfId="14" priority="129">
      <formula>$O27="심사 완료"</formula>
    </cfRule>
    <cfRule type="expression" dxfId="13" priority="130">
      <formula>$T27="th-list"</formula>
    </cfRule>
  </conditionalFormatting>
  <conditionalFormatting sqref="Z45:AB61">
    <cfRule type="expression" dxfId="12" priority="100">
      <formula>$O45="심사 완료"</formula>
    </cfRule>
    <cfRule type="expression" dxfId="11" priority="99">
      <formula>$T45="th-list"</formula>
    </cfRule>
  </conditionalFormatting>
  <conditionalFormatting sqref="Z63:AB70">
    <cfRule type="expression" dxfId="10" priority="98">
      <formula>$O63="심사 완료"</formula>
    </cfRule>
    <cfRule type="expression" dxfId="9" priority="97">
      <formula>$T63="th-list"</formula>
    </cfRule>
  </conditionalFormatting>
  <conditionalFormatting sqref="Z96:AB110">
    <cfRule type="expression" dxfId="8" priority="88">
      <formula>$O96="심사 완료"</formula>
    </cfRule>
  </conditionalFormatting>
  <conditionalFormatting sqref="AC51:AE51">
    <cfRule type="expression" dxfId="7" priority="119">
      <formula>$O51="심사 완료"</formula>
    </cfRule>
    <cfRule type="expression" dxfId="6" priority="118">
      <formula>$T51="th-list"</formula>
    </cfRule>
  </conditionalFormatting>
  <conditionalFormatting sqref="AC82:AE83">
    <cfRule type="expression" dxfId="5" priority="120">
      <formula>$T82="th-list"</formula>
    </cfRule>
    <cfRule type="expression" dxfId="4" priority="121">
      <formula>$O82="심사 완료"</formula>
    </cfRule>
  </conditionalFormatting>
  <conditionalFormatting sqref="AC89:AE90">
    <cfRule type="expression" dxfId="3" priority="117">
      <formula>$O89="심사 완료"</formula>
    </cfRule>
    <cfRule type="expression" dxfId="2" priority="116">
      <formula>$T89="th-list"</formula>
    </cfRule>
  </conditionalFormatting>
  <conditionalFormatting sqref="AC99:AE107">
    <cfRule type="expression" dxfId="1" priority="87">
      <formula>$O99="심사 완료"</formula>
    </cfRule>
    <cfRule type="expression" dxfId="0" priority="86">
      <formula>$T99="th-list"</formula>
    </cfRule>
  </conditionalFormatting>
  <dataValidations count="1">
    <dataValidation showInputMessage="1" showErrorMessage="1" sqref="N1:N1048576 O37:O39" xr:uid="{D07F5546-7F07-4BC5-9D61-A81BAE77FBBB}"/>
  </dataValidation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6321" r:id="rId4" name="Button 1">
              <controlPr defaultSize="0" print="0" autoFill="0" autoPict="0">
                <anchor moveWithCells="1" sizeWithCells="1">
                  <from>
                    <xdr:col>32</xdr:col>
                    <xdr:colOff>57150</xdr:colOff>
                    <xdr:row>0</xdr:row>
                    <xdr:rowOff>76200</xdr:rowOff>
                  </from>
                  <to>
                    <xdr:col>33</xdr:col>
                    <xdr:colOff>209550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2" r:id="rId5" name="Button 2">
              <controlPr defaultSize="0" print="0" autoFill="0" autoPict="0">
                <anchor moveWithCells="1" sizeWithCells="1">
                  <from>
                    <xdr:col>33</xdr:col>
                    <xdr:colOff>266700</xdr:colOff>
                    <xdr:row>0</xdr:row>
                    <xdr:rowOff>57150</xdr:rowOff>
                  </from>
                  <to>
                    <xdr:col>34</xdr:col>
                    <xdr:colOff>504825</xdr:colOff>
                    <xdr:row>0</xdr:row>
                    <xdr:rowOff>361950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3" r:id="rId6" name="제목고정">
              <controlPr defaultSize="0" autoFill="0" autoLine="0" autoPict="0">
                <anchor moveWithCells="1">
                  <from>
                    <xdr:col>36</xdr:col>
                    <xdr:colOff>342900</xdr:colOff>
                    <xdr:row>0</xdr:row>
                    <xdr:rowOff>104775</xdr:rowOff>
                  </from>
                  <to>
                    <xdr:col>38</xdr:col>
                    <xdr:colOff>38100</xdr:colOff>
                    <xdr:row>0</xdr:row>
                    <xdr:rowOff>419100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4" r:id="rId7" name="Button 4">
              <controlPr defaultSize="0" print="0" autoFill="0" autoPict="0">
                <anchor moveWithCells="1" sizeWithCells="1">
                  <from>
                    <xdr:col>34</xdr:col>
                    <xdr:colOff>552450</xdr:colOff>
                    <xdr:row>0</xdr:row>
                    <xdr:rowOff>57150</xdr:rowOff>
                  </from>
                  <to>
                    <xdr:col>36</xdr:col>
                    <xdr:colOff>76200</xdr:colOff>
                    <xdr:row>0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5" r:id="rId8" name="Button 5">
              <controlPr defaultSize="0" print="0" autoFill="0" autoPict="0" macro="[2]!MakeHtml">
                <anchor moveWithCells="1" sizeWithCells="1">
                  <from>
                    <xdr:col>0</xdr:col>
                    <xdr:colOff>228600</xdr:colOff>
                    <xdr:row>0</xdr:row>
                    <xdr:rowOff>66675</xdr:rowOff>
                  </from>
                  <to>
                    <xdr:col>0</xdr:col>
                    <xdr:colOff>1038225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UI-DMCI-O (backup)</vt:lpstr>
      <vt:lpstr>UI-DMCI-O</vt:lpstr>
      <vt:lpstr>UI-DMCI-R</vt:lpstr>
      <vt:lpstr>UI-DMCI-05-O-0401</vt:lpstr>
      <vt:lpstr>UI-DMCI-05-O-0401-2-SUB-POPUP</vt:lpstr>
      <vt:lpstr>UI-DMCI-05-O-0402</vt:lpstr>
      <vt:lpstr>Sheet3</vt:lpstr>
      <vt:lpstr>UI-DMCI-05-O-0403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도규 최</cp:lastModifiedBy>
  <cp:lastPrinted>2016-01-28T01:59:59Z</cp:lastPrinted>
  <dcterms:created xsi:type="dcterms:W3CDTF">2013-07-10T02:17:03Z</dcterms:created>
  <dcterms:modified xsi:type="dcterms:W3CDTF">2025-07-28T02:12:48Z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038f1a90-5574-4147-9669-bc7315a1882d</vt:lpwstr>
  </property>
</Properties>
</file>