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D2498E20-1194-43E9-9EA3-5952D0C4D493}" xr6:coauthVersionLast="47" xr6:coauthVersionMax="47" xr10:uidLastSave="{00000000-0000-0000-0000-000000000000}"/>
  <bookViews>
    <workbookView xWindow="7335" yWindow="2295" windowWidth="45525" windowHeight="17055" xr2:uid="{00000000-000D-0000-FFFF-FFFF00000000}"/>
  </bookViews>
  <sheets>
    <sheet name="메뉴생성" sheetId="7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필터 1" guid="{9754BDF2-22AF-4849-82EF-54AF53DE969B}" maximized="1" windowWidth="0" windowHeight="0" activeSheetId="0"/>
    <customWorkbookView name="최도규" guid="{7DFB07D2-88C5-4F27-ADB3-B6A05486C2AE}" maximized="1" windowWidth="0" windowHeight="0" activeSheetId="0"/>
    <customWorkbookView name="필터 2" guid="{B7CAD892-0907-4F3E-8039-75D8675A8601}" maximized="1" windowWidth="0" windowHeight="0" activeSheetId="0"/>
    <customWorkbookView name="이경성" guid="{D765C56F-FBE0-4FD4-9F6F-82D6922C3E9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7" l="1"/>
  <c r="S22" i="7"/>
  <c r="L22" i="7"/>
  <c r="H22" i="7"/>
  <c r="D22" i="7"/>
  <c r="T21" i="7"/>
  <c r="S21" i="7"/>
  <c r="L21" i="7"/>
  <c r="H21" i="7"/>
  <c r="D21" i="7"/>
  <c r="S14" i="7" l="1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P20" i="7"/>
  <c r="P19" i="7"/>
  <c r="P18" i="7"/>
  <c r="P17" i="7"/>
  <c r="T13" i="7" l="1"/>
  <c r="S13" i="7"/>
  <c r="P16" i="7"/>
  <c r="P15" i="7"/>
  <c r="P14" i="7"/>
  <c r="P13" i="7"/>
  <c r="S68" i="7" l="1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A68" i="7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D110" i="7"/>
  <c r="D67" i="7"/>
  <c r="T66" i="7"/>
  <c r="S66" i="7"/>
  <c r="P66" i="7"/>
  <c r="L66" i="7"/>
  <c r="H66" i="7"/>
  <c r="D66" i="7"/>
  <c r="T65" i="7"/>
  <c r="S65" i="7"/>
  <c r="P65" i="7"/>
  <c r="L65" i="7"/>
  <c r="H65" i="7"/>
  <c r="D65" i="7"/>
  <c r="T64" i="7"/>
  <c r="S64" i="7"/>
  <c r="P64" i="7"/>
  <c r="L64" i="7"/>
  <c r="H64" i="7"/>
  <c r="D64" i="7"/>
  <c r="T63" i="7"/>
  <c r="S63" i="7"/>
  <c r="P63" i="7"/>
  <c r="L63" i="7"/>
  <c r="H63" i="7"/>
  <c r="D63" i="7"/>
  <c r="T62" i="7"/>
  <c r="S62" i="7"/>
  <c r="P62" i="7"/>
  <c r="L62" i="7"/>
  <c r="H62" i="7"/>
  <c r="D62" i="7"/>
  <c r="T61" i="7"/>
  <c r="S61" i="7"/>
  <c r="P61" i="7"/>
  <c r="L61" i="7"/>
  <c r="H61" i="7"/>
  <c r="D61" i="7"/>
  <c r="T60" i="7"/>
  <c r="S60" i="7"/>
  <c r="P60" i="7"/>
  <c r="L60" i="7"/>
  <c r="H60" i="7"/>
  <c r="D60" i="7"/>
  <c r="T59" i="7"/>
  <c r="S59" i="7"/>
  <c r="P59" i="7"/>
  <c r="L59" i="7"/>
  <c r="H59" i="7"/>
  <c r="D59" i="7"/>
  <c r="T58" i="7"/>
  <c r="S58" i="7"/>
  <c r="P58" i="7"/>
  <c r="L58" i="7"/>
  <c r="H58" i="7"/>
  <c r="D58" i="7"/>
  <c r="T57" i="7"/>
  <c r="S57" i="7"/>
  <c r="P57" i="7"/>
  <c r="L57" i="7"/>
  <c r="H57" i="7"/>
  <c r="D57" i="7"/>
  <c r="T56" i="7"/>
  <c r="S56" i="7"/>
  <c r="P56" i="7"/>
  <c r="L56" i="7"/>
  <c r="H56" i="7"/>
  <c r="D56" i="7"/>
  <c r="T55" i="7"/>
  <c r="S55" i="7"/>
  <c r="P55" i="7"/>
  <c r="L55" i="7"/>
  <c r="H55" i="7"/>
  <c r="D55" i="7"/>
  <c r="T54" i="7"/>
  <c r="S54" i="7"/>
  <c r="P54" i="7"/>
  <c r="L54" i="7"/>
  <c r="H54" i="7"/>
  <c r="D54" i="7"/>
  <c r="T53" i="7"/>
  <c r="S53" i="7"/>
  <c r="P53" i="7"/>
  <c r="L53" i="7"/>
  <c r="H53" i="7"/>
  <c r="D53" i="7"/>
  <c r="T52" i="7"/>
  <c r="S52" i="7"/>
  <c r="P52" i="7"/>
  <c r="L52" i="7"/>
  <c r="H52" i="7"/>
  <c r="D52" i="7"/>
  <c r="T51" i="7"/>
  <c r="S51" i="7"/>
  <c r="P51" i="7"/>
  <c r="L51" i="7"/>
  <c r="H51" i="7"/>
  <c r="D51" i="7"/>
  <c r="T50" i="7"/>
  <c r="S50" i="7"/>
  <c r="P50" i="7"/>
  <c r="L50" i="7"/>
  <c r="H50" i="7"/>
  <c r="D50" i="7"/>
  <c r="T49" i="7"/>
  <c r="S49" i="7"/>
  <c r="P49" i="7"/>
  <c r="L49" i="7"/>
  <c r="H49" i="7"/>
  <c r="D49" i="7"/>
  <c r="T48" i="7"/>
  <c r="S48" i="7"/>
  <c r="P48" i="7"/>
  <c r="L48" i="7"/>
  <c r="H48" i="7"/>
  <c r="D48" i="7"/>
  <c r="T47" i="7"/>
  <c r="S47" i="7"/>
  <c r="P47" i="7"/>
  <c r="L47" i="7"/>
  <c r="H47" i="7"/>
  <c r="D47" i="7"/>
  <c r="T46" i="7"/>
  <c r="S46" i="7"/>
  <c r="P46" i="7"/>
  <c r="L46" i="7"/>
  <c r="H46" i="7"/>
  <c r="D46" i="7"/>
  <c r="T45" i="7"/>
  <c r="S45" i="7"/>
  <c r="P45" i="7"/>
  <c r="L45" i="7"/>
  <c r="H45" i="7"/>
  <c r="D45" i="7"/>
  <c r="T44" i="7"/>
  <c r="S44" i="7"/>
  <c r="P44" i="7"/>
  <c r="L44" i="7"/>
  <c r="H44" i="7"/>
  <c r="D44" i="7"/>
  <c r="P43" i="7"/>
  <c r="L43" i="7"/>
  <c r="H43" i="7"/>
  <c r="D43" i="7"/>
  <c r="P42" i="7"/>
  <c r="L42" i="7"/>
  <c r="H42" i="7"/>
  <c r="D42" i="7"/>
  <c r="P41" i="7"/>
  <c r="L41" i="7"/>
  <c r="H41" i="7"/>
  <c r="D41" i="7"/>
  <c r="P40" i="7"/>
  <c r="L40" i="7"/>
  <c r="H40" i="7"/>
  <c r="D40" i="7"/>
  <c r="P39" i="7"/>
  <c r="L39" i="7"/>
  <c r="H39" i="7"/>
  <c r="D39" i="7"/>
  <c r="P38" i="7"/>
  <c r="L38" i="7"/>
  <c r="H38" i="7"/>
  <c r="D38" i="7"/>
  <c r="P37" i="7"/>
  <c r="L37" i="7"/>
  <c r="H37" i="7"/>
  <c r="D37" i="7"/>
  <c r="P36" i="7"/>
  <c r="L36" i="7"/>
  <c r="H36" i="7"/>
  <c r="D36" i="7"/>
  <c r="P35" i="7"/>
  <c r="L35" i="7"/>
  <c r="H35" i="7"/>
  <c r="D35" i="7"/>
  <c r="P34" i="7"/>
  <c r="L34" i="7"/>
  <c r="H34" i="7"/>
  <c r="D34" i="7"/>
  <c r="P33" i="7"/>
  <c r="L33" i="7"/>
  <c r="H33" i="7"/>
  <c r="D33" i="7"/>
  <c r="P32" i="7"/>
  <c r="L32" i="7"/>
  <c r="H32" i="7"/>
  <c r="D32" i="7"/>
  <c r="P31" i="7"/>
  <c r="L31" i="7"/>
  <c r="H31" i="7"/>
  <c r="D31" i="7"/>
  <c r="T30" i="7"/>
  <c r="S30" i="7"/>
  <c r="P30" i="7"/>
  <c r="L30" i="7"/>
  <c r="H30" i="7"/>
  <c r="D30" i="7"/>
  <c r="P29" i="7"/>
  <c r="L29" i="7"/>
  <c r="H29" i="7"/>
  <c r="D29" i="7"/>
  <c r="P28" i="7"/>
  <c r="L28" i="7"/>
  <c r="H28" i="7"/>
  <c r="D28" i="7"/>
  <c r="P27" i="7"/>
  <c r="L27" i="7"/>
  <c r="H27" i="7"/>
  <c r="D27" i="7"/>
  <c r="P26" i="7"/>
  <c r="L26" i="7"/>
  <c r="H26" i="7"/>
  <c r="D26" i="7"/>
  <c r="T25" i="7"/>
  <c r="S25" i="7"/>
  <c r="P25" i="7"/>
  <c r="L25" i="7"/>
  <c r="H25" i="7"/>
  <c r="D25" i="7"/>
  <c r="P24" i="7"/>
  <c r="L24" i="7"/>
  <c r="H24" i="7"/>
  <c r="D24" i="7"/>
  <c r="P23" i="7"/>
  <c r="L23" i="7"/>
  <c r="H23" i="7"/>
  <c r="D23" i="7"/>
  <c r="L17" i="7"/>
  <c r="H17" i="7"/>
  <c r="D17" i="7"/>
  <c r="L13" i="7"/>
  <c r="H13" i="7"/>
  <c r="D13" i="7"/>
  <c r="P12" i="7"/>
  <c r="L12" i="7"/>
  <c r="H12" i="7"/>
  <c r="D12" i="7"/>
  <c r="P11" i="7"/>
  <c r="L11" i="7"/>
  <c r="H11" i="7"/>
  <c r="D11" i="7"/>
  <c r="P10" i="7"/>
  <c r="L10" i="7"/>
  <c r="H10" i="7"/>
  <c r="D10" i="7"/>
  <c r="P9" i="7"/>
  <c r="L9" i="7"/>
  <c r="H9" i="7"/>
  <c r="D9" i="7"/>
  <c r="P8" i="7"/>
  <c r="L8" i="7"/>
  <c r="H8" i="7"/>
  <c r="D8" i="7"/>
  <c r="P7" i="7"/>
  <c r="L7" i="7"/>
  <c r="H7" i="7"/>
  <c r="D7" i="7"/>
  <c r="P6" i="7"/>
  <c r="L6" i="7"/>
  <c r="H6" i="7"/>
  <c r="D6" i="7"/>
  <c r="P5" i="7"/>
  <c r="L5" i="7"/>
  <c r="H5" i="7"/>
  <c r="D5" i="7"/>
  <c r="T4" i="7"/>
  <c r="S4" i="7"/>
  <c r="P4" i="7"/>
  <c r="L4" i="7"/>
  <c r="H4" i="7"/>
  <c r="D4" i="7"/>
  <c r="P135" i="7" l="1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3" i="7"/>
  <c r="P89" i="7"/>
  <c r="P88" i="7"/>
  <c r="P87" i="7"/>
  <c r="P86" i="7"/>
  <c r="D68" i="7" l="1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3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3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3" i="7"/>
  <c r="T67" i="7" l="1"/>
  <c r="S67" i="7"/>
  <c r="A3" i="7" l="1"/>
  <c r="T134" i="7" l="1"/>
  <c r="S134" i="7"/>
  <c r="T133" i="7"/>
  <c r="S133" i="7"/>
  <c r="T132" i="7"/>
  <c r="S132" i="7"/>
  <c r="T131" i="7"/>
  <c r="S131" i="7"/>
  <c r="T130" i="7"/>
  <c r="S130" i="7"/>
  <c r="T129" i="7"/>
  <c r="S129" i="7"/>
  <c r="T128" i="7"/>
  <c r="S128" i="7"/>
  <c r="T135" i="7"/>
  <c r="S135" i="7"/>
  <c r="T127" i="7"/>
  <c r="S127" i="7"/>
  <c r="T126" i="7"/>
  <c r="S126" i="7"/>
  <c r="T125" i="7"/>
  <c r="S125" i="7"/>
  <c r="T124" i="7"/>
  <c r="S124" i="7"/>
  <c r="T123" i="7"/>
  <c r="S123" i="7"/>
  <c r="A123" i="7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T122" i="7"/>
  <c r="R3" i="7"/>
  <c r="T3" i="7" s="1"/>
  <c r="S3" i="7" l="1"/>
</calcChain>
</file>

<file path=xl/sharedStrings.xml><?xml version="1.0" encoding="utf-8"?>
<sst xmlns="http://schemas.openxmlformats.org/spreadsheetml/2006/main" count="787" uniqueCount="457">
  <si>
    <t>1 Level</t>
  </si>
  <si>
    <t>2 Level</t>
  </si>
  <si>
    <t>3 Level</t>
  </si>
  <si>
    <t>4 Level</t>
  </si>
  <si>
    <t>기능ID</t>
  </si>
  <si>
    <t>국문</t>
    <phoneticPr fontId="1" type="noConversion"/>
  </si>
  <si>
    <t>체납</t>
    <phoneticPr fontId="1" type="noConversion"/>
  </si>
  <si>
    <t>DMC</t>
    <phoneticPr fontId="1" type="noConversion"/>
  </si>
  <si>
    <t>Data Cleanup Tool</t>
    <phoneticPr fontId="1" type="noConversion"/>
  </si>
  <si>
    <t>Dashboard</t>
    <phoneticPr fontId="1" type="noConversion"/>
  </si>
  <si>
    <t>데이터 정리 도구</t>
    <phoneticPr fontId="1" type="noConversion"/>
  </si>
  <si>
    <t>Case Reassignment</t>
  </si>
  <si>
    <t>Executive Reports</t>
  </si>
  <si>
    <t>Detailed Reports</t>
  </si>
  <si>
    <t>Potential Errors Reports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</si>
  <si>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</si>
  <si>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</si>
  <si>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</si>
  <si>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</si>
  <si>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</si>
  <si>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</si>
  <si>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Officer</t>
  </si>
  <si>
    <t>Reviewer</t>
  </si>
  <si>
    <t>HQ Manager</t>
  </si>
  <si>
    <t>Case Management</t>
    <phoneticPr fontId="1" type="noConversion"/>
  </si>
  <si>
    <t>Approver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</si>
  <si>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</si>
  <si>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</si>
  <si>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</si>
  <si>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</si>
  <si>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Data Cleanup Reports</t>
    <phoneticPr fontId="1" type="noConversion"/>
  </si>
  <si>
    <t>Detail</t>
    <phoneticPr fontId="1" type="noConversion"/>
  </si>
  <si>
    <t>1 Payments without Debit Number</t>
  </si>
  <si>
    <t>2 Incorrect Posting</t>
  </si>
  <si>
    <t>3 Duplicate Assessments</t>
  </si>
  <si>
    <t>4 Vacated Assessments</t>
  </si>
  <si>
    <t>6 Wrong Assessment</t>
  </si>
  <si>
    <t>8 Lumpsum Payment</t>
  </si>
  <si>
    <t>9 Reverse Cancelled Assessment</t>
  </si>
  <si>
    <t>Block Management</t>
    <phoneticPr fontId="1" type="noConversion"/>
  </si>
  <si>
    <t>블록 관리</t>
    <phoneticPr fontId="1" type="noConversion"/>
  </si>
  <si>
    <t>등록된 블록</t>
    <phoneticPr fontId="1" type="noConversion"/>
  </si>
  <si>
    <t>Registered Blocks</t>
    <phoneticPr fontId="1" type="noConversion"/>
  </si>
  <si>
    <t>등록된 하위 블록</t>
    <phoneticPr fontId="1" type="noConversion"/>
  </si>
  <si>
    <t>Registered Sub Blocks</t>
    <phoneticPr fontId="1" type="noConversion"/>
  </si>
  <si>
    <t>블록 팀 리더</t>
    <phoneticPr fontId="1" type="noConversion"/>
  </si>
  <si>
    <t>Block Team Leader</t>
    <phoneticPr fontId="1" type="noConversion"/>
  </si>
  <si>
    <t>물리적 조사</t>
    <phoneticPr fontId="1" type="noConversion"/>
  </si>
  <si>
    <t>Physical Survey</t>
    <phoneticPr fontId="1" type="noConversion"/>
  </si>
  <si>
    <t>실사 계획 수립</t>
    <phoneticPr fontId="1" type="noConversion"/>
  </si>
  <si>
    <t>Physical Survey Plan</t>
    <phoneticPr fontId="1" type="noConversion"/>
  </si>
  <si>
    <t>실사 수행 요청</t>
    <phoneticPr fontId="1" type="noConversion"/>
  </si>
  <si>
    <t>Request to Conduct Physical Survey</t>
  </si>
  <si>
    <t>실사 수행 요청 승인</t>
    <phoneticPr fontId="1" type="noConversion"/>
  </si>
  <si>
    <t>Approval of Request to conduct Physical Survey</t>
    <phoneticPr fontId="1" type="noConversion"/>
  </si>
  <si>
    <t>블록 실사 수행(모바일 웹)</t>
    <phoneticPr fontId="1" type="noConversion"/>
  </si>
  <si>
    <t>Conducting Block Physical Survey (Mobile WEB)</t>
    <phoneticPr fontId="1" type="noConversion"/>
  </si>
  <si>
    <t>수집된 물리적 조사 데이터 보기</t>
    <phoneticPr fontId="1" type="noConversion"/>
  </si>
  <si>
    <t>View Collected Physical Survey Data</t>
  </si>
  <si>
    <t>NaPA 주소 관리</t>
    <phoneticPr fontId="1" type="noConversion"/>
  </si>
  <si>
    <t>NaPA Address Management</t>
    <phoneticPr fontId="1" type="noConversion"/>
  </si>
  <si>
    <t>보고서</t>
    <phoneticPr fontId="1" type="noConversion"/>
  </si>
  <si>
    <t>Reports</t>
    <phoneticPr fontId="1" type="noConversion"/>
  </si>
  <si>
    <t>UI-DMCI-01-O-0001</t>
  </si>
  <si>
    <t>UI-DMCI-01-O-0003</t>
  </si>
  <si>
    <t>UI-DMCI-01-O-0013</t>
  </si>
  <si>
    <t>UI-DMCI-01-O-0014</t>
  </si>
  <si>
    <t>UI-DMCI-01-O-0015</t>
  </si>
  <si>
    <t>UI-DMCI-01-O-1001</t>
  </si>
  <si>
    <t>UI-DMCI-01-O-1002</t>
  </si>
  <si>
    <t>UI-DMCI-01-O-1003</t>
  </si>
  <si>
    <t>UI-DMCI-01-O-1004</t>
  </si>
  <si>
    <t>UI-DMCI-01-O-1006</t>
  </si>
  <si>
    <t>UI-DMCI-01-O-1008</t>
  </si>
  <si>
    <t>UI-DMCI-01-O-1009</t>
  </si>
  <si>
    <t>UI-DMCI-02-O-0001</t>
  </si>
  <si>
    <t>UI-DMCI-02-O-0002</t>
  </si>
  <si>
    <t>UI-DMCI-02-O-0003</t>
  </si>
  <si>
    <t>UI-DMCI-02-O-0004</t>
  </si>
  <si>
    <t>UI-DMCI-02-O-0005</t>
  </si>
  <si>
    <t>UI-DMCI-02-O-0006</t>
  </si>
  <si>
    <t>UI-DMCI-02-O-0007</t>
  </si>
  <si>
    <t>UI-DMCI-02-O-0008</t>
  </si>
  <si>
    <t>UI-DMCI-02-O-0009</t>
  </si>
  <si>
    <t>UI-DMCI-02-O-0010</t>
  </si>
  <si>
    <t>UI-DMCI-02-O-0011</t>
  </si>
  <si>
    <t>FN-DMCE</t>
    <phoneticPr fontId="1" type="noConversion"/>
  </si>
  <si>
    <t>FN-DMCI-O</t>
    <phoneticPr fontId="1" type="noConversion"/>
  </si>
  <si>
    <t>FN-DMCI-R</t>
    <phoneticPr fontId="1" type="noConversion"/>
  </si>
  <si>
    <t>FN-DMCI-A</t>
    <phoneticPr fontId="1" type="noConversion"/>
  </si>
  <si>
    <t>FN-DMCI-M</t>
    <phoneticPr fontId="1" type="noConversion"/>
  </si>
  <si>
    <t>FN-DMCE-01</t>
    <phoneticPr fontId="1" type="noConversion"/>
  </si>
  <si>
    <t>FN-DMCI-A-01</t>
    <phoneticPr fontId="1" type="noConversion"/>
  </si>
  <si>
    <t>FN-DMCI-M-01</t>
    <phoneticPr fontId="1" type="noConversion"/>
  </si>
  <si>
    <t>FN-DMCE-01-01</t>
    <phoneticPr fontId="1" type="noConversion"/>
  </si>
  <si>
    <t>FN-DMCI-O-01-01</t>
  </si>
  <si>
    <t>FN-DMCI-O-01-03</t>
  </si>
  <si>
    <t>FN-DMCI-O-01-04</t>
  </si>
  <si>
    <t>FN-DMCI-O-01-05</t>
  </si>
  <si>
    <t>FN-DMCI-O-02-01</t>
  </si>
  <si>
    <t>FN-DMCI-O-02-02</t>
  </si>
  <si>
    <t>FN-DMCI-O-02-03</t>
  </si>
  <si>
    <t>FN-DMCI-O-02-04</t>
  </si>
  <si>
    <t>FN-DMCI-O-02-05</t>
  </si>
  <si>
    <t>FN-DMCI-R-01-01</t>
  </si>
  <si>
    <t>FN-DMCI-R-01-02</t>
  </si>
  <si>
    <t>FN-DMCI-R-01-03</t>
  </si>
  <si>
    <t>FN-DMCI-R-01-05</t>
  </si>
  <si>
    <t>FN-DMCI-A-01-01</t>
  </si>
  <si>
    <t>FN-DMCI-A-01-02</t>
  </si>
  <si>
    <t>FN-DMCI-A-01-03</t>
  </si>
  <si>
    <t>FN-DMCI-A-01-04</t>
  </si>
  <si>
    <t>FN-DMCI-A-01-05</t>
  </si>
  <si>
    <t>FN-DMCI-M-01-01</t>
    <phoneticPr fontId="1" type="noConversion"/>
  </si>
  <si>
    <t>FN-DMCI-O-01-04-01</t>
  </si>
  <si>
    <t>FN-DMCI-O-01-04-02</t>
  </si>
  <si>
    <t>FN-DMCI-O-01-04-03</t>
  </si>
  <si>
    <t>FN-DMCI-O-01-05-01</t>
  </si>
  <si>
    <t>FN-DMCI-O-01-05-02</t>
  </si>
  <si>
    <t>FN-DMCI-O-01-05-03</t>
  </si>
  <si>
    <t>FN-DMCI-O-01-05-04</t>
  </si>
  <si>
    <t>FN-DMCI-O-01-05-05</t>
  </si>
  <si>
    <t>FN-DMCI-O-01-05-06</t>
  </si>
  <si>
    <t>FN-DMCI-O-01-05-07</t>
  </si>
  <si>
    <t>FN-DMCI-O-02-02-01</t>
  </si>
  <si>
    <t>FN-DMCI-O-02-02-02</t>
  </si>
  <si>
    <t>FN-DMCI-O-02-02-03</t>
  </si>
  <si>
    <t>FN-DMCI-O-02-03-01</t>
  </si>
  <si>
    <t>FN-DMCI-O-02-03-02</t>
  </si>
  <si>
    <t>FN-DMCI-O-02-03-03</t>
  </si>
  <si>
    <t>FN-DMCI-O-02-03-04</t>
  </si>
  <si>
    <t>FN-DMCI-O-02-03-05</t>
  </si>
  <si>
    <t>FN-DMCI-R-01-03-01</t>
  </si>
  <si>
    <t>FN-DMCI-R-01-03-02</t>
  </si>
  <si>
    <t>FN-DMCI-R-01-03-03</t>
  </si>
  <si>
    <t>FN-DMCI-R-01-05-01</t>
  </si>
  <si>
    <t>FN-DMCI-R-01-05-02</t>
  </si>
  <si>
    <t>FN-DMCI-R-01-05-03</t>
  </si>
  <si>
    <t>FN-DMCI-R-01-05-04</t>
  </si>
  <si>
    <t>FN-DMCI-R-01-05-05</t>
  </si>
  <si>
    <t>FN-DMCI-R-01-05-06</t>
  </si>
  <si>
    <t>FN-DMCI-R-01-05-07</t>
  </si>
  <si>
    <t>FN-DMCI-A-01-04-01</t>
  </si>
  <si>
    <t>FN-DMCI-A-01-04-02</t>
  </si>
  <si>
    <t>FN-DMCI-A-01-04-03</t>
  </si>
  <si>
    <t>FN-DMCI-A-01-05-01</t>
  </si>
  <si>
    <t>FN-DMCI-A-01-05-02</t>
  </si>
  <si>
    <t>FN-DMCI-A-01-05-03</t>
  </si>
  <si>
    <t>FN-DMCI-A-01-05-04</t>
  </si>
  <si>
    <t>FN-DMCI-A-01-05-05</t>
  </si>
  <si>
    <t>FN-DMCI-A-01-05-06</t>
  </si>
  <si>
    <t>FN-DMCI-A-01-05-07</t>
  </si>
  <si>
    <t>UI-DMCI-01-R-0001</t>
  </si>
  <si>
    <t>UI-DMCI-01-R-0003</t>
  </si>
  <si>
    <t>UI-DMCI-01-R-0013</t>
  </si>
  <si>
    <t>UI-DMCI-01-R-0014</t>
  </si>
  <si>
    <t>UI-DMCI-01-R-0015</t>
  </si>
  <si>
    <t>UI-DMCI-01-R-1001</t>
  </si>
  <si>
    <t>UI-DMCI-01-R-1002</t>
  </si>
  <si>
    <t>UI-DMCI-01-R-1003</t>
  </si>
  <si>
    <t>UI-DMCI-01-R-1004</t>
  </si>
  <si>
    <t>UI-DMCI-01-R-1006</t>
  </si>
  <si>
    <t>UI-DMCI-01-R-1008</t>
  </si>
  <si>
    <t>UI-DMCI-01-R-1009</t>
  </si>
  <si>
    <t>UI-DMCI-01-A-0001</t>
  </si>
  <si>
    <t>UI-DMCI-01-A-0003</t>
  </si>
  <si>
    <t>UI-DMCI-01-A-0012</t>
  </si>
  <si>
    <t>UI-DMCI-01-A-0013</t>
  </si>
  <si>
    <t>UI-DMCI-01-A-0014</t>
  </si>
  <si>
    <t>UI-DMCI-01-A-0015</t>
  </si>
  <si>
    <t>UI-DMCI-01-A-1001</t>
  </si>
  <si>
    <t>UI-DMCI-01-A-1002</t>
  </si>
  <si>
    <t>UI-DMCI-01-A-1003</t>
  </si>
  <si>
    <t>UI-DMCI-01-A-1004</t>
  </si>
  <si>
    <t>UI-DMCI-01-A-1006</t>
  </si>
  <si>
    <t>UI-DMCI-01-A-1008</t>
  </si>
  <si>
    <t>UI-DMCI-01-A-1009</t>
  </si>
  <si>
    <t>UI-DMCI-01-M-0001</t>
  </si>
  <si>
    <t>Debt Enforcement</t>
    <phoneticPr fontId="1" type="noConversion"/>
  </si>
  <si>
    <t>Tax Position</t>
  </si>
  <si>
    <t>Demand Notice</t>
  </si>
  <si>
    <t>Extention of Time for Paying Tax</t>
  </si>
  <si>
    <t>Agency Notice</t>
  </si>
  <si>
    <t>Departure Prohibition Order</t>
  </si>
  <si>
    <t>Charge over Asset</t>
  </si>
  <si>
    <t>Distress warrant</t>
  </si>
  <si>
    <t>Recovery Notice Cancellation</t>
  </si>
  <si>
    <t>Refund Offsetting</t>
  </si>
  <si>
    <t>Interest Rate Management</t>
  </si>
  <si>
    <t>UI-DMCI-03-O-0001</t>
  </si>
  <si>
    <t>UI-DMCI-03-O-0002</t>
  </si>
  <si>
    <t>UI-DMCI-03-O-0003</t>
  </si>
  <si>
    <t>UI-DMCI-03-O-0004</t>
  </si>
  <si>
    <t>UI-DMCI-03-O-0005</t>
  </si>
  <si>
    <t>UI-DMCI-03-O-0006</t>
  </si>
  <si>
    <t>UI-DMCI-03-O-0007</t>
  </si>
  <si>
    <t>UI-DMCI-03-O-0008</t>
  </si>
  <si>
    <t>UI-DMCI-03-O-0010</t>
  </si>
  <si>
    <t>UI-DMCI-03-O-0013</t>
  </si>
  <si>
    <t>UI-DMCI-03-O-0014</t>
  </si>
  <si>
    <t>Write-off uncollectable tax (2nd)</t>
    <phoneticPr fontId="1" type="noConversion"/>
  </si>
  <si>
    <t>Write back of tax (2nd)</t>
    <phoneticPr fontId="1" type="noConversion"/>
  </si>
  <si>
    <t>제3자 책임 (2nd)</t>
    <phoneticPr fontId="1" type="noConversion"/>
  </si>
  <si>
    <t>Compliance Monitoring</t>
    <phoneticPr fontId="1" type="noConversion"/>
  </si>
  <si>
    <t>FN-DMCI-02-O</t>
    <phoneticPr fontId="1" type="noConversion"/>
  </si>
  <si>
    <t>FN-DMCI-01-O</t>
    <phoneticPr fontId="1" type="noConversion"/>
  </si>
  <si>
    <t>FN-DMCI-04-O</t>
    <phoneticPr fontId="1" type="noConversion"/>
  </si>
  <si>
    <t>FN-DMCI-03-O</t>
    <phoneticPr fontId="1" type="noConversion"/>
  </si>
  <si>
    <t>Tax Clearance Certificates</t>
    <phoneticPr fontId="1" type="noConversion"/>
  </si>
  <si>
    <t>UI-DMCI-04-O-0001</t>
    <phoneticPr fontId="1" type="noConversion"/>
  </si>
  <si>
    <t>FN-DMCI-05-O</t>
    <phoneticPr fontId="1" type="noConversion"/>
  </si>
  <si>
    <t>FN-DMCI-05-O-01</t>
    <phoneticPr fontId="1" type="noConversion"/>
  </si>
  <si>
    <t>UI-DMCI-05-O-0001</t>
    <phoneticPr fontId="1" type="noConversion"/>
  </si>
  <si>
    <t>Sale of Charged Asset</t>
  </si>
  <si>
    <t>Asset Management</t>
    <phoneticPr fontId="1" type="noConversion"/>
  </si>
  <si>
    <t>FN-DMCI-05-O-02</t>
    <phoneticPr fontId="1" type="noConversion"/>
  </si>
  <si>
    <t>New Valuation</t>
  </si>
  <si>
    <t>List of Submitted valuation</t>
  </si>
  <si>
    <t>List of valuation</t>
  </si>
  <si>
    <t>View Status of valuation</t>
  </si>
  <si>
    <t>New valuation request</t>
  </si>
  <si>
    <t>List of submitted valuation requests</t>
  </si>
  <si>
    <t>List of valuation requests</t>
  </si>
  <si>
    <t>List of valuation response</t>
  </si>
  <si>
    <t>FN-DMCI-05-O-03</t>
    <phoneticPr fontId="1" type="noConversion"/>
  </si>
  <si>
    <t>FN-DMCI-05-O-03-01</t>
    <phoneticPr fontId="1" type="noConversion"/>
  </si>
  <si>
    <t>FN-DMCI-05-O-03-02</t>
    <phoneticPr fontId="1" type="noConversion"/>
  </si>
  <si>
    <t>FN-DMCI-05-O-03-03</t>
    <phoneticPr fontId="1" type="noConversion"/>
  </si>
  <si>
    <t>FN-DMCI-05-O-03-04</t>
    <phoneticPr fontId="1" type="noConversion"/>
  </si>
  <si>
    <t>FN-DMCI-05-O-02-01</t>
    <phoneticPr fontId="1" type="noConversion"/>
  </si>
  <si>
    <t>FN-DMCI-05-O-02-02</t>
    <phoneticPr fontId="1" type="noConversion"/>
  </si>
  <si>
    <t>FN-DMCI-05-O-02-03</t>
    <phoneticPr fontId="1" type="noConversion"/>
  </si>
  <si>
    <t>FN-DMCI-05-O-02-04</t>
    <phoneticPr fontId="1" type="noConversion"/>
  </si>
  <si>
    <t>FN-DMCI-05-O-03-05</t>
    <phoneticPr fontId="1" type="noConversion"/>
  </si>
  <si>
    <t>UI-DMCI-05-O-0201</t>
    <phoneticPr fontId="1" type="noConversion"/>
  </si>
  <si>
    <t>UI-DMCI-05-O-0202</t>
    <phoneticPr fontId="1" type="noConversion"/>
  </si>
  <si>
    <t>UI-DMCI-05-O-0203</t>
    <phoneticPr fontId="1" type="noConversion"/>
  </si>
  <si>
    <t>UI-DMCI-05-O-0204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</si>
  <si>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</si>
  <si>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</si>
  <si>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</si>
  <si>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</si>
  <si>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</si>
  <si>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Valuation-Internal</t>
    <phoneticPr fontId="1" type="noConversion"/>
  </si>
  <si>
    <t>Valuation-External</t>
    <phoneticPr fontId="1" type="noConversion"/>
  </si>
  <si>
    <t>FN-DMCI-05-O-04</t>
    <phoneticPr fontId="1" type="noConversion"/>
  </si>
  <si>
    <t>Notification of Itention to sale the Changed Asset</t>
    <phoneticPr fontId="1" type="noConversion"/>
  </si>
  <si>
    <t>부과자산 매각의사 통지</t>
    <phoneticPr fontId="1" type="noConversion"/>
  </si>
  <si>
    <t>FN-DMCI-05-O-05</t>
    <phoneticPr fontId="1" type="noConversion"/>
  </si>
  <si>
    <t>자산 게시</t>
    <phoneticPr fontId="1" type="noConversion"/>
  </si>
  <si>
    <t>Asset Publishing</t>
    <phoneticPr fontId="1" type="noConversion"/>
  </si>
  <si>
    <t>공매 전 처리</t>
    <phoneticPr fontId="1" type="noConversion"/>
  </si>
  <si>
    <t>공매 후 처리</t>
    <phoneticPr fontId="1" type="noConversion"/>
  </si>
  <si>
    <t>FN-DMCI-05-O-04-01</t>
    <phoneticPr fontId="1" type="noConversion"/>
  </si>
  <si>
    <t>FN-DMCI-05-O-04-02</t>
    <phoneticPr fontId="1" type="noConversion"/>
  </si>
  <si>
    <t>FN-DMCI-05-O-04-03</t>
    <phoneticPr fontId="1" type="noConversion"/>
  </si>
  <si>
    <t>Distribution od proceeds account</t>
    <phoneticPr fontId="1" type="noConversion"/>
  </si>
  <si>
    <t>수익금 배분계좌</t>
    <phoneticPr fontId="1" type="noConversion"/>
  </si>
  <si>
    <t>FN-DMCI-05-O-05-01</t>
    <phoneticPr fontId="1" type="noConversion"/>
  </si>
  <si>
    <t>UI-DMCI-05-O-0401</t>
    <phoneticPr fontId="1" type="noConversion"/>
  </si>
  <si>
    <t>UI-DMCI-05-O-0402</t>
    <phoneticPr fontId="1" type="noConversion"/>
  </si>
  <si>
    <t>UI-DMCI-05-O-0403</t>
    <phoneticPr fontId="1" type="noConversion"/>
  </si>
  <si>
    <t>UI-DMCI-05-O-0501</t>
    <phoneticPr fontId="1" type="noConversion"/>
  </si>
  <si>
    <t>자산관리</t>
    <phoneticPr fontId="1" type="noConversion"/>
  </si>
  <si>
    <t>가치평가-내부</t>
    <phoneticPr fontId="1" type="noConversion"/>
  </si>
  <si>
    <t>가치평가-외부</t>
    <phoneticPr fontId="1" type="noConversion"/>
  </si>
  <si>
    <t>Third Part Liability ★2nd</t>
    <phoneticPr fontId="1" type="noConversion"/>
  </si>
  <si>
    <t>Write-off uncollectable tax ★2nd</t>
    <phoneticPr fontId="1" type="noConversion"/>
  </si>
  <si>
    <t>Write back of tax ★2nd</t>
    <phoneticPr fontId="1" type="noConversion"/>
  </si>
  <si>
    <t>Tax Residency Certificate</t>
  </si>
  <si>
    <t>Motor vehicle Activation and Compliance check</t>
  </si>
  <si>
    <t>Offense Management</t>
  </si>
  <si>
    <t>Normal Flow Monitoring</t>
  </si>
  <si>
    <t>UI-DMCI-04-O-0002</t>
    <phoneticPr fontId="1" type="noConversion"/>
  </si>
  <si>
    <t>UI-DMCI-04-O-0003</t>
    <phoneticPr fontId="1" type="noConversion"/>
  </si>
  <si>
    <t>UI-DMCI-04-O-0004</t>
  </si>
  <si>
    <t>UI-DMCI-04-O-0005</t>
  </si>
  <si>
    <t>FN-DMCI-04-O-01-01</t>
    <phoneticPr fontId="1" type="noConversion"/>
  </si>
  <si>
    <t>FN-DMCI-04-O-01-02</t>
    <phoneticPr fontId="1" type="noConversion"/>
  </si>
  <si>
    <t>FN-DMCI-04-O-01-03</t>
    <phoneticPr fontId="1" type="noConversion"/>
  </si>
  <si>
    <t>FN-DMCI-04-O-01-04</t>
    <phoneticPr fontId="1" type="noConversion"/>
  </si>
  <si>
    <t>FN-DMCI-04-O-01-05</t>
    <phoneticPr fontId="1" type="noConversion"/>
  </si>
  <si>
    <t>Pre-auction processing ★2nd</t>
    <phoneticPr fontId="1" type="noConversion"/>
  </si>
  <si>
    <t>Post-auction processing ★2nd</t>
    <phoneticPr fontId="1" type="noConversion"/>
  </si>
  <si>
    <t>공개 경매를 위한 자산 목록</t>
    <phoneticPr fontId="1" type="noConversion"/>
  </si>
  <si>
    <t>List Assets for Public Auction</t>
    <phoneticPr fontId="1" type="noConversion"/>
  </si>
  <si>
    <t>FN-DMCI-03-R</t>
  </si>
  <si>
    <t>FN-DMCI-03-R-01-01</t>
  </si>
  <si>
    <t>FN-DMCI-03-R-01-02</t>
  </si>
  <si>
    <t>FN-DMCI-03-R-01-03</t>
  </si>
  <si>
    <t>FN-DMCI-03-R-01-04</t>
  </si>
  <si>
    <t>FN-DMCI-03-R-01-05</t>
  </si>
  <si>
    <t>FN-DMCI-03-R-01-06</t>
  </si>
  <si>
    <t>FN-DMCI-03-R-01-07</t>
  </si>
  <si>
    <t>FN-DMCI-03-R-01-08</t>
  </si>
  <si>
    <t>FN-DMCI-03-R-01-10</t>
  </si>
  <si>
    <t>FN-DMCI-03-R-01-11</t>
  </si>
  <si>
    <t>FN-DMCI-03-R-01-12</t>
  </si>
  <si>
    <t>FN-DMCI-03-R-01-13</t>
  </si>
  <si>
    <t>FN-DMCI-03-R-01-14</t>
  </si>
  <si>
    <t>FN-DMCI-04-R-01-01</t>
  </si>
  <si>
    <t>FN-DMCI-04-R-01-02</t>
  </si>
  <si>
    <t>FN-DMCI-04-R-01-03</t>
  </si>
  <si>
    <t>FN-DMCI-04-R-01-04</t>
  </si>
  <si>
    <t>FN-DMCI-04-R-01-05</t>
  </si>
  <si>
    <t>FN-DMCI-05-R-01</t>
  </si>
  <si>
    <t>FN-DMCI-05-R-02</t>
  </si>
  <si>
    <t>FN-DMCI-05-R-03</t>
  </si>
  <si>
    <t>FN-DMCI-05-R-04</t>
  </si>
  <si>
    <t>FN-DMCI-05-R-05</t>
  </si>
  <si>
    <t>FN-DMCI-R-02-01</t>
  </si>
  <si>
    <t>FN-DMCI-R-02-02</t>
  </si>
  <si>
    <t>FN-DMCI-R-02-03</t>
  </si>
  <si>
    <t>FN-DMCI-R-02-04</t>
  </si>
  <si>
    <t>FN-DMCI-R-02-05</t>
  </si>
  <si>
    <t>UI-DMCI-03-R-0001</t>
  </si>
  <si>
    <t>UI-DMCI-03-R-0002</t>
  </si>
  <si>
    <t>UI-DMCI-03-R-0003</t>
  </si>
  <si>
    <t>UI-DMCI-03-R-0004</t>
  </si>
  <si>
    <t>UI-DMCI-03-R-0005</t>
  </si>
  <si>
    <t>UI-DMCI-03-R-0006</t>
  </si>
  <si>
    <t>UI-DMCI-03-R-0007</t>
  </si>
  <si>
    <t>UI-DMCI-03-R-0008</t>
  </si>
  <si>
    <t>UI-DMCI-03-R-0010</t>
  </si>
  <si>
    <t>UI-DMCI-03-R-0011</t>
  </si>
  <si>
    <t>UI-DMCI-03-R-0012</t>
  </si>
  <si>
    <t>UI-DMCI-03-R-0013</t>
  </si>
  <si>
    <t>UI-DMCI-03-R-0014</t>
  </si>
  <si>
    <t>UI-DMCI-04-R-0001</t>
  </si>
  <si>
    <t>UI-DMCI-04-R-0002</t>
  </si>
  <si>
    <t>UI-DMCI-04-R-0003</t>
  </si>
  <si>
    <t>UI-DMCI-04-R-0004</t>
  </si>
  <si>
    <t>UI-DMCI-04-R-0005</t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</si>
  <si>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</si>
  <si>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</si>
  <si>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</si>
  <si>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</si>
  <si>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</si>
  <si>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</si>
  <si>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</si>
  <si>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</si>
  <si>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</si>
  <si>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</si>
  <si>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</si>
  <si>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UI-DMCI-05-R-0402</t>
  </si>
  <si>
    <t>UI-DMCI-05-R-0403</t>
  </si>
  <si>
    <t>UI-DMCI-05-R-0501</t>
  </si>
  <si>
    <t>UI-DMCI-02-R-0001</t>
  </si>
  <si>
    <t>UI-DMCI-02-R-0002</t>
  </si>
  <si>
    <t>UI-DMCI-02-R-0003</t>
  </si>
  <si>
    <t>UI-DMCI-02-R-0004</t>
  </si>
  <si>
    <t>UI-DMCI-02-R-0005</t>
  </si>
  <si>
    <t>UI-DMCI-02-R-0006</t>
  </si>
  <si>
    <t>UI-DMCI-02-R-0007</t>
  </si>
  <si>
    <t>UI-DMCI-02-R-0008</t>
  </si>
  <si>
    <t>UI-DMCI-02-R-0009</t>
  </si>
  <si>
    <t>UI-DMCI-02-R-0010</t>
  </si>
  <si>
    <t>UI-DMCI-02-R-0011</t>
  </si>
  <si>
    <t>FN-DMCI-04-R</t>
  </si>
  <si>
    <t>FN-DMCI-05-R</t>
  </si>
  <si>
    <t>FN-DMCI-02-R</t>
  </si>
  <si>
    <t>FN-DMCI-R-01</t>
  </si>
  <si>
    <t>FN-DMCI-05-R-02-01</t>
  </si>
  <si>
    <t>FN-DMCI-05-R-02-02</t>
  </si>
  <si>
    <t>FN-DMCI-05-R-02-03</t>
  </si>
  <si>
    <t>FN-DMCI-05-R-02-04</t>
  </si>
  <si>
    <t>FN-DMCI-05-R-03-01</t>
  </si>
  <si>
    <t>FN-DMCI-05-R-03-02</t>
  </si>
  <si>
    <t>FN-DMCI-05-R-03-03</t>
  </si>
  <si>
    <t>FN-DMCI-05-R-03-04</t>
  </si>
  <si>
    <t>FN-DMCI-05-R-03-05</t>
  </si>
  <si>
    <t>FN-DMCI-05-R-04-01</t>
  </si>
  <si>
    <t>FN-DMCI-05-R-04-02</t>
  </si>
  <si>
    <t>FN-DMCI-05-R-04-03</t>
  </si>
  <si>
    <t>FN-DMCI-05-R-05-01</t>
  </si>
  <si>
    <t>FN-DMCI-R-02-02-01</t>
  </si>
  <si>
    <t>FN-DMCI-R-02-02-02</t>
  </si>
  <si>
    <t>FN-DMCI-R-02-02-03</t>
  </si>
  <si>
    <t>FN-DMCI-R-02-03-01</t>
  </si>
  <si>
    <t>FN-DMCI-R-02-03-02</t>
  </si>
  <si>
    <t>FN-DMCI-R-02-03-03</t>
  </si>
  <si>
    <t>FN-DMCI-R-02-03-04</t>
  </si>
  <si>
    <t>FN-DMCI-R-02-03-05</t>
  </si>
  <si>
    <t>세금 위치</t>
  </si>
  <si>
    <t>납세 요구서</t>
  </si>
  <si>
    <t>납부 기한 연장</t>
  </si>
  <si>
    <t>기관 통지서</t>
  </si>
  <si>
    <t>출국 금지 명령</t>
  </si>
  <si>
    <t>자산 압류 설정</t>
  </si>
  <si>
    <t>강제 집행 영장</t>
  </si>
  <si>
    <t>징수 통지서 취소</t>
  </si>
  <si>
    <t>환급 상계</t>
  </si>
  <si>
    <t>이자율 관리</t>
  </si>
  <si>
    <t>세금 납부 확인서</t>
  </si>
  <si>
    <t>거주자 증명서</t>
  </si>
  <si>
    <t>차량 등록 및 준수 확인</t>
  </si>
  <si>
    <t>위반 사항 관리</t>
  </si>
  <si>
    <t>일반 흐름 모니터링</t>
  </si>
  <si>
    <t>이행 모니터링</t>
    <phoneticPr fontId="1" type="noConversion"/>
  </si>
  <si>
    <t>담보 자산 매각</t>
    <phoneticPr fontId="1" type="noConversion"/>
  </si>
  <si>
    <t>데이터 클린업 도구</t>
    <phoneticPr fontId="1" type="noConversion"/>
  </si>
  <si>
    <t>채무 집행</t>
    <phoneticPr fontId="1" type="noConversion"/>
  </si>
  <si>
    <t>FN-DMCI-03-O-11-01</t>
    <phoneticPr fontId="1" type="noConversion"/>
  </si>
  <si>
    <t>FN-DMCI-03-O-01</t>
  </si>
  <si>
    <t>FN-DMCI-03-O-02</t>
  </si>
  <si>
    <t>FN-DMCI-03-O-03</t>
  </si>
  <si>
    <t>FN-DMCI-03-O-04</t>
  </si>
  <si>
    <t>FN-DMCI-03-O-05</t>
  </si>
  <si>
    <t>FN-DMCI-03-O-06</t>
  </si>
  <si>
    <t>FN-DMCI-03-O-07</t>
  </si>
  <si>
    <t>FN-DMCI-03-O-08</t>
  </si>
  <si>
    <t>FN-DMCI-03-O-10</t>
  </si>
  <si>
    <t>FN-DMCI-03-O-11</t>
  </si>
  <si>
    <t>FN-DMCI-03-O-12</t>
  </si>
  <si>
    <t>FN-DMCI-03-O-11-02</t>
    <phoneticPr fontId="1" type="noConversion"/>
  </si>
  <si>
    <t>FN-DMCI-03-O-11-03</t>
    <phoneticPr fontId="1" type="noConversion"/>
  </si>
  <si>
    <t>FN-DMCI-03-O-11-04</t>
    <phoneticPr fontId="1" type="noConversion"/>
  </si>
  <si>
    <t>상각 목록</t>
  </si>
  <si>
    <t>Propose for Write off</t>
  </si>
  <si>
    <t>List of Submitted Write Off</t>
  </si>
  <si>
    <t>List of Write off</t>
  </si>
  <si>
    <t>View Status of Write off</t>
  </si>
  <si>
    <t>UI-DMCI-03-O-1101</t>
    <phoneticPr fontId="1" type="noConversion"/>
  </si>
  <si>
    <t>UI-DMCI-03-O-1102</t>
    <phoneticPr fontId="1" type="noConversion"/>
  </si>
  <si>
    <t>UI-DMCI-03-O-1103</t>
    <phoneticPr fontId="1" type="noConversion"/>
  </si>
  <si>
    <t>UI-DMCI-03-O-1104</t>
    <phoneticPr fontId="1" type="noConversion"/>
  </si>
  <si>
    <t>Propose for Write Back</t>
  </si>
  <si>
    <t>List of Submitted Write Back Applications</t>
  </si>
  <si>
    <t>List of Write Back Applications</t>
  </si>
  <si>
    <t>View Status of Write Back Applications</t>
  </si>
  <si>
    <t>상각 신청</t>
  </si>
  <si>
    <t>상각 신청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</si>
  <si>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</si>
  <si>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</si>
  <si>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</si>
  <si>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</si>
  <si>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</si>
  <si>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FN-DMCI-03-O-12-01</t>
  </si>
  <si>
    <t>FN-DMCI-03-O-12-02</t>
  </si>
  <si>
    <t>FN-DMCI-03-O-12-03</t>
  </si>
  <si>
    <t>FN-DMCI-03-O-12-04</t>
  </si>
  <si>
    <t>UI-DMCI-03-O-1201</t>
  </si>
  <si>
    <t>UI-DMCI-03-O-1202</t>
  </si>
  <si>
    <t>UI-DMCI-03-O-1203</t>
  </si>
  <si>
    <t>UI-DMCI-03-O-1204</t>
  </si>
  <si>
    <t>징수 불가 세금 상각 (2차)</t>
    <phoneticPr fontId="1" type="noConversion"/>
  </si>
  <si>
    <t>상각 세금 취소 (2차)</t>
    <phoneticPr fontId="1" type="noConversion"/>
  </si>
  <si>
    <t>FN-DMCI-03-O-13</t>
    <phoneticPr fontId="1" type="noConversion"/>
  </si>
  <si>
    <t>FN-DMCI-03-O-14</t>
    <phoneticPr fontId="1" type="noConversion"/>
  </si>
  <si>
    <t>FN-DMCI-03-O-15</t>
    <phoneticPr fontId="1" type="noConversion"/>
  </si>
  <si>
    <t>FN-DMCI-03-O-16</t>
    <phoneticPr fontId="1" type="noConversion"/>
  </si>
  <si>
    <t>징수 불가 세금 상각 (2차) ★2nd</t>
    <phoneticPr fontId="1" type="noConversion"/>
  </si>
  <si>
    <t>상각 세금 취소 (2차) ★2nd</t>
    <phoneticPr fontId="1" type="noConversion"/>
  </si>
  <si>
    <t>Write-off uncollectable tax</t>
    <phoneticPr fontId="1" type="noConversion"/>
  </si>
  <si>
    <t>Write back of tax</t>
    <phoneticPr fontId="1" type="noConversion"/>
  </si>
  <si>
    <t>UI-DMCI-03-O-1301</t>
    <phoneticPr fontId="1" type="noConversion"/>
  </si>
  <si>
    <t>UI-DMCI-03-O-1401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</si>
</sst>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9"/>
      <color theme="1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6" borderId="1" xfId="0" applyFont="1" applyFill="1" applyBorder="1" applyAlignment="1">
      <alignment vertical="center"/>
    </xf>
    <xf numFmtId="0" fontId="3" fillId="9" borderId="1" xfId="0" applyFont="1" applyFill="1" applyBorder="1" applyAlignment="1">
      <alignment vertical="center"/>
    </xf>
    <xf numFmtId="0" fontId="4" fillId="0" borderId="0" xfId="0" applyFont="1"/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6" borderId="1" xfId="0" applyFont="1" applyFill="1" applyBorder="1"/>
    <xf numFmtId="0" fontId="4" fillId="3" borderId="0" xfId="0" applyFont="1" applyFill="1"/>
    <xf numFmtId="0" fontId="4" fillId="4" borderId="0" xfId="0" applyFont="1" applyFill="1"/>
    <xf numFmtId="0" fontId="4" fillId="6" borderId="0" xfId="0" applyFont="1" applyFill="1"/>
    <xf numFmtId="0" fontId="4" fillId="5" borderId="0" xfId="0" applyFont="1" applyFill="1"/>
    <xf numFmtId="0" fontId="4" fillId="9" borderId="0" xfId="0" applyFont="1" applyFill="1"/>
    <xf numFmtId="0" fontId="5" fillId="0" borderId="0" xfId="0" applyFont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left" vertical="center"/>
    </xf>
    <xf numFmtId="0" fontId="4" fillId="11" borderId="0" xfId="0" applyFont="1" applyFill="1"/>
    <xf numFmtId="0" fontId="4" fillId="4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4" fillId="10" borderId="1" xfId="0" applyFont="1" applyFill="1" applyBorder="1"/>
    <xf numFmtId="0" fontId="4" fillId="10" borderId="1" xfId="0" applyFont="1" applyFill="1" applyBorder="1" applyAlignment="1">
      <alignment wrapText="1"/>
    </xf>
    <xf numFmtId="0" fontId="4" fillId="10" borderId="0" xfId="0" applyFont="1" applyFill="1"/>
    <xf numFmtId="0" fontId="3" fillId="6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horizontal="left" vertical="center"/>
    </xf>
    <xf numFmtId="0" fontId="7" fillId="11" borderId="0" xfId="0" applyFont="1" applyFill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0" fontId="3" fillId="12" borderId="1" xfId="0" applyFont="1" applyFill="1" applyBorder="1" applyAlignment="1">
      <alignment vertical="center"/>
    </xf>
    <xf numFmtId="0" fontId="8" fillId="12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12" borderId="1" xfId="0" applyFont="1" applyFill="1" applyBorder="1"/>
    <xf numFmtId="0" fontId="8" fillId="12" borderId="2" xfId="0" applyFont="1" applyFill="1" applyBorder="1" applyAlignment="1">
      <alignment vertical="center"/>
    </xf>
    <xf numFmtId="0" fontId="3" fillId="13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left" vertical="center"/>
    </xf>
  </cellXfs>
  <cellStyles count="1">
    <cellStyle name="표준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609600</xdr:colOff>
          <xdr:row>0</xdr:row>
          <xdr:rowOff>190500</xdr:rowOff>
        </xdr:from>
        <xdr:to>
          <xdr:col>13</xdr:col>
          <xdr:colOff>1524000</xdr:colOff>
          <xdr:row>0</xdr:row>
          <xdr:rowOff>466725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IDRAS_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6929-A913-40D4-80C3-074C14131D30}">
  <sheetPr codeName="Sheet1"/>
  <dimension ref="A1:T135"/>
  <sheetViews>
    <sheetView tabSelected="1" zoomScaleNormal="100" zoomScaleSheetLayoutView="85" workbookViewId="0">
      <pane ySplit="1" topLeftCell="A2" activePane="bottomLeft" state="frozen"/>
      <selection pane="bottomLeft" activeCell="L16" sqref="L16"/>
    </sheetView>
  </sheetViews>
  <sheetFormatPr defaultColWidth="11.42578125" defaultRowHeight="13.5" x14ac:dyDescent="0.25"/>
  <cols>
    <col min="1" max="1" width="3" style="6" bestFit="1" customWidth="1"/>
    <col min="2" max="2" width="11.42578125" style="16" bestFit="1" customWidth="1"/>
    <col min="3" max="3" width="16.7109375" style="9" customWidth="1"/>
    <col min="4" max="4" width="14" style="17" bestFit="1" customWidth="1"/>
    <col min="5" max="5" width="21.85546875" style="9" customWidth="1"/>
    <col min="6" max="6" width="20" style="18" customWidth="1"/>
    <col min="7" max="7" width="19" style="9" customWidth="1"/>
    <col min="8" max="8" width="16.42578125" style="19" customWidth="1"/>
    <col min="9" max="9" width="16.42578125" style="9" customWidth="1"/>
    <col min="10" max="10" width="30.85546875" style="20" customWidth="1"/>
    <col min="11" max="11" width="27.7109375" style="9" customWidth="1"/>
    <col min="12" max="12" width="18.42578125" style="9" customWidth="1"/>
    <col min="13" max="13" width="33.140625" style="9" customWidth="1"/>
    <col min="14" max="14" width="31.7109375" style="20" customWidth="1"/>
    <col min="15" max="17" width="25.5703125" style="9" customWidth="1"/>
    <col min="18" max="20" width="18.8554687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19</v>
      </c>
      <c r="E2" s="3" t="s">
        <v>20</v>
      </c>
      <c r="F2" s="4" t="s">
        <v>4</v>
      </c>
      <c r="G2" s="3" t="s">
        <v>5</v>
      </c>
      <c r="H2" s="3" t="s">
        <v>19</v>
      </c>
      <c r="I2" s="3" t="s">
        <v>20</v>
      </c>
      <c r="J2" s="4" t="s">
        <v>4</v>
      </c>
      <c r="K2" s="3" t="s">
        <v>5</v>
      </c>
      <c r="L2" s="3" t="s">
        <v>19</v>
      </c>
      <c r="M2" s="3" t="s">
        <v>20</v>
      </c>
      <c r="N2" s="5" t="s">
        <v>4</v>
      </c>
      <c r="O2" s="3" t="s">
        <v>5</v>
      </c>
      <c r="P2" s="3" t="s">
        <v>19</v>
      </c>
      <c r="Q2" s="3" t="s">
        <v>20</v>
      </c>
      <c r="R2" s="2"/>
      <c r="S2" s="2"/>
      <c r="T2" s="2"/>
    </row>
    <row r="3" spans="1:20" x14ac:dyDescent="0.25">
      <c r="A3" s="2" t="str">
        <f>IF(B3="", A2, IF(B3="FN-DMCE","E","I"))</f>
        <v>E</v>
      </c>
      <c r="B3" s="1" t="s">
        <v>86</v>
      </c>
      <c r="C3" s="1" t="s">
        <v>6</v>
      </c>
      <c r="D3" s="1" t="str">
        <f>IF(E3&lt;&gt;"",E3&amp;"&lt;br&gt;("&amp;C3&amp;")","")</f>
        <v>DMC&lt;br&gt;(체납)</v>
      </c>
      <c r="E3" s="1" t="s">
        <v>7</v>
      </c>
      <c r="F3" s="7" t="s">
        <v>91</v>
      </c>
      <c r="G3" s="1" t="s">
        <v>10</v>
      </c>
      <c r="H3" s="1" t="str">
        <f>IF(I3&lt;&gt;"",I3&amp;"&lt;br&gt;("&amp;G3&amp;")","")</f>
        <v>Data Cleanup Tool&lt;br&gt;(데이터 정리 도구)</v>
      </c>
      <c r="I3" s="1" t="s">
        <v>8</v>
      </c>
      <c r="J3" s="8" t="s">
        <v>94</v>
      </c>
      <c r="K3" s="1" t="s">
        <v>10</v>
      </c>
      <c r="L3" s="1" t="str">
        <f>IF(M3&lt;&gt;"",M3&amp;"&lt;br&gt;("&amp;K3&amp;")","")</f>
        <v>Data Cleanup Tool&lt;br&gt;(데이터 정리 도구)</v>
      </c>
      <c r="M3" s="1" t="s">
        <v>8</v>
      </c>
      <c r="N3" s="8"/>
      <c r="O3" s="1"/>
      <c r="P3" s="1" t="str">
        <f t="shared" ref="P3:P85" si="0">IF(Q3&lt;&gt;"",Q3&amp;"&lt;br&gt;("&amp;O3&amp;")","")</f>
        <v/>
      </c>
      <c r="Q3" s="1"/>
      <c r="R3" s="1" t="str">
        <f>IF(N3&lt;&gt;"", VLOOKUP(N3,#REF!,9,FALSE),"")</f>
        <v/>
      </c>
      <c r="S3" s="1" t="str">
        <f t="shared" ref="S3:S135" si="1">R3</f>
        <v/>
      </c>
      <c r="T3" s="1" t="str">
        <f t="shared" ref="T3:T135" si="2">R3</f>
        <v/>
      </c>
    </row>
    <row r="4" spans="1:20" s="36" customFormat="1" x14ac:dyDescent="0.25">
      <c r="A4" s="33" t="s">
        <v>26</v>
      </c>
      <c r="B4" s="34" t="s">
        <v>87</v>
      </c>
      <c r="C4" s="34" t="s">
        <v>21</v>
      </c>
      <c r="D4" s="23" t="str">
        <f t="shared" ref="D4:D67" si="3">IF(E4&lt;&gt;"",E4&amp;"&lt;br&gt;("&amp;C4&amp;")","")</f>
        <v>Officer&lt;br&gt;(Officer)</v>
      </c>
      <c r="E4" s="34" t="s">
        <v>21</v>
      </c>
      <c r="F4" s="34" t="s">
        <v>207</v>
      </c>
      <c r="G4" s="34" t="s">
        <v>401</v>
      </c>
      <c r="H4" s="23" t="str">
        <f t="shared" ref="H4:H66" si="4">IF(I4&lt;&gt;"",I4&amp;"&lt;br&gt;("&amp;G4&amp;")","")</f>
        <v>Debt Enforcement&lt;br&gt;(채무 집행)</v>
      </c>
      <c r="I4" s="34" t="s">
        <v>178</v>
      </c>
      <c r="J4" s="34" t="s">
        <v>403</v>
      </c>
      <c r="K4" s="34" t="s">
        <v>383</v>
      </c>
      <c r="L4" s="23" t="str">
        <f t="shared" ref="L4:L66" si="5">IF(M4&lt;&gt;"",M4&amp;"&lt;br&gt;("&amp;K4&amp;")","")</f>
        <v>Tax Position&lt;br&gt;(세금 위치)</v>
      </c>
      <c r="M4" s="34" t="s">
        <v>179</v>
      </c>
      <c r="N4" s="34"/>
      <c r="O4" s="34"/>
      <c r="P4" s="1" t="str">
        <f t="shared" ref="P4:P66" si="6">IF(Q4&lt;&gt;"",Q4&amp;"&lt;br&gt;("&amp;O4&amp;")","")</f>
        <v/>
      </c>
      <c r="Q4" s="34"/>
      <c r="R4" s="35" t="s">
        <v>189</v>
      </c>
      <c r="S4" s="38" t="str">
        <f t="shared" si="1"/>
        <v>UI-DMCI-03-O-0001</v>
      </c>
      <c r="T4" s="38" t="str">
        <f t="shared" si="2"/>
        <v>UI-DMCI-03-O-0001</v>
      </c>
    </row>
    <row r="5" spans="1:20" x14ac:dyDescent="0.25">
      <c r="A5" s="2" t="s">
        <v>26</v>
      </c>
      <c r="B5" s="1"/>
      <c r="C5" s="1"/>
      <c r="D5" s="1" t="str">
        <f t="shared" si="3"/>
        <v/>
      </c>
      <c r="E5" s="1"/>
      <c r="F5" s="7"/>
      <c r="G5" s="1"/>
      <c r="H5" s="1" t="str">
        <f t="shared" si="4"/>
        <v/>
      </c>
      <c r="I5" s="1"/>
      <c r="J5" s="8" t="s">
        <v>404</v>
      </c>
      <c r="K5" s="1" t="s">
        <v>384</v>
      </c>
      <c r="L5" s="1" t="str">
        <f t="shared" si="5"/>
        <v>Demand Notice&lt;br&gt;(납세 요구서)</v>
      </c>
      <c r="M5" s="1" t="s">
        <v>180</v>
      </c>
      <c r="N5" s="8"/>
      <c r="O5" s="13"/>
      <c r="P5" s="1" t="str">
        <f t="shared" si="6"/>
        <v/>
      </c>
      <c r="Q5" s="14"/>
      <c r="R5" s="12" t="s">
        <v>190</v>
      </c>
      <c r="S5" s="12" t="s">
        <v>190</v>
      </c>
      <c r="T5" s="12" t="s">
        <v>190</v>
      </c>
    </row>
    <row r="6" spans="1:20" x14ac:dyDescent="0.25">
      <c r="A6" s="2" t="s">
        <v>26</v>
      </c>
      <c r="B6" s="1"/>
      <c r="C6" s="1"/>
      <c r="D6" s="1" t="str">
        <f t="shared" si="3"/>
        <v/>
      </c>
      <c r="E6" s="1"/>
      <c r="F6" s="7"/>
      <c r="G6" s="1"/>
      <c r="H6" s="1" t="str">
        <f t="shared" si="4"/>
        <v/>
      </c>
      <c r="I6" s="1"/>
      <c r="J6" s="8" t="s">
        <v>405</v>
      </c>
      <c r="K6" s="1" t="s">
        <v>385</v>
      </c>
      <c r="L6" s="1" t="str">
        <f t="shared" si="5"/>
        <v>Extention of Time for Paying Tax&lt;br&gt;(납부 기한 연장)</v>
      </c>
      <c r="M6" s="1" t="s">
        <v>181</v>
      </c>
      <c r="N6" s="8"/>
      <c r="O6" s="13"/>
      <c r="P6" s="1" t="str">
        <f t="shared" si="6"/>
        <v/>
      </c>
      <c r="Q6" s="14"/>
      <c r="R6" s="12" t="s">
        <v>191</v>
      </c>
      <c r="S6" s="12" t="s">
        <v>191</v>
      </c>
      <c r="T6" s="12" t="s">
        <v>191</v>
      </c>
    </row>
    <row r="7" spans="1:20" x14ac:dyDescent="0.25">
      <c r="A7" s="2" t="s">
        <v>26</v>
      </c>
      <c r="B7" s="1"/>
      <c r="C7" s="1"/>
      <c r="D7" s="1" t="str">
        <f t="shared" si="3"/>
        <v/>
      </c>
      <c r="E7" s="1"/>
      <c r="F7" s="7"/>
      <c r="G7" s="1"/>
      <c r="H7" s="1" t="str">
        <f t="shared" si="4"/>
        <v/>
      </c>
      <c r="I7" s="1"/>
      <c r="J7" s="8" t="s">
        <v>406</v>
      </c>
      <c r="K7" s="1" t="s">
        <v>386</v>
      </c>
      <c r="L7" s="1" t="str">
        <f t="shared" si="5"/>
        <v>Agency Notice&lt;br&gt;(기관 통지서)</v>
      </c>
      <c r="M7" s="1" t="s">
        <v>182</v>
      </c>
      <c r="N7" s="8"/>
      <c r="O7" s="13"/>
      <c r="P7" s="1" t="str">
        <f t="shared" si="6"/>
        <v/>
      </c>
      <c r="Q7" s="14"/>
      <c r="R7" s="12" t="s">
        <v>192</v>
      </c>
      <c r="S7" s="12" t="s">
        <v>192</v>
      </c>
      <c r="T7" s="12" t="s">
        <v>192</v>
      </c>
    </row>
    <row r="8" spans="1:20" x14ac:dyDescent="0.25">
      <c r="A8" s="2" t="s">
        <v>26</v>
      </c>
      <c r="B8" s="1"/>
      <c r="C8" s="1"/>
      <c r="D8" s="1" t="str">
        <f t="shared" si="3"/>
        <v/>
      </c>
      <c r="E8" s="1"/>
      <c r="F8" s="7"/>
      <c r="G8" s="1"/>
      <c r="H8" s="1" t="str">
        <f t="shared" si="4"/>
        <v/>
      </c>
      <c r="I8" s="1"/>
      <c r="J8" s="8" t="s">
        <v>407</v>
      </c>
      <c r="K8" s="1" t="s">
        <v>387</v>
      </c>
      <c r="L8" s="1" t="str">
        <f t="shared" si="5"/>
        <v>Departure Prohibition Order&lt;br&gt;(출국 금지 명령)</v>
      </c>
      <c r="M8" s="1" t="s">
        <v>183</v>
      </c>
      <c r="N8" s="8"/>
      <c r="O8" s="13"/>
      <c r="P8" s="1" t="str">
        <f t="shared" si="6"/>
        <v/>
      </c>
      <c r="Q8" s="14"/>
      <c r="R8" s="12" t="s">
        <v>193</v>
      </c>
      <c r="S8" s="12" t="s">
        <v>193</v>
      </c>
      <c r="T8" s="12" t="s">
        <v>193</v>
      </c>
    </row>
    <row r="9" spans="1:20" x14ac:dyDescent="0.25">
      <c r="A9" s="2" t="s">
        <v>26</v>
      </c>
      <c r="B9" s="1"/>
      <c r="C9" s="1"/>
      <c r="D9" s="1" t="str">
        <f t="shared" si="3"/>
        <v/>
      </c>
      <c r="E9" s="1"/>
      <c r="F9" s="7"/>
      <c r="G9" s="1"/>
      <c r="H9" s="1" t="str">
        <f t="shared" si="4"/>
        <v/>
      </c>
      <c r="I9" s="1"/>
      <c r="J9" s="8" t="s">
        <v>408</v>
      </c>
      <c r="K9" s="1" t="s">
        <v>388</v>
      </c>
      <c r="L9" s="1" t="str">
        <f t="shared" si="5"/>
        <v>Charge over Asset&lt;br&gt;(자산 압류 설정)</v>
      </c>
      <c r="M9" s="1" t="s">
        <v>184</v>
      </c>
      <c r="N9" s="8"/>
      <c r="O9" s="13"/>
      <c r="P9" s="1" t="str">
        <f t="shared" si="6"/>
        <v/>
      </c>
      <c r="Q9" s="14"/>
      <c r="R9" s="12" t="s">
        <v>194</v>
      </c>
      <c r="S9" s="12" t="s">
        <v>194</v>
      </c>
      <c r="T9" s="12" t="s">
        <v>194</v>
      </c>
    </row>
    <row r="10" spans="1:20" x14ac:dyDescent="0.25">
      <c r="A10" s="2" t="s">
        <v>26</v>
      </c>
      <c r="B10" s="1"/>
      <c r="C10" s="1"/>
      <c r="D10" s="1" t="str">
        <f t="shared" si="3"/>
        <v/>
      </c>
      <c r="E10" s="1"/>
      <c r="F10" s="7"/>
      <c r="G10" s="1"/>
      <c r="H10" s="1" t="str">
        <f t="shared" si="4"/>
        <v/>
      </c>
      <c r="I10" s="1"/>
      <c r="J10" s="8" t="s">
        <v>409</v>
      </c>
      <c r="K10" s="1" t="s">
        <v>389</v>
      </c>
      <c r="L10" s="1" t="str">
        <f t="shared" si="5"/>
        <v>Distress warrant&lt;br&gt;(강제 집행 영장)</v>
      </c>
      <c r="M10" s="1" t="s">
        <v>185</v>
      </c>
      <c r="N10" s="8"/>
      <c r="O10" s="13"/>
      <c r="P10" s="1" t="str">
        <f t="shared" si="6"/>
        <v/>
      </c>
      <c r="Q10" s="14"/>
      <c r="R10" s="12" t="s">
        <v>195</v>
      </c>
      <c r="S10" s="12" t="s">
        <v>195</v>
      </c>
      <c r="T10" s="12" t="s">
        <v>195</v>
      </c>
    </row>
    <row r="11" spans="1:20" x14ac:dyDescent="0.25">
      <c r="A11" s="2" t="s">
        <v>26</v>
      </c>
      <c r="B11" s="1"/>
      <c r="C11" s="1"/>
      <c r="D11" s="1" t="str">
        <f t="shared" si="3"/>
        <v/>
      </c>
      <c r="E11" s="1"/>
      <c r="F11" s="7"/>
      <c r="G11" s="1"/>
      <c r="H11" s="1" t="str">
        <f t="shared" si="4"/>
        <v/>
      </c>
      <c r="I11" s="1"/>
      <c r="J11" s="8" t="s">
        <v>410</v>
      </c>
      <c r="K11" s="7" t="s">
        <v>202</v>
      </c>
      <c r="L11" s="1" t="str">
        <f t="shared" si="5"/>
        <v>Third Part Liability ★2nd&lt;br&gt;(제3자 책임 (2nd))</v>
      </c>
      <c r="M11" s="7" t="s">
        <v>266</v>
      </c>
      <c r="N11" s="8"/>
      <c r="O11" s="13"/>
      <c r="P11" s="1" t="str">
        <f t="shared" si="6"/>
        <v/>
      </c>
      <c r="Q11" s="14"/>
      <c r="R11" s="32" t="s">
        <v>196</v>
      </c>
      <c r="S11" s="12" t="s">
        <v>196</v>
      </c>
      <c r="T11" s="12" t="s">
        <v>196</v>
      </c>
    </row>
    <row r="12" spans="1:20" x14ac:dyDescent="0.25">
      <c r="A12" s="2" t="s">
        <v>26</v>
      </c>
      <c r="B12" s="1"/>
      <c r="C12" s="1"/>
      <c r="D12" s="1" t="str">
        <f t="shared" si="3"/>
        <v/>
      </c>
      <c r="E12" s="1"/>
      <c r="F12" s="7"/>
      <c r="G12" s="1"/>
      <c r="H12" s="1" t="str">
        <f t="shared" si="4"/>
        <v/>
      </c>
      <c r="I12" s="1"/>
      <c r="J12" s="8" t="s">
        <v>411</v>
      </c>
      <c r="K12" s="1" t="s">
        <v>390</v>
      </c>
      <c r="L12" s="1" t="str">
        <f t="shared" si="5"/>
        <v>Recovery Notice Cancellation&lt;br&gt;(징수 통지서 취소)</v>
      </c>
      <c r="M12" s="1" t="s">
        <v>186</v>
      </c>
      <c r="N12" s="8"/>
      <c r="O12" s="13"/>
      <c r="P12" s="1" t="str">
        <f t="shared" si="6"/>
        <v/>
      </c>
      <c r="Q12" s="14"/>
      <c r="R12" s="12" t="s">
        <v>197</v>
      </c>
      <c r="S12" s="12" t="s">
        <v>197</v>
      </c>
      <c r="T12" s="12" t="s">
        <v>197</v>
      </c>
    </row>
    <row r="13" spans="1:20" x14ac:dyDescent="0.25">
      <c r="A13" s="2" t="s">
        <v>26</v>
      </c>
      <c r="B13" s="1"/>
      <c r="C13" s="1"/>
      <c r="D13" s="1" t="str">
        <f t="shared" si="3"/>
        <v/>
      </c>
      <c r="E13" s="1"/>
      <c r="F13" s="1"/>
      <c r="G13" s="1"/>
      <c r="H13" s="1" t="str">
        <f t="shared" si="4"/>
        <v/>
      </c>
      <c r="I13" s="1"/>
      <c r="J13" s="1" t="s">
        <v>412</v>
      </c>
      <c r="K13" s="1" t="s">
        <v>445</v>
      </c>
      <c r="L13" s="1" t="str">
        <f t="shared" si="5"/>
        <v>Write-off uncollectable tax&lt;br&gt;(징수 불가 세금 상각 (2차))</v>
      </c>
      <c r="M13" s="1" t="s">
        <v>453</v>
      </c>
      <c r="N13" s="1" t="s">
        <v>402</v>
      </c>
      <c r="O13" s="13" t="s">
        <v>430</v>
      </c>
      <c r="P13" s="1" t="str">
        <f t="shared" si="6"/>
        <v>Propose for Write off&lt;br&gt;(상각 신청)</v>
      </c>
      <c r="Q13" s="14" t="s">
        <v>418</v>
      </c>
      <c r="R13" s="12" t="s">
        <v>422</v>
      </c>
      <c r="S13" s="12" t="str">
        <f>R13</f>
        <v>UI-DMCI-03-O-1101</v>
      </c>
      <c r="T13" s="12" t="str">
        <f>R13</f>
        <v>UI-DMCI-03-O-1101</v>
      </c>
    </row>
    <row r="14" spans="1:20" x14ac:dyDescent="0.25">
      <c r="A14" s="2" t="s">
        <v>26</v>
      </c>
      <c r="B14" s="1"/>
      <c r="C14" s="1"/>
      <c r="D14" s="1"/>
      <c r="E14" s="1"/>
      <c r="F14" s="1"/>
      <c r="G14" s="1"/>
      <c r="H14" s="1"/>
      <c r="I14" s="1"/>
      <c r="J14" s="13"/>
      <c r="K14" s="1"/>
      <c r="L14" s="1"/>
      <c r="M14" s="1"/>
      <c r="N14" s="1" t="s">
        <v>414</v>
      </c>
      <c r="O14" s="13" t="s">
        <v>431</v>
      </c>
      <c r="P14" s="1" t="str">
        <f t="shared" si="6"/>
        <v>List of Submitted Write Off&lt;br&gt;(상각 신청 목록)</v>
      </c>
      <c r="Q14" s="14" t="s">
        <v>419</v>
      </c>
      <c r="R14" s="12" t="s">
        <v>423</v>
      </c>
      <c r="S14" s="12" t="str">
        <f t="shared" ref="S14:S20" si="7">R14</f>
        <v>UI-DMCI-03-O-1102</v>
      </c>
      <c r="T14" s="12" t="str">
        <f t="shared" ref="T14:T20" si="8">R14</f>
        <v>UI-DMCI-03-O-1102</v>
      </c>
    </row>
    <row r="15" spans="1:20" x14ac:dyDescent="0.25">
      <c r="A15" s="2" t="s">
        <v>26</v>
      </c>
      <c r="B15" s="1"/>
      <c r="C15" s="1"/>
      <c r="D15" s="1"/>
      <c r="E15" s="1"/>
      <c r="F15" s="1"/>
      <c r="G15" s="1"/>
      <c r="H15" s="1"/>
      <c r="I15" s="1"/>
      <c r="J15" s="13"/>
      <c r="K15" s="1"/>
      <c r="L15" s="1"/>
      <c r="M15" s="1"/>
      <c r="N15" s="1" t="s">
        <v>415</v>
      </c>
      <c r="O15" s="13" t="s">
        <v>417</v>
      </c>
      <c r="P15" s="1" t="str">
        <f t="shared" si="6"/>
        <v>List of Write off&lt;br&gt;(상각 목록)</v>
      </c>
      <c r="Q15" s="14" t="s">
        <v>420</v>
      </c>
      <c r="R15" s="12" t="s">
        <v>424</v>
      </c>
      <c r="S15" s="12" t="str">
        <f t="shared" si="7"/>
        <v>UI-DMCI-03-O-1103</v>
      </c>
      <c r="T15" s="12" t="str">
        <f t="shared" si="8"/>
        <v>UI-DMCI-03-O-1103</v>
      </c>
    </row>
    <row r="16" spans="1:20" x14ac:dyDescent="0.25">
      <c r="A16" s="2" t="s">
        <v>26</v>
      </c>
      <c r="B16" s="1"/>
      <c r="C16" s="1"/>
      <c r="D16" s="1"/>
      <c r="E16" s="1"/>
      <c r="F16" s="1"/>
      <c r="G16" s="1"/>
      <c r="H16" s="1"/>
      <c r="I16" s="1"/>
      <c r="J16" s="13"/>
      <c r="K16" s="1"/>
      <c r="L16" s="1"/>
      <c r="M16" s="1"/>
      <c r="N16" s="1" t="s">
        <v>416</v>
      </c>
      <c r="O16" s="13" t="s">
        <v>432</v>
      </c>
      <c r="P16" s="1" t="str">
        <f t="shared" si="6"/>
        <v>View Status of Write off&lt;br&gt;(상각 진행상황 조회)</v>
      </c>
      <c r="Q16" s="14" t="s">
        <v>421</v>
      </c>
      <c r="R16" s="12" t="s">
        <v>425</v>
      </c>
      <c r="S16" s="12" t="str">
        <f t="shared" si="7"/>
        <v>UI-DMCI-03-O-1104</v>
      </c>
      <c r="T16" s="12" t="str">
        <f t="shared" si="8"/>
        <v>UI-DMCI-03-O-1104</v>
      </c>
    </row>
    <row r="17" spans="1:20" x14ac:dyDescent="0.25">
      <c r="A17" s="2" t="s">
        <v>26</v>
      </c>
      <c r="B17" s="1"/>
      <c r="C17" s="1"/>
      <c r="D17" s="1" t="str">
        <f t="shared" si="3"/>
        <v/>
      </c>
      <c r="E17" s="1"/>
      <c r="F17" s="1"/>
      <c r="G17" s="1"/>
      <c r="H17" s="1" t="str">
        <f t="shared" si="4"/>
        <v/>
      </c>
      <c r="I17" s="1"/>
      <c r="J17" s="1" t="s">
        <v>413</v>
      </c>
      <c r="K17" s="1" t="s">
        <v>446</v>
      </c>
      <c r="L17" s="1" t="str">
        <f t="shared" si="5"/>
        <v>Write back of tax&lt;br&gt;(상각 세금 취소 (2차))</v>
      </c>
      <c r="M17" s="1" t="s">
        <v>454</v>
      </c>
      <c r="N17" s="1" t="s">
        <v>437</v>
      </c>
      <c r="O17" s="13" t="s">
        <v>433</v>
      </c>
      <c r="P17" s="1" t="str">
        <f t="shared" si="6"/>
        <v>Propose for Write Back&lt;br&gt;(상각 환입 신청)</v>
      </c>
      <c r="Q17" s="1" t="s">
        <v>426</v>
      </c>
      <c r="R17" s="12" t="s">
        <v>441</v>
      </c>
      <c r="S17" s="12" t="str">
        <f t="shared" si="7"/>
        <v>UI-DMCI-03-O-1201</v>
      </c>
      <c r="T17" s="12" t="str">
        <f t="shared" si="8"/>
        <v>UI-DMCI-03-O-1201</v>
      </c>
    </row>
    <row r="18" spans="1:20" x14ac:dyDescent="0.25">
      <c r="A18" s="2" t="s">
        <v>26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438</v>
      </c>
      <c r="O18" s="13" t="s">
        <v>434</v>
      </c>
      <c r="P18" s="1" t="str">
        <f t="shared" si="6"/>
        <v>List of Submitted Write Back Applications&lt;br&gt;(상각 환입 신청 목록)</v>
      </c>
      <c r="Q18" s="1" t="s">
        <v>427</v>
      </c>
      <c r="R18" s="12" t="s">
        <v>442</v>
      </c>
      <c r="S18" s="12" t="str">
        <f t="shared" si="7"/>
        <v>UI-DMCI-03-O-1202</v>
      </c>
      <c r="T18" s="12" t="str">
        <f t="shared" si="8"/>
        <v>UI-DMCI-03-O-1202</v>
      </c>
    </row>
    <row r="19" spans="1:20" x14ac:dyDescent="0.25">
      <c r="A19" s="2" t="s">
        <v>26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439</v>
      </c>
      <c r="O19" s="13" t="s">
        <v>435</v>
      </c>
      <c r="P19" s="1" t="str">
        <f t="shared" si="6"/>
        <v>List of Write Back Applications&lt;br&gt;(상각 환입 목록)</v>
      </c>
      <c r="Q19" s="1" t="s">
        <v>428</v>
      </c>
      <c r="R19" s="12" t="s">
        <v>443</v>
      </c>
      <c r="S19" s="12" t="str">
        <f t="shared" si="7"/>
        <v>UI-DMCI-03-O-1203</v>
      </c>
      <c r="T19" s="12" t="str">
        <f t="shared" si="8"/>
        <v>UI-DMCI-03-O-1203</v>
      </c>
    </row>
    <row r="20" spans="1:20" x14ac:dyDescent="0.25">
      <c r="A20" s="2" t="s">
        <v>26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 t="s">
        <v>440</v>
      </c>
      <c r="O20" s="13" t="s">
        <v>436</v>
      </c>
      <c r="P20" s="1" t="str">
        <f t="shared" si="6"/>
        <v>View Status of Write Back Applications&lt;br&gt;(상각 환입 진행상황 조회)</v>
      </c>
      <c r="Q20" s="1" t="s">
        <v>429</v>
      </c>
      <c r="R20" s="12" t="s">
        <v>444</v>
      </c>
      <c r="S20" s="12" t="str">
        <f t="shared" si="7"/>
        <v>UI-DMCI-03-O-1204</v>
      </c>
      <c r="T20" s="12" t="str">
        <f t="shared" si="8"/>
        <v>UI-DMCI-03-O-1204</v>
      </c>
    </row>
    <row r="21" spans="1:20" x14ac:dyDescent="0.25">
      <c r="A21" s="2" t="s">
        <v>26</v>
      </c>
      <c r="B21" s="1"/>
      <c r="C21" s="1"/>
      <c r="D21" s="1" t="str">
        <f t="shared" ref="D21:D22" si="9">IF(E21&lt;&gt;"",E21&amp;"&lt;br&gt;("&amp;C21&amp;")","")</f>
        <v/>
      </c>
      <c r="E21" s="1"/>
      <c r="F21" s="7"/>
      <c r="G21" s="1"/>
      <c r="H21" s="1" t="str">
        <f t="shared" ref="H21:H22" si="10">IF(I21&lt;&gt;"",I21&amp;"&lt;br&gt;("&amp;G21&amp;")","")</f>
        <v/>
      </c>
      <c r="I21" s="1"/>
      <c r="J21" s="7" t="s">
        <v>447</v>
      </c>
      <c r="K21" s="7" t="s">
        <v>451</v>
      </c>
      <c r="L21" s="7" t="str">
        <f t="shared" ref="L21:L22" si="11">IF(M21&lt;&gt;"",M21&amp;"&lt;br&gt;("&amp;K21&amp;")","")</f>
        <v>Write-off uncollectable tax ★2nd&lt;br&gt;(징수 불가 세금 상각 (2차) ★2nd)</v>
      </c>
      <c r="M21" s="7" t="s">
        <v>267</v>
      </c>
      <c r="N21" s="7"/>
      <c r="O21" s="7"/>
      <c r="P21" s="7"/>
      <c r="Q21" s="7"/>
      <c r="R21" s="32" t="s">
        <v>455</v>
      </c>
      <c r="S21" s="12" t="str">
        <f>R21</f>
        <v>UI-DMCI-03-O-1301</v>
      </c>
      <c r="T21" s="12" t="str">
        <f>R21</f>
        <v>UI-DMCI-03-O-1301</v>
      </c>
    </row>
    <row r="22" spans="1:20" x14ac:dyDescent="0.25">
      <c r="A22" s="2" t="s">
        <v>26</v>
      </c>
      <c r="B22" s="1"/>
      <c r="C22" s="1"/>
      <c r="D22" s="1" t="str">
        <f t="shared" si="9"/>
        <v/>
      </c>
      <c r="E22" s="1"/>
      <c r="F22" s="7"/>
      <c r="G22" s="1"/>
      <c r="H22" s="1" t="str">
        <f t="shared" si="10"/>
        <v/>
      </c>
      <c r="I22" s="1"/>
      <c r="J22" s="46" t="s">
        <v>448</v>
      </c>
      <c r="K22" s="46" t="s">
        <v>452</v>
      </c>
      <c r="L22" s="46" t="str">
        <f t="shared" si="11"/>
        <v>Write back of tax ★2nd&lt;br&gt;(상각 세금 취소 (2차) ★2nd)</v>
      </c>
      <c r="M22" s="46" t="s">
        <v>268</v>
      </c>
      <c r="N22" s="46"/>
      <c r="O22" s="46"/>
      <c r="P22" s="46"/>
      <c r="Q22" s="46"/>
      <c r="R22" s="47" t="s">
        <v>456</v>
      </c>
      <c r="S22" s="12" t="str">
        <f t="shared" ref="S22" si="12">R22</f>
        <v>UI-DMCI-03-O-1401</v>
      </c>
      <c r="T22" s="12" t="str">
        <f t="shared" ref="T22" si="13">R22</f>
        <v>UI-DMCI-03-O-1401</v>
      </c>
    </row>
    <row r="23" spans="1:20" x14ac:dyDescent="0.25">
      <c r="A23" s="2" t="s">
        <v>26</v>
      </c>
      <c r="B23" s="1"/>
      <c r="C23" s="1"/>
      <c r="D23" s="1" t="str">
        <f t="shared" si="3"/>
        <v/>
      </c>
      <c r="E23" s="1"/>
      <c r="F23" s="7"/>
      <c r="G23" s="1"/>
      <c r="H23" s="1" t="str">
        <f t="shared" si="4"/>
        <v/>
      </c>
      <c r="I23" s="1"/>
      <c r="J23" s="1" t="s">
        <v>449</v>
      </c>
      <c r="K23" s="1" t="s">
        <v>391</v>
      </c>
      <c r="L23" s="1" t="str">
        <f t="shared" si="5"/>
        <v>Refund Offsetting&lt;br&gt;(환급 상계)</v>
      </c>
      <c r="M23" s="1" t="s">
        <v>187</v>
      </c>
      <c r="N23" s="8"/>
      <c r="O23" s="13"/>
      <c r="P23" s="1" t="str">
        <f t="shared" si="6"/>
        <v/>
      </c>
      <c r="Q23" s="14"/>
      <c r="R23" s="12" t="s">
        <v>198</v>
      </c>
      <c r="S23" s="12" t="s">
        <v>198</v>
      </c>
      <c r="T23" s="12" t="s">
        <v>198</v>
      </c>
    </row>
    <row r="24" spans="1:20" x14ac:dyDescent="0.25">
      <c r="A24" s="2" t="s">
        <v>26</v>
      </c>
      <c r="B24" s="1"/>
      <c r="C24" s="1"/>
      <c r="D24" s="1" t="str">
        <f t="shared" si="3"/>
        <v/>
      </c>
      <c r="E24" s="1"/>
      <c r="F24" s="7"/>
      <c r="G24" s="1"/>
      <c r="H24" s="1" t="str">
        <f t="shared" si="4"/>
        <v/>
      </c>
      <c r="I24" s="1"/>
      <c r="J24" s="1" t="s">
        <v>450</v>
      </c>
      <c r="K24" s="1" t="s">
        <v>392</v>
      </c>
      <c r="L24" s="1" t="str">
        <f t="shared" si="5"/>
        <v>Interest Rate Management&lt;br&gt;(이자율 관리)</v>
      </c>
      <c r="M24" s="1" t="s">
        <v>188</v>
      </c>
      <c r="N24" s="8"/>
      <c r="O24" s="13"/>
      <c r="P24" s="1" t="str">
        <f t="shared" si="6"/>
        <v/>
      </c>
      <c r="Q24" s="14"/>
      <c r="R24" s="12" t="s">
        <v>199</v>
      </c>
      <c r="S24" s="12" t="s">
        <v>199</v>
      </c>
      <c r="T24" s="12" t="s">
        <v>199</v>
      </c>
    </row>
    <row r="25" spans="1:20" x14ac:dyDescent="0.25">
      <c r="A25" s="2" t="s">
        <v>26</v>
      </c>
      <c r="B25" s="1"/>
      <c r="C25" s="1"/>
      <c r="D25" s="1" t="str">
        <f t="shared" si="3"/>
        <v/>
      </c>
      <c r="E25" s="1"/>
      <c r="F25" s="34" t="s">
        <v>206</v>
      </c>
      <c r="G25" s="34" t="s">
        <v>398</v>
      </c>
      <c r="H25" s="1" t="str">
        <f t="shared" si="4"/>
        <v>Compliance Monitoring&lt;br&gt;(이행 모니터링)</v>
      </c>
      <c r="I25" s="34" t="s">
        <v>203</v>
      </c>
      <c r="J25" s="34" t="s">
        <v>277</v>
      </c>
      <c r="K25" s="34" t="s">
        <v>393</v>
      </c>
      <c r="L25" s="1" t="str">
        <f t="shared" si="5"/>
        <v>Tax Clearance Certificates&lt;br&gt;(세금 납부 확인서)</v>
      </c>
      <c r="M25" s="34" t="s">
        <v>208</v>
      </c>
      <c r="N25" s="34"/>
      <c r="O25" s="34"/>
      <c r="P25" s="1" t="str">
        <f t="shared" si="6"/>
        <v/>
      </c>
      <c r="Q25" s="34"/>
      <c r="R25" s="35" t="s">
        <v>209</v>
      </c>
      <c r="S25" s="38" t="str">
        <f t="shared" ref="S25" si="14">R25</f>
        <v>UI-DMCI-04-O-0001</v>
      </c>
      <c r="T25" s="38" t="str">
        <f t="shared" ref="T25" si="15">R25</f>
        <v>UI-DMCI-04-O-0001</v>
      </c>
    </row>
    <row r="26" spans="1:20" x14ac:dyDescent="0.25">
      <c r="A26" s="2" t="s">
        <v>26</v>
      </c>
      <c r="B26" s="1"/>
      <c r="C26" s="1"/>
      <c r="D26" s="1" t="str">
        <f t="shared" si="3"/>
        <v/>
      </c>
      <c r="E26" s="1"/>
      <c r="F26" s="38"/>
      <c r="G26" s="38"/>
      <c r="H26" s="1" t="str">
        <f t="shared" si="4"/>
        <v/>
      </c>
      <c r="I26" s="38"/>
      <c r="J26" s="38" t="s">
        <v>278</v>
      </c>
      <c r="K26" s="38" t="s">
        <v>394</v>
      </c>
      <c r="L26" s="1" t="str">
        <f t="shared" si="5"/>
        <v>Tax Residency Certificate&lt;br&gt;(거주자 증명서)</v>
      </c>
      <c r="M26" s="38" t="s">
        <v>269</v>
      </c>
      <c r="N26" s="38"/>
      <c r="O26" s="38"/>
      <c r="P26" s="1" t="str">
        <f t="shared" si="6"/>
        <v/>
      </c>
      <c r="Q26" s="38"/>
      <c r="R26" s="12" t="s">
        <v>273</v>
      </c>
      <c r="S26" s="12" t="s">
        <v>273</v>
      </c>
      <c r="T26" s="12" t="s">
        <v>273</v>
      </c>
    </row>
    <row r="27" spans="1:20" x14ac:dyDescent="0.25">
      <c r="A27" s="2" t="s">
        <v>26</v>
      </c>
      <c r="B27" s="1"/>
      <c r="C27" s="1"/>
      <c r="D27" s="1" t="str">
        <f t="shared" si="3"/>
        <v/>
      </c>
      <c r="E27" s="1"/>
      <c r="F27" s="38"/>
      <c r="G27" s="38"/>
      <c r="H27" s="1" t="str">
        <f t="shared" si="4"/>
        <v/>
      </c>
      <c r="I27" s="38"/>
      <c r="J27" s="38" t="s">
        <v>279</v>
      </c>
      <c r="K27" s="38" t="s">
        <v>395</v>
      </c>
      <c r="L27" s="1" t="str">
        <f t="shared" si="5"/>
        <v>Motor vehicle Activation and Compliance check&lt;br&gt;(차량 등록 및 준수 확인)</v>
      </c>
      <c r="M27" s="38" t="s">
        <v>270</v>
      </c>
      <c r="N27" s="38"/>
      <c r="O27" s="38"/>
      <c r="P27" s="1" t="str">
        <f t="shared" si="6"/>
        <v/>
      </c>
      <c r="Q27" s="38"/>
      <c r="R27" s="12" t="s">
        <v>274</v>
      </c>
      <c r="S27" s="12" t="s">
        <v>274</v>
      </c>
      <c r="T27" s="12" t="s">
        <v>274</v>
      </c>
    </row>
    <row r="28" spans="1:20" x14ac:dyDescent="0.25">
      <c r="A28" s="2" t="s">
        <v>26</v>
      </c>
      <c r="B28" s="1"/>
      <c r="C28" s="1"/>
      <c r="D28" s="1" t="str">
        <f t="shared" si="3"/>
        <v/>
      </c>
      <c r="E28" s="1"/>
      <c r="F28" s="38"/>
      <c r="G28" s="38"/>
      <c r="H28" s="1" t="str">
        <f t="shared" si="4"/>
        <v/>
      </c>
      <c r="I28" s="38"/>
      <c r="J28" s="38" t="s">
        <v>280</v>
      </c>
      <c r="K28" s="38" t="s">
        <v>396</v>
      </c>
      <c r="L28" s="1" t="str">
        <f t="shared" si="5"/>
        <v>Offense Management&lt;br&gt;(위반 사항 관리)</v>
      </c>
      <c r="M28" s="38" t="s">
        <v>271</v>
      </c>
      <c r="N28" s="38"/>
      <c r="O28" s="38"/>
      <c r="P28" s="1" t="str">
        <f t="shared" si="6"/>
        <v/>
      </c>
      <c r="Q28" s="38"/>
      <c r="R28" s="12" t="s">
        <v>275</v>
      </c>
      <c r="S28" s="12" t="s">
        <v>275</v>
      </c>
      <c r="T28" s="12" t="s">
        <v>275</v>
      </c>
    </row>
    <row r="29" spans="1:20" x14ac:dyDescent="0.25">
      <c r="A29" s="2" t="s">
        <v>26</v>
      </c>
      <c r="B29" s="1"/>
      <c r="C29" s="1"/>
      <c r="D29" s="1" t="str">
        <f t="shared" si="3"/>
        <v/>
      </c>
      <c r="E29" s="1"/>
      <c r="F29" s="38"/>
      <c r="G29" s="38"/>
      <c r="H29" s="1" t="str">
        <f t="shared" si="4"/>
        <v/>
      </c>
      <c r="I29" s="38"/>
      <c r="J29" s="38" t="s">
        <v>281</v>
      </c>
      <c r="K29" s="38" t="s">
        <v>397</v>
      </c>
      <c r="L29" s="1" t="str">
        <f t="shared" si="5"/>
        <v>Normal Flow Monitoring&lt;br&gt;(일반 흐름 모니터링)</v>
      </c>
      <c r="M29" s="38" t="s">
        <v>272</v>
      </c>
      <c r="N29" s="38"/>
      <c r="O29" s="38"/>
      <c r="P29" s="1" t="str">
        <f t="shared" si="6"/>
        <v/>
      </c>
      <c r="Q29" s="38"/>
      <c r="R29" s="12" t="s">
        <v>276</v>
      </c>
      <c r="S29" s="12" t="s">
        <v>276</v>
      </c>
      <c r="T29" s="12" t="s">
        <v>276</v>
      </c>
    </row>
    <row r="30" spans="1:20" x14ac:dyDescent="0.25">
      <c r="A30" s="2" t="s">
        <v>26</v>
      </c>
      <c r="B30" s="1"/>
      <c r="C30" s="1"/>
      <c r="D30" s="1" t="str">
        <f t="shared" si="3"/>
        <v/>
      </c>
      <c r="E30" s="1"/>
      <c r="F30" s="34" t="s">
        <v>210</v>
      </c>
      <c r="G30" s="34" t="s">
        <v>399</v>
      </c>
      <c r="H30" s="1" t="str">
        <f t="shared" si="4"/>
        <v>Sale of Charged Asset&lt;br&gt;(담보 자산 매각)</v>
      </c>
      <c r="I30" s="34" t="s">
        <v>213</v>
      </c>
      <c r="J30" s="34" t="s">
        <v>211</v>
      </c>
      <c r="K30" s="34" t="s">
        <v>263</v>
      </c>
      <c r="L30" s="1" t="str">
        <f t="shared" si="5"/>
        <v>Asset Management&lt;br&gt;(자산관리)</v>
      </c>
      <c r="M30" s="34" t="s">
        <v>214</v>
      </c>
      <c r="N30" s="34"/>
      <c r="O30" s="34"/>
      <c r="P30" s="1" t="str">
        <f t="shared" si="6"/>
        <v/>
      </c>
      <c r="Q30" s="34"/>
      <c r="R30" s="35" t="s">
        <v>212</v>
      </c>
      <c r="S30" s="38" t="str">
        <f t="shared" ref="S30" si="16">R30</f>
        <v>UI-DMCI-05-O-0001</v>
      </c>
      <c r="T30" s="38" t="str">
        <f t="shared" ref="T30" si="17">R30</f>
        <v>UI-DMCI-05-O-0001</v>
      </c>
    </row>
    <row r="31" spans="1:20" x14ac:dyDescent="0.25">
      <c r="A31" s="2" t="s">
        <v>26</v>
      </c>
      <c r="B31" s="1"/>
      <c r="C31" s="1"/>
      <c r="D31" s="1" t="str">
        <f t="shared" si="3"/>
        <v/>
      </c>
      <c r="E31" s="1"/>
      <c r="F31" s="42"/>
      <c r="G31" s="38"/>
      <c r="H31" s="1" t="str">
        <f t="shared" si="4"/>
        <v/>
      </c>
      <c r="I31" s="38"/>
      <c r="J31" s="40" t="s">
        <v>215</v>
      </c>
      <c r="K31" s="40" t="s">
        <v>264</v>
      </c>
      <c r="L31" s="1" t="str">
        <f t="shared" si="5"/>
        <v>Valuation-Internal&lt;br&gt;(가치평가-내부)</v>
      </c>
      <c r="M31" s="40" t="s">
        <v>243</v>
      </c>
      <c r="N31" s="39" t="s">
        <v>229</v>
      </c>
      <c r="O31" s="40" t="s">
        <v>216</v>
      </c>
      <c r="P31" s="1" t="str">
        <f t="shared" si="6"/>
        <v>New Valuation&lt;br&gt;(New Valuation)</v>
      </c>
      <c r="Q31" s="40" t="s">
        <v>216</v>
      </c>
      <c r="R31" s="41" t="s">
        <v>234</v>
      </c>
      <c r="S31" s="12" t="s">
        <v>234</v>
      </c>
      <c r="T31" s="12" t="s">
        <v>234</v>
      </c>
    </row>
    <row r="32" spans="1:20" x14ac:dyDescent="0.25">
      <c r="A32" s="2" t="s">
        <v>26</v>
      </c>
      <c r="B32" s="1"/>
      <c r="C32" s="1"/>
      <c r="D32" s="1" t="str">
        <f t="shared" si="3"/>
        <v/>
      </c>
      <c r="E32" s="1"/>
      <c r="F32" s="42"/>
      <c r="G32" s="38"/>
      <c r="H32" s="1" t="str">
        <f t="shared" si="4"/>
        <v/>
      </c>
      <c r="I32" s="38"/>
      <c r="J32" s="38"/>
      <c r="K32" s="38"/>
      <c r="L32" s="1" t="str">
        <f t="shared" si="5"/>
        <v/>
      </c>
      <c r="M32" s="38"/>
      <c r="N32" s="1" t="s">
        <v>230</v>
      </c>
      <c r="O32" s="38" t="s">
        <v>217</v>
      </c>
      <c r="P32" s="1" t="str">
        <f t="shared" si="6"/>
        <v>List of Submitted valuation&lt;br&gt;(List of Submitted valuation)</v>
      </c>
      <c r="Q32" s="38" t="s">
        <v>217</v>
      </c>
      <c r="R32" s="12" t="s">
        <v>235</v>
      </c>
      <c r="S32" s="12" t="s">
        <v>235</v>
      </c>
      <c r="T32" s="12" t="s">
        <v>235</v>
      </c>
    </row>
    <row r="33" spans="1:20" x14ac:dyDescent="0.25">
      <c r="A33" s="2" t="s">
        <v>26</v>
      </c>
      <c r="B33" s="1"/>
      <c r="C33" s="1"/>
      <c r="D33" s="1" t="str">
        <f t="shared" si="3"/>
        <v/>
      </c>
      <c r="E33" s="1"/>
      <c r="F33" s="42"/>
      <c r="G33" s="38"/>
      <c r="H33" s="1" t="str">
        <f t="shared" si="4"/>
        <v/>
      </c>
      <c r="I33" s="38"/>
      <c r="J33" s="38"/>
      <c r="K33" s="38"/>
      <c r="L33" s="1" t="str">
        <f t="shared" si="5"/>
        <v/>
      </c>
      <c r="M33" s="38"/>
      <c r="N33" s="1" t="s">
        <v>231</v>
      </c>
      <c r="O33" s="38" t="s">
        <v>218</v>
      </c>
      <c r="P33" s="1" t="str">
        <f t="shared" si="6"/>
        <v>List of valuation&lt;br&gt;(List of valuation)</v>
      </c>
      <c r="Q33" s="38" t="s">
        <v>218</v>
      </c>
      <c r="R33" s="12" t="s">
        <v>236</v>
      </c>
      <c r="S33" s="12" t="s">
        <v>236</v>
      </c>
      <c r="T33" s="12" t="s">
        <v>236</v>
      </c>
    </row>
    <row r="34" spans="1:20" x14ac:dyDescent="0.25">
      <c r="A34" s="2" t="s">
        <v>26</v>
      </c>
      <c r="B34" s="1"/>
      <c r="C34" s="1"/>
      <c r="D34" s="1" t="str">
        <f t="shared" si="3"/>
        <v/>
      </c>
      <c r="E34" s="1"/>
      <c r="F34" s="42"/>
      <c r="G34" s="38"/>
      <c r="H34" s="1" t="str">
        <f t="shared" si="4"/>
        <v/>
      </c>
      <c r="I34" s="38"/>
      <c r="J34" s="38"/>
      <c r="K34" s="38"/>
      <c r="L34" s="1" t="str">
        <f t="shared" si="5"/>
        <v/>
      </c>
      <c r="M34" s="38"/>
      <c r="N34" s="1" t="s">
        <v>232</v>
      </c>
      <c r="O34" s="38" t="s">
        <v>219</v>
      </c>
      <c r="P34" s="1" t="str">
        <f t="shared" si="6"/>
        <v>View Status of valuation&lt;br&gt;(View Status of valuation)</v>
      </c>
      <c r="Q34" s="38" t="s">
        <v>219</v>
      </c>
      <c r="R34" s="12" t="s">
        <v>237</v>
      </c>
      <c r="S34" s="12" t="s">
        <v>237</v>
      </c>
      <c r="T34" s="12" t="s">
        <v>237</v>
      </c>
    </row>
    <row r="35" spans="1:20" x14ac:dyDescent="0.25">
      <c r="A35" s="2" t="s">
        <v>26</v>
      </c>
      <c r="B35" s="1"/>
      <c r="C35" s="1"/>
      <c r="D35" s="1" t="str">
        <f t="shared" si="3"/>
        <v/>
      </c>
      <c r="E35" s="1"/>
      <c r="F35" s="42"/>
      <c r="G35" s="38"/>
      <c r="H35" s="1" t="str">
        <f t="shared" si="4"/>
        <v/>
      </c>
      <c r="I35" s="38"/>
      <c r="J35" s="40" t="s">
        <v>224</v>
      </c>
      <c r="K35" s="40" t="s">
        <v>265</v>
      </c>
      <c r="L35" s="1" t="str">
        <f t="shared" si="5"/>
        <v>Valuation-External&lt;br&gt;(가치평가-외부)</v>
      </c>
      <c r="M35" s="40" t="s">
        <v>244</v>
      </c>
      <c r="N35" s="39" t="s">
        <v>225</v>
      </c>
      <c r="O35" s="40" t="s">
        <v>220</v>
      </c>
      <c r="P35" s="1" t="str">
        <f t="shared" si="6"/>
        <v>New valuation request&lt;br&gt;(New valuation request)</v>
      </c>
      <c r="Q35" s="40" t="s">
        <v>220</v>
      </c>
      <c r="R35" s="41" t="s">
        <v>238</v>
      </c>
      <c r="S35" s="12" t="s">
        <v>238</v>
      </c>
      <c r="T35" s="12" t="s">
        <v>238</v>
      </c>
    </row>
    <row r="36" spans="1:20" x14ac:dyDescent="0.25">
      <c r="A36" s="2" t="s">
        <v>26</v>
      </c>
      <c r="B36" s="1"/>
      <c r="C36" s="1"/>
      <c r="D36" s="1" t="str">
        <f t="shared" si="3"/>
        <v/>
      </c>
      <c r="E36" s="1"/>
      <c r="F36" s="42"/>
      <c r="G36" s="38"/>
      <c r="H36" s="1" t="str">
        <f t="shared" si="4"/>
        <v/>
      </c>
      <c r="I36" s="38"/>
      <c r="J36" s="38"/>
      <c r="K36" s="38"/>
      <c r="L36" s="1" t="str">
        <f t="shared" si="5"/>
        <v/>
      </c>
      <c r="M36" s="38"/>
      <c r="N36" s="1" t="s">
        <v>226</v>
      </c>
      <c r="O36" s="38" t="s">
        <v>221</v>
      </c>
      <c r="P36" s="1" t="str">
        <f t="shared" si="6"/>
        <v>List of submitted valuation requests&lt;br&gt;(List of submitted valuation requests)</v>
      </c>
      <c r="Q36" s="38" t="s">
        <v>221</v>
      </c>
      <c r="R36" s="12" t="s">
        <v>239</v>
      </c>
      <c r="S36" s="12" t="s">
        <v>239</v>
      </c>
      <c r="T36" s="12" t="s">
        <v>239</v>
      </c>
    </row>
    <row r="37" spans="1:20" x14ac:dyDescent="0.25">
      <c r="A37" s="2" t="s">
        <v>26</v>
      </c>
      <c r="B37" s="1"/>
      <c r="C37" s="1"/>
      <c r="D37" s="1" t="str">
        <f t="shared" si="3"/>
        <v/>
      </c>
      <c r="E37" s="1"/>
      <c r="F37" s="42"/>
      <c r="G37" s="38"/>
      <c r="H37" s="1" t="str">
        <f t="shared" si="4"/>
        <v/>
      </c>
      <c r="I37" s="38"/>
      <c r="J37" s="38"/>
      <c r="K37" s="38"/>
      <c r="L37" s="1" t="str">
        <f t="shared" si="5"/>
        <v/>
      </c>
      <c r="M37" s="38"/>
      <c r="N37" s="1" t="s">
        <v>227</v>
      </c>
      <c r="O37" s="38" t="s">
        <v>222</v>
      </c>
      <c r="P37" s="1" t="str">
        <f t="shared" si="6"/>
        <v>List of valuation requests&lt;br&gt;(List of valuation requests)</v>
      </c>
      <c r="Q37" s="38" t="s">
        <v>222</v>
      </c>
      <c r="R37" s="12" t="s">
        <v>240</v>
      </c>
      <c r="S37" s="12" t="s">
        <v>240</v>
      </c>
      <c r="T37" s="12" t="s">
        <v>240</v>
      </c>
    </row>
    <row r="38" spans="1:20" x14ac:dyDescent="0.25">
      <c r="A38" s="2" t="s">
        <v>26</v>
      </c>
      <c r="B38" s="1"/>
      <c r="C38" s="1"/>
      <c r="D38" s="1" t="str">
        <f t="shared" si="3"/>
        <v/>
      </c>
      <c r="E38" s="1"/>
      <c r="F38" s="42"/>
      <c r="G38" s="38"/>
      <c r="H38" s="1" t="str">
        <f t="shared" si="4"/>
        <v/>
      </c>
      <c r="I38" s="38"/>
      <c r="J38" s="38"/>
      <c r="K38" s="38"/>
      <c r="L38" s="1" t="str">
        <f t="shared" si="5"/>
        <v/>
      </c>
      <c r="M38" s="38"/>
      <c r="N38" s="1" t="s">
        <v>228</v>
      </c>
      <c r="O38" s="38" t="s">
        <v>223</v>
      </c>
      <c r="P38" s="1" t="str">
        <f t="shared" si="6"/>
        <v>List of valuation response&lt;br&gt;(List of valuation response)</v>
      </c>
      <c r="Q38" s="38" t="s">
        <v>223</v>
      </c>
      <c r="R38" s="12" t="s">
        <v>241</v>
      </c>
      <c r="S38" s="12" t="s">
        <v>241</v>
      </c>
      <c r="T38" s="12" t="s">
        <v>241</v>
      </c>
    </row>
    <row r="39" spans="1:20" x14ac:dyDescent="0.25">
      <c r="A39" s="2" t="s">
        <v>26</v>
      </c>
      <c r="B39" s="1"/>
      <c r="C39" s="1"/>
      <c r="D39" s="1" t="str">
        <f t="shared" si="3"/>
        <v/>
      </c>
      <c r="E39" s="1"/>
      <c r="F39" s="42"/>
      <c r="G39" s="38"/>
      <c r="H39" s="1" t="str">
        <f t="shared" si="4"/>
        <v/>
      </c>
      <c r="I39" s="38"/>
      <c r="J39" s="38"/>
      <c r="K39" s="38"/>
      <c r="L39" s="1" t="str">
        <f t="shared" si="5"/>
        <v/>
      </c>
      <c r="M39" s="38"/>
      <c r="N39" s="1" t="s">
        <v>233</v>
      </c>
      <c r="O39" s="38" t="s">
        <v>219</v>
      </c>
      <c r="P39" s="1" t="str">
        <f t="shared" si="6"/>
        <v>View Status of valuation&lt;br&gt;(View Status of valuation)</v>
      </c>
      <c r="Q39" s="38" t="s">
        <v>219</v>
      </c>
      <c r="R39" s="12" t="s">
        <v>242</v>
      </c>
      <c r="S39" s="12" t="s">
        <v>242</v>
      </c>
      <c r="T39" s="12" t="s">
        <v>242</v>
      </c>
    </row>
    <row r="40" spans="1:20" x14ac:dyDescent="0.25">
      <c r="A40" s="2" t="s">
        <v>26</v>
      </c>
      <c r="B40" s="1"/>
      <c r="C40" s="1"/>
      <c r="D40" s="1" t="str">
        <f t="shared" si="3"/>
        <v/>
      </c>
      <c r="E40" s="1"/>
      <c r="F40" s="42"/>
      <c r="G40" s="38"/>
      <c r="H40" s="1" t="str">
        <f t="shared" si="4"/>
        <v/>
      </c>
      <c r="I40" s="38"/>
      <c r="J40" s="40" t="s">
        <v>245</v>
      </c>
      <c r="K40" s="44" t="s">
        <v>251</v>
      </c>
      <c r="L40" s="1" t="str">
        <f t="shared" si="5"/>
        <v>Pre-auction processing ★2nd&lt;br&gt;(공매 전 처리)</v>
      </c>
      <c r="M40" s="44" t="s">
        <v>282</v>
      </c>
      <c r="N40" s="45" t="s">
        <v>253</v>
      </c>
      <c r="O40" s="45" t="s">
        <v>247</v>
      </c>
      <c r="P40" s="1" t="str">
        <f t="shared" si="6"/>
        <v>Notification of Itention to sale the Changed Asset&lt;br&gt;(부과자산 매각의사 통지)</v>
      </c>
      <c r="Q40" s="45" t="s">
        <v>246</v>
      </c>
      <c r="R40" s="41" t="s">
        <v>259</v>
      </c>
      <c r="S40" s="12" t="s">
        <v>259</v>
      </c>
      <c r="T40" s="12" t="s">
        <v>259</v>
      </c>
    </row>
    <row r="41" spans="1:20" x14ac:dyDescent="0.25">
      <c r="A41" s="2" t="s">
        <v>26</v>
      </c>
      <c r="B41" s="1"/>
      <c r="C41" s="1"/>
      <c r="D41" s="1" t="str">
        <f t="shared" si="3"/>
        <v/>
      </c>
      <c r="E41" s="1"/>
      <c r="F41" s="42"/>
      <c r="G41" s="38"/>
      <c r="H41" s="1" t="str">
        <f t="shared" si="4"/>
        <v/>
      </c>
      <c r="I41" s="38"/>
      <c r="J41" s="9"/>
      <c r="L41" s="1" t="str">
        <f t="shared" si="5"/>
        <v/>
      </c>
      <c r="N41" s="43" t="s">
        <v>254</v>
      </c>
      <c r="O41" s="1" t="s">
        <v>284</v>
      </c>
      <c r="P41" s="1" t="str">
        <f t="shared" si="6"/>
        <v>List Assets for Public Auction&lt;br&gt;(공개 경매를 위한 자산 목록)</v>
      </c>
      <c r="Q41" s="1" t="s">
        <v>285</v>
      </c>
      <c r="R41" s="12" t="s">
        <v>260</v>
      </c>
      <c r="S41" s="12" t="s">
        <v>260</v>
      </c>
      <c r="T41" s="12" t="s">
        <v>260</v>
      </c>
    </row>
    <row r="42" spans="1:20" x14ac:dyDescent="0.25">
      <c r="A42" s="2" t="s">
        <v>26</v>
      </c>
      <c r="B42" s="1"/>
      <c r="C42" s="1"/>
      <c r="D42" s="1" t="str">
        <f t="shared" si="3"/>
        <v/>
      </c>
      <c r="E42" s="1"/>
      <c r="F42" s="42"/>
      <c r="G42" s="38"/>
      <c r="H42" s="1" t="str">
        <f t="shared" si="4"/>
        <v/>
      </c>
      <c r="I42" s="38"/>
      <c r="J42" s="9"/>
      <c r="L42" s="1" t="str">
        <f t="shared" si="5"/>
        <v/>
      </c>
      <c r="N42" s="43" t="s">
        <v>255</v>
      </c>
      <c r="O42" s="1" t="s">
        <v>249</v>
      </c>
      <c r="P42" s="1" t="str">
        <f t="shared" si="6"/>
        <v>Asset Publishing&lt;br&gt;(자산 게시)</v>
      </c>
      <c r="Q42" s="1" t="s">
        <v>250</v>
      </c>
      <c r="R42" s="12" t="s">
        <v>261</v>
      </c>
      <c r="S42" s="12" t="s">
        <v>261</v>
      </c>
      <c r="T42" s="12" t="s">
        <v>261</v>
      </c>
    </row>
    <row r="43" spans="1:20" x14ac:dyDescent="0.25">
      <c r="A43" s="2" t="s">
        <v>26</v>
      </c>
      <c r="B43" s="1"/>
      <c r="C43" s="1"/>
      <c r="D43" s="1" t="str">
        <f t="shared" si="3"/>
        <v/>
      </c>
      <c r="E43" s="1"/>
      <c r="F43" s="42"/>
      <c r="G43" s="38"/>
      <c r="H43" s="1" t="str">
        <f t="shared" si="4"/>
        <v/>
      </c>
      <c r="I43" s="38"/>
      <c r="J43" s="40" t="s">
        <v>248</v>
      </c>
      <c r="K43" s="44" t="s">
        <v>252</v>
      </c>
      <c r="L43" s="1" t="str">
        <f t="shared" si="5"/>
        <v>Post-auction processing ★2nd&lt;br&gt;(공매 후 처리)</v>
      </c>
      <c r="M43" s="40" t="s">
        <v>283</v>
      </c>
      <c r="N43" s="40" t="s">
        <v>258</v>
      </c>
      <c r="O43" s="40" t="s">
        <v>257</v>
      </c>
      <c r="P43" s="1" t="str">
        <f t="shared" si="6"/>
        <v>Distribution od proceeds account&lt;br&gt;(수익금 배분계좌)</v>
      </c>
      <c r="Q43" s="40" t="s">
        <v>256</v>
      </c>
      <c r="R43" s="41" t="s">
        <v>262</v>
      </c>
      <c r="S43" s="12" t="s">
        <v>262</v>
      </c>
      <c r="T43" s="12" t="s">
        <v>262</v>
      </c>
    </row>
    <row r="44" spans="1:20" s="36" customFormat="1" x14ac:dyDescent="0.25">
      <c r="A44" s="2" t="s">
        <v>26</v>
      </c>
      <c r="B44" s="37"/>
      <c r="C44" s="37"/>
      <c r="D44" s="1" t="str">
        <f t="shared" si="3"/>
        <v/>
      </c>
      <c r="E44" s="37"/>
      <c r="F44" s="34" t="s">
        <v>204</v>
      </c>
      <c r="G44" s="34" t="s">
        <v>40</v>
      </c>
      <c r="H44" s="1" t="str">
        <f t="shared" si="4"/>
        <v>Block Management&lt;br&gt;(블록 관리)</v>
      </c>
      <c r="I44" s="34" t="s">
        <v>39</v>
      </c>
      <c r="J44" s="34" t="s">
        <v>99</v>
      </c>
      <c r="K44" s="34" t="s">
        <v>9</v>
      </c>
      <c r="L44" s="1" t="str">
        <f t="shared" si="5"/>
        <v>Dashboard&lt;br&gt;(Dashboard)</v>
      </c>
      <c r="M44" s="34" t="s">
        <v>9</v>
      </c>
      <c r="N44" s="34"/>
      <c r="O44" s="34"/>
      <c r="P44" s="1" t="str">
        <f t="shared" si="6"/>
        <v/>
      </c>
      <c r="Q44" s="34"/>
      <c r="R44" s="35" t="s">
        <v>75</v>
      </c>
      <c r="S44" s="38" t="str">
        <f t="shared" ref="S44:S66" si="18">R44</f>
        <v>UI-DMCI-02-O-0001</v>
      </c>
      <c r="T44" s="38" t="str">
        <f t="shared" ref="T44:T66" si="19">R44</f>
        <v>UI-DMCI-02-O-0001</v>
      </c>
    </row>
    <row r="45" spans="1:20" x14ac:dyDescent="0.25">
      <c r="A45" s="2" t="s">
        <v>26</v>
      </c>
      <c r="B45" s="1"/>
      <c r="C45" s="1"/>
      <c r="D45" s="1" t="str">
        <f t="shared" si="3"/>
        <v/>
      </c>
      <c r="E45" s="1"/>
      <c r="F45" s="7"/>
      <c r="G45" s="1"/>
      <c r="H45" s="1" t="str">
        <f t="shared" si="4"/>
        <v/>
      </c>
      <c r="I45" s="1"/>
      <c r="J45" s="8" t="s">
        <v>100</v>
      </c>
      <c r="K45" s="1" t="s">
        <v>40</v>
      </c>
      <c r="L45" s="1" t="str">
        <f t="shared" si="5"/>
        <v>Block Management&lt;br&gt;(블록 관리)</v>
      </c>
      <c r="M45" s="1" t="s">
        <v>39</v>
      </c>
      <c r="N45" s="8" t="s">
        <v>124</v>
      </c>
      <c r="O45" s="13" t="s">
        <v>41</v>
      </c>
      <c r="P45" s="1" t="str">
        <f t="shared" si="6"/>
        <v>Registered Blocks&lt;br&gt;(등록된 블록)</v>
      </c>
      <c r="Q45" s="14" t="s">
        <v>42</v>
      </c>
      <c r="R45" s="12" t="s">
        <v>76</v>
      </c>
      <c r="S45" s="1" t="str">
        <f t="shared" si="18"/>
        <v>UI-DMCI-02-O-0002</v>
      </c>
      <c r="T45" s="1" t="str">
        <f t="shared" si="19"/>
        <v>UI-DMCI-02-O-0002</v>
      </c>
    </row>
    <row r="46" spans="1:20" x14ac:dyDescent="0.25">
      <c r="A46" s="2" t="s">
        <v>26</v>
      </c>
      <c r="B46" s="1"/>
      <c r="C46" s="1"/>
      <c r="D46" s="1" t="str">
        <f t="shared" si="3"/>
        <v/>
      </c>
      <c r="E46" s="1"/>
      <c r="F46" s="7"/>
      <c r="G46" s="1"/>
      <c r="H46" s="1" t="str">
        <f t="shared" si="4"/>
        <v/>
      </c>
      <c r="I46" s="1"/>
      <c r="J46" s="8"/>
      <c r="K46" s="1"/>
      <c r="L46" s="1" t="str">
        <f t="shared" si="5"/>
        <v/>
      </c>
      <c r="M46" s="1"/>
      <c r="N46" s="8" t="s">
        <v>125</v>
      </c>
      <c r="O46" s="13" t="s">
        <v>43</v>
      </c>
      <c r="P46" s="1" t="str">
        <f t="shared" si="6"/>
        <v>Registered Sub Blocks&lt;br&gt;(등록된 하위 블록)</v>
      </c>
      <c r="Q46" s="14" t="s">
        <v>44</v>
      </c>
      <c r="R46" s="12" t="s">
        <v>77</v>
      </c>
      <c r="S46" s="1" t="str">
        <f t="shared" si="18"/>
        <v>UI-DMCI-02-O-0003</v>
      </c>
      <c r="T46" s="1" t="str">
        <f t="shared" si="19"/>
        <v>UI-DMCI-02-O-0003</v>
      </c>
    </row>
    <row r="47" spans="1:20" x14ac:dyDescent="0.25">
      <c r="A47" s="2" t="s">
        <v>26</v>
      </c>
      <c r="B47" s="1"/>
      <c r="C47" s="1"/>
      <c r="D47" s="1" t="str">
        <f t="shared" si="3"/>
        <v/>
      </c>
      <c r="E47" s="1"/>
      <c r="F47" s="7"/>
      <c r="G47" s="1"/>
      <c r="H47" s="1" t="str">
        <f t="shared" si="4"/>
        <v/>
      </c>
      <c r="I47" s="1"/>
      <c r="J47" s="8"/>
      <c r="K47" s="1"/>
      <c r="L47" s="1" t="str">
        <f t="shared" si="5"/>
        <v/>
      </c>
      <c r="M47" s="1"/>
      <c r="N47" s="8" t="s">
        <v>126</v>
      </c>
      <c r="O47" s="13" t="s">
        <v>45</v>
      </c>
      <c r="P47" s="1" t="str">
        <f t="shared" si="6"/>
        <v>Block Team Leader&lt;br&gt;(블록 팀 리더)</v>
      </c>
      <c r="Q47" s="14" t="s">
        <v>46</v>
      </c>
      <c r="R47" s="12" t="s">
        <v>78</v>
      </c>
      <c r="S47" s="1" t="str">
        <f t="shared" si="18"/>
        <v>UI-DMCI-02-O-0004</v>
      </c>
      <c r="T47" s="1" t="str">
        <f t="shared" si="19"/>
        <v>UI-DMCI-02-O-0004</v>
      </c>
    </row>
    <row r="48" spans="1:20" s="31" customFormat="1" x14ac:dyDescent="0.25">
      <c r="A48" s="2" t="s">
        <v>26</v>
      </c>
      <c r="B48" s="1"/>
      <c r="C48" s="1"/>
      <c r="D48" s="1" t="str">
        <f t="shared" si="3"/>
        <v/>
      </c>
      <c r="E48" s="1"/>
      <c r="F48" s="7"/>
      <c r="G48" s="1"/>
      <c r="H48" s="1" t="str">
        <f t="shared" si="4"/>
        <v/>
      </c>
      <c r="I48" s="1"/>
      <c r="J48" s="10" t="s">
        <v>101</v>
      </c>
      <c r="K48" s="10" t="s">
        <v>47</v>
      </c>
      <c r="L48" s="1" t="str">
        <f t="shared" si="5"/>
        <v>Physical Survey&lt;br&gt;(물리적 조사)</v>
      </c>
      <c r="M48" s="10" t="s">
        <v>48</v>
      </c>
      <c r="N48" s="10" t="s">
        <v>127</v>
      </c>
      <c r="O48" s="29" t="s">
        <v>49</v>
      </c>
      <c r="P48" s="1" t="str">
        <f t="shared" si="6"/>
        <v>Physical Survey Plan&lt;br&gt;(실사 계획 수립)</v>
      </c>
      <c r="Q48" s="30" t="s">
        <v>50</v>
      </c>
      <c r="R48" s="11" t="s">
        <v>79</v>
      </c>
      <c r="S48" s="1" t="str">
        <f t="shared" si="18"/>
        <v>UI-DMCI-02-O-0005</v>
      </c>
      <c r="T48" s="1" t="str">
        <f t="shared" si="19"/>
        <v>UI-DMCI-02-O-0005</v>
      </c>
    </row>
    <row r="49" spans="1:20" ht="27" x14ac:dyDescent="0.25">
      <c r="A49" s="2" t="s">
        <v>26</v>
      </c>
      <c r="B49" s="26"/>
      <c r="C49" s="26"/>
      <c r="D49" s="1" t="str">
        <f t="shared" si="3"/>
        <v/>
      </c>
      <c r="E49" s="26"/>
      <c r="F49" s="15"/>
      <c r="G49" s="13"/>
      <c r="H49" s="1" t="str">
        <f t="shared" si="4"/>
        <v/>
      </c>
      <c r="I49" s="13"/>
      <c r="J49" s="8"/>
      <c r="K49" s="13"/>
      <c r="L49" s="1" t="str">
        <f t="shared" si="5"/>
        <v/>
      </c>
      <c r="M49" s="14"/>
      <c r="N49" s="8" t="s">
        <v>128</v>
      </c>
      <c r="O49" s="13" t="s">
        <v>51</v>
      </c>
      <c r="P49" s="1" t="str">
        <f t="shared" si="6"/>
        <v>Request to Conduct Physical Survey&lt;br&gt;(실사 수행 요청)</v>
      </c>
      <c r="Q49" s="14" t="s">
        <v>52</v>
      </c>
      <c r="R49" s="12" t="s">
        <v>80</v>
      </c>
      <c r="S49" s="1" t="str">
        <f t="shared" si="18"/>
        <v>UI-DMCI-02-O-0006</v>
      </c>
      <c r="T49" s="1" t="str">
        <f t="shared" si="19"/>
        <v>UI-DMCI-02-O-0006</v>
      </c>
    </row>
    <row r="50" spans="1:20" ht="27" x14ac:dyDescent="0.25">
      <c r="A50" s="2" t="s">
        <v>26</v>
      </c>
      <c r="B50" s="26"/>
      <c r="C50" s="26"/>
      <c r="D50" s="1" t="str">
        <f t="shared" si="3"/>
        <v/>
      </c>
      <c r="E50" s="26"/>
      <c r="F50" s="15"/>
      <c r="G50" s="13"/>
      <c r="H50" s="1" t="str">
        <f t="shared" si="4"/>
        <v/>
      </c>
      <c r="I50" s="13"/>
      <c r="J50" s="8"/>
      <c r="K50" s="13"/>
      <c r="L50" s="1" t="str">
        <f t="shared" si="5"/>
        <v/>
      </c>
      <c r="M50" s="14"/>
      <c r="N50" s="8" t="s">
        <v>129</v>
      </c>
      <c r="O50" s="13" t="s">
        <v>53</v>
      </c>
      <c r="P50" s="1" t="str">
        <f t="shared" si="6"/>
        <v>Approval of Request to conduct Physical Survey&lt;br&gt;(실사 수행 요청 승인)</v>
      </c>
      <c r="Q50" s="14" t="s">
        <v>54</v>
      </c>
      <c r="R50" s="12" t="s">
        <v>81</v>
      </c>
      <c r="S50" s="1" t="str">
        <f t="shared" si="18"/>
        <v>UI-DMCI-02-O-0007</v>
      </c>
      <c r="T50" s="1" t="str">
        <f t="shared" si="19"/>
        <v>UI-DMCI-02-O-0007</v>
      </c>
    </row>
    <row r="51" spans="1:20" ht="27" x14ac:dyDescent="0.25">
      <c r="A51" s="2" t="s">
        <v>26</v>
      </c>
      <c r="B51" s="26"/>
      <c r="C51" s="26"/>
      <c r="D51" s="1" t="str">
        <f t="shared" si="3"/>
        <v/>
      </c>
      <c r="E51" s="26"/>
      <c r="F51" s="15"/>
      <c r="G51" s="13"/>
      <c r="H51" s="1" t="str">
        <f t="shared" si="4"/>
        <v/>
      </c>
      <c r="I51" s="13"/>
      <c r="J51" s="8"/>
      <c r="K51" s="13"/>
      <c r="L51" s="1" t="str">
        <f t="shared" si="5"/>
        <v/>
      </c>
      <c r="M51" s="14"/>
      <c r="N51" s="8" t="s">
        <v>130</v>
      </c>
      <c r="O51" s="13" t="s">
        <v>55</v>
      </c>
      <c r="P51" s="1" t="str">
        <f t="shared" si="6"/>
        <v>Conducting Block Physical Survey (Mobile WEB)&lt;br&gt;(블록 실사 수행(모바일 웹))</v>
      </c>
      <c r="Q51" s="14" t="s">
        <v>56</v>
      </c>
      <c r="R51" s="12" t="s">
        <v>82</v>
      </c>
      <c r="S51" s="1" t="str">
        <f t="shared" si="18"/>
        <v>UI-DMCI-02-O-0008</v>
      </c>
      <c r="T51" s="1" t="str">
        <f t="shared" si="19"/>
        <v>UI-DMCI-02-O-0008</v>
      </c>
    </row>
    <row r="52" spans="1:20" ht="27" x14ac:dyDescent="0.25">
      <c r="A52" s="2" t="s">
        <v>26</v>
      </c>
      <c r="B52" s="26"/>
      <c r="C52" s="26"/>
      <c r="D52" s="1" t="str">
        <f t="shared" si="3"/>
        <v/>
      </c>
      <c r="E52" s="26"/>
      <c r="F52" s="15"/>
      <c r="G52" s="13"/>
      <c r="H52" s="1" t="str">
        <f t="shared" si="4"/>
        <v/>
      </c>
      <c r="I52" s="13"/>
      <c r="J52" s="8"/>
      <c r="K52" s="13"/>
      <c r="L52" s="1" t="str">
        <f t="shared" si="5"/>
        <v/>
      </c>
      <c r="M52" s="14"/>
      <c r="N52" s="8" t="s">
        <v>131</v>
      </c>
      <c r="O52" s="13" t="s">
        <v>57</v>
      </c>
      <c r="P52" s="1" t="str">
        <f t="shared" si="6"/>
        <v>View Collected Physical Survey Data&lt;br&gt;(수집된 물리적 조사 데이터 보기)</v>
      </c>
      <c r="Q52" s="14" t="s">
        <v>58</v>
      </c>
      <c r="R52" s="12" t="s">
        <v>83</v>
      </c>
      <c r="S52" s="1" t="str">
        <f t="shared" si="18"/>
        <v>UI-DMCI-02-O-0009</v>
      </c>
      <c r="T52" s="1" t="str">
        <f t="shared" si="19"/>
        <v>UI-DMCI-02-O-0009</v>
      </c>
    </row>
    <row r="53" spans="1:20" x14ac:dyDescent="0.25">
      <c r="A53" s="2" t="s">
        <v>26</v>
      </c>
      <c r="B53" s="27"/>
      <c r="C53" s="27"/>
      <c r="D53" s="1" t="str">
        <f t="shared" si="3"/>
        <v/>
      </c>
      <c r="E53" s="27"/>
      <c r="F53" s="15"/>
      <c r="G53" s="1"/>
      <c r="H53" s="1" t="str">
        <f t="shared" si="4"/>
        <v/>
      </c>
      <c r="I53" s="1"/>
      <c r="J53" s="8" t="s">
        <v>102</v>
      </c>
      <c r="K53" s="10" t="s">
        <v>59</v>
      </c>
      <c r="L53" s="1" t="str">
        <f t="shared" si="5"/>
        <v>NaPA Address Management&lt;br&gt;(NaPA 주소 관리)</v>
      </c>
      <c r="M53" s="10" t="s">
        <v>60</v>
      </c>
      <c r="N53" s="10"/>
      <c r="O53" s="10"/>
      <c r="P53" s="1" t="str">
        <f t="shared" si="6"/>
        <v/>
      </c>
      <c r="Q53" s="10"/>
      <c r="R53" s="11" t="s">
        <v>84</v>
      </c>
      <c r="S53" s="1" t="str">
        <f t="shared" si="18"/>
        <v>UI-DMCI-02-O-0010</v>
      </c>
      <c r="T53" s="1" t="str">
        <f t="shared" si="19"/>
        <v>UI-DMCI-02-O-0010</v>
      </c>
    </row>
    <row r="54" spans="1:20" x14ac:dyDescent="0.25">
      <c r="A54" s="2" t="s">
        <v>26</v>
      </c>
      <c r="B54" s="27"/>
      <c r="C54" s="27"/>
      <c r="D54" s="1" t="str">
        <f t="shared" si="3"/>
        <v/>
      </c>
      <c r="E54" s="27"/>
      <c r="F54" s="15"/>
      <c r="G54" s="1"/>
      <c r="H54" s="1" t="str">
        <f t="shared" si="4"/>
        <v/>
      </c>
      <c r="I54" s="1"/>
      <c r="J54" s="8" t="s">
        <v>103</v>
      </c>
      <c r="K54" s="10" t="s">
        <v>61</v>
      </c>
      <c r="L54" s="1" t="str">
        <f t="shared" si="5"/>
        <v>Reports&lt;br&gt;(보고서)</v>
      </c>
      <c r="M54" s="10" t="s">
        <v>62</v>
      </c>
      <c r="N54" s="10"/>
      <c r="O54" s="10"/>
      <c r="P54" s="1" t="str">
        <f t="shared" si="6"/>
        <v/>
      </c>
      <c r="Q54" s="10"/>
      <c r="R54" s="11" t="s">
        <v>85</v>
      </c>
      <c r="S54" s="1" t="str">
        <f t="shared" si="18"/>
        <v>UI-DMCI-02-O-0011</v>
      </c>
      <c r="T54" s="1" t="str">
        <f t="shared" si="19"/>
        <v>UI-DMCI-02-O-0011</v>
      </c>
    </row>
    <row r="55" spans="1:20" s="36" customFormat="1" x14ac:dyDescent="0.25">
      <c r="A55" s="2" t="s">
        <v>26</v>
      </c>
      <c r="B55" s="1"/>
      <c r="C55" s="1"/>
      <c r="D55" s="1" t="str">
        <f t="shared" si="3"/>
        <v/>
      </c>
      <c r="E55" s="1"/>
      <c r="F55" s="34" t="s">
        <v>205</v>
      </c>
      <c r="G55" s="34" t="s">
        <v>400</v>
      </c>
      <c r="H55" s="1" t="str">
        <f t="shared" si="4"/>
        <v>Data Cleanup Tool&lt;br&gt;(데이터 클린업 도구)</v>
      </c>
      <c r="I55" s="34" t="s">
        <v>8</v>
      </c>
      <c r="J55" s="34" t="s">
        <v>95</v>
      </c>
      <c r="K55" s="34" t="s">
        <v>9</v>
      </c>
      <c r="L55" s="1" t="str">
        <f t="shared" si="5"/>
        <v>Dashboard&lt;br&gt;(Dashboard)</v>
      </c>
      <c r="M55" s="34" t="s">
        <v>9</v>
      </c>
      <c r="N55" s="34"/>
      <c r="O55" s="34"/>
      <c r="P55" s="1" t="str">
        <f t="shared" si="6"/>
        <v/>
      </c>
      <c r="Q55" s="34"/>
      <c r="R55" s="35" t="s">
        <v>63</v>
      </c>
      <c r="S55" s="38" t="str">
        <f t="shared" si="18"/>
        <v>UI-DMCI-01-O-0001</v>
      </c>
      <c r="T55" s="38" t="str">
        <f t="shared" si="19"/>
        <v>UI-DMCI-01-O-0001</v>
      </c>
    </row>
    <row r="56" spans="1:20" x14ac:dyDescent="0.25">
      <c r="A56" s="2" t="s">
        <v>26</v>
      </c>
      <c r="B56" s="1"/>
      <c r="C56" s="1"/>
      <c r="D56" s="1" t="str">
        <f t="shared" si="3"/>
        <v/>
      </c>
      <c r="E56" s="1"/>
      <c r="F56" s="7"/>
      <c r="G56" s="1"/>
      <c r="H56" s="1" t="str">
        <f t="shared" si="4"/>
        <v/>
      </c>
      <c r="I56" s="1"/>
      <c r="J56" s="8" t="s">
        <v>96</v>
      </c>
      <c r="K56" s="1" t="s">
        <v>24</v>
      </c>
      <c r="L56" s="1" t="str">
        <f t="shared" si="5"/>
        <v>Case Management&lt;br&gt;(Case Management)</v>
      </c>
      <c r="M56" s="1" t="s">
        <v>24</v>
      </c>
      <c r="N56" s="8"/>
      <c r="O56" s="21"/>
      <c r="P56" s="1" t="str">
        <f t="shared" si="6"/>
        <v/>
      </c>
      <c r="Q56" s="21"/>
      <c r="R56" s="12" t="s">
        <v>64</v>
      </c>
      <c r="S56" s="1" t="str">
        <f t="shared" si="18"/>
        <v>UI-DMCI-01-O-0003</v>
      </c>
      <c r="T56" s="1" t="str">
        <f t="shared" si="19"/>
        <v>UI-DMCI-01-O-0003</v>
      </c>
    </row>
    <row r="57" spans="1:20" x14ac:dyDescent="0.25">
      <c r="A57" s="2" t="s">
        <v>26</v>
      </c>
      <c r="B57" s="13"/>
      <c r="C57" s="13"/>
      <c r="D57" s="1" t="str">
        <f t="shared" si="3"/>
        <v/>
      </c>
      <c r="E57" s="13"/>
      <c r="F57" s="15"/>
      <c r="G57" s="13"/>
      <c r="H57" s="1" t="str">
        <f t="shared" si="4"/>
        <v/>
      </c>
      <c r="I57" s="13"/>
      <c r="J57" s="8" t="s">
        <v>97</v>
      </c>
      <c r="K57" s="1" t="s">
        <v>30</v>
      </c>
      <c r="L57" s="1" t="str">
        <f t="shared" si="5"/>
        <v>Data Cleanup Reports&lt;br&gt;(Data Cleanup Reports)</v>
      </c>
      <c r="M57" s="1" t="s">
        <v>30</v>
      </c>
      <c r="N57" s="8" t="s">
        <v>114</v>
      </c>
      <c r="O57" s="13" t="s">
        <v>16</v>
      </c>
      <c r="P57" s="1" t="str">
        <f t="shared" si="6"/>
        <v>Executive Reports&lt;br&gt;(관리자용 요약 보고서)</v>
      </c>
      <c r="Q57" s="14" t="s">
        <v>12</v>
      </c>
      <c r="R57" s="12" t="s">
        <v>65</v>
      </c>
      <c r="S57" s="1" t="str">
        <f t="shared" si="18"/>
        <v>UI-DMCI-01-O-0013</v>
      </c>
      <c r="T57" s="1" t="str">
        <f t="shared" si="19"/>
        <v>UI-DMCI-01-O-0013</v>
      </c>
    </row>
    <row r="58" spans="1:20" x14ac:dyDescent="0.25">
      <c r="A58" s="2" t="s">
        <v>26</v>
      </c>
      <c r="B58" s="13"/>
      <c r="C58" s="13"/>
      <c r="D58" s="1" t="str">
        <f t="shared" si="3"/>
        <v/>
      </c>
      <c r="E58" s="13"/>
      <c r="F58" s="15"/>
      <c r="G58" s="13"/>
      <c r="H58" s="1" t="str">
        <f t="shared" si="4"/>
        <v/>
      </c>
      <c r="I58" s="13"/>
      <c r="J58" s="8"/>
      <c r="K58" s="13"/>
      <c r="L58" s="1" t="str">
        <f t="shared" si="5"/>
        <v/>
      </c>
      <c r="M58" s="14"/>
      <c r="N58" s="8" t="s">
        <v>115</v>
      </c>
      <c r="O58" s="13" t="s">
        <v>17</v>
      </c>
      <c r="P58" s="1" t="str">
        <f t="shared" si="6"/>
        <v>Detailed Reports&lt;br&gt;(상세 보고서)</v>
      </c>
      <c r="Q58" s="14" t="s">
        <v>13</v>
      </c>
      <c r="R58" s="12" t="s">
        <v>66</v>
      </c>
      <c r="S58" s="1" t="str">
        <f t="shared" si="18"/>
        <v>UI-DMCI-01-O-0014</v>
      </c>
      <c r="T58" s="1" t="str">
        <f t="shared" si="19"/>
        <v>UI-DMCI-01-O-0014</v>
      </c>
    </row>
    <row r="59" spans="1:20" x14ac:dyDescent="0.25">
      <c r="A59" s="2" t="s">
        <v>26</v>
      </c>
      <c r="B59" s="26"/>
      <c r="C59" s="26"/>
      <c r="D59" s="1" t="str">
        <f t="shared" si="3"/>
        <v/>
      </c>
      <c r="E59" s="26"/>
      <c r="F59" s="15"/>
      <c r="G59" s="13"/>
      <c r="H59" s="1" t="str">
        <f t="shared" si="4"/>
        <v/>
      </c>
      <c r="I59" s="13"/>
      <c r="J59" s="8"/>
      <c r="K59" s="13"/>
      <c r="L59" s="1" t="str">
        <f t="shared" si="5"/>
        <v/>
      </c>
      <c r="M59" s="14"/>
      <c r="N59" s="8" t="s">
        <v>116</v>
      </c>
      <c r="O59" s="13" t="s">
        <v>18</v>
      </c>
      <c r="P59" s="1" t="str">
        <f t="shared" si="6"/>
        <v>Potential Errors Reports&lt;br&gt;(잠재적 오류에 대한 보고서)</v>
      </c>
      <c r="Q59" s="14" t="s">
        <v>14</v>
      </c>
      <c r="R59" s="12" t="s">
        <v>67</v>
      </c>
      <c r="S59" s="1" t="str">
        <f t="shared" si="18"/>
        <v>UI-DMCI-01-O-0015</v>
      </c>
      <c r="T59" s="1" t="str">
        <f t="shared" si="19"/>
        <v>UI-DMCI-01-O-0015</v>
      </c>
    </row>
    <row r="60" spans="1:20" x14ac:dyDescent="0.25">
      <c r="A60" s="2" t="s">
        <v>26</v>
      </c>
      <c r="B60" s="27"/>
      <c r="C60" s="27"/>
      <c r="D60" s="1" t="str">
        <f t="shared" si="3"/>
        <v/>
      </c>
      <c r="E60" s="27"/>
      <c r="F60" s="15"/>
      <c r="G60" s="1"/>
      <c r="H60" s="1" t="str">
        <f t="shared" si="4"/>
        <v/>
      </c>
      <c r="I60" s="1"/>
      <c r="J60" s="8" t="s">
        <v>98</v>
      </c>
      <c r="K60" s="10" t="s">
        <v>31</v>
      </c>
      <c r="L60" s="1" t="str">
        <f t="shared" si="5"/>
        <v>Detail&lt;br&gt;(Detail)</v>
      </c>
      <c r="M60" s="10" t="s">
        <v>31</v>
      </c>
      <c r="N60" s="10" t="s">
        <v>117</v>
      </c>
      <c r="O60" s="10" t="s">
        <v>32</v>
      </c>
      <c r="P60" s="1" t="str">
        <f t="shared" si="6"/>
        <v>1 Payments without Debit Number&lt;br&gt;(1 Payments without Debit Number)</v>
      </c>
      <c r="Q60" s="10" t="s">
        <v>32</v>
      </c>
      <c r="R60" s="11" t="s">
        <v>68</v>
      </c>
      <c r="S60" s="1" t="str">
        <f t="shared" si="18"/>
        <v>UI-DMCI-01-O-1001</v>
      </c>
      <c r="T60" s="1" t="str">
        <f t="shared" si="19"/>
        <v>UI-DMCI-01-O-1001</v>
      </c>
    </row>
    <row r="61" spans="1:20" x14ac:dyDescent="0.25">
      <c r="A61" s="2" t="s">
        <v>26</v>
      </c>
      <c r="B61" s="26"/>
      <c r="C61" s="26"/>
      <c r="D61" s="1" t="str">
        <f t="shared" si="3"/>
        <v/>
      </c>
      <c r="E61" s="26"/>
      <c r="F61" s="15"/>
      <c r="G61" s="13"/>
      <c r="H61" s="1" t="str">
        <f t="shared" si="4"/>
        <v/>
      </c>
      <c r="I61" s="13"/>
      <c r="J61" s="8"/>
      <c r="K61" s="13"/>
      <c r="L61" s="1" t="str">
        <f t="shared" si="5"/>
        <v/>
      </c>
      <c r="M61" s="14"/>
      <c r="N61" s="10" t="s">
        <v>118</v>
      </c>
      <c r="O61" s="13" t="s">
        <v>33</v>
      </c>
      <c r="P61" s="1" t="str">
        <f t="shared" si="6"/>
        <v>2 Incorrect Posting&lt;br&gt;(2 Incorrect Posting)</v>
      </c>
      <c r="Q61" s="13" t="s">
        <v>33</v>
      </c>
      <c r="R61" s="11" t="s">
        <v>69</v>
      </c>
      <c r="S61" s="1" t="str">
        <f t="shared" si="18"/>
        <v>UI-DMCI-01-O-1002</v>
      </c>
      <c r="T61" s="1" t="str">
        <f t="shared" si="19"/>
        <v>UI-DMCI-01-O-1002</v>
      </c>
    </row>
    <row r="62" spans="1:20" x14ac:dyDescent="0.25">
      <c r="A62" s="2" t="s">
        <v>26</v>
      </c>
      <c r="B62" s="13"/>
      <c r="C62" s="13"/>
      <c r="D62" s="1" t="str">
        <f t="shared" si="3"/>
        <v/>
      </c>
      <c r="E62" s="13"/>
      <c r="F62" s="15"/>
      <c r="G62" s="13"/>
      <c r="H62" s="1" t="str">
        <f t="shared" si="4"/>
        <v/>
      </c>
      <c r="I62" s="13"/>
      <c r="J62" s="8"/>
      <c r="K62" s="13"/>
      <c r="L62" s="1" t="str">
        <f t="shared" si="5"/>
        <v/>
      </c>
      <c r="M62" s="14"/>
      <c r="N62" s="10" t="s">
        <v>119</v>
      </c>
      <c r="O62" s="13" t="s">
        <v>34</v>
      </c>
      <c r="P62" s="1" t="str">
        <f t="shared" si="6"/>
        <v>3 Duplicate Assessments&lt;br&gt;(3 Duplicate Assessments)</v>
      </c>
      <c r="Q62" s="13" t="s">
        <v>34</v>
      </c>
      <c r="R62" s="11" t="s">
        <v>70</v>
      </c>
      <c r="S62" s="1" t="str">
        <f t="shared" si="18"/>
        <v>UI-DMCI-01-O-1003</v>
      </c>
      <c r="T62" s="1" t="str">
        <f t="shared" si="19"/>
        <v>UI-DMCI-01-O-1003</v>
      </c>
    </row>
    <row r="63" spans="1:20" x14ac:dyDescent="0.25">
      <c r="A63" s="2" t="s">
        <v>26</v>
      </c>
      <c r="B63" s="13"/>
      <c r="C63" s="13"/>
      <c r="D63" s="1" t="str">
        <f t="shared" si="3"/>
        <v/>
      </c>
      <c r="E63" s="13"/>
      <c r="F63" s="15"/>
      <c r="G63" s="13"/>
      <c r="H63" s="1" t="str">
        <f t="shared" si="4"/>
        <v/>
      </c>
      <c r="I63" s="13"/>
      <c r="J63" s="8"/>
      <c r="K63" s="13"/>
      <c r="L63" s="1" t="str">
        <f t="shared" si="5"/>
        <v/>
      </c>
      <c r="M63" s="14"/>
      <c r="N63" s="10" t="s">
        <v>120</v>
      </c>
      <c r="O63" s="13" t="s">
        <v>35</v>
      </c>
      <c r="P63" s="1" t="str">
        <f t="shared" si="6"/>
        <v>4 Vacated Assessments&lt;br&gt;(4 Vacated Assessments)</v>
      </c>
      <c r="Q63" s="13" t="s">
        <v>35</v>
      </c>
      <c r="R63" s="11" t="s">
        <v>71</v>
      </c>
      <c r="S63" s="1" t="str">
        <f t="shared" si="18"/>
        <v>UI-DMCI-01-O-1004</v>
      </c>
      <c r="T63" s="1" t="str">
        <f t="shared" si="19"/>
        <v>UI-DMCI-01-O-1004</v>
      </c>
    </row>
    <row r="64" spans="1:20" x14ac:dyDescent="0.25">
      <c r="A64" s="2" t="s">
        <v>26</v>
      </c>
      <c r="B64" s="13"/>
      <c r="C64" s="13"/>
      <c r="D64" s="1" t="str">
        <f t="shared" si="3"/>
        <v/>
      </c>
      <c r="E64" s="13"/>
      <c r="F64" s="15"/>
      <c r="G64" s="13"/>
      <c r="H64" s="1" t="str">
        <f t="shared" si="4"/>
        <v/>
      </c>
      <c r="I64" s="13"/>
      <c r="J64" s="8"/>
      <c r="K64" s="13"/>
      <c r="L64" s="1" t="str">
        <f t="shared" si="5"/>
        <v/>
      </c>
      <c r="M64" s="14"/>
      <c r="N64" s="10" t="s">
        <v>121</v>
      </c>
      <c r="O64" s="13" t="s">
        <v>36</v>
      </c>
      <c r="P64" s="1" t="str">
        <f t="shared" si="6"/>
        <v>6 Wrong Assessment&lt;br&gt;(6 Wrong Assessment)</v>
      </c>
      <c r="Q64" s="13" t="s">
        <v>36</v>
      </c>
      <c r="R64" s="11" t="s">
        <v>72</v>
      </c>
      <c r="S64" s="1" t="str">
        <f t="shared" si="18"/>
        <v>UI-DMCI-01-O-1006</v>
      </c>
      <c r="T64" s="1" t="str">
        <f t="shared" si="19"/>
        <v>UI-DMCI-01-O-1006</v>
      </c>
    </row>
    <row r="65" spans="1:20" x14ac:dyDescent="0.25">
      <c r="A65" s="2" t="s">
        <v>26</v>
      </c>
      <c r="B65" s="13"/>
      <c r="C65" s="13"/>
      <c r="D65" s="1" t="str">
        <f t="shared" si="3"/>
        <v/>
      </c>
      <c r="E65" s="13"/>
      <c r="F65" s="15"/>
      <c r="G65" s="13"/>
      <c r="H65" s="1" t="str">
        <f t="shared" si="4"/>
        <v/>
      </c>
      <c r="I65" s="13"/>
      <c r="J65" s="8"/>
      <c r="K65" s="13"/>
      <c r="L65" s="1" t="str">
        <f t="shared" si="5"/>
        <v/>
      </c>
      <c r="M65" s="14"/>
      <c r="N65" s="10" t="s">
        <v>122</v>
      </c>
      <c r="O65" s="13" t="s">
        <v>37</v>
      </c>
      <c r="P65" s="1" t="str">
        <f t="shared" si="6"/>
        <v>8 Lumpsum Payment&lt;br&gt;(8 Lumpsum Payment)</v>
      </c>
      <c r="Q65" s="13" t="s">
        <v>37</v>
      </c>
      <c r="R65" s="11" t="s">
        <v>73</v>
      </c>
      <c r="S65" s="1" t="str">
        <f t="shared" si="18"/>
        <v>UI-DMCI-01-O-1008</v>
      </c>
      <c r="T65" s="1" t="str">
        <f t="shared" si="19"/>
        <v>UI-DMCI-01-O-1008</v>
      </c>
    </row>
    <row r="66" spans="1:20" x14ac:dyDescent="0.25">
      <c r="A66" s="2" t="s">
        <v>26</v>
      </c>
      <c r="B66" s="13"/>
      <c r="C66" s="13"/>
      <c r="D66" s="1" t="str">
        <f t="shared" si="3"/>
        <v/>
      </c>
      <c r="E66" s="13"/>
      <c r="F66" s="15"/>
      <c r="G66" s="13"/>
      <c r="H66" s="1" t="str">
        <f t="shared" si="4"/>
        <v/>
      </c>
      <c r="I66" s="13"/>
      <c r="J66" s="8"/>
      <c r="K66" s="13"/>
      <c r="L66" s="1" t="str">
        <f t="shared" si="5"/>
        <v/>
      </c>
      <c r="M66" s="14"/>
      <c r="N66" s="10" t="s">
        <v>123</v>
      </c>
      <c r="O66" s="13" t="s">
        <v>38</v>
      </c>
      <c r="P66" s="1" t="str">
        <f t="shared" si="6"/>
        <v>9 Reverse Cancelled Assessment&lt;br&gt;(9 Reverse Cancelled Assessment)</v>
      </c>
      <c r="Q66" s="13" t="s">
        <v>38</v>
      </c>
      <c r="R66" s="11" t="s">
        <v>74</v>
      </c>
      <c r="S66" s="1" t="str">
        <f t="shared" si="18"/>
        <v>UI-DMCI-01-O-1009</v>
      </c>
      <c r="T66" s="1" t="str">
        <f t="shared" si="19"/>
        <v>UI-DMCI-01-O-1009</v>
      </c>
    </row>
    <row r="67" spans="1:20" s="36" customFormat="1" x14ac:dyDescent="0.25">
      <c r="A67" s="22" t="s">
        <v>27</v>
      </c>
      <c r="B67" s="23" t="s">
        <v>88</v>
      </c>
      <c r="C67" s="23" t="s">
        <v>22</v>
      </c>
      <c r="D67" s="23" t="str">
        <f t="shared" si="3"/>
        <v>Reviewer&lt;br&gt;(Reviewer)</v>
      </c>
      <c r="E67" s="23" t="s">
        <v>22</v>
      </c>
      <c r="F67" s="34" t="s">
        <v>286</v>
      </c>
      <c r="G67" s="34" t="s">
        <v>401</v>
      </c>
      <c r="H67" s="23" t="str">
        <f t="shared" ref="H67:H118" si="20">IF(I67&lt;&gt;"",I67&amp;"&lt;br&gt;("&amp;G67&amp;")","")</f>
        <v>Debt Enforcement&lt;br&gt;(채무 집행)</v>
      </c>
      <c r="I67" s="34" t="s">
        <v>178</v>
      </c>
      <c r="J67" s="34" t="s">
        <v>287</v>
      </c>
      <c r="K67" s="34" t="s">
        <v>179</v>
      </c>
      <c r="L67" s="23" t="str">
        <f t="shared" ref="L67:L118" si="21">IF(M67&lt;&gt;"",M67&amp;"&lt;br&gt;("&amp;K67&amp;")","")</f>
        <v>Tax Position&lt;br&gt;(Tax Position)</v>
      </c>
      <c r="M67" s="34" t="s">
        <v>179</v>
      </c>
      <c r="N67" s="34"/>
      <c r="O67" s="34"/>
      <c r="P67" s="1" t="str">
        <f t="shared" si="0"/>
        <v/>
      </c>
      <c r="Q67" s="34"/>
      <c r="R67" s="35" t="s">
        <v>315</v>
      </c>
      <c r="S67" s="38" t="str">
        <f t="shared" ref="S67:S118" si="22">R67</f>
        <v>UI-DMCI-03-R-0001</v>
      </c>
      <c r="T67" s="38" t="str">
        <f t="shared" ref="T67:T118" si="23">R67</f>
        <v>UI-DMCI-03-R-0001</v>
      </c>
    </row>
    <row r="68" spans="1:20" x14ac:dyDescent="0.25">
      <c r="A68" s="2" t="str">
        <f t="shared" ref="A68:A121" si="24">IF(B68="", A67, IF(B68="FN-E-DMC","E","I"))</f>
        <v>R</v>
      </c>
      <c r="B68" s="1"/>
      <c r="C68" s="1"/>
      <c r="D68" s="1" t="str">
        <f t="shared" ref="D68:D118" si="25">IF(E68&lt;&gt;"",E68&amp;"&lt;br&gt;("&amp;C68&amp;")","")</f>
        <v/>
      </c>
      <c r="E68" s="1"/>
      <c r="F68" s="7"/>
      <c r="G68" s="1"/>
      <c r="H68" s="1" t="str">
        <f t="shared" si="20"/>
        <v/>
      </c>
      <c r="I68" s="1"/>
      <c r="J68" s="8" t="s">
        <v>288</v>
      </c>
      <c r="K68" s="1" t="s">
        <v>180</v>
      </c>
      <c r="L68" s="1" t="str">
        <f t="shared" si="21"/>
        <v>Demand Notice&lt;br&gt;(Demand Notice)</v>
      </c>
      <c r="M68" s="1" t="s">
        <v>180</v>
      </c>
      <c r="N68" s="8"/>
      <c r="O68" s="13"/>
      <c r="P68" s="1" t="str">
        <f t="shared" si="0"/>
        <v/>
      </c>
      <c r="Q68" s="14"/>
      <c r="R68" s="12" t="s">
        <v>316</v>
      </c>
      <c r="S68" s="1" t="str">
        <f t="shared" si="22"/>
        <v>UI-DMCI-03-R-0002</v>
      </c>
      <c r="T68" s="1" t="str">
        <f t="shared" si="23"/>
        <v>UI-DMCI-03-R-0002</v>
      </c>
    </row>
    <row r="69" spans="1:20" x14ac:dyDescent="0.25">
      <c r="A69" s="2" t="str">
        <f t="shared" si="24"/>
        <v>R</v>
      </c>
      <c r="B69" s="1"/>
      <c r="C69" s="1"/>
      <c r="D69" s="1" t="str">
        <f t="shared" si="25"/>
        <v/>
      </c>
      <c r="E69" s="1"/>
      <c r="F69" s="7"/>
      <c r="G69" s="1"/>
      <c r="H69" s="1" t="str">
        <f t="shared" si="20"/>
        <v/>
      </c>
      <c r="I69" s="1"/>
      <c r="J69" s="8" t="s">
        <v>289</v>
      </c>
      <c r="K69" s="1" t="s">
        <v>181</v>
      </c>
      <c r="L69" s="1" t="str">
        <f t="shared" si="21"/>
        <v>Extention of Time for Paying Tax&lt;br&gt;(Extention of Time for Paying Tax)</v>
      </c>
      <c r="M69" s="1" t="s">
        <v>181</v>
      </c>
      <c r="N69" s="8"/>
      <c r="O69" s="13"/>
      <c r="P69" s="1" t="str">
        <f t="shared" si="0"/>
        <v/>
      </c>
      <c r="Q69" s="14"/>
      <c r="R69" s="12" t="s">
        <v>317</v>
      </c>
      <c r="S69" s="1" t="str">
        <f t="shared" si="22"/>
        <v>UI-DMCI-03-R-0003</v>
      </c>
      <c r="T69" s="1" t="str">
        <f t="shared" si="23"/>
        <v>UI-DMCI-03-R-0003</v>
      </c>
    </row>
    <row r="70" spans="1:20" x14ac:dyDescent="0.25">
      <c r="A70" s="2" t="str">
        <f t="shared" si="24"/>
        <v>R</v>
      </c>
      <c r="B70" s="1"/>
      <c r="C70" s="1"/>
      <c r="D70" s="1" t="str">
        <f t="shared" si="25"/>
        <v/>
      </c>
      <c r="E70" s="1"/>
      <c r="F70" s="7"/>
      <c r="G70" s="1"/>
      <c r="H70" s="1" t="str">
        <f t="shared" si="20"/>
        <v/>
      </c>
      <c r="I70" s="1"/>
      <c r="J70" s="8" t="s">
        <v>290</v>
      </c>
      <c r="K70" s="1" t="s">
        <v>182</v>
      </c>
      <c r="L70" s="1" t="str">
        <f t="shared" si="21"/>
        <v>Agency Notice&lt;br&gt;(Agency Notice)</v>
      </c>
      <c r="M70" s="1" t="s">
        <v>182</v>
      </c>
      <c r="N70" s="8"/>
      <c r="O70" s="13"/>
      <c r="P70" s="1" t="str">
        <f t="shared" si="0"/>
        <v/>
      </c>
      <c r="Q70" s="14"/>
      <c r="R70" s="12" t="s">
        <v>318</v>
      </c>
      <c r="S70" s="1" t="str">
        <f t="shared" si="22"/>
        <v>UI-DMCI-03-R-0004</v>
      </c>
      <c r="T70" s="1" t="str">
        <f t="shared" si="23"/>
        <v>UI-DMCI-03-R-0004</v>
      </c>
    </row>
    <row r="71" spans="1:20" x14ac:dyDescent="0.25">
      <c r="A71" s="2" t="str">
        <f t="shared" si="24"/>
        <v>R</v>
      </c>
      <c r="B71" s="1"/>
      <c r="C71" s="1"/>
      <c r="D71" s="1" t="str">
        <f t="shared" si="25"/>
        <v/>
      </c>
      <c r="E71" s="1"/>
      <c r="F71" s="7"/>
      <c r="G71" s="1"/>
      <c r="H71" s="1" t="str">
        <f t="shared" si="20"/>
        <v/>
      </c>
      <c r="I71" s="1"/>
      <c r="J71" s="8" t="s">
        <v>291</v>
      </c>
      <c r="K71" s="1" t="s">
        <v>183</v>
      </c>
      <c r="L71" s="1" t="str">
        <f t="shared" si="21"/>
        <v>Departure Prohibition Order&lt;br&gt;(Departure Prohibition Order)</v>
      </c>
      <c r="M71" s="1" t="s">
        <v>183</v>
      </c>
      <c r="N71" s="8"/>
      <c r="O71" s="13"/>
      <c r="P71" s="1" t="str">
        <f t="shared" si="0"/>
        <v/>
      </c>
      <c r="Q71" s="14"/>
      <c r="R71" s="12" t="s">
        <v>319</v>
      </c>
      <c r="S71" s="1" t="str">
        <f t="shared" si="22"/>
        <v>UI-DMCI-03-R-0005</v>
      </c>
      <c r="T71" s="1" t="str">
        <f t="shared" si="23"/>
        <v>UI-DMCI-03-R-0005</v>
      </c>
    </row>
    <row r="72" spans="1:20" x14ac:dyDescent="0.25">
      <c r="A72" s="2" t="str">
        <f t="shared" si="24"/>
        <v>R</v>
      </c>
      <c r="B72" s="1"/>
      <c r="C72" s="1"/>
      <c r="D72" s="1" t="str">
        <f t="shared" si="25"/>
        <v/>
      </c>
      <c r="E72" s="1"/>
      <c r="F72" s="7"/>
      <c r="G72" s="1"/>
      <c r="H72" s="1" t="str">
        <f t="shared" si="20"/>
        <v/>
      </c>
      <c r="I72" s="1"/>
      <c r="J72" s="8" t="s">
        <v>292</v>
      </c>
      <c r="K72" s="1" t="s">
        <v>184</v>
      </c>
      <c r="L72" s="1" t="str">
        <f t="shared" si="21"/>
        <v>Charge over Asset&lt;br&gt;(Charge over Asset)</v>
      </c>
      <c r="M72" s="1" t="s">
        <v>184</v>
      </c>
      <c r="N72" s="8"/>
      <c r="O72" s="13"/>
      <c r="P72" s="1" t="str">
        <f t="shared" si="0"/>
        <v/>
      </c>
      <c r="Q72" s="14"/>
      <c r="R72" s="12" t="s">
        <v>320</v>
      </c>
      <c r="S72" s="1" t="str">
        <f t="shared" si="22"/>
        <v>UI-DMCI-03-R-0006</v>
      </c>
      <c r="T72" s="1" t="str">
        <f t="shared" si="23"/>
        <v>UI-DMCI-03-R-0006</v>
      </c>
    </row>
    <row r="73" spans="1:20" x14ac:dyDescent="0.25">
      <c r="A73" s="2" t="str">
        <f t="shared" si="24"/>
        <v>R</v>
      </c>
      <c r="B73" s="1"/>
      <c r="C73" s="1"/>
      <c r="D73" s="1" t="str">
        <f t="shared" si="25"/>
        <v/>
      </c>
      <c r="E73" s="1"/>
      <c r="F73" s="7"/>
      <c r="G73" s="1"/>
      <c r="H73" s="1" t="str">
        <f t="shared" si="20"/>
        <v/>
      </c>
      <c r="I73" s="1"/>
      <c r="J73" s="8" t="s">
        <v>293</v>
      </c>
      <c r="K73" s="1" t="s">
        <v>185</v>
      </c>
      <c r="L73" s="1" t="str">
        <f t="shared" si="21"/>
        <v>Distress warrant&lt;br&gt;(Distress warrant)</v>
      </c>
      <c r="M73" s="1" t="s">
        <v>185</v>
      </c>
      <c r="N73" s="8"/>
      <c r="O73" s="13"/>
      <c r="P73" s="1" t="str">
        <f t="shared" si="0"/>
        <v/>
      </c>
      <c r="Q73" s="14"/>
      <c r="R73" s="12" t="s">
        <v>321</v>
      </c>
      <c r="S73" s="1" t="str">
        <f t="shared" si="22"/>
        <v>UI-DMCI-03-R-0007</v>
      </c>
      <c r="T73" s="1" t="str">
        <f t="shared" si="23"/>
        <v>UI-DMCI-03-R-0007</v>
      </c>
    </row>
    <row r="74" spans="1:20" x14ac:dyDescent="0.25">
      <c r="A74" s="2" t="str">
        <f t="shared" si="24"/>
        <v>R</v>
      </c>
      <c r="B74" s="1"/>
      <c r="C74" s="1"/>
      <c r="D74" s="1" t="str">
        <f t="shared" si="25"/>
        <v/>
      </c>
      <c r="E74" s="1"/>
      <c r="F74" s="7"/>
      <c r="G74" s="1"/>
      <c r="H74" s="1" t="str">
        <f t="shared" si="20"/>
        <v/>
      </c>
      <c r="I74" s="1"/>
      <c r="J74" s="8" t="s">
        <v>294</v>
      </c>
      <c r="K74" s="7" t="s">
        <v>202</v>
      </c>
      <c r="L74" s="1" t="str">
        <f t="shared" si="21"/>
        <v>Third Part Liability ★2nd&lt;br&gt;(제3자 책임 (2nd))</v>
      </c>
      <c r="M74" s="7" t="s">
        <v>266</v>
      </c>
      <c r="N74" s="8"/>
      <c r="O74" s="13"/>
      <c r="P74" s="1" t="str">
        <f t="shared" si="0"/>
        <v/>
      </c>
      <c r="Q74" s="14"/>
      <c r="R74" s="32" t="s">
        <v>322</v>
      </c>
      <c r="S74" s="1" t="str">
        <f t="shared" si="22"/>
        <v>UI-DMCI-03-R-0008</v>
      </c>
      <c r="T74" s="1" t="str">
        <f t="shared" si="23"/>
        <v>UI-DMCI-03-R-0008</v>
      </c>
    </row>
    <row r="75" spans="1:20" x14ac:dyDescent="0.25">
      <c r="A75" s="2" t="str">
        <f t="shared" si="24"/>
        <v>R</v>
      </c>
      <c r="B75" s="1"/>
      <c r="C75" s="1"/>
      <c r="D75" s="1" t="str">
        <f t="shared" si="25"/>
        <v/>
      </c>
      <c r="E75" s="1"/>
      <c r="F75" s="7"/>
      <c r="G75" s="1"/>
      <c r="H75" s="1" t="str">
        <f t="shared" si="20"/>
        <v/>
      </c>
      <c r="I75" s="1"/>
      <c r="J75" s="8" t="s">
        <v>295</v>
      </c>
      <c r="K75" s="1" t="s">
        <v>186</v>
      </c>
      <c r="L75" s="1" t="str">
        <f t="shared" si="21"/>
        <v>Recovery Notice Cancellation&lt;br&gt;(Recovery Notice Cancellation)</v>
      </c>
      <c r="M75" s="1" t="s">
        <v>186</v>
      </c>
      <c r="N75" s="8"/>
      <c r="O75" s="13"/>
      <c r="P75" s="1" t="str">
        <f t="shared" si="0"/>
        <v/>
      </c>
      <c r="Q75" s="14"/>
      <c r="R75" s="12" t="s">
        <v>323</v>
      </c>
      <c r="S75" s="1" t="str">
        <f t="shared" si="22"/>
        <v>UI-DMCI-03-R-0010</v>
      </c>
      <c r="T75" s="1" t="str">
        <f t="shared" si="23"/>
        <v>UI-DMCI-03-R-0010</v>
      </c>
    </row>
    <row r="76" spans="1:20" x14ac:dyDescent="0.25">
      <c r="A76" s="2" t="str">
        <f t="shared" si="24"/>
        <v>R</v>
      </c>
      <c r="B76" s="1"/>
      <c r="C76" s="1"/>
      <c r="D76" s="1" t="str">
        <f t="shared" si="25"/>
        <v/>
      </c>
      <c r="E76" s="1"/>
      <c r="F76" s="7"/>
      <c r="G76" s="1"/>
      <c r="H76" s="1" t="str">
        <f t="shared" si="20"/>
        <v/>
      </c>
      <c r="I76" s="1"/>
      <c r="J76" s="8" t="s">
        <v>296</v>
      </c>
      <c r="K76" s="7" t="s">
        <v>200</v>
      </c>
      <c r="L76" s="1" t="str">
        <f t="shared" si="21"/>
        <v>Write-off uncollectable tax ★2nd&lt;br&gt;(Write-off uncollectable tax (2nd))</v>
      </c>
      <c r="M76" s="7" t="s">
        <v>267</v>
      </c>
      <c r="N76" s="8"/>
      <c r="O76" s="13"/>
      <c r="P76" s="1" t="str">
        <f t="shared" si="0"/>
        <v/>
      </c>
      <c r="Q76" s="14"/>
      <c r="R76" s="32" t="s">
        <v>324</v>
      </c>
      <c r="S76" s="1" t="str">
        <f t="shared" si="22"/>
        <v>UI-DMCI-03-R-0011</v>
      </c>
      <c r="T76" s="1" t="str">
        <f t="shared" si="23"/>
        <v>UI-DMCI-03-R-0011</v>
      </c>
    </row>
    <row r="77" spans="1:20" x14ac:dyDescent="0.25">
      <c r="A77" s="2" t="str">
        <f t="shared" si="24"/>
        <v>R</v>
      </c>
      <c r="B77" s="1"/>
      <c r="C77" s="1"/>
      <c r="D77" s="1" t="str">
        <f t="shared" si="25"/>
        <v/>
      </c>
      <c r="E77" s="1"/>
      <c r="F77" s="7"/>
      <c r="G77" s="1"/>
      <c r="H77" s="1" t="str">
        <f t="shared" si="20"/>
        <v/>
      </c>
      <c r="I77" s="1"/>
      <c r="J77" s="8" t="s">
        <v>297</v>
      </c>
      <c r="K77" s="7" t="s">
        <v>201</v>
      </c>
      <c r="L77" s="1" t="str">
        <f t="shared" si="21"/>
        <v>Write back of tax ★2nd&lt;br&gt;(Write back of tax (2nd))</v>
      </c>
      <c r="M77" s="7" t="s">
        <v>268</v>
      </c>
      <c r="N77" s="8"/>
      <c r="O77" s="13"/>
      <c r="P77" s="1" t="str">
        <f t="shared" si="0"/>
        <v/>
      </c>
      <c r="Q77" s="14"/>
      <c r="R77" s="32" t="s">
        <v>325</v>
      </c>
      <c r="S77" s="1" t="str">
        <f t="shared" si="22"/>
        <v>UI-DMCI-03-R-0012</v>
      </c>
      <c r="T77" s="1" t="str">
        <f t="shared" si="23"/>
        <v>UI-DMCI-03-R-0012</v>
      </c>
    </row>
    <row r="78" spans="1:20" x14ac:dyDescent="0.25">
      <c r="A78" s="2" t="str">
        <f t="shared" si="24"/>
        <v>R</v>
      </c>
      <c r="B78" s="1"/>
      <c r="C78" s="1"/>
      <c r="D78" s="1" t="str">
        <f t="shared" si="25"/>
        <v/>
      </c>
      <c r="E78" s="1"/>
      <c r="F78" s="7"/>
      <c r="G78" s="1"/>
      <c r="H78" s="1" t="str">
        <f t="shared" si="20"/>
        <v/>
      </c>
      <c r="I78" s="1"/>
      <c r="J78" s="8" t="s">
        <v>298</v>
      </c>
      <c r="K78" s="1" t="s">
        <v>187</v>
      </c>
      <c r="L78" s="1" t="str">
        <f t="shared" si="21"/>
        <v>Refund Offsetting&lt;br&gt;(Refund Offsetting)</v>
      </c>
      <c r="M78" s="1" t="s">
        <v>187</v>
      </c>
      <c r="N78" s="8"/>
      <c r="O78" s="13"/>
      <c r="P78" s="1" t="str">
        <f t="shared" si="0"/>
        <v/>
      </c>
      <c r="Q78" s="14"/>
      <c r="R78" s="12" t="s">
        <v>326</v>
      </c>
      <c r="S78" s="1" t="str">
        <f t="shared" si="22"/>
        <v>UI-DMCI-03-R-0013</v>
      </c>
      <c r="T78" s="1" t="str">
        <f t="shared" si="23"/>
        <v>UI-DMCI-03-R-0013</v>
      </c>
    </row>
    <row r="79" spans="1:20" x14ac:dyDescent="0.25">
      <c r="A79" s="2" t="str">
        <f t="shared" si="24"/>
        <v>R</v>
      </c>
      <c r="B79" s="1"/>
      <c r="C79" s="1"/>
      <c r="D79" s="1" t="str">
        <f t="shared" si="25"/>
        <v/>
      </c>
      <c r="E79" s="1"/>
      <c r="F79" s="7"/>
      <c r="G79" s="1"/>
      <c r="H79" s="1" t="str">
        <f t="shared" si="20"/>
        <v/>
      </c>
      <c r="I79" s="1"/>
      <c r="J79" s="8" t="s">
        <v>299</v>
      </c>
      <c r="K79" s="1" t="s">
        <v>188</v>
      </c>
      <c r="L79" s="1" t="str">
        <f t="shared" si="21"/>
        <v>Interest Rate Management&lt;br&gt;(Interest Rate Management)</v>
      </c>
      <c r="M79" s="1" t="s">
        <v>188</v>
      </c>
      <c r="N79" s="8"/>
      <c r="O79" s="13"/>
      <c r="P79" s="1" t="str">
        <f t="shared" si="0"/>
        <v/>
      </c>
      <c r="Q79" s="14"/>
      <c r="R79" s="12" t="s">
        <v>327</v>
      </c>
      <c r="S79" s="1" t="str">
        <f t="shared" si="22"/>
        <v>UI-DMCI-03-R-0014</v>
      </c>
      <c r="T79" s="1" t="str">
        <f t="shared" si="23"/>
        <v>UI-DMCI-03-R-0014</v>
      </c>
    </row>
    <row r="80" spans="1:20" x14ac:dyDescent="0.25">
      <c r="A80" s="2" t="str">
        <f t="shared" si="24"/>
        <v>R</v>
      </c>
      <c r="B80" s="1"/>
      <c r="C80" s="1"/>
      <c r="D80" s="1" t="str">
        <f t="shared" si="25"/>
        <v/>
      </c>
      <c r="E80" s="1"/>
      <c r="F80" s="34" t="s">
        <v>358</v>
      </c>
      <c r="G80" s="34" t="s">
        <v>398</v>
      </c>
      <c r="H80" s="1" t="str">
        <f t="shared" si="20"/>
        <v>Compliance Monitoring&lt;br&gt;(이행 모니터링)</v>
      </c>
      <c r="I80" s="34" t="s">
        <v>203</v>
      </c>
      <c r="J80" s="34" t="s">
        <v>300</v>
      </c>
      <c r="K80" s="34" t="s">
        <v>208</v>
      </c>
      <c r="L80" s="1" t="str">
        <f t="shared" si="21"/>
        <v>Tax Clearance Certificates&lt;br&gt;(Tax Clearance Certificates)</v>
      </c>
      <c r="M80" s="34" t="s">
        <v>208</v>
      </c>
      <c r="N80" s="34"/>
      <c r="O80" s="34"/>
      <c r="P80" s="1" t="str">
        <f t="shared" si="0"/>
        <v/>
      </c>
      <c r="Q80" s="34"/>
      <c r="R80" s="24" t="s">
        <v>328</v>
      </c>
      <c r="S80" s="1" t="str">
        <f t="shared" si="22"/>
        <v>UI-DMCI-04-R-0001</v>
      </c>
      <c r="T80" s="1" t="str">
        <f t="shared" si="23"/>
        <v>UI-DMCI-04-R-0001</v>
      </c>
    </row>
    <row r="81" spans="1:20" x14ac:dyDescent="0.25">
      <c r="A81" s="2" t="str">
        <f t="shared" si="24"/>
        <v>R</v>
      </c>
      <c r="B81" s="1"/>
      <c r="C81" s="1"/>
      <c r="D81" s="1" t="str">
        <f t="shared" si="25"/>
        <v/>
      </c>
      <c r="E81" s="1"/>
      <c r="F81" s="38"/>
      <c r="G81" s="38"/>
      <c r="H81" s="1" t="str">
        <f t="shared" si="20"/>
        <v/>
      </c>
      <c r="I81" s="38"/>
      <c r="J81" s="38" t="s">
        <v>301</v>
      </c>
      <c r="K81" s="38" t="s">
        <v>269</v>
      </c>
      <c r="L81" s="1" t="str">
        <f t="shared" si="21"/>
        <v>Tax Residency Certificate&lt;br&gt;(Tax Residency Certificate)</v>
      </c>
      <c r="M81" s="38" t="s">
        <v>269</v>
      </c>
      <c r="N81" s="38"/>
      <c r="O81" s="38"/>
      <c r="P81" s="1" t="str">
        <f t="shared" si="0"/>
        <v/>
      </c>
      <c r="Q81" s="38"/>
      <c r="R81" s="12" t="s">
        <v>329</v>
      </c>
      <c r="S81" s="1" t="str">
        <f t="shared" si="22"/>
        <v>UI-DMCI-04-R-0002</v>
      </c>
      <c r="T81" s="1" t="str">
        <f t="shared" si="23"/>
        <v>UI-DMCI-04-R-0002</v>
      </c>
    </row>
    <row r="82" spans="1:20" x14ac:dyDescent="0.25">
      <c r="A82" s="2" t="str">
        <f t="shared" si="24"/>
        <v>R</v>
      </c>
      <c r="B82" s="1"/>
      <c r="C82" s="1"/>
      <c r="D82" s="1" t="str">
        <f t="shared" si="25"/>
        <v/>
      </c>
      <c r="E82" s="1"/>
      <c r="F82" s="38"/>
      <c r="G82" s="38"/>
      <c r="H82" s="1" t="str">
        <f t="shared" si="20"/>
        <v/>
      </c>
      <c r="I82" s="38"/>
      <c r="J82" s="38" t="s">
        <v>302</v>
      </c>
      <c r="K82" s="38" t="s">
        <v>270</v>
      </c>
      <c r="L82" s="1" t="str">
        <f t="shared" si="21"/>
        <v>Motor vehicle Activation and Compliance check&lt;br&gt;(Motor vehicle Activation and Compliance check)</v>
      </c>
      <c r="M82" s="38" t="s">
        <v>270</v>
      </c>
      <c r="N82" s="38"/>
      <c r="O82" s="38"/>
      <c r="P82" s="1" t="str">
        <f t="shared" si="0"/>
        <v/>
      </c>
      <c r="Q82" s="38"/>
      <c r="R82" s="12" t="s">
        <v>330</v>
      </c>
      <c r="S82" s="1" t="str">
        <f t="shared" si="22"/>
        <v>UI-DMCI-04-R-0003</v>
      </c>
      <c r="T82" s="1" t="str">
        <f t="shared" si="23"/>
        <v>UI-DMCI-04-R-0003</v>
      </c>
    </row>
    <row r="83" spans="1:20" x14ac:dyDescent="0.25">
      <c r="A83" s="2" t="str">
        <f t="shared" si="24"/>
        <v>R</v>
      </c>
      <c r="B83" s="1"/>
      <c r="C83" s="1"/>
      <c r="D83" s="1" t="str">
        <f t="shared" si="25"/>
        <v/>
      </c>
      <c r="E83" s="1"/>
      <c r="F83" s="38"/>
      <c r="G83" s="38"/>
      <c r="H83" s="1" t="str">
        <f t="shared" si="20"/>
        <v/>
      </c>
      <c r="I83" s="38"/>
      <c r="J83" s="38" t="s">
        <v>303</v>
      </c>
      <c r="K83" s="38" t="s">
        <v>271</v>
      </c>
      <c r="L83" s="1" t="str">
        <f t="shared" si="21"/>
        <v>Offense Management&lt;br&gt;(Offense Management)</v>
      </c>
      <c r="M83" s="38" t="s">
        <v>271</v>
      </c>
      <c r="N83" s="38"/>
      <c r="O83" s="38"/>
      <c r="P83" s="1" t="str">
        <f t="shared" si="0"/>
        <v/>
      </c>
      <c r="Q83" s="38"/>
      <c r="R83" s="12" t="s">
        <v>331</v>
      </c>
      <c r="S83" s="1" t="str">
        <f t="shared" si="22"/>
        <v>UI-DMCI-04-R-0004</v>
      </c>
      <c r="T83" s="1" t="str">
        <f t="shared" si="23"/>
        <v>UI-DMCI-04-R-0004</v>
      </c>
    </row>
    <row r="84" spans="1:20" x14ac:dyDescent="0.25">
      <c r="A84" s="2" t="str">
        <f t="shared" si="24"/>
        <v>R</v>
      </c>
      <c r="B84" s="1"/>
      <c r="C84" s="1"/>
      <c r="D84" s="1" t="str">
        <f t="shared" si="25"/>
        <v/>
      </c>
      <c r="E84" s="1"/>
      <c r="F84" s="38"/>
      <c r="G84" s="38"/>
      <c r="H84" s="1" t="str">
        <f t="shared" si="20"/>
        <v/>
      </c>
      <c r="I84" s="38"/>
      <c r="J84" s="38" t="s">
        <v>304</v>
      </c>
      <c r="K84" s="38" t="s">
        <v>272</v>
      </c>
      <c r="L84" s="1" t="str">
        <f t="shared" si="21"/>
        <v>Normal Flow Monitoring&lt;br&gt;(Normal Flow Monitoring)</v>
      </c>
      <c r="M84" s="38" t="s">
        <v>272</v>
      </c>
      <c r="N84" s="38"/>
      <c r="O84" s="38"/>
      <c r="P84" s="1" t="str">
        <f t="shared" si="0"/>
        <v/>
      </c>
      <c r="Q84" s="38"/>
      <c r="R84" s="12" t="s">
        <v>332</v>
      </c>
      <c r="S84" s="1" t="str">
        <f t="shared" si="22"/>
        <v>UI-DMCI-04-R-0005</v>
      </c>
      <c r="T84" s="1" t="str">
        <f t="shared" si="23"/>
        <v>UI-DMCI-04-R-0005</v>
      </c>
    </row>
    <row r="85" spans="1:20" x14ac:dyDescent="0.25">
      <c r="A85" s="2" t="str">
        <f t="shared" si="24"/>
        <v>R</v>
      </c>
      <c r="B85" s="1"/>
      <c r="C85" s="1"/>
      <c r="D85" s="1" t="str">
        <f t="shared" si="25"/>
        <v/>
      </c>
      <c r="E85" s="1"/>
      <c r="F85" s="34" t="s">
        <v>359</v>
      </c>
      <c r="G85" s="34" t="s">
        <v>399</v>
      </c>
      <c r="H85" s="1" t="str">
        <f t="shared" si="20"/>
        <v>Sale of Charged Asset&lt;br&gt;(담보 자산 매각)</v>
      </c>
      <c r="I85" s="34" t="s">
        <v>213</v>
      </c>
      <c r="J85" s="34" t="s">
        <v>305</v>
      </c>
      <c r="K85" s="34" t="s">
        <v>263</v>
      </c>
      <c r="L85" s="1" t="str">
        <f t="shared" si="21"/>
        <v>Asset Management&lt;br&gt;(자산관리)</v>
      </c>
      <c r="M85" s="34" t="s">
        <v>214</v>
      </c>
      <c r="N85" s="34"/>
      <c r="O85" s="34"/>
      <c r="P85" s="1" t="str">
        <f t="shared" si="0"/>
        <v/>
      </c>
      <c r="Q85" s="34"/>
      <c r="R85" s="24" t="s">
        <v>333</v>
      </c>
      <c r="S85" s="1" t="str">
        <f t="shared" si="22"/>
        <v>UI-DMCI-05-R-0001</v>
      </c>
      <c r="T85" s="1" t="str">
        <f t="shared" si="23"/>
        <v>UI-DMCI-05-R-0001</v>
      </c>
    </row>
    <row r="86" spans="1:20" x14ac:dyDescent="0.25">
      <c r="A86" s="2" t="str">
        <f t="shared" si="24"/>
        <v>R</v>
      </c>
      <c r="B86" s="1"/>
      <c r="C86" s="1"/>
      <c r="D86" s="1" t="str">
        <f t="shared" si="25"/>
        <v/>
      </c>
      <c r="E86" s="1"/>
      <c r="F86" s="42"/>
      <c r="G86" s="38"/>
      <c r="H86" s="1" t="str">
        <f t="shared" si="20"/>
        <v/>
      </c>
      <c r="I86" s="38"/>
      <c r="J86" s="40" t="s">
        <v>306</v>
      </c>
      <c r="K86" s="40" t="s">
        <v>264</v>
      </c>
      <c r="L86" s="1" t="str">
        <f t="shared" si="21"/>
        <v>Valuation-Internal&lt;br&gt;(가치평가-내부)</v>
      </c>
      <c r="M86" s="40" t="s">
        <v>243</v>
      </c>
      <c r="N86" s="39" t="s">
        <v>362</v>
      </c>
      <c r="O86" s="40" t="s">
        <v>216</v>
      </c>
      <c r="P86" s="1" t="str">
        <f t="shared" ref="P86:P135" si="26">IF(Q86&lt;&gt;"",Q86&amp;"&lt;br&gt;("&amp;O86&amp;")","")</f>
        <v>New Valuation&lt;br&gt;(New Valuation)</v>
      </c>
      <c r="Q86" s="40" t="s">
        <v>216</v>
      </c>
      <c r="R86" s="41" t="s">
        <v>334</v>
      </c>
      <c r="S86" s="1" t="str">
        <f t="shared" si="22"/>
        <v>UI-DMCI-05-R-0201</v>
      </c>
      <c r="T86" s="1" t="str">
        <f t="shared" si="23"/>
        <v>UI-DMCI-05-R-0201</v>
      </c>
    </row>
    <row r="87" spans="1:20" x14ac:dyDescent="0.25">
      <c r="A87" s="2" t="str">
        <f t="shared" si="24"/>
        <v>R</v>
      </c>
      <c r="B87" s="1"/>
      <c r="C87" s="1"/>
      <c r="D87" s="1" t="str">
        <f t="shared" si="25"/>
        <v/>
      </c>
      <c r="E87" s="1"/>
      <c r="F87" s="42"/>
      <c r="G87" s="38"/>
      <c r="H87" s="1" t="str">
        <f t="shared" si="20"/>
        <v/>
      </c>
      <c r="I87" s="38"/>
      <c r="J87" s="38"/>
      <c r="K87" s="38"/>
      <c r="L87" s="1" t="str">
        <f t="shared" si="21"/>
        <v/>
      </c>
      <c r="M87" s="38"/>
      <c r="N87" s="1" t="s">
        <v>363</v>
      </c>
      <c r="O87" s="38" t="s">
        <v>217</v>
      </c>
      <c r="P87" s="1" t="str">
        <f t="shared" si="26"/>
        <v>List of Submitted valuation&lt;br&gt;(List of Submitted valuation)</v>
      </c>
      <c r="Q87" s="38" t="s">
        <v>217</v>
      </c>
      <c r="R87" s="12" t="s">
        <v>335</v>
      </c>
      <c r="S87" s="1" t="str">
        <f t="shared" si="22"/>
        <v>UI-DMCI-05-R-0202</v>
      </c>
      <c r="T87" s="1" t="str">
        <f t="shared" si="23"/>
        <v>UI-DMCI-05-R-0202</v>
      </c>
    </row>
    <row r="88" spans="1:20" x14ac:dyDescent="0.25">
      <c r="A88" s="2" t="str">
        <f t="shared" si="24"/>
        <v>R</v>
      </c>
      <c r="B88" s="1"/>
      <c r="C88" s="1"/>
      <c r="D88" s="1" t="str">
        <f t="shared" si="25"/>
        <v/>
      </c>
      <c r="E88" s="1"/>
      <c r="F88" s="42"/>
      <c r="G88" s="38"/>
      <c r="H88" s="1" t="str">
        <f t="shared" si="20"/>
        <v/>
      </c>
      <c r="I88" s="38"/>
      <c r="J88" s="38"/>
      <c r="K88" s="38"/>
      <c r="L88" s="1" t="str">
        <f t="shared" si="21"/>
        <v/>
      </c>
      <c r="M88" s="38"/>
      <c r="N88" s="1" t="s">
        <v>364</v>
      </c>
      <c r="O88" s="38" t="s">
        <v>218</v>
      </c>
      <c r="P88" s="1" t="str">
        <f t="shared" si="26"/>
        <v>List of valuation&lt;br&gt;(List of valuation)</v>
      </c>
      <c r="Q88" s="38" t="s">
        <v>218</v>
      </c>
      <c r="R88" s="12" t="s">
        <v>336</v>
      </c>
      <c r="S88" s="1" t="str">
        <f t="shared" si="22"/>
        <v>UI-DMCI-05-R-0203</v>
      </c>
      <c r="T88" s="1" t="str">
        <f t="shared" si="23"/>
        <v>UI-DMCI-05-R-0203</v>
      </c>
    </row>
    <row r="89" spans="1:20" x14ac:dyDescent="0.25">
      <c r="A89" s="2" t="str">
        <f t="shared" si="24"/>
        <v>R</v>
      </c>
      <c r="B89" s="1"/>
      <c r="C89" s="1"/>
      <c r="D89" s="1" t="str">
        <f t="shared" si="25"/>
        <v/>
      </c>
      <c r="E89" s="1"/>
      <c r="F89" s="42"/>
      <c r="G89" s="38"/>
      <c r="H89" s="1" t="str">
        <f t="shared" si="20"/>
        <v/>
      </c>
      <c r="I89" s="38"/>
      <c r="J89" s="38"/>
      <c r="K89" s="38"/>
      <c r="L89" s="1" t="str">
        <f t="shared" si="21"/>
        <v/>
      </c>
      <c r="M89" s="38"/>
      <c r="N89" s="1" t="s">
        <v>365</v>
      </c>
      <c r="O89" s="38" t="s">
        <v>219</v>
      </c>
      <c r="P89" s="1" t="str">
        <f t="shared" si="26"/>
        <v>View Status of valuation&lt;br&gt;(View Status of valuation)</v>
      </c>
      <c r="Q89" s="38" t="s">
        <v>219</v>
      </c>
      <c r="R89" s="12" t="s">
        <v>337</v>
      </c>
      <c r="S89" s="1" t="str">
        <f t="shared" si="22"/>
        <v>UI-DMCI-05-R-0204</v>
      </c>
      <c r="T89" s="1" t="str">
        <f t="shared" si="23"/>
        <v>UI-DMCI-05-R-0204</v>
      </c>
    </row>
    <row r="90" spans="1:20" x14ac:dyDescent="0.25">
      <c r="A90" s="2" t="str">
        <f t="shared" si="24"/>
        <v>R</v>
      </c>
      <c r="B90" s="1"/>
      <c r="C90" s="1"/>
      <c r="D90" s="1" t="str">
        <f t="shared" si="25"/>
        <v/>
      </c>
      <c r="E90" s="1"/>
      <c r="F90" s="42"/>
      <c r="G90" s="38"/>
      <c r="H90" s="1" t="str">
        <f t="shared" si="20"/>
        <v/>
      </c>
      <c r="I90" s="38"/>
      <c r="J90" s="40" t="s">
        <v>307</v>
      </c>
      <c r="K90" s="40" t="s">
        <v>265</v>
      </c>
      <c r="L90" s="1" t="str">
        <f t="shared" si="21"/>
        <v>Valuation-External&lt;br&gt;(가치평가-외부)</v>
      </c>
      <c r="M90" s="40" t="s">
        <v>244</v>
      </c>
      <c r="N90" s="39" t="s">
        <v>366</v>
      </c>
      <c r="O90" s="40" t="s">
        <v>220</v>
      </c>
      <c r="P90" s="1" t="str">
        <f t="shared" si="26"/>
        <v>New valuation request&lt;br&gt;(New valuation request)</v>
      </c>
      <c r="Q90" s="40" t="s">
        <v>220</v>
      </c>
      <c r="R90" s="41" t="s">
        <v>338</v>
      </c>
      <c r="S90" s="1" t="str">
        <f t="shared" si="22"/>
        <v>UI-DMCI-05-R-0301</v>
      </c>
      <c r="T90" s="1" t="str">
        <f t="shared" si="23"/>
        <v>UI-DMCI-05-R-0301</v>
      </c>
    </row>
    <row r="91" spans="1:20" x14ac:dyDescent="0.25">
      <c r="A91" s="2" t="str">
        <f t="shared" si="24"/>
        <v>R</v>
      </c>
      <c r="B91" s="1"/>
      <c r="C91" s="1"/>
      <c r="D91" s="1" t="str">
        <f t="shared" si="25"/>
        <v/>
      </c>
      <c r="E91" s="1"/>
      <c r="F91" s="42"/>
      <c r="G91" s="38"/>
      <c r="H91" s="1" t="str">
        <f t="shared" si="20"/>
        <v/>
      </c>
      <c r="I91" s="38"/>
      <c r="J91" s="38"/>
      <c r="K91" s="38"/>
      <c r="L91" s="1" t="str">
        <f t="shared" si="21"/>
        <v/>
      </c>
      <c r="M91" s="38"/>
      <c r="N91" s="1" t="s">
        <v>367</v>
      </c>
      <c r="O91" s="38" t="s">
        <v>221</v>
      </c>
      <c r="P91" s="1" t="str">
        <f t="shared" si="26"/>
        <v>List of submitted valuation requests&lt;br&gt;(List of submitted valuation requests)</v>
      </c>
      <c r="Q91" s="38" t="s">
        <v>221</v>
      </c>
      <c r="R91" s="12" t="s">
        <v>339</v>
      </c>
      <c r="S91" s="1" t="str">
        <f t="shared" si="22"/>
        <v>UI-DMCI-05-R-0302</v>
      </c>
      <c r="T91" s="1" t="str">
        <f t="shared" si="23"/>
        <v>UI-DMCI-05-R-0302</v>
      </c>
    </row>
    <row r="92" spans="1:20" x14ac:dyDescent="0.25">
      <c r="A92" s="2" t="str">
        <f t="shared" si="24"/>
        <v>R</v>
      </c>
      <c r="B92" s="1"/>
      <c r="C92" s="1"/>
      <c r="D92" s="1" t="str">
        <f t="shared" si="25"/>
        <v/>
      </c>
      <c r="E92" s="1"/>
      <c r="F92" s="42"/>
      <c r="G92" s="38"/>
      <c r="H92" s="1" t="str">
        <f t="shared" si="20"/>
        <v/>
      </c>
      <c r="I92" s="38"/>
      <c r="J92" s="38"/>
      <c r="K92" s="38"/>
      <c r="L92" s="1" t="str">
        <f t="shared" si="21"/>
        <v/>
      </c>
      <c r="M92" s="38"/>
      <c r="N92" s="1" t="s">
        <v>368</v>
      </c>
      <c r="O92" s="38" t="s">
        <v>222</v>
      </c>
      <c r="P92" s="1" t="str">
        <f t="shared" si="26"/>
        <v>List of valuation requests&lt;br&gt;(List of valuation requests)</v>
      </c>
      <c r="Q92" s="38" t="s">
        <v>222</v>
      </c>
      <c r="R92" s="12" t="s">
        <v>340</v>
      </c>
      <c r="S92" s="1" t="str">
        <f t="shared" si="22"/>
        <v>UI-DMCI-05-R-0303</v>
      </c>
      <c r="T92" s="1" t="str">
        <f t="shared" si="23"/>
        <v>UI-DMCI-05-R-0303</v>
      </c>
    </row>
    <row r="93" spans="1:20" x14ac:dyDescent="0.25">
      <c r="A93" s="2" t="str">
        <f t="shared" si="24"/>
        <v>R</v>
      </c>
      <c r="B93" s="1"/>
      <c r="C93" s="1"/>
      <c r="D93" s="1" t="str">
        <f t="shared" si="25"/>
        <v/>
      </c>
      <c r="E93" s="1"/>
      <c r="F93" s="42"/>
      <c r="G93" s="38"/>
      <c r="H93" s="1" t="str">
        <f t="shared" si="20"/>
        <v/>
      </c>
      <c r="I93" s="38"/>
      <c r="J93" s="38"/>
      <c r="K93" s="38"/>
      <c r="L93" s="1" t="str">
        <f t="shared" si="21"/>
        <v/>
      </c>
      <c r="M93" s="38"/>
      <c r="N93" s="1" t="s">
        <v>369</v>
      </c>
      <c r="O93" s="38" t="s">
        <v>223</v>
      </c>
      <c r="P93" s="1" t="str">
        <f t="shared" si="26"/>
        <v>List of valuation response&lt;br&gt;(List of valuation response)</v>
      </c>
      <c r="Q93" s="38" t="s">
        <v>223</v>
      </c>
      <c r="R93" s="12" t="s">
        <v>341</v>
      </c>
      <c r="S93" s="1" t="str">
        <f t="shared" si="22"/>
        <v>UI-DMCI-05-R-0304</v>
      </c>
      <c r="T93" s="1" t="str">
        <f t="shared" si="23"/>
        <v>UI-DMCI-05-R-0304</v>
      </c>
    </row>
    <row r="94" spans="1:20" x14ac:dyDescent="0.25">
      <c r="A94" s="2" t="str">
        <f t="shared" si="24"/>
        <v>R</v>
      </c>
      <c r="B94" s="1"/>
      <c r="C94" s="1"/>
      <c r="D94" s="1" t="str">
        <f t="shared" si="25"/>
        <v/>
      </c>
      <c r="E94" s="1"/>
      <c r="F94" s="42"/>
      <c r="G94" s="38"/>
      <c r="H94" s="1" t="str">
        <f t="shared" si="20"/>
        <v/>
      </c>
      <c r="I94" s="38"/>
      <c r="J94" s="38"/>
      <c r="K94" s="38"/>
      <c r="L94" s="1" t="str">
        <f t="shared" si="21"/>
        <v/>
      </c>
      <c r="M94" s="38"/>
      <c r="N94" s="1" t="s">
        <v>370</v>
      </c>
      <c r="O94" s="38" t="s">
        <v>219</v>
      </c>
      <c r="P94" s="1" t="str">
        <f t="shared" si="26"/>
        <v>View Status of valuation&lt;br&gt;(View Status of valuation)</v>
      </c>
      <c r="Q94" s="38" t="s">
        <v>219</v>
      </c>
      <c r="R94" s="12" t="s">
        <v>342</v>
      </c>
      <c r="S94" s="1" t="str">
        <f t="shared" si="22"/>
        <v>UI-DMCI-05-R-0305</v>
      </c>
      <c r="T94" s="1" t="str">
        <f t="shared" si="23"/>
        <v>UI-DMCI-05-R-0305</v>
      </c>
    </row>
    <row r="95" spans="1:20" x14ac:dyDescent="0.25">
      <c r="A95" s="2" t="str">
        <f t="shared" si="24"/>
        <v>R</v>
      </c>
      <c r="B95" s="1"/>
      <c r="C95" s="1"/>
      <c r="D95" s="1" t="str">
        <f t="shared" si="25"/>
        <v/>
      </c>
      <c r="E95" s="1"/>
      <c r="F95" s="42"/>
      <c r="G95" s="38"/>
      <c r="H95" s="1" t="str">
        <f t="shared" si="20"/>
        <v/>
      </c>
      <c r="I95" s="38"/>
      <c r="J95" s="40" t="s">
        <v>308</v>
      </c>
      <c r="K95" s="44" t="s">
        <v>251</v>
      </c>
      <c r="L95" s="1" t="str">
        <f t="shared" si="21"/>
        <v>Pre-auction processing ★2nd&lt;br&gt;(공매 전 처리)</v>
      </c>
      <c r="M95" s="44" t="s">
        <v>282</v>
      </c>
      <c r="N95" s="45" t="s">
        <v>371</v>
      </c>
      <c r="O95" s="45" t="s">
        <v>247</v>
      </c>
      <c r="P95" s="1" t="str">
        <f t="shared" si="26"/>
        <v>Notification of Itention to sale the Changed Asset&lt;br&gt;(부과자산 매각의사 통지)</v>
      </c>
      <c r="Q95" s="45" t="s">
        <v>246</v>
      </c>
      <c r="R95" s="41" t="s">
        <v>343</v>
      </c>
      <c r="S95" s="1" t="str">
        <f t="shared" si="22"/>
        <v>UI-DMCI-05-R-0401</v>
      </c>
      <c r="T95" s="1" t="str">
        <f t="shared" si="23"/>
        <v>UI-DMCI-05-R-0401</v>
      </c>
    </row>
    <row r="96" spans="1:20" x14ac:dyDescent="0.25">
      <c r="A96" s="2" t="str">
        <f t="shared" si="24"/>
        <v>R</v>
      </c>
      <c r="B96" s="1"/>
      <c r="C96" s="1"/>
      <c r="D96" s="1" t="str">
        <f t="shared" si="25"/>
        <v/>
      </c>
      <c r="E96" s="1"/>
      <c r="F96" s="42"/>
      <c r="G96" s="38"/>
      <c r="H96" s="1" t="str">
        <f t="shared" si="20"/>
        <v/>
      </c>
      <c r="I96" s="38"/>
      <c r="J96" s="9"/>
      <c r="L96" s="1" t="str">
        <f t="shared" si="21"/>
        <v/>
      </c>
      <c r="N96" s="43" t="s">
        <v>372</v>
      </c>
      <c r="O96" s="1" t="s">
        <v>284</v>
      </c>
      <c r="P96" s="1" t="str">
        <f t="shared" si="26"/>
        <v>List Assets for Public Auction&lt;br&gt;(공개 경매를 위한 자산 목록)</v>
      </c>
      <c r="Q96" s="1" t="s">
        <v>285</v>
      </c>
      <c r="R96" s="12" t="s">
        <v>344</v>
      </c>
      <c r="S96" s="1" t="str">
        <f t="shared" si="22"/>
        <v>UI-DMCI-05-R-0402</v>
      </c>
      <c r="T96" s="1" t="str">
        <f t="shared" si="23"/>
        <v>UI-DMCI-05-R-0402</v>
      </c>
    </row>
    <row r="97" spans="1:20" x14ac:dyDescent="0.25">
      <c r="A97" s="2" t="str">
        <f t="shared" si="24"/>
        <v>R</v>
      </c>
      <c r="B97" s="1"/>
      <c r="C97" s="1"/>
      <c r="D97" s="1" t="str">
        <f t="shared" si="25"/>
        <v/>
      </c>
      <c r="E97" s="1"/>
      <c r="F97" s="42"/>
      <c r="G97" s="38"/>
      <c r="H97" s="1" t="str">
        <f t="shared" si="20"/>
        <v/>
      </c>
      <c r="I97" s="38"/>
      <c r="J97" s="9"/>
      <c r="L97" s="1" t="str">
        <f t="shared" si="21"/>
        <v/>
      </c>
      <c r="N97" s="43" t="s">
        <v>373</v>
      </c>
      <c r="O97" s="1" t="s">
        <v>249</v>
      </c>
      <c r="P97" s="1" t="str">
        <f t="shared" si="26"/>
        <v>Asset Publishing&lt;br&gt;(자산 게시)</v>
      </c>
      <c r="Q97" s="1" t="s">
        <v>250</v>
      </c>
      <c r="R97" s="12" t="s">
        <v>345</v>
      </c>
      <c r="S97" s="1" t="str">
        <f t="shared" si="22"/>
        <v>UI-DMCI-05-R-0403</v>
      </c>
      <c r="T97" s="1" t="str">
        <f t="shared" si="23"/>
        <v>UI-DMCI-05-R-0403</v>
      </c>
    </row>
    <row r="98" spans="1:20" x14ac:dyDescent="0.25">
      <c r="A98" s="2" t="str">
        <f t="shared" si="24"/>
        <v>R</v>
      </c>
      <c r="B98" s="1"/>
      <c r="C98" s="1"/>
      <c r="D98" s="1" t="str">
        <f t="shared" si="25"/>
        <v/>
      </c>
      <c r="E98" s="1"/>
      <c r="F98" s="42"/>
      <c r="G98" s="38"/>
      <c r="H98" s="1" t="str">
        <f t="shared" si="20"/>
        <v/>
      </c>
      <c r="I98" s="38"/>
      <c r="J98" s="40" t="s">
        <v>309</v>
      </c>
      <c r="K98" s="44" t="s">
        <v>252</v>
      </c>
      <c r="L98" s="1" t="str">
        <f t="shared" si="21"/>
        <v>Post-auction processing ★2nd&lt;br&gt;(공매 후 처리)</v>
      </c>
      <c r="M98" s="40" t="s">
        <v>283</v>
      </c>
      <c r="N98" s="40" t="s">
        <v>374</v>
      </c>
      <c r="O98" s="40" t="s">
        <v>257</v>
      </c>
      <c r="P98" s="1" t="str">
        <f t="shared" si="26"/>
        <v>Distribution od proceeds account&lt;br&gt;(수익금 배분계좌)</v>
      </c>
      <c r="Q98" s="40" t="s">
        <v>256</v>
      </c>
      <c r="R98" s="41" t="s">
        <v>346</v>
      </c>
      <c r="S98" s="1" t="str">
        <f t="shared" si="22"/>
        <v>UI-DMCI-05-R-0501</v>
      </c>
      <c r="T98" s="1" t="str">
        <f t="shared" si="23"/>
        <v>UI-DMCI-05-R-0501</v>
      </c>
    </row>
    <row r="99" spans="1:20" s="36" customFormat="1" x14ac:dyDescent="0.25">
      <c r="A99" s="2" t="str">
        <f t="shared" si="24"/>
        <v>R</v>
      </c>
      <c r="B99" s="37"/>
      <c r="C99" s="37"/>
      <c r="D99" s="1" t="str">
        <f t="shared" si="25"/>
        <v/>
      </c>
      <c r="E99" s="37"/>
      <c r="F99" s="34" t="s">
        <v>360</v>
      </c>
      <c r="G99" s="34" t="s">
        <v>40</v>
      </c>
      <c r="H99" s="1" t="str">
        <f t="shared" si="20"/>
        <v>Block Management&lt;br&gt;(블록 관리)</v>
      </c>
      <c r="I99" s="34" t="s">
        <v>39</v>
      </c>
      <c r="J99" s="34" t="s">
        <v>310</v>
      </c>
      <c r="K99" s="34" t="s">
        <v>9</v>
      </c>
      <c r="L99" s="1" t="str">
        <f t="shared" si="21"/>
        <v>Dashboard&lt;br&gt;(Dashboard)</v>
      </c>
      <c r="M99" s="34" t="s">
        <v>9</v>
      </c>
      <c r="N99" s="34"/>
      <c r="O99" s="34"/>
      <c r="P99" s="1" t="str">
        <f t="shared" si="26"/>
        <v/>
      </c>
      <c r="Q99" s="34"/>
      <c r="R99" s="24" t="s">
        <v>347</v>
      </c>
      <c r="S99" s="1" t="str">
        <f t="shared" si="22"/>
        <v>UI-DMCI-02-R-0001</v>
      </c>
      <c r="T99" s="1" t="str">
        <f t="shared" si="23"/>
        <v>UI-DMCI-02-R-0001</v>
      </c>
    </row>
    <row r="100" spans="1:20" x14ac:dyDescent="0.25">
      <c r="A100" s="2" t="str">
        <f t="shared" si="24"/>
        <v>R</v>
      </c>
      <c r="B100" s="1"/>
      <c r="C100" s="1"/>
      <c r="D100" s="1" t="str">
        <f t="shared" si="25"/>
        <v/>
      </c>
      <c r="E100" s="1"/>
      <c r="F100" s="7"/>
      <c r="G100" s="1"/>
      <c r="H100" s="1" t="str">
        <f t="shared" si="20"/>
        <v/>
      </c>
      <c r="I100" s="1"/>
      <c r="J100" s="8" t="s">
        <v>311</v>
      </c>
      <c r="K100" s="1" t="s">
        <v>40</v>
      </c>
      <c r="L100" s="1" t="str">
        <f t="shared" si="21"/>
        <v>Block Management&lt;br&gt;(블록 관리)</v>
      </c>
      <c r="M100" s="1" t="s">
        <v>39</v>
      </c>
      <c r="N100" s="8" t="s">
        <v>375</v>
      </c>
      <c r="O100" s="13" t="s">
        <v>41</v>
      </c>
      <c r="P100" s="1" t="str">
        <f t="shared" si="26"/>
        <v>Registered Blocks&lt;br&gt;(등록된 블록)</v>
      </c>
      <c r="Q100" s="14" t="s">
        <v>42</v>
      </c>
      <c r="R100" s="12" t="s">
        <v>348</v>
      </c>
      <c r="S100" s="1" t="str">
        <f t="shared" si="22"/>
        <v>UI-DMCI-02-R-0002</v>
      </c>
      <c r="T100" s="1" t="str">
        <f t="shared" si="23"/>
        <v>UI-DMCI-02-R-0002</v>
      </c>
    </row>
    <row r="101" spans="1:20" x14ac:dyDescent="0.25">
      <c r="A101" s="2" t="str">
        <f t="shared" si="24"/>
        <v>R</v>
      </c>
      <c r="B101" s="1"/>
      <c r="C101" s="1"/>
      <c r="D101" s="1" t="str">
        <f t="shared" si="25"/>
        <v/>
      </c>
      <c r="E101" s="1"/>
      <c r="F101" s="7"/>
      <c r="G101" s="1"/>
      <c r="H101" s="1" t="str">
        <f t="shared" si="20"/>
        <v/>
      </c>
      <c r="I101" s="1"/>
      <c r="J101" s="8"/>
      <c r="K101" s="1"/>
      <c r="L101" s="1" t="str">
        <f t="shared" si="21"/>
        <v/>
      </c>
      <c r="M101" s="1"/>
      <c r="N101" s="8" t="s">
        <v>376</v>
      </c>
      <c r="O101" s="13" t="s">
        <v>43</v>
      </c>
      <c r="P101" s="1" t="str">
        <f t="shared" si="26"/>
        <v>Registered Sub Blocks&lt;br&gt;(등록된 하위 블록)</v>
      </c>
      <c r="Q101" s="14" t="s">
        <v>44</v>
      </c>
      <c r="R101" s="12" t="s">
        <v>349</v>
      </c>
      <c r="S101" s="1" t="str">
        <f t="shared" si="22"/>
        <v>UI-DMCI-02-R-0003</v>
      </c>
      <c r="T101" s="1" t="str">
        <f t="shared" si="23"/>
        <v>UI-DMCI-02-R-0003</v>
      </c>
    </row>
    <row r="102" spans="1:20" x14ac:dyDescent="0.25">
      <c r="A102" s="2" t="str">
        <f t="shared" si="24"/>
        <v>R</v>
      </c>
      <c r="B102" s="1"/>
      <c r="C102" s="1"/>
      <c r="D102" s="1" t="str">
        <f t="shared" si="25"/>
        <v/>
      </c>
      <c r="E102" s="1"/>
      <c r="F102" s="7"/>
      <c r="G102" s="1"/>
      <c r="H102" s="1" t="str">
        <f t="shared" si="20"/>
        <v/>
      </c>
      <c r="I102" s="1"/>
      <c r="J102" s="8"/>
      <c r="K102" s="1"/>
      <c r="L102" s="1" t="str">
        <f t="shared" si="21"/>
        <v/>
      </c>
      <c r="M102" s="1"/>
      <c r="N102" s="8" t="s">
        <v>377</v>
      </c>
      <c r="O102" s="13" t="s">
        <v>45</v>
      </c>
      <c r="P102" s="1" t="str">
        <f t="shared" si="26"/>
        <v>Block Team Leader&lt;br&gt;(블록 팀 리더)</v>
      </c>
      <c r="Q102" s="14" t="s">
        <v>46</v>
      </c>
      <c r="R102" s="12" t="s">
        <v>350</v>
      </c>
      <c r="S102" s="1" t="str">
        <f t="shared" si="22"/>
        <v>UI-DMCI-02-R-0004</v>
      </c>
      <c r="T102" s="1" t="str">
        <f t="shared" si="23"/>
        <v>UI-DMCI-02-R-0004</v>
      </c>
    </row>
    <row r="103" spans="1:20" s="31" customFormat="1" x14ac:dyDescent="0.25">
      <c r="A103" s="2" t="str">
        <f t="shared" si="24"/>
        <v>R</v>
      </c>
      <c r="B103" s="1"/>
      <c r="C103" s="1"/>
      <c r="D103" s="1" t="str">
        <f t="shared" si="25"/>
        <v/>
      </c>
      <c r="E103" s="1"/>
      <c r="F103" s="7"/>
      <c r="G103" s="1"/>
      <c r="H103" s="1" t="str">
        <f t="shared" si="20"/>
        <v/>
      </c>
      <c r="I103" s="1"/>
      <c r="J103" s="10" t="s">
        <v>312</v>
      </c>
      <c r="K103" s="10" t="s">
        <v>47</v>
      </c>
      <c r="L103" s="1" t="str">
        <f t="shared" si="21"/>
        <v>Physical Survey&lt;br&gt;(물리적 조사)</v>
      </c>
      <c r="M103" s="10" t="s">
        <v>48</v>
      </c>
      <c r="N103" s="10" t="s">
        <v>378</v>
      </c>
      <c r="O103" s="29" t="s">
        <v>49</v>
      </c>
      <c r="P103" s="1" t="str">
        <f t="shared" si="26"/>
        <v>Physical Survey Plan&lt;br&gt;(실사 계획 수립)</v>
      </c>
      <c r="Q103" s="30" t="s">
        <v>50</v>
      </c>
      <c r="R103" s="11" t="s">
        <v>351</v>
      </c>
      <c r="S103" s="1" t="str">
        <f t="shared" si="22"/>
        <v>UI-DMCI-02-R-0005</v>
      </c>
      <c r="T103" s="1" t="str">
        <f t="shared" si="23"/>
        <v>UI-DMCI-02-R-0005</v>
      </c>
    </row>
    <row r="104" spans="1:20" ht="27" x14ac:dyDescent="0.25">
      <c r="A104" s="2" t="str">
        <f t="shared" si="24"/>
        <v>R</v>
      </c>
      <c r="B104" s="26"/>
      <c r="C104" s="26"/>
      <c r="D104" s="1" t="str">
        <f t="shared" si="25"/>
        <v/>
      </c>
      <c r="E104" s="26"/>
      <c r="F104" s="15"/>
      <c r="G104" s="13"/>
      <c r="H104" s="1" t="str">
        <f t="shared" si="20"/>
        <v/>
      </c>
      <c r="I104" s="13"/>
      <c r="J104" s="8"/>
      <c r="K104" s="13"/>
      <c r="L104" s="1" t="str">
        <f t="shared" si="21"/>
        <v/>
      </c>
      <c r="M104" s="14"/>
      <c r="N104" s="8" t="s">
        <v>379</v>
      </c>
      <c r="O104" s="13" t="s">
        <v>51</v>
      </c>
      <c r="P104" s="1" t="str">
        <f t="shared" si="26"/>
        <v>Request to Conduct Physical Survey&lt;br&gt;(실사 수행 요청)</v>
      </c>
      <c r="Q104" s="14" t="s">
        <v>52</v>
      </c>
      <c r="R104" s="12" t="s">
        <v>352</v>
      </c>
      <c r="S104" s="1" t="str">
        <f t="shared" si="22"/>
        <v>UI-DMCI-02-R-0006</v>
      </c>
      <c r="T104" s="1" t="str">
        <f t="shared" si="23"/>
        <v>UI-DMCI-02-R-0006</v>
      </c>
    </row>
    <row r="105" spans="1:20" ht="27" x14ac:dyDescent="0.25">
      <c r="A105" s="2" t="str">
        <f t="shared" si="24"/>
        <v>R</v>
      </c>
      <c r="B105" s="26"/>
      <c r="C105" s="26"/>
      <c r="D105" s="1" t="str">
        <f t="shared" si="25"/>
        <v/>
      </c>
      <c r="E105" s="26"/>
      <c r="F105" s="15"/>
      <c r="G105" s="13"/>
      <c r="H105" s="1" t="str">
        <f t="shared" si="20"/>
        <v/>
      </c>
      <c r="I105" s="13"/>
      <c r="J105" s="8"/>
      <c r="K105" s="13"/>
      <c r="L105" s="1" t="str">
        <f t="shared" si="21"/>
        <v/>
      </c>
      <c r="M105" s="14"/>
      <c r="N105" s="8" t="s">
        <v>380</v>
      </c>
      <c r="O105" s="13" t="s">
        <v>53</v>
      </c>
      <c r="P105" s="1" t="str">
        <f t="shared" si="26"/>
        <v>Approval of Request to conduct Physical Survey&lt;br&gt;(실사 수행 요청 승인)</v>
      </c>
      <c r="Q105" s="14" t="s">
        <v>54</v>
      </c>
      <c r="R105" s="12" t="s">
        <v>353</v>
      </c>
      <c r="S105" s="1" t="str">
        <f t="shared" si="22"/>
        <v>UI-DMCI-02-R-0007</v>
      </c>
      <c r="T105" s="1" t="str">
        <f t="shared" si="23"/>
        <v>UI-DMCI-02-R-0007</v>
      </c>
    </row>
    <row r="106" spans="1:20" ht="27" x14ac:dyDescent="0.25">
      <c r="A106" s="2" t="str">
        <f t="shared" si="24"/>
        <v>R</v>
      </c>
      <c r="B106" s="26"/>
      <c r="C106" s="26"/>
      <c r="D106" s="1" t="str">
        <f t="shared" si="25"/>
        <v/>
      </c>
      <c r="E106" s="26"/>
      <c r="F106" s="15"/>
      <c r="G106" s="13"/>
      <c r="H106" s="1" t="str">
        <f t="shared" si="20"/>
        <v/>
      </c>
      <c r="I106" s="13"/>
      <c r="J106" s="8"/>
      <c r="K106" s="13"/>
      <c r="L106" s="1" t="str">
        <f t="shared" si="21"/>
        <v/>
      </c>
      <c r="M106" s="14"/>
      <c r="N106" s="8" t="s">
        <v>381</v>
      </c>
      <c r="O106" s="13" t="s">
        <v>55</v>
      </c>
      <c r="P106" s="1" t="str">
        <f t="shared" si="26"/>
        <v>Conducting Block Physical Survey (Mobile WEB)&lt;br&gt;(블록 실사 수행(모바일 웹))</v>
      </c>
      <c r="Q106" s="14" t="s">
        <v>56</v>
      </c>
      <c r="R106" s="12" t="s">
        <v>354</v>
      </c>
      <c r="S106" s="1" t="str">
        <f t="shared" si="22"/>
        <v>UI-DMCI-02-R-0008</v>
      </c>
      <c r="T106" s="1" t="str">
        <f t="shared" si="23"/>
        <v>UI-DMCI-02-R-0008</v>
      </c>
    </row>
    <row r="107" spans="1:20" ht="27" x14ac:dyDescent="0.25">
      <c r="A107" s="2" t="str">
        <f t="shared" si="24"/>
        <v>R</v>
      </c>
      <c r="B107" s="26"/>
      <c r="C107" s="26"/>
      <c r="D107" s="1" t="str">
        <f t="shared" si="25"/>
        <v/>
      </c>
      <c r="E107" s="26"/>
      <c r="F107" s="15"/>
      <c r="G107" s="13"/>
      <c r="H107" s="1" t="str">
        <f t="shared" si="20"/>
        <v/>
      </c>
      <c r="I107" s="13"/>
      <c r="J107" s="8"/>
      <c r="K107" s="13"/>
      <c r="L107" s="1" t="str">
        <f t="shared" si="21"/>
        <v/>
      </c>
      <c r="M107" s="14"/>
      <c r="N107" s="8" t="s">
        <v>382</v>
      </c>
      <c r="O107" s="13" t="s">
        <v>57</v>
      </c>
      <c r="P107" s="1" t="str">
        <f t="shared" si="26"/>
        <v>View Collected Physical Survey Data&lt;br&gt;(수집된 물리적 조사 데이터 보기)</v>
      </c>
      <c r="Q107" s="14" t="s">
        <v>58</v>
      </c>
      <c r="R107" s="12" t="s">
        <v>355</v>
      </c>
      <c r="S107" s="1" t="str">
        <f t="shared" si="22"/>
        <v>UI-DMCI-02-R-0009</v>
      </c>
      <c r="T107" s="1" t="str">
        <f t="shared" si="23"/>
        <v>UI-DMCI-02-R-0009</v>
      </c>
    </row>
    <row r="108" spans="1:20" x14ac:dyDescent="0.25">
      <c r="A108" s="2" t="str">
        <f t="shared" si="24"/>
        <v>R</v>
      </c>
      <c r="B108" s="27"/>
      <c r="C108" s="27"/>
      <c r="D108" s="1" t="str">
        <f t="shared" si="25"/>
        <v/>
      </c>
      <c r="E108" s="27"/>
      <c r="F108" s="15"/>
      <c r="G108" s="1"/>
      <c r="H108" s="1" t="str">
        <f t="shared" si="20"/>
        <v/>
      </c>
      <c r="I108" s="1"/>
      <c r="J108" s="8" t="s">
        <v>313</v>
      </c>
      <c r="K108" s="10" t="s">
        <v>59</v>
      </c>
      <c r="L108" s="1" t="str">
        <f t="shared" si="21"/>
        <v>NaPA Address Management&lt;br&gt;(NaPA 주소 관리)</v>
      </c>
      <c r="M108" s="10" t="s">
        <v>60</v>
      </c>
      <c r="N108" s="10"/>
      <c r="O108" s="10"/>
      <c r="P108" s="1" t="str">
        <f t="shared" si="26"/>
        <v/>
      </c>
      <c r="Q108" s="10"/>
      <c r="R108" s="11" t="s">
        <v>356</v>
      </c>
      <c r="S108" s="1" t="str">
        <f t="shared" si="22"/>
        <v>UI-DMCI-02-R-0010</v>
      </c>
      <c r="T108" s="1" t="str">
        <f t="shared" si="23"/>
        <v>UI-DMCI-02-R-0010</v>
      </c>
    </row>
    <row r="109" spans="1:20" x14ac:dyDescent="0.25">
      <c r="A109" s="2" t="str">
        <f t="shared" si="24"/>
        <v>R</v>
      </c>
      <c r="B109" s="27"/>
      <c r="C109" s="27"/>
      <c r="D109" s="1" t="str">
        <f t="shared" si="25"/>
        <v/>
      </c>
      <c r="E109" s="27"/>
      <c r="F109" s="15"/>
      <c r="G109" s="1"/>
      <c r="H109" s="1" t="str">
        <f t="shared" si="20"/>
        <v/>
      </c>
      <c r="I109" s="1"/>
      <c r="J109" s="8" t="s">
        <v>314</v>
      </c>
      <c r="K109" s="10" t="s">
        <v>61</v>
      </c>
      <c r="L109" s="1" t="str">
        <f t="shared" si="21"/>
        <v>Reports&lt;br&gt;(보고서)</v>
      </c>
      <c r="M109" s="10" t="s">
        <v>62</v>
      </c>
      <c r="N109" s="10"/>
      <c r="O109" s="10"/>
      <c r="P109" s="1" t="str">
        <f t="shared" si="26"/>
        <v/>
      </c>
      <c r="Q109" s="10"/>
      <c r="R109" s="11" t="s">
        <v>357</v>
      </c>
      <c r="S109" s="1" t="str">
        <f t="shared" si="22"/>
        <v>UI-DMCI-02-R-0011</v>
      </c>
      <c r="T109" s="1" t="str">
        <f t="shared" si="23"/>
        <v>UI-DMCI-02-R-0011</v>
      </c>
    </row>
    <row r="110" spans="1:20" s="25" customFormat="1" x14ac:dyDescent="0.25">
      <c r="A110" s="2" t="str">
        <f t="shared" si="24"/>
        <v>R</v>
      </c>
      <c r="B110" s="13"/>
      <c r="C110" s="13"/>
      <c r="D110" s="1" t="str">
        <f t="shared" ref="D110" si="27">IF(E110&lt;&gt;"",E110&amp;"&lt;br&gt;("&amp;C110&amp;")","")</f>
        <v/>
      </c>
      <c r="E110" s="13"/>
      <c r="F110" s="23" t="s">
        <v>361</v>
      </c>
      <c r="G110" s="34" t="s">
        <v>400</v>
      </c>
      <c r="H110" s="23" t="str">
        <f t="shared" si="20"/>
        <v>Data Cleanup Tool&lt;br&gt;(데이터 클린업 도구)</v>
      </c>
      <c r="I110" s="23" t="s">
        <v>8</v>
      </c>
      <c r="J110" s="23" t="s">
        <v>104</v>
      </c>
      <c r="K110" s="23" t="s">
        <v>9</v>
      </c>
      <c r="L110" s="23" t="str">
        <f t="shared" si="21"/>
        <v>Dashboard&lt;br&gt;(Dashboard)</v>
      </c>
      <c r="M110" s="23" t="s">
        <v>9</v>
      </c>
      <c r="N110" s="23"/>
      <c r="O110" s="23"/>
      <c r="P110" s="1" t="str">
        <f t="shared" si="26"/>
        <v/>
      </c>
      <c r="Q110" s="23"/>
      <c r="R110" s="24" t="s">
        <v>152</v>
      </c>
      <c r="S110" s="1" t="str">
        <f t="shared" si="22"/>
        <v>UI-DMCI-01-R-0001</v>
      </c>
      <c r="T110" s="1" t="str">
        <f t="shared" si="23"/>
        <v>UI-DMCI-01-R-0001</v>
      </c>
    </row>
    <row r="111" spans="1:20" x14ac:dyDescent="0.25">
      <c r="A111" s="2" t="str">
        <f t="shared" si="24"/>
        <v>R</v>
      </c>
      <c r="B111" s="1"/>
      <c r="C111" s="1"/>
      <c r="D111" s="1" t="str">
        <f t="shared" si="25"/>
        <v/>
      </c>
      <c r="E111" s="1"/>
      <c r="F111" s="7"/>
      <c r="G111" s="1"/>
      <c r="H111" s="1" t="str">
        <f t="shared" si="20"/>
        <v/>
      </c>
      <c r="I111" s="1"/>
      <c r="J111" s="8" t="s">
        <v>105</v>
      </c>
      <c r="K111" s="1" t="s">
        <v>24</v>
      </c>
      <c r="L111" s="1" t="str">
        <f t="shared" si="21"/>
        <v>Case Management&lt;br&gt;(Case Management)</v>
      </c>
      <c r="M111" s="1" t="s">
        <v>24</v>
      </c>
      <c r="N111" s="8"/>
      <c r="O111" s="1"/>
      <c r="P111" s="1" t="str">
        <f t="shared" si="26"/>
        <v/>
      </c>
      <c r="Q111" s="1"/>
      <c r="R111" s="12" t="s">
        <v>153</v>
      </c>
      <c r="S111" s="1" t="str">
        <f t="shared" si="22"/>
        <v>UI-DMCI-01-R-0003</v>
      </c>
      <c r="T111" s="1" t="str">
        <f t="shared" si="23"/>
        <v>UI-DMCI-01-R-0003</v>
      </c>
    </row>
    <row r="112" spans="1:20" x14ac:dyDescent="0.25">
      <c r="A112" s="2" t="str">
        <f t="shared" si="24"/>
        <v>R</v>
      </c>
      <c r="B112" s="13"/>
      <c r="C112" s="13"/>
      <c r="D112" s="1" t="str">
        <f t="shared" si="25"/>
        <v/>
      </c>
      <c r="E112" s="13"/>
      <c r="F112" s="15"/>
      <c r="G112" s="13"/>
      <c r="H112" s="1" t="str">
        <f t="shared" si="20"/>
        <v/>
      </c>
      <c r="I112" s="13"/>
      <c r="J112" s="8" t="s">
        <v>106</v>
      </c>
      <c r="K112" s="1" t="s">
        <v>30</v>
      </c>
      <c r="L112" s="1" t="str">
        <f t="shared" si="21"/>
        <v>Data Cleanup Reports&lt;br&gt;(Data Cleanup Reports)</v>
      </c>
      <c r="M112" s="1" t="s">
        <v>30</v>
      </c>
      <c r="N112" s="8" t="s">
        <v>132</v>
      </c>
      <c r="O112" s="13" t="s">
        <v>16</v>
      </c>
      <c r="P112" s="1" t="str">
        <f t="shared" si="26"/>
        <v>Executive Reports&lt;br&gt;(관리자용 요약 보고서)</v>
      </c>
      <c r="Q112" s="14" t="s">
        <v>12</v>
      </c>
      <c r="R112" s="12" t="s">
        <v>154</v>
      </c>
      <c r="S112" s="1" t="str">
        <f t="shared" si="22"/>
        <v>UI-DMCI-01-R-0013</v>
      </c>
      <c r="T112" s="1" t="str">
        <f t="shared" si="23"/>
        <v>UI-DMCI-01-R-0013</v>
      </c>
    </row>
    <row r="113" spans="1:20" x14ac:dyDescent="0.25">
      <c r="A113" s="2" t="str">
        <f t="shared" si="24"/>
        <v>R</v>
      </c>
      <c r="B113" s="13"/>
      <c r="C113" s="13"/>
      <c r="D113" s="1" t="str">
        <f t="shared" si="25"/>
        <v/>
      </c>
      <c r="E113" s="13"/>
      <c r="F113" s="15"/>
      <c r="G113" s="13"/>
      <c r="H113" s="1" t="str">
        <f t="shared" si="20"/>
        <v/>
      </c>
      <c r="I113" s="13"/>
      <c r="J113" s="8"/>
      <c r="K113" s="13"/>
      <c r="L113" s="1" t="str">
        <f t="shared" si="21"/>
        <v/>
      </c>
      <c r="M113" s="14"/>
      <c r="N113" s="8" t="s">
        <v>133</v>
      </c>
      <c r="O113" s="13" t="s">
        <v>17</v>
      </c>
      <c r="P113" s="1" t="str">
        <f t="shared" si="26"/>
        <v>Detailed Reports&lt;br&gt;(상세 보고서)</v>
      </c>
      <c r="Q113" s="14" t="s">
        <v>13</v>
      </c>
      <c r="R113" s="12" t="s">
        <v>155</v>
      </c>
      <c r="S113" s="1" t="str">
        <f t="shared" si="22"/>
        <v>UI-DMCI-01-R-0014</v>
      </c>
      <c r="T113" s="1" t="str">
        <f t="shared" si="23"/>
        <v>UI-DMCI-01-R-0014</v>
      </c>
    </row>
    <row r="114" spans="1:20" x14ac:dyDescent="0.25">
      <c r="A114" s="2" t="str">
        <f t="shared" si="24"/>
        <v>R</v>
      </c>
      <c r="B114" s="26"/>
      <c r="C114" s="26"/>
      <c r="D114" s="1" t="str">
        <f t="shared" si="25"/>
        <v/>
      </c>
      <c r="E114" s="26"/>
      <c r="F114" s="15"/>
      <c r="G114" s="13"/>
      <c r="H114" s="1" t="str">
        <f t="shared" si="20"/>
        <v/>
      </c>
      <c r="I114" s="13"/>
      <c r="J114" s="8"/>
      <c r="K114" s="13"/>
      <c r="L114" s="1" t="str">
        <f t="shared" si="21"/>
        <v/>
      </c>
      <c r="M114" s="14"/>
      <c r="N114" s="8" t="s">
        <v>134</v>
      </c>
      <c r="O114" s="13" t="s">
        <v>18</v>
      </c>
      <c r="P114" s="1" t="str">
        <f t="shared" si="26"/>
        <v>Potential Errors Reports&lt;br&gt;(잠재적 오류에 대한 보고서)</v>
      </c>
      <c r="Q114" s="14" t="s">
        <v>14</v>
      </c>
      <c r="R114" s="12" t="s">
        <v>156</v>
      </c>
      <c r="S114" s="1" t="str">
        <f t="shared" si="22"/>
        <v>UI-DMCI-01-R-0015</v>
      </c>
      <c r="T114" s="1" t="str">
        <f t="shared" si="23"/>
        <v>UI-DMCI-01-R-0015</v>
      </c>
    </row>
    <row r="115" spans="1:20" x14ac:dyDescent="0.25">
      <c r="A115" s="2" t="str">
        <f t="shared" si="24"/>
        <v>R</v>
      </c>
      <c r="B115" s="27"/>
      <c r="C115" s="27"/>
      <c r="D115" s="1" t="str">
        <f t="shared" si="25"/>
        <v/>
      </c>
      <c r="E115" s="27"/>
      <c r="F115" s="15"/>
      <c r="G115" s="1"/>
      <c r="H115" s="1" t="str">
        <f t="shared" si="20"/>
        <v/>
      </c>
      <c r="I115" s="1"/>
      <c r="J115" s="8" t="s">
        <v>107</v>
      </c>
      <c r="K115" s="10" t="s">
        <v>31</v>
      </c>
      <c r="L115" s="1" t="str">
        <f t="shared" si="21"/>
        <v>Detail&lt;br&gt;(Detail)</v>
      </c>
      <c r="M115" s="10" t="s">
        <v>31</v>
      </c>
      <c r="N115" s="10" t="s">
        <v>135</v>
      </c>
      <c r="O115" s="10" t="s">
        <v>32</v>
      </c>
      <c r="P115" s="1" t="str">
        <f t="shared" si="26"/>
        <v>1 Payments without Debit Number&lt;br&gt;(1 Payments without Debit Number)</v>
      </c>
      <c r="Q115" s="10" t="s">
        <v>32</v>
      </c>
      <c r="R115" s="11" t="s">
        <v>157</v>
      </c>
      <c r="S115" s="1" t="str">
        <f t="shared" si="22"/>
        <v>UI-DMCI-01-R-1001</v>
      </c>
      <c r="T115" s="1" t="str">
        <f t="shared" si="23"/>
        <v>UI-DMCI-01-R-1001</v>
      </c>
    </row>
    <row r="116" spans="1:20" x14ac:dyDescent="0.25">
      <c r="A116" s="2" t="str">
        <f t="shared" si="24"/>
        <v>R</v>
      </c>
      <c r="B116" s="26"/>
      <c r="C116" s="26"/>
      <c r="D116" s="1" t="str">
        <f t="shared" si="25"/>
        <v/>
      </c>
      <c r="E116" s="26"/>
      <c r="F116" s="15"/>
      <c r="G116" s="13"/>
      <c r="H116" s="1" t="str">
        <f t="shared" si="20"/>
        <v/>
      </c>
      <c r="I116" s="13"/>
      <c r="J116" s="8"/>
      <c r="K116" s="13"/>
      <c r="L116" s="1" t="str">
        <f t="shared" si="21"/>
        <v/>
      </c>
      <c r="M116" s="14"/>
      <c r="N116" s="10" t="s">
        <v>136</v>
      </c>
      <c r="O116" s="13" t="s">
        <v>33</v>
      </c>
      <c r="P116" s="1" t="str">
        <f t="shared" si="26"/>
        <v>2 Incorrect Posting&lt;br&gt;(2 Incorrect Posting)</v>
      </c>
      <c r="Q116" s="13" t="s">
        <v>33</v>
      </c>
      <c r="R116" s="11" t="s">
        <v>158</v>
      </c>
      <c r="S116" s="1" t="str">
        <f t="shared" si="22"/>
        <v>UI-DMCI-01-R-1002</v>
      </c>
      <c r="T116" s="1" t="str">
        <f t="shared" si="23"/>
        <v>UI-DMCI-01-R-1002</v>
      </c>
    </row>
    <row r="117" spans="1:20" x14ac:dyDescent="0.25">
      <c r="A117" s="2" t="str">
        <f t="shared" si="24"/>
        <v>R</v>
      </c>
      <c r="B117" s="13"/>
      <c r="C117" s="13"/>
      <c r="D117" s="1" t="str">
        <f t="shared" si="25"/>
        <v/>
      </c>
      <c r="E117" s="13"/>
      <c r="F117" s="15"/>
      <c r="G117" s="13"/>
      <c r="H117" s="1" t="str">
        <f t="shared" si="20"/>
        <v/>
      </c>
      <c r="I117" s="13"/>
      <c r="J117" s="8"/>
      <c r="K117" s="13"/>
      <c r="L117" s="1" t="str">
        <f t="shared" si="21"/>
        <v/>
      </c>
      <c r="M117" s="14"/>
      <c r="N117" s="10" t="s">
        <v>137</v>
      </c>
      <c r="O117" s="13" t="s">
        <v>34</v>
      </c>
      <c r="P117" s="1" t="str">
        <f t="shared" si="26"/>
        <v>3 Duplicate Assessments&lt;br&gt;(3 Duplicate Assessments)</v>
      </c>
      <c r="Q117" s="13" t="s">
        <v>34</v>
      </c>
      <c r="R117" s="11" t="s">
        <v>159</v>
      </c>
      <c r="S117" s="1" t="str">
        <f t="shared" si="22"/>
        <v>UI-DMCI-01-R-1003</v>
      </c>
      <c r="T117" s="1" t="str">
        <f t="shared" si="23"/>
        <v>UI-DMCI-01-R-1003</v>
      </c>
    </row>
    <row r="118" spans="1:20" x14ac:dyDescent="0.25">
      <c r="A118" s="2" t="str">
        <f t="shared" si="24"/>
        <v>R</v>
      </c>
      <c r="B118" s="13"/>
      <c r="C118" s="13"/>
      <c r="D118" s="1" t="str">
        <f t="shared" si="25"/>
        <v/>
      </c>
      <c r="E118" s="13"/>
      <c r="F118" s="15"/>
      <c r="G118" s="13"/>
      <c r="H118" s="1" t="str">
        <f t="shared" si="20"/>
        <v/>
      </c>
      <c r="I118" s="13"/>
      <c r="J118" s="8"/>
      <c r="K118" s="13"/>
      <c r="L118" s="1" t="str">
        <f t="shared" si="21"/>
        <v/>
      </c>
      <c r="M118" s="14"/>
      <c r="N118" s="10" t="s">
        <v>138</v>
      </c>
      <c r="O118" s="13" t="s">
        <v>35</v>
      </c>
      <c r="P118" s="1" t="str">
        <f t="shared" si="26"/>
        <v>4 Vacated Assessments&lt;br&gt;(4 Vacated Assessments)</v>
      </c>
      <c r="Q118" s="13" t="s">
        <v>35</v>
      </c>
      <c r="R118" s="11" t="s">
        <v>160</v>
      </c>
      <c r="S118" s="1" t="str">
        <f t="shared" si="22"/>
        <v>UI-DMCI-01-R-1004</v>
      </c>
      <c r="T118" s="1" t="str">
        <f t="shared" si="23"/>
        <v>UI-DMCI-01-R-1004</v>
      </c>
    </row>
    <row r="119" spans="1:20" x14ac:dyDescent="0.25">
      <c r="A119" s="2" t="str">
        <f t="shared" si="24"/>
        <v>R</v>
      </c>
      <c r="B119" s="13"/>
      <c r="C119" s="13"/>
      <c r="D119" s="1" t="str">
        <f t="shared" ref="D119:D135" si="28">IF(E119&lt;&gt;"",E119&amp;"&lt;br&gt;("&amp;C119&amp;")","")</f>
        <v/>
      </c>
      <c r="E119" s="13"/>
      <c r="F119" s="15"/>
      <c r="G119" s="13"/>
      <c r="H119" s="1" t="str">
        <f t="shared" ref="H119:H135" si="29">IF(I119&lt;&gt;"",I119&amp;"&lt;br&gt;("&amp;G119&amp;")","")</f>
        <v/>
      </c>
      <c r="I119" s="13"/>
      <c r="J119" s="8"/>
      <c r="K119" s="13"/>
      <c r="L119" s="1" t="str">
        <f t="shared" ref="L119:L135" si="30">IF(M119&lt;&gt;"",M119&amp;"&lt;br&gt;("&amp;K119&amp;")","")</f>
        <v/>
      </c>
      <c r="M119" s="14"/>
      <c r="N119" s="10" t="s">
        <v>139</v>
      </c>
      <c r="O119" s="13" t="s">
        <v>36</v>
      </c>
      <c r="P119" s="1" t="str">
        <f t="shared" si="26"/>
        <v>6 Wrong Assessment&lt;br&gt;(6 Wrong Assessment)</v>
      </c>
      <c r="Q119" s="13" t="s">
        <v>36</v>
      </c>
      <c r="R119" s="11" t="s">
        <v>161</v>
      </c>
      <c r="S119" s="1" t="str">
        <f t="shared" ref="S119:S122" si="31">R119</f>
        <v>UI-DMCI-01-R-1006</v>
      </c>
      <c r="T119" s="1" t="str">
        <f t="shared" ref="T119:T121" si="32">R119</f>
        <v>UI-DMCI-01-R-1006</v>
      </c>
    </row>
    <row r="120" spans="1:20" x14ac:dyDescent="0.25">
      <c r="A120" s="2" t="str">
        <f t="shared" si="24"/>
        <v>R</v>
      </c>
      <c r="B120" s="13"/>
      <c r="C120" s="13"/>
      <c r="D120" s="1" t="str">
        <f t="shared" si="28"/>
        <v/>
      </c>
      <c r="E120" s="13"/>
      <c r="F120" s="15"/>
      <c r="G120" s="13"/>
      <c r="H120" s="1" t="str">
        <f t="shared" si="29"/>
        <v/>
      </c>
      <c r="I120" s="13"/>
      <c r="J120" s="8"/>
      <c r="K120" s="13"/>
      <c r="L120" s="1" t="str">
        <f t="shared" si="30"/>
        <v/>
      </c>
      <c r="M120" s="14"/>
      <c r="N120" s="10" t="s">
        <v>140</v>
      </c>
      <c r="O120" s="13" t="s">
        <v>37</v>
      </c>
      <c r="P120" s="1" t="str">
        <f t="shared" si="26"/>
        <v>8 Lumpsum Payment&lt;br&gt;(8 Lumpsum Payment)</v>
      </c>
      <c r="Q120" s="13" t="s">
        <v>37</v>
      </c>
      <c r="R120" s="11" t="s">
        <v>162</v>
      </c>
      <c r="S120" s="1" t="str">
        <f t="shared" si="31"/>
        <v>UI-DMCI-01-R-1008</v>
      </c>
      <c r="T120" s="1" t="str">
        <f t="shared" si="32"/>
        <v>UI-DMCI-01-R-1008</v>
      </c>
    </row>
    <row r="121" spans="1:20" x14ac:dyDescent="0.25">
      <c r="A121" s="2" t="str">
        <f t="shared" si="24"/>
        <v>R</v>
      </c>
      <c r="B121" s="13"/>
      <c r="C121" s="13"/>
      <c r="D121" s="1" t="str">
        <f t="shared" si="28"/>
        <v/>
      </c>
      <c r="E121" s="13"/>
      <c r="F121" s="15"/>
      <c r="G121" s="13"/>
      <c r="H121" s="1" t="str">
        <f t="shared" si="29"/>
        <v/>
      </c>
      <c r="I121" s="13"/>
      <c r="J121" s="8"/>
      <c r="K121" s="13"/>
      <c r="L121" s="1" t="str">
        <f t="shared" si="30"/>
        <v/>
      </c>
      <c r="M121" s="14"/>
      <c r="N121" s="10" t="s">
        <v>141</v>
      </c>
      <c r="O121" s="13" t="s">
        <v>38</v>
      </c>
      <c r="P121" s="1" t="str">
        <f t="shared" si="26"/>
        <v>9 Reverse Cancelled Assessment&lt;br&gt;(9 Reverse Cancelled Assessment)</v>
      </c>
      <c r="Q121" s="13" t="s">
        <v>38</v>
      </c>
      <c r="R121" s="11" t="s">
        <v>163</v>
      </c>
      <c r="S121" s="1" t="str">
        <f t="shared" si="31"/>
        <v>UI-DMCI-01-R-1009</v>
      </c>
      <c r="T121" s="1" t="str">
        <f t="shared" si="32"/>
        <v>UI-DMCI-01-R-1009</v>
      </c>
    </row>
    <row r="122" spans="1:20" s="25" customFormat="1" x14ac:dyDescent="0.25">
      <c r="A122" s="22" t="s">
        <v>28</v>
      </c>
      <c r="B122" s="23" t="s">
        <v>89</v>
      </c>
      <c r="C122" s="23" t="s">
        <v>25</v>
      </c>
      <c r="D122" s="23" t="str">
        <f t="shared" si="28"/>
        <v>Approver&lt;br&gt;(Approver)</v>
      </c>
      <c r="E122" s="23" t="s">
        <v>25</v>
      </c>
      <c r="F122" s="23" t="s">
        <v>92</v>
      </c>
      <c r="G122" s="34" t="s">
        <v>400</v>
      </c>
      <c r="H122" s="23" t="str">
        <f t="shared" si="29"/>
        <v>Data Cleanup Tool&lt;br&gt;(데이터 클린업 도구)</v>
      </c>
      <c r="I122" s="23" t="s">
        <v>8</v>
      </c>
      <c r="J122" s="23" t="s">
        <v>108</v>
      </c>
      <c r="K122" s="23" t="s">
        <v>9</v>
      </c>
      <c r="L122" s="23" t="str">
        <f t="shared" si="30"/>
        <v>Dashboard&lt;br&gt;(Dashboard)</v>
      </c>
      <c r="M122" s="23" t="s">
        <v>9</v>
      </c>
      <c r="N122" s="23"/>
      <c r="O122" s="23"/>
      <c r="P122" s="1" t="str">
        <f t="shared" si="26"/>
        <v/>
      </c>
      <c r="Q122" s="23"/>
      <c r="R122" s="24" t="s">
        <v>164</v>
      </c>
      <c r="S122" s="38" t="str">
        <f t="shared" si="31"/>
        <v>UI-DMCI-01-A-0001</v>
      </c>
      <c r="T122" s="1" t="str">
        <f t="shared" si="2"/>
        <v>UI-DMCI-01-A-0001</v>
      </c>
    </row>
    <row r="123" spans="1:20" x14ac:dyDescent="0.25">
      <c r="A123" s="2" t="str">
        <f t="shared" ref="A123:A127" si="33">IF(B123="", A122, IF(B123="FN-E-DMC","E","I"))</f>
        <v>A</v>
      </c>
      <c r="B123" s="1"/>
      <c r="C123" s="1"/>
      <c r="D123" s="1" t="str">
        <f t="shared" si="28"/>
        <v/>
      </c>
      <c r="E123" s="1"/>
      <c r="F123" s="7"/>
      <c r="G123" s="1"/>
      <c r="H123" s="1" t="str">
        <f t="shared" si="29"/>
        <v/>
      </c>
      <c r="I123" s="1"/>
      <c r="J123" s="8" t="s">
        <v>109</v>
      </c>
      <c r="K123" s="1" t="s">
        <v>24</v>
      </c>
      <c r="L123" s="1" t="str">
        <f t="shared" si="30"/>
        <v>Case Management&lt;br&gt;(Case Management)</v>
      </c>
      <c r="M123" s="1" t="s">
        <v>24</v>
      </c>
      <c r="N123" s="8"/>
      <c r="O123" s="1"/>
      <c r="P123" s="1" t="str">
        <f t="shared" si="26"/>
        <v/>
      </c>
      <c r="Q123" s="1"/>
      <c r="R123" s="12" t="s">
        <v>165</v>
      </c>
      <c r="S123" s="1" t="str">
        <f t="shared" si="1"/>
        <v>UI-DMCI-01-A-0003</v>
      </c>
      <c r="T123" s="1" t="str">
        <f t="shared" si="2"/>
        <v>UI-DMCI-01-A-0003</v>
      </c>
    </row>
    <row r="124" spans="1:20" x14ac:dyDescent="0.25">
      <c r="A124" s="2" t="str">
        <f t="shared" si="33"/>
        <v>A</v>
      </c>
      <c r="B124" s="13"/>
      <c r="C124" s="13"/>
      <c r="D124" s="1" t="str">
        <f t="shared" si="28"/>
        <v/>
      </c>
      <c r="E124" s="13"/>
      <c r="F124" s="15"/>
      <c r="G124" s="13"/>
      <c r="H124" s="1" t="str">
        <f t="shared" si="29"/>
        <v/>
      </c>
      <c r="I124" s="13"/>
      <c r="J124" s="8" t="s">
        <v>110</v>
      </c>
      <c r="K124" s="13" t="s">
        <v>15</v>
      </c>
      <c r="L124" s="1" t="str">
        <f t="shared" si="30"/>
        <v>Case Reassignment&lt;br&gt;(케이스 재할당)</v>
      </c>
      <c r="M124" s="14" t="s">
        <v>11</v>
      </c>
      <c r="N124" s="8"/>
      <c r="O124" s="13"/>
      <c r="P124" s="1" t="str">
        <f t="shared" si="26"/>
        <v/>
      </c>
      <c r="Q124" s="14"/>
      <c r="R124" s="12" t="s">
        <v>166</v>
      </c>
      <c r="S124" s="1" t="str">
        <f t="shared" si="1"/>
        <v>UI-DMCI-01-A-0012</v>
      </c>
      <c r="T124" s="1" t="str">
        <f t="shared" si="2"/>
        <v>UI-DMCI-01-A-0012</v>
      </c>
    </row>
    <row r="125" spans="1:20" x14ac:dyDescent="0.25">
      <c r="A125" s="2" t="str">
        <f t="shared" si="33"/>
        <v>A</v>
      </c>
      <c r="B125" s="13"/>
      <c r="C125" s="13"/>
      <c r="D125" s="1" t="str">
        <f t="shared" si="28"/>
        <v/>
      </c>
      <c r="E125" s="13"/>
      <c r="F125" s="15"/>
      <c r="G125" s="13"/>
      <c r="H125" s="1" t="str">
        <f t="shared" si="29"/>
        <v/>
      </c>
      <c r="I125" s="13"/>
      <c r="J125" s="8" t="s">
        <v>111</v>
      </c>
      <c r="K125" s="1" t="s">
        <v>30</v>
      </c>
      <c r="L125" s="1" t="str">
        <f t="shared" si="30"/>
        <v>Data Cleanup Reports&lt;br&gt;(Data Cleanup Reports)</v>
      </c>
      <c r="M125" s="1" t="s">
        <v>30</v>
      </c>
      <c r="N125" s="8" t="s">
        <v>142</v>
      </c>
      <c r="O125" s="13" t="s">
        <v>16</v>
      </c>
      <c r="P125" s="1" t="str">
        <f t="shared" si="26"/>
        <v>Executive Reports&lt;br&gt;(관리자용 요약 보고서)</v>
      </c>
      <c r="Q125" s="14" t="s">
        <v>12</v>
      </c>
      <c r="R125" s="12" t="s">
        <v>167</v>
      </c>
      <c r="S125" s="1" t="str">
        <f t="shared" si="1"/>
        <v>UI-DMCI-01-A-0013</v>
      </c>
      <c r="T125" s="1" t="str">
        <f t="shared" si="2"/>
        <v>UI-DMCI-01-A-0013</v>
      </c>
    </row>
    <row r="126" spans="1:20" x14ac:dyDescent="0.25">
      <c r="A126" s="2" t="str">
        <f t="shared" si="33"/>
        <v>A</v>
      </c>
      <c r="B126" s="13"/>
      <c r="C126" s="13"/>
      <c r="D126" s="1" t="str">
        <f t="shared" si="28"/>
        <v/>
      </c>
      <c r="E126" s="13"/>
      <c r="F126" s="15"/>
      <c r="G126" s="13"/>
      <c r="H126" s="1" t="str">
        <f t="shared" si="29"/>
        <v/>
      </c>
      <c r="I126" s="13"/>
      <c r="J126" s="8"/>
      <c r="K126" s="13"/>
      <c r="L126" s="1" t="str">
        <f t="shared" si="30"/>
        <v/>
      </c>
      <c r="M126" s="14"/>
      <c r="N126" s="8" t="s">
        <v>143</v>
      </c>
      <c r="O126" s="13" t="s">
        <v>17</v>
      </c>
      <c r="P126" s="1" t="str">
        <f t="shared" si="26"/>
        <v>Detailed Reports&lt;br&gt;(상세 보고서)</v>
      </c>
      <c r="Q126" s="14" t="s">
        <v>13</v>
      </c>
      <c r="R126" s="12" t="s">
        <v>168</v>
      </c>
      <c r="S126" s="1" t="str">
        <f t="shared" si="1"/>
        <v>UI-DMCI-01-A-0014</v>
      </c>
      <c r="T126" s="1" t="str">
        <f t="shared" si="2"/>
        <v>UI-DMCI-01-A-0014</v>
      </c>
    </row>
    <row r="127" spans="1:20" x14ac:dyDescent="0.25">
      <c r="A127" s="2" t="str">
        <f t="shared" si="33"/>
        <v>A</v>
      </c>
      <c r="B127" s="13"/>
      <c r="C127" s="13"/>
      <c r="D127" s="1" t="str">
        <f t="shared" si="28"/>
        <v/>
      </c>
      <c r="E127" s="13"/>
      <c r="F127" s="15"/>
      <c r="G127" s="13"/>
      <c r="H127" s="1" t="str">
        <f t="shared" si="29"/>
        <v/>
      </c>
      <c r="I127" s="13"/>
      <c r="J127" s="8"/>
      <c r="K127" s="13"/>
      <c r="L127" s="1" t="str">
        <f t="shared" si="30"/>
        <v/>
      </c>
      <c r="M127" s="14"/>
      <c r="N127" s="8" t="s">
        <v>144</v>
      </c>
      <c r="O127" s="13" t="s">
        <v>18</v>
      </c>
      <c r="P127" s="1" t="str">
        <f t="shared" si="26"/>
        <v>Potential Errors Reports&lt;br&gt;(잠재적 오류에 대한 보고서)</v>
      </c>
      <c r="Q127" s="14" t="s">
        <v>14</v>
      </c>
      <c r="R127" s="12" t="s">
        <v>169</v>
      </c>
      <c r="S127" s="1" t="str">
        <f t="shared" si="1"/>
        <v>UI-DMCI-01-A-0015</v>
      </c>
      <c r="T127" s="1" t="str">
        <f t="shared" si="2"/>
        <v>UI-DMCI-01-A-0015</v>
      </c>
    </row>
    <row r="128" spans="1:20" x14ac:dyDescent="0.25">
      <c r="A128" s="28" t="str">
        <f t="shared" ref="A128:A134" si="34">IF(B128="", A127, IF(B128="FN-E-DMC","E","I"))</f>
        <v>A</v>
      </c>
      <c r="B128" s="27"/>
      <c r="C128" s="27"/>
      <c r="D128" s="1" t="str">
        <f t="shared" si="28"/>
        <v/>
      </c>
      <c r="E128" s="27"/>
      <c r="F128" s="15"/>
      <c r="G128" s="1"/>
      <c r="H128" s="1" t="str">
        <f t="shared" si="29"/>
        <v/>
      </c>
      <c r="I128" s="1"/>
      <c r="J128" s="8" t="s">
        <v>112</v>
      </c>
      <c r="K128" s="10" t="s">
        <v>31</v>
      </c>
      <c r="L128" s="1" t="str">
        <f t="shared" si="30"/>
        <v>Detail&lt;br&gt;(Detail)</v>
      </c>
      <c r="M128" s="10" t="s">
        <v>31</v>
      </c>
      <c r="N128" s="10" t="s">
        <v>145</v>
      </c>
      <c r="O128" s="10" t="s">
        <v>32</v>
      </c>
      <c r="P128" s="1" t="str">
        <f t="shared" si="26"/>
        <v>1 Payments without Debit Number&lt;br&gt;(1 Payments without Debit Number)</v>
      </c>
      <c r="Q128" s="10" t="s">
        <v>32</v>
      </c>
      <c r="R128" s="11" t="s">
        <v>170</v>
      </c>
      <c r="S128" s="1" t="str">
        <f t="shared" si="1"/>
        <v>UI-DMCI-01-A-1001</v>
      </c>
      <c r="T128" s="1" t="str">
        <f t="shared" si="2"/>
        <v>UI-DMCI-01-A-1001</v>
      </c>
    </row>
    <row r="129" spans="1:20" x14ac:dyDescent="0.25">
      <c r="A129" s="28" t="str">
        <f t="shared" si="34"/>
        <v>A</v>
      </c>
      <c r="B129" s="26"/>
      <c r="C129" s="26"/>
      <c r="D129" s="1" t="str">
        <f t="shared" si="28"/>
        <v/>
      </c>
      <c r="E129" s="26"/>
      <c r="F129" s="15"/>
      <c r="G129" s="13"/>
      <c r="H129" s="1" t="str">
        <f t="shared" si="29"/>
        <v/>
      </c>
      <c r="I129" s="13"/>
      <c r="J129" s="8"/>
      <c r="K129" s="13"/>
      <c r="L129" s="1" t="str">
        <f t="shared" si="30"/>
        <v/>
      </c>
      <c r="M129" s="14"/>
      <c r="N129" s="10" t="s">
        <v>146</v>
      </c>
      <c r="O129" s="13" t="s">
        <v>33</v>
      </c>
      <c r="P129" s="1" t="str">
        <f t="shared" si="26"/>
        <v>2 Incorrect Posting&lt;br&gt;(2 Incorrect Posting)</v>
      </c>
      <c r="Q129" s="13" t="s">
        <v>33</v>
      </c>
      <c r="R129" s="11" t="s">
        <v>171</v>
      </c>
      <c r="S129" s="1" t="str">
        <f t="shared" si="1"/>
        <v>UI-DMCI-01-A-1002</v>
      </c>
      <c r="T129" s="1" t="str">
        <f t="shared" si="2"/>
        <v>UI-DMCI-01-A-1002</v>
      </c>
    </row>
    <row r="130" spans="1:20" x14ac:dyDescent="0.25">
      <c r="A130" s="2" t="str">
        <f t="shared" si="34"/>
        <v>A</v>
      </c>
      <c r="B130" s="13"/>
      <c r="C130" s="13"/>
      <c r="D130" s="1" t="str">
        <f t="shared" si="28"/>
        <v/>
      </c>
      <c r="E130" s="13"/>
      <c r="F130" s="15"/>
      <c r="G130" s="13"/>
      <c r="H130" s="1" t="str">
        <f t="shared" si="29"/>
        <v/>
      </c>
      <c r="I130" s="13"/>
      <c r="J130" s="8"/>
      <c r="K130" s="13"/>
      <c r="L130" s="1" t="str">
        <f t="shared" si="30"/>
        <v/>
      </c>
      <c r="M130" s="14"/>
      <c r="N130" s="10" t="s">
        <v>147</v>
      </c>
      <c r="O130" s="13" t="s">
        <v>34</v>
      </c>
      <c r="P130" s="1" t="str">
        <f t="shared" si="26"/>
        <v>3 Duplicate Assessments&lt;br&gt;(3 Duplicate Assessments)</v>
      </c>
      <c r="Q130" s="13" t="s">
        <v>34</v>
      </c>
      <c r="R130" s="11" t="s">
        <v>172</v>
      </c>
      <c r="S130" s="1" t="str">
        <f t="shared" si="1"/>
        <v>UI-DMCI-01-A-1003</v>
      </c>
      <c r="T130" s="1" t="str">
        <f t="shared" si="2"/>
        <v>UI-DMCI-01-A-1003</v>
      </c>
    </row>
    <row r="131" spans="1:20" x14ac:dyDescent="0.25">
      <c r="A131" s="2" t="str">
        <f t="shared" si="34"/>
        <v>A</v>
      </c>
      <c r="B131" s="13"/>
      <c r="C131" s="13"/>
      <c r="D131" s="1" t="str">
        <f t="shared" si="28"/>
        <v/>
      </c>
      <c r="E131" s="13"/>
      <c r="F131" s="15"/>
      <c r="G131" s="13"/>
      <c r="H131" s="1" t="str">
        <f t="shared" si="29"/>
        <v/>
      </c>
      <c r="I131" s="13"/>
      <c r="J131" s="8"/>
      <c r="K131" s="13"/>
      <c r="L131" s="1" t="str">
        <f t="shared" si="30"/>
        <v/>
      </c>
      <c r="M131" s="14"/>
      <c r="N131" s="10" t="s">
        <v>148</v>
      </c>
      <c r="O131" s="13" t="s">
        <v>35</v>
      </c>
      <c r="P131" s="1" t="str">
        <f t="shared" si="26"/>
        <v>4 Vacated Assessments&lt;br&gt;(4 Vacated Assessments)</v>
      </c>
      <c r="Q131" s="13" t="s">
        <v>35</v>
      </c>
      <c r="R131" s="11" t="s">
        <v>173</v>
      </c>
      <c r="S131" s="1" t="str">
        <f t="shared" si="1"/>
        <v>UI-DMCI-01-A-1004</v>
      </c>
      <c r="T131" s="1" t="str">
        <f t="shared" si="2"/>
        <v>UI-DMCI-01-A-1004</v>
      </c>
    </row>
    <row r="132" spans="1:20" x14ac:dyDescent="0.25">
      <c r="A132" s="2" t="str">
        <f t="shared" si="34"/>
        <v>A</v>
      </c>
      <c r="B132" s="13"/>
      <c r="C132" s="13"/>
      <c r="D132" s="1" t="str">
        <f t="shared" si="28"/>
        <v/>
      </c>
      <c r="E132" s="13"/>
      <c r="F132" s="15"/>
      <c r="G132" s="13"/>
      <c r="H132" s="1" t="str">
        <f t="shared" si="29"/>
        <v/>
      </c>
      <c r="I132" s="13"/>
      <c r="J132" s="8"/>
      <c r="K132" s="13"/>
      <c r="L132" s="1" t="str">
        <f t="shared" si="30"/>
        <v/>
      </c>
      <c r="M132" s="14"/>
      <c r="N132" s="10" t="s">
        <v>149</v>
      </c>
      <c r="O132" s="13" t="s">
        <v>36</v>
      </c>
      <c r="P132" s="1" t="str">
        <f t="shared" si="26"/>
        <v>6 Wrong Assessment&lt;br&gt;(6 Wrong Assessment)</v>
      </c>
      <c r="Q132" s="13" t="s">
        <v>36</v>
      </c>
      <c r="R132" s="11" t="s">
        <v>174</v>
      </c>
      <c r="S132" s="1" t="str">
        <f t="shared" si="1"/>
        <v>UI-DMCI-01-A-1006</v>
      </c>
      <c r="T132" s="1" t="str">
        <f t="shared" si="2"/>
        <v>UI-DMCI-01-A-1006</v>
      </c>
    </row>
    <row r="133" spans="1:20" x14ac:dyDescent="0.25">
      <c r="A133" s="2" t="str">
        <f t="shared" si="34"/>
        <v>A</v>
      </c>
      <c r="B133" s="13"/>
      <c r="C133" s="13"/>
      <c r="D133" s="1" t="str">
        <f t="shared" si="28"/>
        <v/>
      </c>
      <c r="E133" s="13"/>
      <c r="F133" s="15"/>
      <c r="G133" s="13"/>
      <c r="H133" s="1" t="str">
        <f t="shared" si="29"/>
        <v/>
      </c>
      <c r="I133" s="13"/>
      <c r="J133" s="8"/>
      <c r="K133" s="13"/>
      <c r="L133" s="1" t="str">
        <f t="shared" si="30"/>
        <v/>
      </c>
      <c r="M133" s="14"/>
      <c r="N133" s="10" t="s">
        <v>150</v>
      </c>
      <c r="O133" s="13" t="s">
        <v>37</v>
      </c>
      <c r="P133" s="1" t="str">
        <f t="shared" si="26"/>
        <v>8 Lumpsum Payment&lt;br&gt;(8 Lumpsum Payment)</v>
      </c>
      <c r="Q133" s="13" t="s">
        <v>37</v>
      </c>
      <c r="R133" s="11" t="s">
        <v>175</v>
      </c>
      <c r="S133" s="1" t="str">
        <f t="shared" si="1"/>
        <v>UI-DMCI-01-A-1008</v>
      </c>
      <c r="T133" s="1" t="str">
        <f t="shared" si="2"/>
        <v>UI-DMCI-01-A-1008</v>
      </c>
    </row>
    <row r="134" spans="1:20" x14ac:dyDescent="0.25">
      <c r="A134" s="2" t="str">
        <f t="shared" si="34"/>
        <v>A</v>
      </c>
      <c r="B134" s="13"/>
      <c r="C134" s="13"/>
      <c r="D134" s="1" t="str">
        <f t="shared" si="28"/>
        <v/>
      </c>
      <c r="E134" s="13"/>
      <c r="F134" s="15"/>
      <c r="G134" s="13"/>
      <c r="H134" s="1" t="str">
        <f t="shared" si="29"/>
        <v/>
      </c>
      <c r="I134" s="13"/>
      <c r="J134" s="8"/>
      <c r="K134" s="13"/>
      <c r="L134" s="1" t="str">
        <f t="shared" si="30"/>
        <v/>
      </c>
      <c r="M134" s="14"/>
      <c r="N134" s="10" t="s">
        <v>151</v>
      </c>
      <c r="O134" s="13" t="s">
        <v>38</v>
      </c>
      <c r="P134" s="1" t="str">
        <f t="shared" si="26"/>
        <v>9 Reverse Cancelled Assessment&lt;br&gt;(9 Reverse Cancelled Assessment)</v>
      </c>
      <c r="Q134" s="13" t="s">
        <v>38</v>
      </c>
      <c r="R134" s="11" t="s">
        <v>176</v>
      </c>
      <c r="S134" s="1" t="str">
        <f t="shared" si="1"/>
        <v>UI-DMCI-01-A-1009</v>
      </c>
      <c r="T134" s="1" t="str">
        <f t="shared" si="2"/>
        <v>UI-DMCI-01-A-1009</v>
      </c>
    </row>
    <row r="135" spans="1:20" s="25" customFormat="1" x14ac:dyDescent="0.25">
      <c r="A135" s="22" t="s">
        <v>29</v>
      </c>
      <c r="B135" s="23" t="s">
        <v>90</v>
      </c>
      <c r="C135" s="23" t="s">
        <v>23</v>
      </c>
      <c r="D135" s="23" t="str">
        <f t="shared" si="28"/>
        <v>HQ Manager&lt;br&gt;(HQ Manager)</v>
      </c>
      <c r="E135" s="23" t="s">
        <v>23</v>
      </c>
      <c r="F135" s="23" t="s">
        <v>93</v>
      </c>
      <c r="G135" s="34" t="s">
        <v>400</v>
      </c>
      <c r="H135" s="23" t="str">
        <f t="shared" si="29"/>
        <v>Data Cleanup Tool&lt;br&gt;(데이터 클린업 도구)</v>
      </c>
      <c r="I135" s="23" t="s">
        <v>8</v>
      </c>
      <c r="J135" s="23" t="s">
        <v>113</v>
      </c>
      <c r="K135" s="23" t="s">
        <v>9</v>
      </c>
      <c r="L135" s="23" t="str">
        <f t="shared" si="30"/>
        <v>Dashboard&lt;br&gt;(Dashboard)</v>
      </c>
      <c r="M135" s="23" t="s">
        <v>9</v>
      </c>
      <c r="N135" s="23"/>
      <c r="O135" s="23"/>
      <c r="P135" s="1" t="str">
        <f t="shared" si="26"/>
        <v/>
      </c>
      <c r="Q135" s="23"/>
      <c r="R135" s="24" t="s">
        <v>177</v>
      </c>
      <c r="S135" s="1" t="str">
        <f t="shared" si="1"/>
        <v>UI-DMCI-01-M-0001</v>
      </c>
      <c r="T135" s="1" t="str">
        <f t="shared" si="2"/>
        <v>UI-DMCI-01-M-0001</v>
      </c>
    </row>
  </sheetData>
  <autoFilter ref="A2:T3" xr:uid="{52A47179-ED83-49BA-AD32-52C02F9F0FB4}"/>
  <phoneticPr fontId="1" type="noConversion"/>
  <conditionalFormatting sqref="A3:A135 S4:T4 S44:T135">
    <cfRule type="expression" dxfId="2" priority="4">
      <formula>$A$3="I"</formula>
    </cfRule>
  </conditionalFormatting>
  <conditionalFormatting sqref="R3:T3">
    <cfRule type="expression" dxfId="1" priority="6">
      <formula>$A$3="I"</formula>
    </cfRule>
  </conditionalFormatting>
  <conditionalFormatting sqref="S25:T25 S30:T30">
    <cfRule type="expression" dxfId="0" priority="1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1]!MakeMenuJson">
                <anchor moveWithCells="1" sizeWithCells="1">
                  <from>
                    <xdr:col>13</xdr:col>
                    <xdr:colOff>609600</xdr:colOff>
                    <xdr:row>0</xdr:row>
                    <xdr:rowOff>190500</xdr:rowOff>
                  </from>
                  <to>
                    <xdr:col>13</xdr:col>
                    <xdr:colOff>1524000</xdr:colOff>
                    <xdr:row>0</xdr:row>
                    <xdr:rowOff>466725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created xsi:type="dcterms:W3CDTF">2025-04-27T06:46:40Z</dcterms:created>
  <dcterms:modified xsi:type="dcterms:W3CDTF">2025-06-23T03:11:33Z</dcterms:modified>
</cp:coreProperties>
</file>