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5423484D-C14A-4B73-9D9D-575916815848}" xr6:coauthVersionLast="47" xr6:coauthVersionMax="47" xr10:uidLastSave="{00000000-0000-0000-0000-000000000000}"/>
  <bookViews>
    <workbookView xWindow="15750" yWindow="7935" windowWidth="40080" windowHeight="18945" tabRatio="591" activeTab="1" xr2:uid="{00000000-000D-0000-FFFF-FFFF00000000}"/>
  </bookViews>
  <sheets>
    <sheet name="UI-DMCI-O" sheetId="33" r:id="rId1"/>
    <sheet name="UI-DMCI-R" sheetId="34" r:id="rId2"/>
  </sheets>
  <externalReferences>
    <externalReference r:id="rId3"/>
    <externalReference r:id="rId4"/>
  </externalReferences>
  <definedNames>
    <definedName name="_xlnm._FilterDatabase" localSheetId="0" hidden="1">'UI-DMCI-O'!$A$1:$XEY$75</definedName>
    <definedName name="_xlnm._FilterDatabase" localSheetId="1" hidden="1">'UI-DMCI-R'!$A$1:$XEY$63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그룹유형" localSheetId="0">#REF!</definedName>
    <definedName name="그룹유형" localSheetId="1">#REF!</definedName>
    <definedName name="ㄴㅇ">#REF!</definedName>
    <definedName name="여부" localSheetId="0">#REF!</definedName>
    <definedName name="여부" localSheetId="1">#REF!</definedName>
    <definedName name="여부">#REF!</definedName>
    <definedName name="항목사용화면유형" localSheetId="0">#REF!</definedName>
    <definedName name="항목사용화면유형" localSheetId="1">#REF!</definedName>
    <definedName name="항목유형" localSheetId="0">#REF!</definedName>
    <definedName name="항목유형" localSheetId="1">#REF!</definedName>
    <definedName name="항목읽기전용유형" localSheetId="0">#REF!</definedName>
    <definedName name="항목읽기전용유형" localSheetId="1">#REF!</definedName>
    <definedName name="항목작성타입" localSheetId="0">#REF!</definedName>
    <definedName name="항목작성타입" localSheetId="1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3" i="34" l="1"/>
  <c r="P63" i="34"/>
  <c r="M63" i="34"/>
  <c r="L63" i="34"/>
  <c r="J63" i="34"/>
  <c r="I63" i="34"/>
  <c r="G63" i="34"/>
  <c r="F63" i="34"/>
  <c r="B63" i="34"/>
  <c r="Q62" i="34"/>
  <c r="P62" i="34"/>
  <c r="M62" i="34"/>
  <c r="L62" i="34"/>
  <c r="J62" i="34"/>
  <c r="I62" i="34"/>
  <c r="G62" i="34"/>
  <c r="F62" i="34" s="1"/>
  <c r="B62" i="34"/>
  <c r="D62" i="34" s="1"/>
  <c r="C62" i="34" s="1"/>
  <c r="Q61" i="34"/>
  <c r="P61" i="34"/>
  <c r="M61" i="34"/>
  <c r="L61" i="34"/>
  <c r="J61" i="34"/>
  <c r="I61" i="34"/>
  <c r="G61" i="34"/>
  <c r="F61" i="34"/>
  <c r="B61" i="34"/>
  <c r="D61" i="34" s="1"/>
  <c r="C61" i="34" s="1"/>
  <c r="Q60" i="34"/>
  <c r="P60" i="34" s="1"/>
  <c r="M60" i="34"/>
  <c r="L60" i="34"/>
  <c r="J60" i="34"/>
  <c r="I60" i="34" s="1"/>
  <c r="G60" i="34"/>
  <c r="F60" i="34" s="1"/>
  <c r="B60" i="34"/>
  <c r="Q59" i="34"/>
  <c r="P59" i="34"/>
  <c r="M59" i="34"/>
  <c r="L59" i="34"/>
  <c r="J59" i="34"/>
  <c r="I59" i="34"/>
  <c r="G59" i="34"/>
  <c r="F59" i="34" s="1"/>
  <c r="B59" i="34"/>
  <c r="D59" i="34" s="1"/>
  <c r="Q58" i="34"/>
  <c r="P58" i="34"/>
  <c r="M58" i="34"/>
  <c r="L58" i="34"/>
  <c r="J58" i="34"/>
  <c r="I58" i="34" s="1"/>
  <c r="G58" i="34"/>
  <c r="F58" i="34"/>
  <c r="B58" i="34"/>
  <c r="D58" i="34" s="1"/>
  <c r="Q57" i="34"/>
  <c r="P57" i="34" s="1"/>
  <c r="M57" i="34"/>
  <c r="L57" i="34"/>
  <c r="J57" i="34"/>
  <c r="I57" i="34"/>
  <c r="G57" i="34"/>
  <c r="F57" i="34"/>
  <c r="B57" i="34"/>
  <c r="D57" i="34" s="1"/>
  <c r="Q56" i="34"/>
  <c r="P56" i="34" s="1"/>
  <c r="M56" i="34"/>
  <c r="L56" i="34"/>
  <c r="J56" i="34"/>
  <c r="I56" i="34" s="1"/>
  <c r="G56" i="34"/>
  <c r="F56" i="34" s="1"/>
  <c r="B56" i="34"/>
  <c r="Q55" i="34"/>
  <c r="P55" i="34"/>
  <c r="M55" i="34"/>
  <c r="L55" i="34"/>
  <c r="J55" i="34"/>
  <c r="I55" i="34"/>
  <c r="G55" i="34"/>
  <c r="F55" i="34" s="1"/>
  <c r="B55" i="34"/>
  <c r="D55" i="34" s="1"/>
  <c r="C55" i="34" s="1"/>
  <c r="Q54" i="34"/>
  <c r="P54" i="34"/>
  <c r="M54" i="34"/>
  <c r="L54" i="34"/>
  <c r="J54" i="34"/>
  <c r="I54" i="34" s="1"/>
  <c r="G54" i="34"/>
  <c r="F54" i="34"/>
  <c r="B54" i="34"/>
  <c r="Q53" i="34"/>
  <c r="P53" i="34"/>
  <c r="M53" i="34"/>
  <c r="L53" i="34"/>
  <c r="J53" i="34"/>
  <c r="I53" i="34" s="1"/>
  <c r="G53" i="34"/>
  <c r="F53" i="34" s="1"/>
  <c r="B53" i="34"/>
  <c r="D53" i="34" s="1"/>
  <c r="Q52" i="34"/>
  <c r="P52" i="34" s="1"/>
  <c r="M52" i="34"/>
  <c r="L52" i="34"/>
  <c r="J52" i="34"/>
  <c r="I52" i="34" s="1"/>
  <c r="G52" i="34"/>
  <c r="F52" i="34" s="1"/>
  <c r="B52" i="34"/>
  <c r="D52" i="34" s="1"/>
  <c r="Q51" i="34"/>
  <c r="P51" i="34" s="1"/>
  <c r="M51" i="34"/>
  <c r="L51" i="34"/>
  <c r="J51" i="34"/>
  <c r="I51" i="34"/>
  <c r="G51" i="34"/>
  <c r="F51" i="34"/>
  <c r="B51" i="34"/>
  <c r="D51" i="34" s="1"/>
  <c r="Q50" i="34"/>
  <c r="P50" i="34" s="1"/>
  <c r="M50" i="34"/>
  <c r="L50" i="34"/>
  <c r="J50" i="34"/>
  <c r="I50" i="34" s="1"/>
  <c r="G50" i="34"/>
  <c r="F50" i="34"/>
  <c r="B50" i="34"/>
  <c r="Q49" i="34"/>
  <c r="P49" i="34"/>
  <c r="M49" i="34"/>
  <c r="L49" i="34"/>
  <c r="J49" i="34"/>
  <c r="I49" i="34" s="1"/>
  <c r="G49" i="34"/>
  <c r="F49" i="34"/>
  <c r="B49" i="34"/>
  <c r="D49" i="34" s="1"/>
  <c r="Q48" i="34"/>
  <c r="P48" i="34" s="1"/>
  <c r="M48" i="34"/>
  <c r="L48" i="34"/>
  <c r="J48" i="34"/>
  <c r="I48" i="34" s="1"/>
  <c r="G48" i="34"/>
  <c r="F48" i="34" s="1"/>
  <c r="B48" i="34"/>
  <c r="D48" i="34" s="1"/>
  <c r="Q47" i="34"/>
  <c r="P47" i="34" s="1"/>
  <c r="M47" i="34"/>
  <c r="L47" i="34"/>
  <c r="J47" i="34"/>
  <c r="I47" i="34" s="1"/>
  <c r="G47" i="34"/>
  <c r="F47" i="34" s="1"/>
  <c r="B47" i="34"/>
  <c r="D47" i="34" s="1"/>
  <c r="Q46" i="34"/>
  <c r="P46" i="34" s="1"/>
  <c r="M46" i="34"/>
  <c r="L46" i="34"/>
  <c r="J46" i="34"/>
  <c r="I46" i="34" s="1"/>
  <c r="G46" i="34"/>
  <c r="F46" i="34" s="1"/>
  <c r="B46" i="34"/>
  <c r="D46" i="34" s="1"/>
  <c r="C46" i="34" s="1"/>
  <c r="Q45" i="34"/>
  <c r="P45" i="34"/>
  <c r="M45" i="34"/>
  <c r="L45" i="34"/>
  <c r="J45" i="34"/>
  <c r="I45" i="34"/>
  <c r="G45" i="34"/>
  <c r="F45" i="34"/>
  <c r="B45" i="34"/>
  <c r="Q44" i="34"/>
  <c r="P44" i="34" s="1"/>
  <c r="M44" i="34"/>
  <c r="L44" i="34"/>
  <c r="J44" i="34"/>
  <c r="I44" i="34"/>
  <c r="G44" i="34"/>
  <c r="F44" i="34"/>
  <c r="B44" i="34"/>
  <c r="D44" i="34" s="1"/>
  <c r="Q43" i="34"/>
  <c r="P43" i="34" s="1"/>
  <c r="M43" i="34"/>
  <c r="L43" i="34"/>
  <c r="J43" i="34"/>
  <c r="I43" i="34"/>
  <c r="G43" i="34"/>
  <c r="F43" i="34" s="1"/>
  <c r="B43" i="34"/>
  <c r="D43" i="34" s="1"/>
  <c r="Q42" i="34"/>
  <c r="P42" i="34" s="1"/>
  <c r="M42" i="34"/>
  <c r="L42" i="34"/>
  <c r="J42" i="34"/>
  <c r="I42" i="34"/>
  <c r="G42" i="34"/>
  <c r="F42" i="34" s="1"/>
  <c r="B42" i="34"/>
  <c r="Q41" i="34"/>
  <c r="M41" i="34"/>
  <c r="L41" i="34"/>
  <c r="J41" i="34"/>
  <c r="I41" i="34"/>
  <c r="G41" i="34"/>
  <c r="F41" i="34"/>
  <c r="B41" i="34"/>
  <c r="Q40" i="34"/>
  <c r="P40" i="34" s="1"/>
  <c r="M40" i="34"/>
  <c r="L40" i="34"/>
  <c r="J40" i="34"/>
  <c r="I40" i="34"/>
  <c r="G40" i="34"/>
  <c r="F40" i="34" s="1"/>
  <c r="B40" i="34"/>
  <c r="D40" i="34" s="1"/>
  <c r="Q39" i="34"/>
  <c r="P39" i="34" s="1"/>
  <c r="M39" i="34"/>
  <c r="L39" i="34"/>
  <c r="J39" i="34"/>
  <c r="I39" i="34"/>
  <c r="G39" i="34"/>
  <c r="F39" i="34" s="1"/>
  <c r="B39" i="34"/>
  <c r="D39" i="34" s="1"/>
  <c r="Q38" i="34"/>
  <c r="P38" i="34" s="1"/>
  <c r="M38" i="34"/>
  <c r="L38" i="34"/>
  <c r="J38" i="34"/>
  <c r="I38" i="34"/>
  <c r="G38" i="34"/>
  <c r="F38" i="34" s="1"/>
  <c r="B38" i="34"/>
  <c r="Q37" i="34"/>
  <c r="P37" i="34" s="1"/>
  <c r="M37" i="34"/>
  <c r="L37" i="34"/>
  <c r="J37" i="34"/>
  <c r="I37" i="34" s="1"/>
  <c r="G37" i="34"/>
  <c r="F37" i="34"/>
  <c r="B37" i="34"/>
  <c r="Q36" i="34"/>
  <c r="P36" i="34"/>
  <c r="M36" i="34"/>
  <c r="L36" i="34"/>
  <c r="J36" i="34"/>
  <c r="I36" i="34"/>
  <c r="G36" i="34"/>
  <c r="F36" i="34" s="1"/>
  <c r="B36" i="34"/>
  <c r="D36" i="34" s="1"/>
  <c r="Q35" i="34"/>
  <c r="P35" i="34" s="1"/>
  <c r="M35" i="34"/>
  <c r="L35" i="34"/>
  <c r="J35" i="34"/>
  <c r="I35" i="34"/>
  <c r="G35" i="34"/>
  <c r="F35" i="34" s="1"/>
  <c r="B35" i="34"/>
  <c r="Q34" i="34"/>
  <c r="P34" i="34" s="1"/>
  <c r="M34" i="34"/>
  <c r="L34" i="34"/>
  <c r="J34" i="34"/>
  <c r="I34" i="34" s="1"/>
  <c r="G34" i="34"/>
  <c r="F34" i="34" s="1"/>
  <c r="B34" i="34"/>
  <c r="D34" i="34" s="1"/>
  <c r="Q33" i="34"/>
  <c r="P33" i="34"/>
  <c r="M33" i="34"/>
  <c r="L33" i="34"/>
  <c r="J33" i="34"/>
  <c r="I33" i="34" s="1"/>
  <c r="G33" i="34"/>
  <c r="F33" i="34" s="1"/>
  <c r="B33" i="34"/>
  <c r="D33" i="34" s="1"/>
  <c r="Q32" i="34"/>
  <c r="P32" i="34" s="1"/>
  <c r="M32" i="34"/>
  <c r="L32" i="34"/>
  <c r="J32" i="34"/>
  <c r="I32" i="34"/>
  <c r="G32" i="34"/>
  <c r="F32" i="34"/>
  <c r="B32" i="34"/>
  <c r="D32" i="34" s="1"/>
  <c r="Q31" i="34"/>
  <c r="P31" i="34" s="1"/>
  <c r="M31" i="34"/>
  <c r="L31" i="34"/>
  <c r="J31" i="34"/>
  <c r="I31" i="34" s="1"/>
  <c r="G31" i="34"/>
  <c r="F31" i="34" s="1"/>
  <c r="B31" i="34"/>
  <c r="D31" i="34" s="1"/>
  <c r="Q30" i="34"/>
  <c r="P30" i="34" s="1"/>
  <c r="M30" i="34"/>
  <c r="L30" i="34"/>
  <c r="J30" i="34"/>
  <c r="I30" i="34"/>
  <c r="G30" i="34"/>
  <c r="F30" i="34"/>
  <c r="B30" i="34"/>
  <c r="D30" i="34" s="1"/>
  <c r="Q29" i="34"/>
  <c r="P29" i="34" s="1"/>
  <c r="M29" i="34"/>
  <c r="L29" i="34"/>
  <c r="J29" i="34"/>
  <c r="I29" i="34" s="1"/>
  <c r="G29" i="34"/>
  <c r="F29" i="34" s="1"/>
  <c r="B29" i="34"/>
  <c r="D29" i="34" s="1"/>
  <c r="C29" i="34" s="1"/>
  <c r="Q28" i="34"/>
  <c r="P28" i="34"/>
  <c r="M28" i="34"/>
  <c r="L28" i="34"/>
  <c r="J28" i="34"/>
  <c r="I28" i="34"/>
  <c r="G28" i="34"/>
  <c r="F28" i="34"/>
  <c r="B28" i="34"/>
  <c r="Q27" i="34"/>
  <c r="P27" i="34"/>
  <c r="M27" i="34"/>
  <c r="L27" i="34"/>
  <c r="J27" i="34"/>
  <c r="I27" i="34" s="1"/>
  <c r="G27" i="34"/>
  <c r="F27" i="34" s="1"/>
  <c r="B27" i="34"/>
  <c r="D27" i="34" s="1"/>
  <c r="Q26" i="34"/>
  <c r="P26" i="34"/>
  <c r="M26" i="34"/>
  <c r="L26" i="34"/>
  <c r="J26" i="34"/>
  <c r="I26" i="34"/>
  <c r="G26" i="34"/>
  <c r="F26" i="34"/>
  <c r="B26" i="34"/>
  <c r="Q25" i="34"/>
  <c r="P25" i="34" s="1"/>
  <c r="M25" i="34"/>
  <c r="L25" i="34"/>
  <c r="J25" i="34"/>
  <c r="I25" i="34"/>
  <c r="G25" i="34"/>
  <c r="F25" i="34" s="1"/>
  <c r="B25" i="34"/>
  <c r="D25" i="34" s="1"/>
  <c r="Q24" i="34"/>
  <c r="P24" i="34"/>
  <c r="M24" i="34"/>
  <c r="L24" i="34"/>
  <c r="J24" i="34"/>
  <c r="I24" i="34"/>
  <c r="G24" i="34"/>
  <c r="F24" i="34" s="1"/>
  <c r="B24" i="34"/>
  <c r="D24" i="34" s="1"/>
  <c r="Q23" i="34"/>
  <c r="P23" i="34"/>
  <c r="M23" i="34"/>
  <c r="L23" i="34"/>
  <c r="J23" i="34"/>
  <c r="I23" i="34"/>
  <c r="G23" i="34"/>
  <c r="F23" i="34" s="1"/>
  <c r="B23" i="34"/>
  <c r="Q22" i="34"/>
  <c r="M22" i="34"/>
  <c r="L22" i="34"/>
  <c r="J22" i="34"/>
  <c r="I22" i="34"/>
  <c r="G22" i="34"/>
  <c r="F22" i="34"/>
  <c r="B22" i="34"/>
  <c r="D22" i="34" s="1"/>
  <c r="Q21" i="34"/>
  <c r="P21" i="34"/>
  <c r="M21" i="34"/>
  <c r="L21" i="34"/>
  <c r="J21" i="34"/>
  <c r="I21" i="34"/>
  <c r="G21" i="34"/>
  <c r="F21" i="34" s="1"/>
  <c r="B21" i="34"/>
  <c r="D21" i="34" s="1"/>
  <c r="Q20" i="34"/>
  <c r="P20" i="34"/>
  <c r="M20" i="34"/>
  <c r="L20" i="34"/>
  <c r="J20" i="34"/>
  <c r="I20" i="34"/>
  <c r="G20" i="34"/>
  <c r="F20" i="34" s="1"/>
  <c r="B20" i="34"/>
  <c r="Q19" i="34"/>
  <c r="P19" i="34" s="1"/>
  <c r="M19" i="34"/>
  <c r="L19" i="34"/>
  <c r="J19" i="34"/>
  <c r="I19" i="34"/>
  <c r="G19" i="34"/>
  <c r="F19" i="34" s="1"/>
  <c r="B19" i="34"/>
  <c r="Q18" i="34"/>
  <c r="P18" i="34"/>
  <c r="M18" i="34"/>
  <c r="L18" i="34"/>
  <c r="J18" i="34"/>
  <c r="I18" i="34"/>
  <c r="G18" i="34"/>
  <c r="F18" i="34"/>
  <c r="B18" i="34"/>
  <c r="Q17" i="34"/>
  <c r="M17" i="34"/>
  <c r="L17" i="34"/>
  <c r="J17" i="34"/>
  <c r="I17" i="34"/>
  <c r="G17" i="34"/>
  <c r="F17" i="34"/>
  <c r="B17" i="34"/>
  <c r="Q16" i="34"/>
  <c r="P16" i="34" s="1"/>
  <c r="M16" i="34"/>
  <c r="L16" i="34"/>
  <c r="J16" i="34"/>
  <c r="I16" i="34"/>
  <c r="G16" i="34"/>
  <c r="F16" i="34"/>
  <c r="B16" i="34"/>
  <c r="Q15" i="34"/>
  <c r="P15" i="34" s="1"/>
  <c r="M15" i="34"/>
  <c r="L15" i="34"/>
  <c r="J15" i="34"/>
  <c r="I15" i="34"/>
  <c r="G15" i="34"/>
  <c r="F15" i="34"/>
  <c r="B15" i="34"/>
  <c r="Q14" i="34"/>
  <c r="P14" i="34"/>
  <c r="M14" i="34"/>
  <c r="L14" i="34"/>
  <c r="J14" i="34"/>
  <c r="I14" i="34"/>
  <c r="G14" i="34"/>
  <c r="F14" i="34"/>
  <c r="B14" i="34"/>
  <c r="D14" i="34" s="1"/>
  <c r="Q13" i="34"/>
  <c r="P13" i="34"/>
  <c r="M13" i="34"/>
  <c r="L13" i="34"/>
  <c r="J13" i="34"/>
  <c r="I13" i="34"/>
  <c r="G13" i="34"/>
  <c r="F13" i="34"/>
  <c r="B13" i="34"/>
  <c r="D13" i="34" s="1"/>
  <c r="Q12" i="34"/>
  <c r="P12" i="34"/>
  <c r="M12" i="34"/>
  <c r="L12" i="34"/>
  <c r="J12" i="34"/>
  <c r="I12" i="34"/>
  <c r="G12" i="34"/>
  <c r="F12" i="34"/>
  <c r="B12" i="34"/>
  <c r="D12" i="34" s="1"/>
  <c r="Q11" i="34"/>
  <c r="P11" i="34" s="1"/>
  <c r="M11" i="34"/>
  <c r="L11" i="34"/>
  <c r="J11" i="34"/>
  <c r="I11" i="34"/>
  <c r="G11" i="34"/>
  <c r="F11" i="34"/>
  <c r="B11" i="34"/>
  <c r="D11" i="34" s="1"/>
  <c r="Q10" i="34"/>
  <c r="P10" i="34"/>
  <c r="M10" i="34"/>
  <c r="L10" i="34"/>
  <c r="J10" i="34"/>
  <c r="I10" i="34"/>
  <c r="G10" i="34"/>
  <c r="F10" i="34"/>
  <c r="B10" i="34"/>
  <c r="Q9" i="34"/>
  <c r="P9" i="34" s="1"/>
  <c r="M9" i="34"/>
  <c r="L9" i="34"/>
  <c r="J9" i="34"/>
  <c r="I9" i="34"/>
  <c r="G9" i="34"/>
  <c r="F9" i="34"/>
  <c r="B9" i="34"/>
  <c r="Q8" i="34"/>
  <c r="P8" i="34"/>
  <c r="M8" i="34"/>
  <c r="L8" i="34"/>
  <c r="J8" i="34"/>
  <c r="I8" i="34"/>
  <c r="G8" i="34"/>
  <c r="F8" i="34"/>
  <c r="B8" i="34"/>
  <c r="D8" i="34" s="1"/>
  <c r="Q7" i="34"/>
  <c r="P7" i="34"/>
  <c r="M7" i="34"/>
  <c r="L7" i="34"/>
  <c r="J7" i="34"/>
  <c r="I7" i="34"/>
  <c r="G7" i="34"/>
  <c r="F7" i="34"/>
  <c r="B7" i="34"/>
  <c r="D7" i="34" s="1"/>
  <c r="Q6" i="34"/>
  <c r="P6" i="34"/>
  <c r="M6" i="34"/>
  <c r="L6" i="34"/>
  <c r="J6" i="34"/>
  <c r="I6" i="34"/>
  <c r="G6" i="34"/>
  <c r="F6" i="34"/>
  <c r="B6" i="34"/>
  <c r="D6" i="34" s="1"/>
  <c r="Q5" i="34"/>
  <c r="P5" i="34" s="1"/>
  <c r="M5" i="34"/>
  <c r="L5" i="34"/>
  <c r="J5" i="34"/>
  <c r="I5" i="34"/>
  <c r="G5" i="34"/>
  <c r="F5" i="34"/>
  <c r="B5" i="34"/>
  <c r="D5" i="34" s="1"/>
  <c r="Q4" i="34"/>
  <c r="P4" i="34"/>
  <c r="M4" i="34"/>
  <c r="L4" i="34"/>
  <c r="J4" i="34"/>
  <c r="I4" i="34"/>
  <c r="G4" i="34"/>
  <c r="F4" i="34"/>
  <c r="B4" i="34"/>
  <c r="Q3" i="34"/>
  <c r="P3" i="34" s="1"/>
  <c r="M3" i="34"/>
  <c r="L3" i="34"/>
  <c r="J3" i="34"/>
  <c r="I3" i="34"/>
  <c r="G3" i="34"/>
  <c r="F3" i="34"/>
  <c r="B3" i="34"/>
  <c r="D3" i="34" s="1"/>
  <c r="Q2" i="34"/>
  <c r="P2" i="34" s="1"/>
  <c r="M2" i="34"/>
  <c r="L2" i="34"/>
  <c r="J2" i="34"/>
  <c r="I2" i="34"/>
  <c r="G2" i="34"/>
  <c r="F2" i="34"/>
  <c r="B2" i="34"/>
  <c r="M75" i="33"/>
  <c r="M74" i="33"/>
  <c r="M73" i="33"/>
  <c r="M72" i="33"/>
  <c r="M71" i="33"/>
  <c r="M70" i="33"/>
  <c r="M69" i="33"/>
  <c r="M68" i="33"/>
  <c r="M67" i="33"/>
  <c r="M66" i="33"/>
  <c r="M65" i="33"/>
  <c r="M64" i="33"/>
  <c r="M63" i="33"/>
  <c r="M62" i="33"/>
  <c r="M61" i="33"/>
  <c r="M60" i="33"/>
  <c r="M59" i="33"/>
  <c r="M58" i="33"/>
  <c r="M57" i="33"/>
  <c r="M56" i="33"/>
  <c r="M55" i="33"/>
  <c r="M54" i="33"/>
  <c r="M53" i="33"/>
  <c r="M52" i="33"/>
  <c r="M51" i="33"/>
  <c r="M50" i="33"/>
  <c r="M49" i="33"/>
  <c r="M48" i="33"/>
  <c r="M47" i="33"/>
  <c r="M46" i="33"/>
  <c r="M45" i="33"/>
  <c r="M44" i="33"/>
  <c r="M43" i="33"/>
  <c r="M42" i="33"/>
  <c r="M41" i="33"/>
  <c r="M40" i="33"/>
  <c r="M39" i="33"/>
  <c r="M38" i="33"/>
  <c r="M37" i="33"/>
  <c r="M36" i="33"/>
  <c r="M35" i="33"/>
  <c r="M34" i="33"/>
  <c r="M33" i="33"/>
  <c r="M32" i="33"/>
  <c r="M31" i="33"/>
  <c r="M30" i="33"/>
  <c r="M29" i="33"/>
  <c r="M28" i="33"/>
  <c r="M27" i="33"/>
  <c r="M26" i="33"/>
  <c r="M25" i="33"/>
  <c r="M24" i="33"/>
  <c r="M23" i="33"/>
  <c r="M22" i="33"/>
  <c r="M21" i="33"/>
  <c r="M20" i="33"/>
  <c r="M19" i="33"/>
  <c r="M18" i="33"/>
  <c r="M17" i="33"/>
  <c r="M16" i="33"/>
  <c r="M15" i="33"/>
  <c r="M14" i="33"/>
  <c r="M13" i="33"/>
  <c r="M12" i="33"/>
  <c r="M11" i="33"/>
  <c r="M10" i="33"/>
  <c r="M9" i="33"/>
  <c r="M8" i="33"/>
  <c r="M7" i="33"/>
  <c r="M6" i="33"/>
  <c r="M5" i="33"/>
  <c r="M4" i="33"/>
  <c r="M3" i="33"/>
  <c r="M2" i="33"/>
  <c r="J2" i="33"/>
  <c r="Q3" i="33"/>
  <c r="Q4" i="33"/>
  <c r="Q5" i="33"/>
  <c r="Q6" i="33"/>
  <c r="Q7" i="33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28" i="33"/>
  <c r="Q29" i="33"/>
  <c r="Q30" i="33"/>
  <c r="Q31" i="33"/>
  <c r="Q32" i="33"/>
  <c r="Q33" i="33"/>
  <c r="Q34" i="33"/>
  <c r="Q35" i="33"/>
  <c r="Q36" i="33"/>
  <c r="Q37" i="33"/>
  <c r="Q38" i="33"/>
  <c r="Q39" i="33"/>
  <c r="Q40" i="33"/>
  <c r="Q41" i="33"/>
  <c r="Q42" i="33"/>
  <c r="Q43" i="33"/>
  <c r="Q44" i="33"/>
  <c r="Q45" i="33"/>
  <c r="Q46" i="33"/>
  <c r="Q47" i="33"/>
  <c r="Q48" i="33"/>
  <c r="Q49" i="33"/>
  <c r="Q50" i="33"/>
  <c r="Q51" i="33"/>
  <c r="Q52" i="33"/>
  <c r="Q53" i="33"/>
  <c r="Q54" i="33"/>
  <c r="Q55" i="33"/>
  <c r="Q56" i="33"/>
  <c r="Q57" i="33"/>
  <c r="Q58" i="33"/>
  <c r="Q59" i="33"/>
  <c r="Q60" i="33"/>
  <c r="Q61" i="33"/>
  <c r="Q62" i="33"/>
  <c r="Q63" i="33"/>
  <c r="Q64" i="33"/>
  <c r="Q65" i="33"/>
  <c r="Q66" i="33"/>
  <c r="Q67" i="33"/>
  <c r="Q68" i="33"/>
  <c r="Q69" i="33"/>
  <c r="Q70" i="33"/>
  <c r="Q71" i="33"/>
  <c r="Q72" i="33"/>
  <c r="Q73" i="33"/>
  <c r="Q74" i="33"/>
  <c r="Q75" i="33"/>
  <c r="D45" i="34" l="1"/>
  <c r="C45" i="34" s="1"/>
  <c r="D26" i="34"/>
  <c r="C26" i="34" s="1"/>
  <c r="C5" i="34"/>
  <c r="C11" i="34"/>
  <c r="C52" i="34"/>
  <c r="D17" i="34"/>
  <c r="C17" i="34" s="1"/>
  <c r="D23" i="34"/>
  <c r="C23" i="34" s="1"/>
  <c r="D42" i="34"/>
  <c r="C42" i="34" s="1"/>
  <c r="C33" i="34"/>
  <c r="D20" i="34"/>
  <c r="C20" i="34" s="1"/>
  <c r="D2" i="34"/>
  <c r="C2" i="34" s="1"/>
  <c r="C48" i="34"/>
  <c r="C39" i="34"/>
  <c r="D35" i="34"/>
  <c r="C35" i="34"/>
  <c r="C32" i="34"/>
  <c r="D10" i="34"/>
  <c r="C10" i="34" s="1"/>
  <c r="C58" i="34"/>
  <c r="C13" i="34"/>
  <c r="D54" i="34"/>
  <c r="C54" i="34"/>
  <c r="D16" i="34"/>
  <c r="C16" i="34" s="1"/>
  <c r="C7" i="34"/>
  <c r="C51" i="34"/>
  <c r="D19" i="34"/>
  <c r="C19" i="34" s="1"/>
  <c r="C22" i="34"/>
  <c r="C25" i="34"/>
  <c r="D41" i="34"/>
  <c r="C41" i="34" s="1"/>
  <c r="C47" i="34"/>
  <c r="D63" i="34"/>
  <c r="C63" i="34" s="1"/>
  <c r="C12" i="34"/>
  <c r="D50" i="34"/>
  <c r="C50" i="34" s="1"/>
  <c r="C53" i="34"/>
  <c r="D18" i="34"/>
  <c r="C18" i="34" s="1"/>
  <c r="C21" i="34"/>
  <c r="C24" i="34"/>
  <c r="D37" i="34"/>
  <c r="C37" i="34" s="1"/>
  <c r="C40" i="34"/>
  <c r="C43" i="34"/>
  <c r="D56" i="34"/>
  <c r="C56" i="34" s="1"/>
  <c r="C59" i="34"/>
  <c r="C57" i="34"/>
  <c r="D38" i="34"/>
  <c r="C38" i="34" s="1"/>
  <c r="C44" i="34"/>
  <c r="D60" i="34"/>
  <c r="C60" i="34" s="1"/>
  <c r="D28" i="34"/>
  <c r="C28" i="34" s="1"/>
  <c r="C31" i="34"/>
  <c r="D9" i="34"/>
  <c r="C9" i="34" s="1"/>
  <c r="C34" i="34"/>
  <c r="C3" i="34"/>
  <c r="D15" i="34"/>
  <c r="C15" i="34" s="1"/>
  <c r="C6" i="34"/>
  <c r="C27" i="34"/>
  <c r="C8" i="34"/>
  <c r="C30" i="34"/>
  <c r="C49" i="34"/>
  <c r="D4" i="34"/>
  <c r="C4" i="34" s="1"/>
  <c r="C36" i="34"/>
  <c r="C14" i="34"/>
  <c r="Q2" i="33"/>
  <c r="P2" i="33" s="1"/>
  <c r="P73" i="33"/>
  <c r="G24" i="33"/>
  <c r="F24" i="33" s="1"/>
  <c r="G25" i="33"/>
  <c r="F25" i="33" s="1"/>
  <c r="G26" i="33"/>
  <c r="F26" i="33" s="1"/>
  <c r="G27" i="33"/>
  <c r="F27" i="33" s="1"/>
  <c r="G28" i="33"/>
  <c r="F28" i="33" s="1"/>
  <c r="G29" i="33"/>
  <c r="F29" i="33" s="1"/>
  <c r="G30" i="33"/>
  <c r="F30" i="33" s="1"/>
  <c r="G31" i="33"/>
  <c r="F31" i="33" s="1"/>
  <c r="G32" i="33"/>
  <c r="F32" i="33" s="1"/>
  <c r="G33" i="33"/>
  <c r="F33" i="33" s="1"/>
  <c r="G34" i="33"/>
  <c r="F34" i="33" s="1"/>
  <c r="G35" i="33"/>
  <c r="F35" i="33" s="1"/>
  <c r="G36" i="33"/>
  <c r="F36" i="33" s="1"/>
  <c r="G37" i="33"/>
  <c r="F37" i="33" s="1"/>
  <c r="G38" i="33"/>
  <c r="F38" i="33" s="1"/>
  <c r="G39" i="33"/>
  <c r="F39" i="33" s="1"/>
  <c r="G40" i="33"/>
  <c r="F40" i="33" s="1"/>
  <c r="G41" i="33"/>
  <c r="F41" i="33" s="1"/>
  <c r="G42" i="33"/>
  <c r="F42" i="33" s="1"/>
  <c r="G43" i="33"/>
  <c r="F43" i="33" s="1"/>
  <c r="G44" i="33"/>
  <c r="F44" i="33" s="1"/>
  <c r="G45" i="33"/>
  <c r="F45" i="33" s="1"/>
  <c r="G46" i="33"/>
  <c r="F46" i="33" s="1"/>
  <c r="G47" i="33"/>
  <c r="F47" i="33" s="1"/>
  <c r="G48" i="33"/>
  <c r="F48" i="33" s="1"/>
  <c r="G49" i="33"/>
  <c r="F49" i="33" s="1"/>
  <c r="G50" i="33"/>
  <c r="F50" i="33" s="1"/>
  <c r="G51" i="33"/>
  <c r="F51" i="33" s="1"/>
  <c r="G52" i="33"/>
  <c r="F52" i="33" s="1"/>
  <c r="G53" i="33"/>
  <c r="F53" i="33" s="1"/>
  <c r="G54" i="33"/>
  <c r="F54" i="33" s="1"/>
  <c r="G55" i="33"/>
  <c r="F55" i="33" s="1"/>
  <c r="G56" i="33"/>
  <c r="F56" i="33" s="1"/>
  <c r="G57" i="33"/>
  <c r="F57" i="33" s="1"/>
  <c r="G58" i="33"/>
  <c r="F58" i="33" s="1"/>
  <c r="G59" i="33"/>
  <c r="F59" i="33" s="1"/>
  <c r="G60" i="33"/>
  <c r="F60" i="33" s="1"/>
  <c r="G61" i="33"/>
  <c r="F61" i="33" s="1"/>
  <c r="G62" i="33"/>
  <c r="F62" i="33" s="1"/>
  <c r="G63" i="33"/>
  <c r="F63" i="33" s="1"/>
  <c r="G64" i="33"/>
  <c r="F64" i="33" s="1"/>
  <c r="G65" i="33"/>
  <c r="F65" i="33" s="1"/>
  <c r="G66" i="33"/>
  <c r="F66" i="33" s="1"/>
  <c r="G67" i="33"/>
  <c r="F67" i="33" s="1"/>
  <c r="G68" i="33"/>
  <c r="F68" i="33" s="1"/>
  <c r="G69" i="33"/>
  <c r="F69" i="33" s="1"/>
  <c r="G70" i="33"/>
  <c r="F70" i="33" s="1"/>
  <c r="G71" i="33"/>
  <c r="F71" i="33" s="1"/>
  <c r="G72" i="33"/>
  <c r="F72" i="33" s="1"/>
  <c r="G73" i="33"/>
  <c r="F73" i="33" s="1"/>
  <c r="G74" i="33"/>
  <c r="F74" i="33" s="1"/>
  <c r="F75" i="33"/>
  <c r="G75" i="33"/>
  <c r="F2" i="33"/>
  <c r="G2" i="33"/>
  <c r="F3" i="33"/>
  <c r="G3" i="33"/>
  <c r="F4" i="33"/>
  <c r="G4" i="33"/>
  <c r="F5" i="33"/>
  <c r="G5" i="33"/>
  <c r="F6" i="33"/>
  <c r="G6" i="33"/>
  <c r="F7" i="33"/>
  <c r="G7" i="33"/>
  <c r="F8" i="33"/>
  <c r="G8" i="33"/>
  <c r="F9" i="33"/>
  <c r="G9" i="33"/>
  <c r="F10" i="33"/>
  <c r="G10" i="33"/>
  <c r="F11" i="33"/>
  <c r="G11" i="33"/>
  <c r="F12" i="33"/>
  <c r="G12" i="33"/>
  <c r="F13" i="33"/>
  <c r="G13" i="33"/>
  <c r="F14" i="33"/>
  <c r="G14" i="33"/>
  <c r="F15" i="33"/>
  <c r="G15" i="33"/>
  <c r="F16" i="33"/>
  <c r="G16" i="33"/>
  <c r="F17" i="33"/>
  <c r="G17" i="33"/>
  <c r="F18" i="33"/>
  <c r="G18" i="33"/>
  <c r="G19" i="33"/>
  <c r="F19" i="33" s="1"/>
  <c r="G20" i="33"/>
  <c r="F20" i="33" s="1"/>
  <c r="G21" i="33"/>
  <c r="F21" i="33" s="1"/>
  <c r="G22" i="33"/>
  <c r="F22" i="33" s="1"/>
  <c r="G23" i="33"/>
  <c r="F23" i="33" s="1"/>
  <c r="I2" i="33"/>
  <c r="I3" i="33"/>
  <c r="J3" i="33"/>
  <c r="I4" i="33"/>
  <c r="J4" i="33"/>
  <c r="I5" i="33"/>
  <c r="J5" i="33"/>
  <c r="I6" i="33"/>
  <c r="J6" i="33"/>
  <c r="I7" i="33"/>
  <c r="J7" i="33"/>
  <c r="I8" i="33"/>
  <c r="J8" i="33"/>
  <c r="I9" i="33"/>
  <c r="J9" i="33"/>
  <c r="I10" i="33"/>
  <c r="J10" i="33"/>
  <c r="I11" i="33"/>
  <c r="J11" i="33"/>
  <c r="I12" i="33"/>
  <c r="J12" i="33"/>
  <c r="I13" i="33"/>
  <c r="J13" i="33"/>
  <c r="I14" i="33"/>
  <c r="J14" i="33"/>
  <c r="I15" i="33"/>
  <c r="J15" i="33"/>
  <c r="I16" i="33"/>
  <c r="J16" i="33"/>
  <c r="I17" i="33"/>
  <c r="J17" i="33"/>
  <c r="I18" i="33"/>
  <c r="J18" i="33"/>
  <c r="I19" i="33"/>
  <c r="J19" i="33"/>
  <c r="I20" i="33"/>
  <c r="J20" i="33"/>
  <c r="I21" i="33"/>
  <c r="J21" i="33"/>
  <c r="I22" i="33"/>
  <c r="J22" i="33"/>
  <c r="I23" i="33"/>
  <c r="J23" i="33"/>
  <c r="J24" i="33"/>
  <c r="I24" i="33" s="1"/>
  <c r="J25" i="33"/>
  <c r="I25" i="33" s="1"/>
  <c r="J26" i="33"/>
  <c r="I26" i="33" s="1"/>
  <c r="J27" i="33"/>
  <c r="I27" i="33" s="1"/>
  <c r="J28" i="33"/>
  <c r="I28" i="33" s="1"/>
  <c r="J29" i="33"/>
  <c r="I29" i="33" s="1"/>
  <c r="J30" i="33"/>
  <c r="I30" i="33" s="1"/>
  <c r="J31" i="33"/>
  <c r="I31" i="33" s="1"/>
  <c r="J32" i="33"/>
  <c r="I32" i="33" s="1"/>
  <c r="J33" i="33"/>
  <c r="I33" i="33" s="1"/>
  <c r="J34" i="33"/>
  <c r="I34" i="33" s="1"/>
  <c r="J35" i="33"/>
  <c r="I35" i="33" s="1"/>
  <c r="J36" i="33"/>
  <c r="I36" i="33" s="1"/>
  <c r="J37" i="33"/>
  <c r="I37" i="33" s="1"/>
  <c r="J38" i="33"/>
  <c r="I38" i="33" s="1"/>
  <c r="J39" i="33"/>
  <c r="I39" i="33" s="1"/>
  <c r="J40" i="33"/>
  <c r="I40" i="33" s="1"/>
  <c r="J41" i="33"/>
  <c r="I41" i="33" s="1"/>
  <c r="J42" i="33"/>
  <c r="I42" i="33" s="1"/>
  <c r="J43" i="33"/>
  <c r="I43" i="33" s="1"/>
  <c r="J44" i="33"/>
  <c r="I44" i="33" s="1"/>
  <c r="J45" i="33"/>
  <c r="I45" i="33" s="1"/>
  <c r="J46" i="33"/>
  <c r="I46" i="33" s="1"/>
  <c r="J47" i="33"/>
  <c r="I47" i="33" s="1"/>
  <c r="J48" i="33"/>
  <c r="I48" i="33" s="1"/>
  <c r="J49" i="33"/>
  <c r="I49" i="33" s="1"/>
  <c r="J50" i="33"/>
  <c r="I50" i="33" s="1"/>
  <c r="J51" i="33"/>
  <c r="I51" i="33" s="1"/>
  <c r="J52" i="33"/>
  <c r="I52" i="33" s="1"/>
  <c r="J53" i="33"/>
  <c r="I53" i="33" s="1"/>
  <c r="J54" i="33"/>
  <c r="I54" i="33" s="1"/>
  <c r="J55" i="33"/>
  <c r="I55" i="33" s="1"/>
  <c r="J56" i="33"/>
  <c r="I56" i="33" s="1"/>
  <c r="J57" i="33"/>
  <c r="I57" i="33" s="1"/>
  <c r="J58" i="33"/>
  <c r="I58" i="33" s="1"/>
  <c r="J59" i="33"/>
  <c r="I59" i="33" s="1"/>
  <c r="J60" i="33"/>
  <c r="I60" i="33" s="1"/>
  <c r="J61" i="33"/>
  <c r="I61" i="33" s="1"/>
  <c r="J62" i="33"/>
  <c r="I62" i="33" s="1"/>
  <c r="J63" i="33"/>
  <c r="I63" i="33" s="1"/>
  <c r="J64" i="33"/>
  <c r="I64" i="33" s="1"/>
  <c r="J65" i="33"/>
  <c r="I65" i="33" s="1"/>
  <c r="J66" i="33"/>
  <c r="I66" i="33" s="1"/>
  <c r="J67" i="33"/>
  <c r="I67" i="33" s="1"/>
  <c r="J68" i="33"/>
  <c r="I68" i="33" s="1"/>
  <c r="J69" i="33"/>
  <c r="I69" i="33" s="1"/>
  <c r="J70" i="33"/>
  <c r="I70" i="33" s="1"/>
  <c r="J71" i="33"/>
  <c r="I71" i="33" s="1"/>
  <c r="I72" i="33"/>
  <c r="J72" i="33"/>
  <c r="I73" i="33"/>
  <c r="J73" i="33"/>
  <c r="I74" i="33"/>
  <c r="J74" i="33"/>
  <c r="I75" i="33"/>
  <c r="J75" i="33"/>
  <c r="L2" i="33"/>
  <c r="L73" i="33"/>
  <c r="L75" i="33" l="1"/>
  <c r="P68" i="33"/>
  <c r="L68" i="33"/>
  <c r="P70" i="33"/>
  <c r="L70" i="33"/>
  <c r="P22" i="33"/>
  <c r="L22" i="33"/>
  <c r="P19" i="33"/>
  <c r="L23" i="33"/>
  <c r="P21" i="33"/>
  <c r="L21" i="33"/>
  <c r="P20" i="33"/>
  <c r="L20" i="33"/>
  <c r="L19" i="33"/>
  <c r="L18" i="33"/>
  <c r="P43" i="33"/>
  <c r="L43" i="33"/>
  <c r="P49" i="33"/>
  <c r="L49" i="33"/>
  <c r="P48" i="33"/>
  <c r="L48" i="33"/>
  <c r="P69" i="33" l="1"/>
  <c r="L69" i="33"/>
  <c r="P54" i="33"/>
  <c r="L54" i="33"/>
  <c r="P53" i="33"/>
  <c r="L53" i="33"/>
  <c r="P52" i="33"/>
  <c r="L52" i="33"/>
  <c r="P51" i="33"/>
  <c r="L51" i="33"/>
  <c r="L55" i="33"/>
  <c r="P55" i="33"/>
  <c r="P64" i="33"/>
  <c r="L64" i="33"/>
  <c r="P63" i="33"/>
  <c r="L63" i="33"/>
  <c r="P62" i="33"/>
  <c r="L62" i="33"/>
  <c r="P61" i="33"/>
  <c r="L61" i="33"/>
  <c r="P71" i="33"/>
  <c r="L71" i="33"/>
  <c r="P67" i="33"/>
  <c r="L67" i="33"/>
  <c r="P66" i="33"/>
  <c r="L66" i="33"/>
  <c r="P65" i="33"/>
  <c r="L65" i="33"/>
  <c r="P60" i="33"/>
  <c r="L60" i="33"/>
  <c r="P59" i="33"/>
  <c r="L59" i="33"/>
  <c r="P50" i="33"/>
  <c r="L50" i="33"/>
  <c r="P58" i="33"/>
  <c r="L58" i="33"/>
  <c r="P57" i="33"/>
  <c r="L57" i="33"/>
  <c r="P25" i="33"/>
  <c r="P37" i="33"/>
  <c r="L37" i="33"/>
  <c r="P36" i="33"/>
  <c r="L36" i="33"/>
  <c r="P35" i="33"/>
  <c r="L35" i="33"/>
  <c r="P34" i="33"/>
  <c r="L34" i="33"/>
  <c r="P41" i="33"/>
  <c r="L41" i="33"/>
  <c r="P40" i="33"/>
  <c r="L40" i="33"/>
  <c r="P39" i="33"/>
  <c r="L39" i="33"/>
  <c r="P38" i="33"/>
  <c r="L38" i="33"/>
  <c r="P33" i="33"/>
  <c r="L33" i="33"/>
  <c r="P32" i="33"/>
  <c r="L32" i="33"/>
  <c r="P31" i="33"/>
  <c r="L31" i="33"/>
  <c r="P30" i="33"/>
  <c r="L30" i="33"/>
  <c r="L42" i="33"/>
  <c r="P3" i="33"/>
  <c r="L3" i="33"/>
  <c r="P5" i="33"/>
  <c r="L5" i="33"/>
  <c r="P47" i="33"/>
  <c r="L47" i="33"/>
  <c r="P56" i="33"/>
  <c r="L56" i="33"/>
  <c r="L25" i="33"/>
  <c r="P74" i="33"/>
  <c r="L74" i="33"/>
  <c r="P72" i="33"/>
  <c r="L72" i="33"/>
  <c r="P46" i="33" l="1"/>
  <c r="L46" i="33"/>
  <c r="P45" i="33"/>
  <c r="L45" i="33"/>
  <c r="P44" i="33"/>
  <c r="L44" i="33"/>
  <c r="P29" i="33"/>
  <c r="L29" i="33"/>
  <c r="P28" i="33"/>
  <c r="L28" i="33"/>
  <c r="P27" i="33"/>
  <c r="L27" i="33"/>
  <c r="P26" i="33"/>
  <c r="L26" i="33"/>
  <c r="P24" i="33"/>
  <c r="L24" i="33"/>
  <c r="P17" i="33"/>
  <c r="L17" i="33"/>
  <c r="P16" i="33"/>
  <c r="L16" i="33"/>
  <c r="P4" i="33" l="1"/>
  <c r="L4" i="33"/>
  <c r="P15" i="33"/>
  <c r="L15" i="33"/>
  <c r="P14" i="33"/>
  <c r="L14" i="33"/>
  <c r="P13" i="33"/>
  <c r="L13" i="33"/>
  <c r="P12" i="33"/>
  <c r="L12" i="33"/>
  <c r="P11" i="33"/>
  <c r="L11" i="33"/>
  <c r="P10" i="33"/>
  <c r="L10" i="33"/>
  <c r="P9" i="33"/>
  <c r="L9" i="33"/>
  <c r="P8" i="33"/>
  <c r="L8" i="33"/>
  <c r="P7" i="33"/>
  <c r="L7" i="33"/>
  <c r="P6" i="33"/>
  <c r="L6" i="33"/>
  <c r="B2" i="33" l="1"/>
  <c r="D2" i="33" s="1"/>
  <c r="C2" i="33" s="1"/>
  <c r="B75" i="33"/>
  <c r="D75" i="33" s="1"/>
  <c r="C75" i="33" s="1"/>
  <c r="B20" i="33"/>
  <c r="D20" i="33" s="1"/>
  <c r="C20" i="33" s="1"/>
  <c r="B73" i="33"/>
  <c r="D73" i="33" s="1"/>
  <c r="C73" i="33" s="1"/>
  <c r="B55" i="33"/>
  <c r="D55" i="33" s="1"/>
  <c r="C55" i="33" s="1"/>
  <c r="B72" i="33"/>
  <c r="D72" i="33" s="1"/>
  <c r="C72" i="33" s="1"/>
  <c r="B37" i="33"/>
  <c r="D37" i="33" s="1"/>
  <c r="C37" i="33" s="1"/>
  <c r="B66" i="33"/>
  <c r="D66" i="33" s="1"/>
  <c r="C66" i="33" s="1"/>
  <c r="B52" i="33"/>
  <c r="D52" i="33" s="1"/>
  <c r="C52" i="33" s="1"/>
  <c r="B29" i="33"/>
  <c r="D29" i="33" s="1"/>
  <c r="C29" i="33" s="1"/>
  <c r="B34" i="33"/>
  <c r="D34" i="33" s="1"/>
  <c r="C34" i="33" s="1"/>
  <c r="B23" i="33"/>
  <c r="D23" i="33" s="1"/>
  <c r="C23" i="33" s="1"/>
  <c r="B42" i="33"/>
  <c r="D42" i="33" s="1"/>
  <c r="C42" i="33" s="1"/>
  <c r="B50" i="33"/>
  <c r="D50" i="33" s="1"/>
  <c r="C50" i="33" s="1"/>
  <c r="B59" i="33"/>
  <c r="D59" i="33" s="1"/>
  <c r="C59" i="33" s="1"/>
  <c r="B24" i="33"/>
  <c r="D24" i="33" s="1"/>
  <c r="C24" i="33" s="1"/>
  <c r="B56" i="33"/>
  <c r="D56" i="33" s="1"/>
  <c r="C56" i="33" s="1"/>
  <c r="B74" i="33"/>
  <c r="D74" i="33" s="1"/>
  <c r="C74" i="33" s="1"/>
  <c r="B67" i="33"/>
  <c r="D67" i="33" s="1"/>
  <c r="C67" i="33" s="1"/>
  <c r="B10" i="33"/>
  <c r="D10" i="33" s="1"/>
  <c r="C10" i="33" s="1"/>
  <c r="B27" i="33"/>
  <c r="D27" i="33" s="1"/>
  <c r="C27" i="33" s="1"/>
  <c r="B60" i="33"/>
  <c r="D60" i="33" s="1"/>
  <c r="C60" i="33" s="1"/>
  <c r="B69" i="33"/>
  <c r="D69" i="33" s="1"/>
  <c r="C69" i="33" s="1"/>
  <c r="B15" i="33"/>
  <c r="D15" i="33" s="1"/>
  <c r="C15" i="33" s="1"/>
  <c r="B11" i="33"/>
  <c r="D11" i="33" s="1"/>
  <c r="C11" i="33" s="1"/>
  <c r="B54" i="33"/>
  <c r="D54" i="33" s="1"/>
  <c r="C54" i="33" s="1"/>
  <c r="B17" i="33"/>
  <c r="D17" i="33" s="1"/>
  <c r="C17" i="33" s="1"/>
  <c r="B6" i="33"/>
  <c r="D6" i="33" s="1"/>
  <c r="C6" i="33" s="1"/>
  <c r="B51" i="33"/>
  <c r="D51" i="33" s="1"/>
  <c r="C51" i="33" s="1"/>
  <c r="B43" i="33"/>
  <c r="D43" i="33" s="1"/>
  <c r="C43" i="33" s="1"/>
  <c r="B63" i="33"/>
  <c r="D63" i="33" s="1"/>
  <c r="C63" i="33" s="1"/>
  <c r="B13" i="33"/>
  <c r="D13" i="33" s="1"/>
  <c r="C13" i="33" s="1"/>
  <c r="B57" i="33"/>
  <c r="D57" i="33" s="1"/>
  <c r="C57" i="33" s="1"/>
  <c r="B33" i="33"/>
  <c r="D33" i="33" s="1"/>
  <c r="C33" i="33" s="1"/>
  <c r="B64" i="33"/>
  <c r="D64" i="33" s="1"/>
  <c r="C64" i="33" s="1"/>
  <c r="B68" i="33"/>
  <c r="D68" i="33" s="1"/>
  <c r="C68" i="33" s="1"/>
  <c r="B71" i="33"/>
  <c r="D71" i="33" s="1"/>
  <c r="C71" i="33" s="1"/>
  <c r="B7" i="33"/>
  <c r="D7" i="33" s="1"/>
  <c r="C7" i="33" s="1"/>
  <c r="B41" i="33"/>
  <c r="D41" i="33" s="1"/>
  <c r="C41" i="33" s="1"/>
  <c r="B48" i="33"/>
  <c r="D48" i="33" s="1"/>
  <c r="C48" i="33" s="1"/>
  <c r="B25" i="33"/>
  <c r="D25" i="33" s="1"/>
  <c r="C25" i="33" s="1"/>
  <c r="B16" i="33"/>
  <c r="D16" i="33" s="1"/>
  <c r="C16" i="33" s="1"/>
  <c r="B22" i="33"/>
  <c r="D22" i="33" s="1"/>
  <c r="C22" i="33" s="1"/>
  <c r="B4" i="33"/>
  <c r="D4" i="33" s="1"/>
  <c r="C4" i="33" s="1"/>
  <c r="B5" i="33"/>
  <c r="D5" i="33" s="1"/>
  <c r="C5" i="33" s="1"/>
  <c r="B62" i="33"/>
  <c r="D62" i="33" s="1"/>
  <c r="C62" i="33" s="1"/>
  <c r="B53" i="33"/>
  <c r="D53" i="33" s="1"/>
  <c r="C53" i="33" s="1"/>
  <c r="B18" i="33"/>
  <c r="D18" i="33" s="1"/>
  <c r="C18" i="33" s="1"/>
  <c r="B19" i="33"/>
  <c r="D19" i="33" s="1"/>
  <c r="C19" i="33" s="1"/>
  <c r="B44" i="33"/>
  <c r="D44" i="33" s="1"/>
  <c r="C44" i="33" s="1"/>
  <c r="B31" i="33"/>
  <c r="D31" i="33" s="1"/>
  <c r="C31" i="33" s="1"/>
  <c r="B28" i="33"/>
  <c r="D28" i="33" s="1"/>
  <c r="C28" i="33" s="1"/>
  <c r="B58" i="33"/>
  <c r="D58" i="33" s="1"/>
  <c r="C58" i="33" s="1"/>
  <c r="B45" i="33"/>
  <c r="D45" i="33" s="1"/>
  <c r="C45" i="33" s="1"/>
  <c r="B38" i="33"/>
  <c r="D38" i="33" s="1"/>
  <c r="C38" i="33" s="1"/>
  <c r="B3" i="33"/>
  <c r="D3" i="33" s="1"/>
  <c r="C3" i="33" s="1"/>
  <c r="B36" i="33"/>
  <c r="D36" i="33" s="1"/>
  <c r="C36" i="33" s="1"/>
  <c r="B8" i="33"/>
  <c r="D8" i="33" s="1"/>
  <c r="C8" i="33" s="1"/>
  <c r="B61" i="33"/>
  <c r="D61" i="33" s="1"/>
  <c r="C61" i="33" s="1"/>
  <c r="B35" i="33"/>
  <c r="D35" i="33" s="1"/>
  <c r="C35" i="33" s="1"/>
  <c r="B30" i="33"/>
  <c r="D30" i="33" s="1"/>
  <c r="C30" i="33" s="1"/>
  <c r="B46" i="33"/>
  <c r="D46" i="33" s="1"/>
  <c r="C46" i="33" s="1"/>
  <c r="B32" i="33"/>
  <c r="D32" i="33" s="1"/>
  <c r="C32" i="33" s="1"/>
  <c r="B70" i="33"/>
  <c r="D70" i="33" s="1"/>
  <c r="C70" i="33" s="1"/>
  <c r="B9" i="33"/>
  <c r="D9" i="33" s="1"/>
  <c r="C9" i="33" s="1"/>
  <c r="B49" i="33"/>
  <c r="D49" i="33" s="1"/>
  <c r="C49" i="33" s="1"/>
  <c r="B26" i="33"/>
  <c r="D26" i="33" s="1"/>
  <c r="C26" i="33" s="1"/>
  <c r="B39" i="33"/>
  <c r="D39" i="33" s="1"/>
  <c r="C39" i="33" s="1"/>
  <c r="B65" i="33"/>
  <c r="D65" i="33" s="1"/>
  <c r="C65" i="33" s="1"/>
  <c r="B47" i="33"/>
  <c r="D47" i="33" s="1"/>
  <c r="C47" i="33" s="1"/>
  <c r="B40" i="33"/>
  <c r="D40" i="33" s="1"/>
  <c r="C40" i="33" s="1"/>
  <c r="B14" i="33"/>
  <c r="D14" i="33" s="1"/>
  <c r="C14" i="33" s="1"/>
  <c r="B12" i="33"/>
  <c r="D12" i="33" s="1"/>
  <c r="C12" i="33" s="1"/>
  <c r="B21" i="33"/>
  <c r="D21" i="33" s="1"/>
  <c r="C21" i="33" s="1"/>
</calcChain>
</file>

<file path=xl/sharedStrings.xml><?xml version="1.0" encoding="utf-8"?>
<sst xmlns="http://schemas.openxmlformats.org/spreadsheetml/2006/main" count="1055" uniqueCount="162">
  <si>
    <t>화면명(KR)</t>
  </si>
  <si>
    <t>항목명(KR)</t>
  </si>
  <si>
    <t>업무기능코드</t>
  </si>
  <si>
    <t>화면메인그룹명(KR)</t>
  </si>
  <si>
    <t>화면서브탭명(KR)</t>
  </si>
  <si>
    <t>아이콘</t>
  </si>
  <si>
    <t>항목필수여부</t>
  </si>
  <si>
    <t>화면서브그룹명(KR)</t>
  </si>
  <si>
    <t>search</t>
  </si>
  <si>
    <t>한줄여부</t>
  </si>
  <si>
    <t>화면그룹유형</t>
  </si>
  <si>
    <t>편집가능여부</t>
  </si>
  <si>
    <t>스타일</t>
  </si>
  <si>
    <t>테이블_페이징</t>
    <phoneticPr fontId="1" type="noConversion"/>
  </si>
  <si>
    <t>항목작성타입</t>
    <phoneticPr fontId="4" type="noConversion"/>
  </si>
  <si>
    <t>항목작성세부타입</t>
    <phoneticPr fontId="1" type="noConversion"/>
  </si>
  <si>
    <t>항목작성선택값</t>
    <phoneticPr fontId="1" type="noConversion"/>
  </si>
  <si>
    <t>항목작성선택값(KR)</t>
    <phoneticPr fontId="1" type="noConversion"/>
  </si>
  <si>
    <t>항목작성예제(KR)</t>
    <phoneticPr fontId="1" type="noConversion"/>
  </si>
  <si>
    <t>테이블_세로2</t>
    <phoneticPr fontId="1" type="noConversion"/>
  </si>
  <si>
    <t>화면명(EN)</t>
    <phoneticPr fontId="1" type="noConversion"/>
  </si>
  <si>
    <t>화면명(EK)</t>
    <phoneticPr fontId="1" type="noConversion"/>
  </si>
  <si>
    <t>화면메인그룹명(EK)</t>
    <phoneticPr fontId="1" type="noConversion"/>
  </si>
  <si>
    <t>화면메인그룹명(EN)</t>
    <phoneticPr fontId="1" type="noConversion"/>
  </si>
  <si>
    <t>화면서브그룹명(EK)</t>
    <phoneticPr fontId="1" type="noConversion"/>
  </si>
  <si>
    <t>화면서브그룹명(EN)</t>
    <phoneticPr fontId="1" type="noConversion"/>
  </si>
  <si>
    <t>화면서브탭명(EK)</t>
    <phoneticPr fontId="1" type="noConversion"/>
  </si>
  <si>
    <t>화면서브탭명(EN)</t>
    <phoneticPr fontId="1" type="noConversion"/>
  </si>
  <si>
    <t>항목명(EK)</t>
    <phoneticPr fontId="1" type="noConversion"/>
  </si>
  <si>
    <t>항목명(EN)</t>
    <phoneticPr fontId="1" type="noConversion"/>
  </si>
  <si>
    <t>항목작성선택값(EK)</t>
    <phoneticPr fontId="1" type="noConversion"/>
  </si>
  <si>
    <t>항목작성선택값(EN)</t>
    <phoneticPr fontId="1" type="noConversion"/>
  </si>
  <si>
    <t>항목작성예제(EK)</t>
    <phoneticPr fontId="1" type="noConversion"/>
  </si>
  <si>
    <t>항목작성예제(EN)</t>
    <phoneticPr fontId="1" type="noConversion"/>
  </si>
  <si>
    <t>LABEL</t>
    <phoneticPr fontId="1" type="noConversion"/>
  </si>
  <si>
    <t>BUTTON</t>
    <phoneticPr fontId="1" type="noConversion"/>
  </si>
  <si>
    <t>TEXT</t>
    <phoneticPr fontId="1" type="noConversion"/>
  </si>
  <si>
    <t>SELECT</t>
    <phoneticPr fontId="1" type="noConversion"/>
  </si>
  <si>
    <t>조회</t>
    <phoneticPr fontId="1" type="noConversion"/>
  </si>
  <si>
    <t>TIN</t>
  </si>
  <si>
    <t>DEFAULT</t>
    <phoneticPr fontId="1" type="noConversion"/>
  </si>
  <si>
    <t>첨부파일</t>
    <phoneticPr fontId="1" type="noConversion"/>
  </si>
  <si>
    <t>LINE</t>
    <phoneticPr fontId="1" type="noConversion"/>
  </si>
  <si>
    <t>INFO</t>
    <phoneticPr fontId="1" type="noConversion"/>
  </si>
  <si>
    <t>저장</t>
    <phoneticPr fontId="1" type="noConversion"/>
  </si>
  <si>
    <t>LEFT</t>
    <phoneticPr fontId="1" type="noConversion"/>
  </si>
  <si>
    <t>신규</t>
    <phoneticPr fontId="1" type="noConversion"/>
  </si>
  <si>
    <t>초기화</t>
    <phoneticPr fontId="1" type="noConversion"/>
  </si>
  <si>
    <t>제출하다</t>
    <phoneticPr fontId="1" type="noConversion"/>
  </si>
  <si>
    <t>삭제</t>
    <phoneticPr fontId="1" type="noConversion"/>
  </si>
  <si>
    <t>Refresh</t>
  </si>
  <si>
    <t>INFO</t>
    <phoneticPr fontId="1" type="noConversion"/>
  </si>
  <si>
    <t>TEXTAREA</t>
    <phoneticPr fontId="1" type="noConversion"/>
  </si>
  <si>
    <t>No</t>
  </si>
  <si>
    <t>123-456-789 | 223-456-789 | 323-456-789</t>
  </si>
  <si>
    <t>Mr. Choi | Ms. Kim | Mr. John</t>
  </si>
  <si>
    <t>4,200,000 TZS | 1,850,000 TZS | 3,000,000 TZS</t>
  </si>
  <si>
    <t>987-654-321 | 889-654-321 | 777-654-321</t>
  </si>
  <si>
    <t xml:space="preserve">Mr. Park | Mr. Lee | Ms. Grace  </t>
  </si>
  <si>
    <t xml:space="preserve">Manager | Receiver | Agent  </t>
  </si>
  <si>
    <t xml:space="preserve">2025-05-27 | 2025-05-26 | 2025-05-25  </t>
  </si>
  <si>
    <t>Saved | Submitted | Approved</t>
  </si>
  <si>
    <t>Y</t>
    <phoneticPr fontId="1" type="noConversion"/>
  </si>
  <si>
    <t>question-sign</t>
    <phoneticPr fontId="1" type="noConversion"/>
  </si>
  <si>
    <t>123-456-789 | 223-456-789 | 323-456-789</t>
    <phoneticPr fontId="1" type="noConversion"/>
  </si>
  <si>
    <t>script:onloadImage("../images-DOC/TIN_Information.png","900","1600")</t>
    <phoneticPr fontId="1" type="noConversion"/>
  </si>
  <si>
    <t>LINE</t>
    <phoneticPr fontId="1" type="noConversion"/>
  </si>
  <si>
    <t>100-113-295</t>
  </si>
  <si>
    <t>MOHAMMED YUSUFALI JIVANJEE</t>
  </si>
  <si>
    <t>Sole Proprietor</t>
  </si>
  <si>
    <t>TIN Application with NIN</t>
  </si>
  <si>
    <t>Dar Es Salaam</t>
  </si>
  <si>
    <t>Kinondoni</t>
  </si>
  <si>
    <t>Mikocheni</t>
  </si>
  <si>
    <t>test@zmzmzmzm.cj</t>
  </si>
  <si>
    <t>01/07/1999</t>
  </si>
  <si>
    <t>01/01/2004</t>
  </si>
  <si>
    <t>테이블_페이징</t>
  </si>
  <si>
    <t xml:space="preserve">TIN  </t>
  </si>
  <si>
    <t xml:space="preserve">172-329-098  </t>
  </si>
  <si>
    <t xml:space="preserve">JUMA MKATE CHAIYO  </t>
  </si>
  <si>
    <t xml:space="preserve">   </t>
  </si>
  <si>
    <t xml:space="preserve">Sole Proprietor  </t>
  </si>
  <si>
    <t xml:space="preserve">Employer  </t>
  </si>
  <si>
    <t xml:space="preserve">172329098 | 166207622 | 104703976 | 121167689 | 166148766  </t>
  </si>
  <si>
    <t xml:space="preserve">JUMA MKATE CHAIYO | MOHAMEDY RAMADHANI MPONELA | MOHAMMED YUSUFALI JIVANJEE | PINNACLE FINANCE COMPANY LIMITED | RAMADHANI BAKARI ABDALLAH  </t>
  </si>
  <si>
    <t xml:space="preserve">Employer | Employer | DEA | Auditor/Accountant | Employer  </t>
  </si>
  <si>
    <t>TIN</t>
    <phoneticPr fontId="1" type="noConversion"/>
  </si>
  <si>
    <t>Auditor/Accountant | Advocate/Lawyer | Ambassador | Chief Accountant | Chief Executive Officer | Chairperson | Commissioner General | Secretary | Directors | Director General | Foreign Mission Employer | Employer | Executive Director | Employed By Foreign Mission | High Commissioner | Head of Mission | Informal Sector Leader | Informal Sector Member | Landlord | Managing Director | Member | Manager | Owner | Parent Entity TIN | Permanent Secretary | Previous TIN | Partner | Representative | Trustee | Tax Consultant | Shareholder | District Executive Officer</t>
    <phoneticPr fontId="1" type="noConversion"/>
  </si>
  <si>
    <t>감사 / 회계사 | 변호사 | 대사 | 최고 회계 책임자 | 최고 경영자 (CEO) | 의장 | 국세청장 / 위원장 | 비서 / 사무총장 | 이사들 | 국장 / 본부장 | 해외 공관 고용주 | 고용주 | 전무이사 | 해외 공관 소속 직원 | 고등 판무관 / 고등 대표 | 공관장 / 사절단장 | 비공식 부문 리더 | 비공식 부문 구성원 | 임대인 / 집주인 | 대표이사 / 전무 | 구성원 / 회원 | 관리자 | 소유주 | 모법인 TIN | 상임 비서관 | 이전 TIN | 파트너 | 대표자 | 수탁자 | 세무 컨설턴트 | 주주 | 지역 행정 책임자</t>
    <phoneticPr fontId="1" type="noConversion"/>
  </si>
  <si>
    <t>감사 / 회계사</t>
    <phoneticPr fontId="1" type="noConversion"/>
  </si>
  <si>
    <t>Auditor/Accountant</t>
    <phoneticPr fontId="1" type="noConversion"/>
  </si>
  <si>
    <t>테이블_세로2</t>
  </si>
  <si>
    <t>FILE</t>
    <phoneticPr fontId="1" type="noConversion"/>
  </si>
  <si>
    <t>첨부파일</t>
    <phoneticPr fontId="1" type="noConversion"/>
  </si>
  <si>
    <t>Remark</t>
    <phoneticPr fontId="1" type="noConversion"/>
  </si>
  <si>
    <t>N</t>
    <phoneticPr fontId="1" type="noConversion"/>
  </si>
  <si>
    <t>[DOD]DODOMA</t>
    <phoneticPr fontId="1" type="noConversion"/>
  </si>
  <si>
    <t>24-DOD-123456789-001</t>
    <phoneticPr fontId="1" type="noConversion"/>
  </si>
  <si>
    <t>DANGER</t>
    <phoneticPr fontId="1" type="noConversion"/>
  </si>
  <si>
    <t>SUCCESS</t>
    <phoneticPr fontId="1" type="noConversion"/>
  </si>
  <si>
    <t>123-456-789</t>
    <phoneticPr fontId="1" type="noConversion"/>
  </si>
  <si>
    <t>script:onloadImage("../images-DOC/THIRD PART LIABILITY - A Notice to Receiver.jpg","1200","1600")</t>
    <phoneticPr fontId="1" type="noConversion"/>
  </si>
  <si>
    <t>script:onloadImage("../images-DOC/THIRD PART LIABILITY - Manager Liability.jpg","1200","1600")</t>
    <phoneticPr fontId="1" type="noConversion"/>
  </si>
  <si>
    <t>UI-DMCI-03-O-0008</t>
  </si>
  <si>
    <t>popup:UI-DMCI-03-O-0008-2-SUB-POPUP</t>
  </si>
  <si>
    <t>DATE</t>
    <phoneticPr fontId="1" type="noConversion"/>
  </si>
  <si>
    <t>RANGE</t>
    <phoneticPr fontId="1" type="noConversion"/>
  </si>
  <si>
    <t>2025-06-02,2025-06-06</t>
    <phoneticPr fontId="1" type="noConversion"/>
  </si>
  <si>
    <t>24-DMC-TPL-DOD-123456789-003|24-DMC-TPL-DOD-123456789-002|24-DMC-TPL-DOD-123456789-001</t>
    <phoneticPr fontId="1" type="noConversion"/>
  </si>
  <si>
    <t>미납 세액</t>
    <phoneticPr fontId="1" type="noConversion"/>
  </si>
  <si>
    <t>상세정보</t>
    <phoneticPr fontId="1" type="noConversion"/>
  </si>
  <si>
    <t>요구사항</t>
    <phoneticPr fontId="1" type="noConversion"/>
  </si>
  <si>
    <t>신청 번호</t>
    <phoneticPr fontId="1" type="noConversion"/>
  </si>
  <si>
    <t>납세자 식별번호</t>
    <phoneticPr fontId="1" type="noConversion"/>
  </si>
  <si>
    <t>납세자 이름</t>
    <phoneticPr fontId="1" type="noConversion"/>
  </si>
  <si>
    <t>미지급 책임</t>
    <phoneticPr fontId="1" type="noConversion"/>
  </si>
  <si>
    <t>처리 상태</t>
    <phoneticPr fontId="1" type="noConversion"/>
  </si>
  <si>
    <t>지역</t>
    <phoneticPr fontId="1" type="noConversion"/>
  </si>
  <si>
    <t>납세자 이름</t>
    <phoneticPr fontId="1" type="noConversion"/>
  </si>
  <si>
    <t>지역</t>
    <phoneticPr fontId="1" type="noConversion"/>
  </si>
  <si>
    <t>등록 날짜</t>
    <phoneticPr fontId="1" type="noConversion"/>
  </si>
  <si>
    <t>비고</t>
    <phoneticPr fontId="1" type="noConversion"/>
  </si>
  <si>
    <t>수령자에게 보내는 통지</t>
    <phoneticPr fontId="1" type="noConversion"/>
  </si>
  <si>
    <t>관리자 책임</t>
    <phoneticPr fontId="1" type="noConversion"/>
  </si>
  <si>
    <t>부과 금액</t>
    <phoneticPr fontId="1" type="noConversion"/>
  </si>
  <si>
    <t>납부</t>
    <phoneticPr fontId="1" type="noConversion"/>
  </si>
  <si>
    <t>소멸</t>
    <phoneticPr fontId="1" type="noConversion"/>
  </si>
  <si>
    <t>잔액</t>
    <phoneticPr fontId="1" type="noConversion"/>
  </si>
  <si>
    <t>이자</t>
    <phoneticPr fontId="1" type="noConversion"/>
  </si>
  <si>
    <t>합계</t>
    <phoneticPr fontId="1" type="noConversion"/>
  </si>
  <si>
    <t>신청 일자</t>
    <phoneticPr fontId="1" type="noConversion"/>
  </si>
  <si>
    <t>제3자 TIN</t>
    <phoneticPr fontId="1" type="noConversion"/>
  </si>
  <si>
    <t>제3자 유형</t>
    <phoneticPr fontId="1" type="noConversion"/>
  </si>
  <si>
    <t>제3자 성명</t>
    <phoneticPr fontId="1" type="noConversion"/>
  </si>
  <si>
    <t>업종 유형</t>
    <phoneticPr fontId="1" type="noConversion"/>
  </si>
  <si>
    <t>신청 유형</t>
    <phoneticPr fontId="1" type="noConversion"/>
  </si>
  <si>
    <t>구/군</t>
    <phoneticPr fontId="1" type="noConversion"/>
  </si>
  <si>
    <t>동/리</t>
    <phoneticPr fontId="1" type="noConversion"/>
  </si>
  <si>
    <t>거리</t>
    <phoneticPr fontId="1" type="noConversion"/>
  </si>
  <si>
    <t>도로명</t>
    <phoneticPr fontId="1" type="noConversion"/>
  </si>
  <si>
    <t>건물 번호</t>
    <phoneticPr fontId="1" type="noConversion"/>
  </si>
  <si>
    <t>사서함 번호</t>
    <phoneticPr fontId="1" type="noConversion"/>
  </si>
  <si>
    <t>우편 번호</t>
    <phoneticPr fontId="1" type="noConversion"/>
  </si>
  <si>
    <t>휴대전화 번호</t>
    <phoneticPr fontId="1" type="noConversion"/>
  </si>
  <si>
    <t>이메일</t>
    <phoneticPr fontId="1" type="noConversion"/>
  </si>
  <si>
    <t>사업 개시일</t>
    <phoneticPr fontId="1" type="noConversion"/>
  </si>
  <si>
    <t>회계 기간</t>
    <phoneticPr fontId="1" type="noConversion"/>
  </si>
  <si>
    <t>과세연도 연장</t>
    <phoneticPr fontId="1" type="noConversion"/>
  </si>
  <si>
    <t>관계 유형</t>
    <phoneticPr fontId="1" type="noConversion"/>
  </si>
  <si>
    <t>관계 설명</t>
    <phoneticPr fontId="1" type="noConversion"/>
  </si>
  <si>
    <t>관리자 상태</t>
    <phoneticPr fontId="1" type="noConversion"/>
  </si>
  <si>
    <t>납세자 성명</t>
    <phoneticPr fontId="1" type="noConversion"/>
  </si>
  <si>
    <t>납세자 관계</t>
    <phoneticPr fontId="1" type="noConversion"/>
  </si>
  <si>
    <t>미납 세액 정보</t>
    <phoneticPr fontId="1" type="noConversion"/>
  </si>
  <si>
    <t>popup:UI-DMCI-O-0001-SUB-POPUP</t>
    <phoneticPr fontId="1" type="noConversion"/>
  </si>
  <si>
    <t>납세자 정보</t>
    <phoneticPr fontId="1" type="noConversion"/>
  </si>
  <si>
    <t>제3자 정보</t>
    <phoneticPr fontId="1" type="noConversion"/>
  </si>
  <si>
    <t>RADIO</t>
    <phoneticPr fontId="1" type="noConversion"/>
  </si>
  <si>
    <t>Auditor/Accountant (감사 / 회계사)
|Advocate/Lawyer (변호사)
|Ambassador (대사)
|Chief Accountant (최고 회계 책임자)
|Chief Executive Officer (최고 경영자 (CEO))
|Chairperson (의장)
|Commissioner General (국세청장 / 위원장)
|Secretary (비서 / 사무총장)
|Directors (이사들)
|Director General (국장 / 본부장)
|Foreign Mission Employer (해외 공관 고용주)
|Employer (고용주)
|Executive Director (전무이사)
|Employed By Foreign Mission (해외 공관 소속 직원)
|High Commissioner (고등 판무관 / 고등 대표)
|Head of Mission (공관장 / 사절단장)
|Informal Sector Leader (비공식 부문 리더)
|Informal Sector Member (비공식 부문 구성원)
|Landlord (임대인 / 집주인)
|Managing Director (대표이사 / 전무)
|Member (구성원 / 회원)
|Manager (관리자)
|Owner (소유주)
|Parent Entity TIN (모법인 TIN)
|Permanent Secretary (상임 비서관)
|Previous TIN (이전 TIN)
|Partner (파트너)
|Representative (대표자)
|Trustee (수탁자)
|Tax Consultant (세무 컨설턴트)
|Shareholder (주주)
|District Executive Officer (지역 행정 책임자)</t>
    <phoneticPr fontId="1" type="noConversion"/>
  </si>
  <si>
    <t>Auditor/Accountant (감사 / 회계사)</t>
    <phoneticPr fontId="1" type="noConversion"/>
  </si>
  <si>
    <t>UI-DMCI-03-R-0008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</si>
</sst>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1"/>
      <color rgb="FF000000"/>
      <name val="Calibri"/>
      <family val="2"/>
    </font>
    <font>
      <sz val="9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sz val="10"/>
      <color theme="1"/>
      <name val="맑은고딕"/>
      <charset val="129"/>
    </font>
  </fonts>
  <fills count="6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/>
    <xf numFmtId="0" fontId="7" fillId="0" borderId="0">
      <alignment vertical="center"/>
    </xf>
    <xf numFmtId="0" fontId="8" fillId="0" borderId="0"/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/>
    <xf numFmtId="0" fontId="5" fillId="0" borderId="0"/>
    <xf numFmtId="0" fontId="31" fillId="0" borderId="0"/>
    <xf numFmtId="0" fontId="32" fillId="0" borderId="0" applyNumberFormat="0" applyFill="0" applyBorder="0" applyAlignment="0" applyProtection="0"/>
    <xf numFmtId="0" fontId="33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7" fillId="0" borderId="0"/>
    <xf numFmtId="0" fontId="28" fillId="35" borderId="0" applyNumberFormat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9" fillId="0" borderId="0"/>
    <xf numFmtId="0" fontId="40" fillId="53" borderId="13" applyNumberFormat="0" applyAlignment="0" applyProtection="0">
      <alignment vertical="center"/>
    </xf>
    <xf numFmtId="177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9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1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0" fontId="41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4" fillId="0" borderId="0">
      <alignment horizontal="left"/>
    </xf>
    <xf numFmtId="0" fontId="45" fillId="0" borderId="14" applyNumberFormat="0" applyAlignment="0" applyProtection="0">
      <alignment horizontal="left" vertical="center"/>
    </xf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6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9" borderId="12" applyNumberFormat="0" applyAlignment="0" applyProtection="0">
      <alignment vertical="center"/>
    </xf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50" fillId="0" borderId="21" applyNumberFormat="0" applyFill="0" applyAlignment="0" applyProtection="0">
      <alignment vertical="center"/>
    </xf>
    <xf numFmtId="0" fontId="51" fillId="0" borderId="11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2" fillId="58" borderId="0" applyNumberFormat="0" applyBorder="0" applyAlignment="0" applyProtection="0">
      <alignment vertical="center"/>
    </xf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5" fontId="36" fillId="0" borderId="0"/>
    <xf numFmtId="184" fontId="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0" fontId="6" fillId="59" borderId="23" applyNumberFormat="0" applyFont="0" applyAlignment="0" applyProtection="0">
      <alignment vertical="center"/>
    </xf>
    <xf numFmtId="0" fontId="53" fillId="52" borderId="24" applyNumberFormat="0" applyAlignment="0" applyProtection="0">
      <alignment vertical="center"/>
    </xf>
    <xf numFmtId="10" fontId="5" fillId="0" borderId="0" applyFont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51" fillId="0" borderId="0"/>
    <xf numFmtId="0" fontId="54" fillId="0" borderId="0" applyNumberFormat="0" applyFill="0" applyBorder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176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8" fontId="37" fillId="0" borderId="0" applyFont="0" applyFill="0" applyBorder="0" applyAlignment="0" applyProtection="0"/>
    <xf numFmtId="0" fontId="6" fillId="0" borderId="0">
      <alignment vertical="center"/>
    </xf>
    <xf numFmtId="0" fontId="6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1" fillId="0" borderId="0"/>
    <xf numFmtId="0" fontId="64" fillId="0" borderId="0" applyFont="0" applyFill="0" applyBorder="0" applyAlignment="0" applyProtection="0"/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5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8" fontId="67" fillId="0" borderId="0" applyFont="0" applyFill="0" applyBorder="0" applyAlignment="0" applyProtection="0"/>
    <xf numFmtId="6" fontId="67" fillId="0" borderId="0" applyFont="0" applyFill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8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1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38" fontId="43" fillId="56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176" fontId="71" fillId="0" borderId="0" applyFont="0" applyFill="0" applyBorder="0" applyAlignment="0" applyProtection="0"/>
    <xf numFmtId="186" fontId="71" fillId="0" borderId="0" applyFont="0" applyFill="0" applyBorder="0" applyAlignment="0" applyProtection="0"/>
    <xf numFmtId="0" fontId="29" fillId="2" borderId="0">
      <alignment vertical="center"/>
    </xf>
    <xf numFmtId="42" fontId="72" fillId="0" borderId="0" applyFont="0" applyFill="0" applyBorder="0" applyAlignment="0" applyProtection="0"/>
    <xf numFmtId="187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44" fontId="72" fillId="0" borderId="0" applyFont="0" applyFill="0" applyBorder="0" applyAlignment="0" applyProtection="0"/>
    <xf numFmtId="188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187" fontId="71" fillId="0" borderId="0" applyFont="0" applyFill="0" applyBorder="0" applyAlignment="0" applyProtection="0"/>
    <xf numFmtId="188" fontId="71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0" fontId="6" fillId="0" borderId="0">
      <alignment vertical="center"/>
    </xf>
    <xf numFmtId="0" fontId="29" fillId="60" borderId="0"/>
    <xf numFmtId="41" fontId="72" fillId="0" borderId="0" applyFont="0" applyFill="0" applyBorder="0" applyAlignment="0" applyProtection="0"/>
    <xf numFmtId="176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43" fontId="72" fillId="0" borderId="0" applyFont="0" applyFill="0" applyBorder="0" applyAlignment="0" applyProtection="0"/>
    <xf numFmtId="186" fontId="73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29" fillId="0" borderId="0">
      <alignment vertical="center"/>
    </xf>
    <xf numFmtId="0" fontId="78" fillId="0" borderId="0" applyNumberFormat="0" applyFill="0" applyBorder="0" applyAlignment="0" applyProtection="0"/>
    <xf numFmtId="0" fontId="71" fillId="0" borderId="0"/>
    <xf numFmtId="0" fontId="79" fillId="0" borderId="0"/>
    <xf numFmtId="0" fontId="80" fillId="0" borderId="0"/>
    <xf numFmtId="0" fontId="75" fillId="0" borderId="0"/>
    <xf numFmtId="0" fontId="74" fillId="0" borderId="0"/>
    <xf numFmtId="0" fontId="81" fillId="0" borderId="0"/>
    <xf numFmtId="0" fontId="81" fillId="0" borderId="0"/>
    <xf numFmtId="37" fontId="75" fillId="0" borderId="0" applyFill="0" applyBorder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74" fillId="0" borderId="0"/>
    <xf numFmtId="189" fontId="6" fillId="0" borderId="0" applyFill="0" applyBorder="0" applyAlignment="0"/>
    <xf numFmtId="0" fontId="6" fillId="0" borderId="0">
      <alignment vertical="center"/>
    </xf>
    <xf numFmtId="0" fontId="84" fillId="0" borderId="0" applyNumberFormat="0" applyFill="0" applyBorder="0" applyAlignment="0" applyProtection="0">
      <alignment vertical="top"/>
      <protection locked="0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6" fontId="5" fillId="0" borderId="0" applyFont="0" applyFill="0" applyBorder="0" applyAlignment="0" applyProtection="0"/>
    <xf numFmtId="0" fontId="85" fillId="0" borderId="0" applyNumberFormat="0" applyAlignment="0">
      <alignment horizontal="left"/>
    </xf>
    <xf numFmtId="0" fontId="64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86" fillId="0" borderId="0" applyNumberFormat="0" applyAlignment="0">
      <alignment horizontal="left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0" borderId="14" applyNumberFormat="0" applyAlignment="0" applyProtection="0">
      <alignment horizontal="left"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87" fillId="0" borderId="0" applyNumberFormat="0" applyFill="0" applyBorder="0" applyAlignment="0" applyProtection="0">
      <alignment vertical="top"/>
      <protection locked="0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0" borderId="11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7" fontId="88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" fillId="0" borderId="0"/>
    <xf numFmtId="0" fontId="6" fillId="0" borderId="0"/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4" fontId="89" fillId="0" borderId="0" applyNumberFormat="0" applyFill="0" applyBorder="0" applyAlignment="0" applyProtection="0">
      <alignment horizontal="left"/>
    </xf>
    <xf numFmtId="0" fontId="5" fillId="0" borderId="0"/>
    <xf numFmtId="0" fontId="3" fillId="0" borderId="0">
      <alignment vertical="center"/>
    </xf>
    <xf numFmtId="40" fontId="90" fillId="0" borderId="0" applyBorder="0">
      <alignment horizontal="right"/>
    </xf>
    <xf numFmtId="0" fontId="91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185" fontId="3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/>
    <xf numFmtId="178" fontId="6" fillId="0" borderId="0"/>
    <xf numFmtId="178" fontId="6" fillId="0" borderId="0"/>
    <xf numFmtId="180" fontId="6" fillId="0" borderId="0"/>
    <xf numFmtId="180" fontId="6" fillId="0" borderId="0"/>
    <xf numFmtId="180" fontId="6" fillId="0" borderId="0"/>
    <xf numFmtId="182" fontId="6" fillId="0" borderId="0"/>
    <xf numFmtId="182" fontId="6" fillId="0" borderId="0"/>
    <xf numFmtId="182" fontId="6" fillId="0" borderId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51" fillId="0" borderId="22"/>
    <xf numFmtId="0" fontId="51" fillId="0" borderId="22"/>
    <xf numFmtId="0" fontId="51" fillId="0" borderId="22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0" fillId="0" borderId="0"/>
    <xf numFmtId="0" fontId="60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10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0" fillId="0" borderId="0"/>
    <xf numFmtId="0" fontId="3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177" fontId="6" fillId="0" borderId="0"/>
    <xf numFmtId="177" fontId="6" fillId="0" borderId="0"/>
    <xf numFmtId="177" fontId="6" fillId="0" borderId="0"/>
    <xf numFmtId="179" fontId="6" fillId="0" borderId="0"/>
    <xf numFmtId="179" fontId="6" fillId="0" borderId="0"/>
    <xf numFmtId="179" fontId="6" fillId="0" borderId="0"/>
    <xf numFmtId="181" fontId="6" fillId="0" borderId="0"/>
    <xf numFmtId="181" fontId="6" fillId="0" borderId="0"/>
    <xf numFmtId="181" fontId="6" fillId="0" borderId="0"/>
    <xf numFmtId="0" fontId="45" fillId="0" borderId="16">
      <alignment horizontal="left" vertical="center"/>
    </xf>
    <xf numFmtId="0" fontId="45" fillId="0" borderId="16">
      <alignment horizontal="left" vertical="center"/>
    </xf>
    <xf numFmtId="10" fontId="43" fillId="54" borderId="1" applyNumberFormat="0" applyBorder="0" applyAlignment="0" applyProtection="0"/>
    <xf numFmtId="0" fontId="49" fillId="39" borderId="12" applyNumberFormat="0" applyAlignment="0" applyProtection="0">
      <alignment vertical="center"/>
    </xf>
    <xf numFmtId="183" fontId="6" fillId="0" borderId="0"/>
    <xf numFmtId="183" fontId="6" fillId="0" borderId="0"/>
    <xf numFmtId="0" fontId="30" fillId="59" borderId="23" applyNumberFormat="0" applyFont="0" applyAlignment="0" applyProtection="0">
      <alignment vertical="center"/>
    </xf>
    <xf numFmtId="0" fontId="33" fillId="0" borderId="0"/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5" fillId="0" borderId="0"/>
    <xf numFmtId="0" fontId="33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92" fillId="0" borderId="0"/>
    <xf numFmtId="0" fontId="93" fillId="0" borderId="0"/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14" fontId="89" fillId="0" borderId="0" applyNumberFormat="0" applyFill="0" applyBorder="0" applyAlignment="0" applyProtection="0">
      <alignment horizontal="left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5" fillId="0" borderId="0"/>
  </cellStyleXfs>
  <cellXfs count="67">
    <xf numFmtId="0" fontId="0" fillId="0" borderId="0" xfId="0">
      <alignment vertical="center"/>
    </xf>
    <xf numFmtId="0" fontId="95" fillId="61" borderId="1" xfId="0" applyFont="1" applyFill="1" applyBorder="1" applyAlignment="1">
      <alignment horizontal="center" vertical="center" wrapText="1"/>
    </xf>
    <xf numFmtId="49" fontId="95" fillId="61" borderId="1" xfId="0" applyNumberFormat="1" applyFont="1" applyFill="1" applyBorder="1" applyAlignment="1">
      <alignment horizontal="center" vertical="center" wrapText="1"/>
    </xf>
    <xf numFmtId="49" fontId="2" fillId="61" borderId="1" xfId="0" applyNumberFormat="1" applyFont="1" applyFill="1" applyBorder="1" applyAlignment="1">
      <alignment horizontal="center" vertical="center" wrapText="1"/>
    </xf>
    <xf numFmtId="0" fontId="2" fillId="61" borderId="1" xfId="0" applyFont="1" applyFill="1" applyBorder="1" applyAlignment="1">
      <alignment horizontal="center" vertical="center" wrapText="1"/>
    </xf>
    <xf numFmtId="0" fontId="96" fillId="2" borderId="1" xfId="0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center" vertical="center" wrapText="1"/>
    </xf>
    <xf numFmtId="49" fontId="94" fillId="2" borderId="1" xfId="0" applyNumberFormat="1" applyFont="1" applyFill="1" applyBorder="1" applyAlignment="1">
      <alignment horizontal="center" vertical="center" wrapText="1"/>
    </xf>
    <xf numFmtId="49" fontId="95" fillId="2" borderId="1" xfId="0" applyNumberFormat="1" applyFont="1" applyFill="1" applyBorder="1" applyAlignment="1">
      <alignment horizontal="center" vertical="center" wrapText="1"/>
    </xf>
    <xf numFmtId="0" fontId="95" fillId="61" borderId="0" xfId="0" applyFont="1" applyFill="1" applyAlignment="1">
      <alignment horizontal="center" vertical="center" wrapText="1"/>
    </xf>
    <xf numFmtId="0" fontId="95" fillId="0" borderId="0" xfId="0" applyFont="1" applyAlignment="1">
      <alignment horizontal="center" vertical="center" wrapText="1"/>
    </xf>
    <xf numFmtId="0" fontId="95" fillId="0" borderId="0" xfId="0" applyFont="1" applyAlignment="1">
      <alignment horizontal="center" vertical="center"/>
    </xf>
    <xf numFmtId="49" fontId="95" fillId="0" borderId="0" xfId="0" applyNumberFormat="1" applyFont="1" applyAlignment="1">
      <alignment horizontal="center" vertical="center" wrapText="1"/>
    </xf>
    <xf numFmtId="0" fontId="95" fillId="2" borderId="0" xfId="0" applyFont="1" applyFill="1" applyAlignment="1">
      <alignment horizontal="center" vertical="center" wrapText="1"/>
    </xf>
    <xf numFmtId="0" fontId="2" fillId="63" borderId="1" xfId="0" applyFont="1" applyFill="1" applyBorder="1" applyAlignment="1">
      <alignment horizontal="center" vertical="center" wrapText="1"/>
    </xf>
    <xf numFmtId="0" fontId="95" fillId="63" borderId="1" xfId="0" applyFont="1" applyFill="1" applyBorder="1" applyAlignment="1">
      <alignment horizontal="center" vertical="center" wrapText="1"/>
    </xf>
    <xf numFmtId="49" fontId="95" fillId="63" borderId="1" xfId="0" applyNumberFormat="1" applyFont="1" applyFill="1" applyBorder="1" applyAlignment="1">
      <alignment horizontal="center" vertical="center" wrapText="1"/>
    </xf>
    <xf numFmtId="0" fontId="95" fillId="63" borderId="0" xfId="0" applyFont="1" applyFill="1" applyAlignment="1">
      <alignment horizontal="center" vertical="center" wrapText="1"/>
    </xf>
    <xf numFmtId="0" fontId="2" fillId="64" borderId="1" xfId="0" applyFont="1" applyFill="1" applyBorder="1" applyAlignment="1">
      <alignment horizontal="center" vertical="center" wrapText="1"/>
    </xf>
    <xf numFmtId="0" fontId="95" fillId="64" borderId="1" xfId="0" applyFont="1" applyFill="1" applyBorder="1" applyAlignment="1">
      <alignment horizontal="center" vertical="center" wrapText="1"/>
    </xf>
    <xf numFmtId="49" fontId="95" fillId="64" borderId="1" xfId="0" applyNumberFormat="1" applyFont="1" applyFill="1" applyBorder="1" applyAlignment="1">
      <alignment horizontal="center" vertical="center" wrapText="1"/>
    </xf>
    <xf numFmtId="49" fontId="2" fillId="64" borderId="1" xfId="0" applyNumberFormat="1" applyFont="1" applyFill="1" applyBorder="1" applyAlignment="1">
      <alignment horizontal="center" vertical="center" wrapText="1"/>
    </xf>
    <xf numFmtId="0" fontId="95" fillId="64" borderId="0" xfId="0" applyFont="1" applyFill="1" applyAlignment="1">
      <alignment horizontal="center" vertical="center" wrapText="1"/>
    </xf>
    <xf numFmtId="0" fontId="2" fillId="65" borderId="1" xfId="0" applyFont="1" applyFill="1" applyBorder="1" applyAlignment="1">
      <alignment horizontal="center" vertical="center" wrapText="1"/>
    </xf>
    <xf numFmtId="0" fontId="95" fillId="65" borderId="1" xfId="0" applyFont="1" applyFill="1" applyBorder="1" applyAlignment="1">
      <alignment horizontal="center" vertical="center" wrapText="1"/>
    </xf>
    <xf numFmtId="49" fontId="95" fillId="65" borderId="1" xfId="0" applyNumberFormat="1" applyFont="1" applyFill="1" applyBorder="1" applyAlignment="1">
      <alignment horizontal="center" vertical="center" wrapText="1"/>
    </xf>
    <xf numFmtId="0" fontId="95" fillId="65" borderId="0" xfId="0" applyFont="1" applyFill="1" applyAlignment="1">
      <alignment horizontal="center" vertical="center" wrapText="1"/>
    </xf>
    <xf numFmtId="49" fontId="2" fillId="65" borderId="1" xfId="0" applyNumberFormat="1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left" vertical="center" wrapText="1"/>
    </xf>
    <xf numFmtId="0" fontId="2" fillId="65" borderId="1" xfId="0" applyFont="1" applyFill="1" applyBorder="1" applyAlignment="1">
      <alignment horizontal="left" vertical="center" wrapText="1"/>
    </xf>
    <xf numFmtId="0" fontId="2" fillId="63" borderId="1" xfId="0" quotePrefix="1" applyFont="1" applyFill="1" applyBorder="1" applyAlignment="1">
      <alignment horizontal="left" vertical="center" wrapText="1"/>
    </xf>
    <xf numFmtId="0" fontId="2" fillId="63" borderId="1" xfId="0" applyFont="1" applyFill="1" applyBorder="1" applyAlignment="1">
      <alignment horizontal="left" vertical="center" wrapText="1"/>
    </xf>
    <xf numFmtId="0" fontId="95" fillId="0" borderId="0" xfId="0" applyFont="1" applyAlignment="1">
      <alignment horizontal="left" vertical="center" wrapText="1"/>
    </xf>
    <xf numFmtId="0" fontId="95" fillId="65" borderId="1" xfId="0" applyFont="1" applyFill="1" applyBorder="1" applyAlignment="1">
      <alignment horizontal="left" vertical="center" wrapText="1"/>
    </xf>
    <xf numFmtId="0" fontId="95" fillId="63" borderId="1" xfId="0" applyFont="1" applyFill="1" applyBorder="1" applyAlignment="1">
      <alignment horizontal="left" vertical="center" wrapText="1"/>
    </xf>
    <xf numFmtId="0" fontId="95" fillId="64" borderId="1" xfId="0" applyFont="1" applyFill="1" applyBorder="1" applyAlignment="1">
      <alignment horizontal="left" vertical="center" wrapText="1"/>
    </xf>
    <xf numFmtId="0" fontId="95" fillId="2" borderId="1" xfId="0" applyFont="1" applyFill="1" applyBorder="1" applyAlignment="1">
      <alignment horizontal="left" vertical="center" wrapText="1"/>
    </xf>
    <xf numFmtId="0" fontId="95" fillId="2" borderId="0" xfId="0" applyFont="1" applyFill="1" applyAlignment="1">
      <alignment horizontal="left" vertical="center" wrapText="1"/>
    </xf>
    <xf numFmtId="0" fontId="9" fillId="64" borderId="1" xfId="0" applyFont="1" applyFill="1" applyBorder="1" applyAlignment="1">
      <alignment horizontal="left" vertical="center"/>
    </xf>
    <xf numFmtId="0" fontId="2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left" vertical="center" wrapText="1"/>
    </xf>
    <xf numFmtId="49" fontId="95" fillId="62" borderId="1" xfId="0" applyNumberFormat="1" applyFont="1" applyFill="1" applyBorder="1" applyAlignment="1">
      <alignment horizontal="center" vertical="center" wrapText="1"/>
    </xf>
    <xf numFmtId="0" fontId="9" fillId="62" borderId="1" xfId="0" applyFont="1" applyFill="1" applyBorder="1" applyAlignment="1">
      <alignment horizontal="left" vertical="center"/>
    </xf>
    <xf numFmtId="0" fontId="95" fillId="6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5" fillId="0" borderId="1" xfId="0" applyFont="1" applyBorder="1" applyAlignment="1">
      <alignment horizontal="center" vertical="center" wrapText="1"/>
    </xf>
    <xf numFmtId="49" fontId="95" fillId="0" borderId="1" xfId="0" applyNumberFormat="1" applyFont="1" applyBorder="1" applyAlignment="1">
      <alignment horizontal="center" vertical="center" wrapText="1"/>
    </xf>
    <xf numFmtId="0" fontId="9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49" fontId="2" fillId="62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9" fillId="63" borderId="1" xfId="0" applyFont="1" applyFill="1" applyBorder="1" applyAlignment="1">
      <alignment horizontal="left" vertical="center"/>
    </xf>
    <xf numFmtId="0" fontId="100" fillId="63" borderId="1" xfId="0" applyFont="1" applyFill="1" applyBorder="1" applyAlignment="1">
      <alignment horizontal="center" vertical="top" wrapText="1"/>
    </xf>
    <xf numFmtId="0" fontId="95" fillId="63" borderId="1" xfId="0" applyFont="1" applyFill="1" applyBorder="1" applyAlignment="1">
      <alignment horizontal="center" vertical="top" wrapText="1"/>
    </xf>
    <xf numFmtId="0" fontId="94" fillId="2" borderId="0" xfId="0" applyFont="1" applyFill="1" applyBorder="1" applyAlignment="1">
      <alignment horizontal="center" vertical="center" wrapText="1"/>
    </xf>
    <xf numFmtId="49" fontId="2" fillId="65" borderId="0" xfId="0" applyNumberFormat="1" applyFont="1" applyFill="1" applyBorder="1" applyAlignment="1">
      <alignment horizontal="center" vertical="center" wrapText="1"/>
    </xf>
    <xf numFmtId="0" fontId="2" fillId="63" borderId="0" xfId="0" applyFont="1" applyFill="1" applyBorder="1" applyAlignment="1">
      <alignment horizontal="center" vertical="center" wrapText="1"/>
    </xf>
    <xf numFmtId="49" fontId="2" fillId="61" borderId="0" xfId="0" applyNumberFormat="1" applyFont="1" applyFill="1" applyBorder="1" applyAlignment="1">
      <alignment horizontal="center" vertical="center" wrapText="1"/>
    </xf>
    <xf numFmtId="0" fontId="2" fillId="61" borderId="0" xfId="0" applyFont="1" applyFill="1" applyBorder="1" applyAlignment="1">
      <alignment horizontal="center" vertical="center" wrapText="1"/>
    </xf>
    <xf numFmtId="0" fontId="2" fillId="64" borderId="0" xfId="0" applyFont="1" applyFill="1" applyBorder="1" applyAlignment="1">
      <alignment horizontal="center" vertical="center" wrapText="1"/>
    </xf>
    <xf numFmtId="49" fontId="2" fillId="62" borderId="0" xfId="0" applyNumberFormat="1" applyFont="1" applyFill="1" applyBorder="1" applyAlignment="1">
      <alignment horizontal="center" vertical="center" wrapText="1"/>
    </xf>
    <xf numFmtId="0" fontId="2" fillId="62" borderId="0" xfId="0" applyFont="1" applyFill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49" fontId="2" fillId="64" borderId="0" xfId="0" applyNumberFormat="1" applyFont="1" applyFill="1" applyBorder="1" applyAlignment="1">
      <alignment horizontal="center" vertical="center" wrapText="1"/>
    </xf>
    <xf numFmtId="0" fontId="9" fillId="64" borderId="0" xfId="0" applyFont="1" applyFill="1" applyBorder="1" applyAlignment="1">
      <alignment horizontal="left" vertical="center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76"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75"/>
      <tableStyleElement type="headerRow" dxfId="74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49153" name="Butto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0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49154" name="Butto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0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49155" name="제목고정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0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628650</xdr:colOff>
          <xdr:row>0</xdr:row>
          <xdr:rowOff>76200</xdr:rowOff>
        </xdr:from>
        <xdr:to>
          <xdr:col>36</xdr:col>
          <xdr:colOff>152400</xdr:colOff>
          <xdr:row>0</xdr:row>
          <xdr:rowOff>361950</xdr:rowOff>
        </xdr:to>
        <xdr:sp macro="" textlink="">
          <xdr:nvSpPr>
            <xdr:cNvPr id="49156" name="Button 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0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676275</xdr:colOff>
          <xdr:row>0</xdr:row>
          <xdr:rowOff>66675</xdr:rowOff>
        </xdr:from>
        <xdr:to>
          <xdr:col>0</xdr:col>
          <xdr:colOff>1390650</xdr:colOff>
          <xdr:row>0</xdr:row>
          <xdr:rowOff>381000</xdr:rowOff>
        </xdr:to>
        <xdr:sp macro="" textlink="">
          <xdr:nvSpPr>
            <xdr:cNvPr id="49157" name="Button 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0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50177" name="Button 1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608FAC9D-22CA-48B1-98FA-2B97B899BF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50178" name="Button 2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D677488F-5CDA-41B6-862A-B587F70785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50179" name="제목고정" hidden="1">
              <a:extLst>
                <a:ext uri="{63B3BB69-23CF-44E3-9099-C40C66FF867C}">
                  <a14:compatExt spid="_x0000_s50179"/>
                </a:ext>
                <a:ext uri="{FF2B5EF4-FFF2-40B4-BE49-F238E27FC236}">
                  <a16:creationId xmlns:a16="http://schemas.microsoft.com/office/drawing/2014/main" id="{A9ED0ACC-044A-4B39-AF4F-5469B17322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628650</xdr:colOff>
          <xdr:row>0</xdr:row>
          <xdr:rowOff>76200</xdr:rowOff>
        </xdr:from>
        <xdr:to>
          <xdr:col>36</xdr:col>
          <xdr:colOff>152400</xdr:colOff>
          <xdr:row>0</xdr:row>
          <xdr:rowOff>361950</xdr:rowOff>
        </xdr:to>
        <xdr:sp macro="" textlink="">
          <xdr:nvSpPr>
            <xdr:cNvPr id="50180" name="Button 4" hidden="1">
              <a:extLst>
                <a:ext uri="{63B3BB69-23CF-44E3-9099-C40C66FF867C}">
                  <a14:compatExt spid="_x0000_s50180"/>
                </a:ext>
                <a:ext uri="{FF2B5EF4-FFF2-40B4-BE49-F238E27FC236}">
                  <a16:creationId xmlns:a16="http://schemas.microsoft.com/office/drawing/2014/main" id="{4BF9B44C-38DC-41F7-AA03-1CAD5F16A0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676275</xdr:colOff>
          <xdr:row>0</xdr:row>
          <xdr:rowOff>66675</xdr:rowOff>
        </xdr:from>
        <xdr:to>
          <xdr:col>0</xdr:col>
          <xdr:colOff>1390650</xdr:colOff>
          <xdr:row>0</xdr:row>
          <xdr:rowOff>381000</xdr:rowOff>
        </xdr:to>
        <xdr:sp macro="" textlink="">
          <xdr:nvSpPr>
            <xdr:cNvPr id="50181" name="Button 5" hidden="1">
              <a:extLst>
                <a:ext uri="{63B3BB69-23CF-44E3-9099-C40C66FF867C}">
                  <a14:compatExt spid="_x0000_s50181"/>
                </a:ext>
                <a:ext uri="{FF2B5EF4-FFF2-40B4-BE49-F238E27FC236}">
                  <a16:creationId xmlns:a16="http://schemas.microsoft.com/office/drawing/2014/main" id="{7BD07E07-B529-468E-826F-AE8FD4FF44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LABEL.xlsx" TargetMode="External"/><Relationship Id="rId1" Type="http://schemas.openxmlformats.org/officeDocument/2006/relationships/externalLinkPath" Target="00-LAB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HTML-MAKER.xlsm" TargetMode="External"/><Relationship Id="rId1" Type="http://schemas.openxmlformats.org/officeDocument/2006/relationships/externalLinkPath" Target="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bel"/>
      <sheetName val="screen"/>
    </sheetNames>
    <sheetDataSet>
      <sheetData sheetId="0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 t="str">
            <v>평가추가</v>
          </cell>
          <cell r="B2" t="str">
            <v>Add assessment</v>
          </cell>
          <cell r="C2" t="str">
            <v>BTN</v>
          </cell>
          <cell r="E2">
            <v>1</v>
          </cell>
        </row>
        <row r="3">
          <cell r="A3" t="str">
            <v>제안된항목보기</v>
          </cell>
          <cell r="B3" t="str">
            <v>View proposed</v>
          </cell>
          <cell r="C3" t="str">
            <v>BTN</v>
          </cell>
          <cell r="E3">
            <v>1</v>
          </cell>
        </row>
        <row r="4">
          <cell r="A4" t="str">
            <v>+첨부파일추가</v>
          </cell>
          <cell r="B4" t="str">
            <v>+Add attachment</v>
          </cell>
          <cell r="C4" t="str">
            <v>BTN</v>
          </cell>
          <cell r="E4">
            <v>1</v>
          </cell>
        </row>
        <row r="5">
          <cell r="A5" t="str">
            <v>신규</v>
          </cell>
          <cell r="B5" t="str">
            <v>New</v>
          </cell>
          <cell r="C5" t="str">
            <v>BTN</v>
          </cell>
          <cell r="E5">
            <v>1</v>
          </cell>
        </row>
        <row r="6">
          <cell r="A6" t="str">
            <v>초기화</v>
          </cell>
          <cell r="B6" t="str">
            <v>Reset</v>
          </cell>
          <cell r="C6" t="str">
            <v>BTN</v>
          </cell>
          <cell r="E6">
            <v>1</v>
          </cell>
        </row>
        <row r="7">
          <cell r="A7" t="str">
            <v>조회</v>
          </cell>
          <cell r="B7" t="str">
            <v>Search</v>
          </cell>
          <cell r="C7" t="str">
            <v>BTN</v>
          </cell>
          <cell r="E7">
            <v>1</v>
          </cell>
        </row>
        <row r="8">
          <cell r="A8" t="str">
            <v>제출하다</v>
          </cell>
          <cell r="B8" t="str">
            <v>Submit</v>
          </cell>
          <cell r="C8" t="str">
            <v>BTN</v>
          </cell>
          <cell r="E8">
            <v>1</v>
          </cell>
        </row>
        <row r="9">
          <cell r="A9" t="str">
            <v>등록하다</v>
          </cell>
          <cell r="B9" t="str">
            <v>Register</v>
          </cell>
          <cell r="C9" t="str">
            <v>BTN</v>
          </cell>
          <cell r="E9">
            <v>1</v>
          </cell>
        </row>
        <row r="10">
          <cell r="A10" t="str">
            <v>수정하다</v>
          </cell>
          <cell r="B10" t="str">
            <v>Modify</v>
          </cell>
          <cell r="C10" t="str">
            <v>BTN</v>
          </cell>
          <cell r="E10">
            <v>1</v>
          </cell>
        </row>
        <row r="11">
          <cell r="A11" t="str">
            <v>삭제</v>
          </cell>
          <cell r="B11" t="str">
            <v>Delete</v>
          </cell>
          <cell r="C11" t="str">
            <v>BTN</v>
          </cell>
          <cell r="E11">
            <v>1</v>
          </cell>
        </row>
        <row r="12">
          <cell r="A12" t="str">
            <v>Send Back to Officer</v>
          </cell>
          <cell r="B12" t="str">
            <v>Send Back to Officer</v>
          </cell>
          <cell r="C12" t="str">
            <v>BTN</v>
          </cell>
          <cell r="E12">
            <v>1</v>
          </cell>
        </row>
        <row r="13">
          <cell r="A13" t="str">
            <v>Send to Approver</v>
          </cell>
          <cell r="B13" t="str">
            <v>Send to Approver</v>
          </cell>
          <cell r="C13" t="str">
            <v>BTN</v>
          </cell>
          <cell r="E13">
            <v>1</v>
          </cell>
        </row>
        <row r="14">
          <cell r="A14" t="str">
            <v>Send Back to Reviewer</v>
          </cell>
          <cell r="B14" t="str">
            <v>Send Back to Reviewer</v>
          </cell>
          <cell r="C14" t="str">
            <v>BTN</v>
          </cell>
          <cell r="E14">
            <v>1</v>
          </cell>
        </row>
        <row r="15">
          <cell r="A15" t="str">
            <v>Reject</v>
          </cell>
          <cell r="B15" t="str">
            <v>Reject</v>
          </cell>
          <cell r="C15" t="str">
            <v>BTN</v>
          </cell>
          <cell r="E15">
            <v>1</v>
          </cell>
        </row>
        <row r="16">
          <cell r="A16" t="str">
            <v>Approve</v>
          </cell>
          <cell r="B16" t="str">
            <v>Approve</v>
          </cell>
          <cell r="C16" t="str">
            <v>BTN</v>
          </cell>
          <cell r="E16">
            <v>1</v>
          </cell>
        </row>
        <row r="17">
          <cell r="A17" t="str">
            <v>취소</v>
          </cell>
          <cell r="B17" t="str">
            <v>Cancel</v>
          </cell>
          <cell r="C17" t="str">
            <v>BTN</v>
          </cell>
          <cell r="E17">
            <v>1</v>
          </cell>
        </row>
        <row r="18">
          <cell r="A18" t="str">
            <v>선택하다</v>
          </cell>
          <cell r="B18" t="str">
            <v>Select</v>
          </cell>
          <cell r="C18" t="str">
            <v>BTN</v>
          </cell>
          <cell r="E18">
            <v>1</v>
          </cell>
        </row>
        <row r="19">
          <cell r="A19" t="str">
            <v>저장</v>
          </cell>
          <cell r="B19" t="str">
            <v>Save</v>
          </cell>
          <cell r="C19" t="str">
            <v>BTN</v>
          </cell>
          <cell r="E19">
            <v>2</v>
          </cell>
        </row>
        <row r="20">
          <cell r="A20" t="str">
            <v>Register New Block</v>
          </cell>
          <cell r="B20" t="str">
            <v>Register New Block</v>
          </cell>
          <cell r="C20" t="str">
            <v>BTN</v>
          </cell>
          <cell r="E20">
            <v>1</v>
          </cell>
        </row>
        <row r="21">
          <cell r="A21" t="str">
            <v>New Amedment Request</v>
          </cell>
          <cell r="B21" t="str">
            <v>New Amedment Request</v>
          </cell>
          <cell r="C21" t="str">
            <v>BTN</v>
          </cell>
          <cell r="E21">
            <v>1</v>
          </cell>
        </row>
        <row r="22">
          <cell r="A22" t="str">
            <v>New Physical Survey Request</v>
          </cell>
          <cell r="B22" t="str">
            <v>New Physical Survey Request</v>
          </cell>
          <cell r="C22" t="str">
            <v>BTN</v>
          </cell>
          <cell r="E22">
            <v>1</v>
          </cell>
        </row>
        <row r="23">
          <cell r="A23" t="str">
            <v>Region Name</v>
          </cell>
          <cell r="B23" t="str">
            <v>Region Name</v>
          </cell>
          <cell r="E23">
            <v>1</v>
          </cell>
        </row>
        <row r="24">
          <cell r="A24" t="str">
            <v>Block Name</v>
          </cell>
          <cell r="B24" t="str">
            <v>Block Name</v>
          </cell>
          <cell r="E24">
            <v>1</v>
          </cell>
        </row>
        <row r="25">
          <cell r="A25" t="str">
            <v>Active</v>
          </cell>
          <cell r="B25" t="str">
            <v>Active</v>
          </cell>
          <cell r="E25">
            <v>1</v>
          </cell>
        </row>
        <row r="26">
          <cell r="A26" t="str">
            <v>Inactive</v>
          </cell>
          <cell r="B26" t="str">
            <v>Inactive</v>
          </cell>
          <cell r="E26">
            <v>1</v>
          </cell>
        </row>
        <row r="27">
          <cell r="A27" t="str">
            <v>합계</v>
          </cell>
          <cell r="B27" t="str">
            <v>Total</v>
          </cell>
          <cell r="E27">
            <v>1</v>
          </cell>
        </row>
        <row r="28">
          <cell r="A28" t="str">
            <v>Taxpayer Distribution</v>
          </cell>
          <cell r="B28" t="str">
            <v>Taxpayer Distribution</v>
          </cell>
          <cell r="E28">
            <v>1</v>
          </cell>
        </row>
        <row r="29">
          <cell r="A29" t="str">
            <v>Taxpayers with EFDs</v>
          </cell>
          <cell r="B29" t="str">
            <v>Taxpayers with EFDs</v>
          </cell>
          <cell r="E29">
            <v>1</v>
          </cell>
        </row>
        <row r="30">
          <cell r="A30" t="str">
            <v>SN</v>
          </cell>
          <cell r="B30" t="str">
            <v>SN</v>
          </cell>
          <cell r="E30">
            <v>1</v>
          </cell>
        </row>
        <row r="31">
          <cell r="A31" t="str">
            <v>Registered</v>
          </cell>
          <cell r="B31" t="str">
            <v>Registered</v>
          </cell>
          <cell r="E31">
            <v>1</v>
          </cell>
        </row>
        <row r="32">
          <cell r="A32" t="str">
            <v>Registered By</v>
          </cell>
          <cell r="B32" t="str">
            <v>Registered By</v>
          </cell>
          <cell r="E32">
            <v>1</v>
          </cell>
        </row>
        <row r="33">
          <cell r="A33" t="str">
            <v>Status</v>
          </cell>
          <cell r="B33" t="str">
            <v>Status</v>
          </cell>
          <cell r="E33">
            <v>1</v>
          </cell>
        </row>
        <row r="34">
          <cell r="A34" t="str">
            <v>Actions</v>
          </cell>
          <cell r="B34" t="str">
            <v>Actions</v>
          </cell>
          <cell r="E34">
            <v>1</v>
          </cell>
        </row>
        <row r="35">
          <cell r="A35" t="str">
            <v>Sub Block Name</v>
          </cell>
          <cell r="B35" t="str">
            <v>Sub Block Name</v>
          </cell>
          <cell r="E35">
            <v>1</v>
          </cell>
        </row>
        <row r="36">
          <cell r="A36" t="str">
            <v>Updated By</v>
          </cell>
          <cell r="B36" t="str">
            <v>Updated By</v>
          </cell>
          <cell r="E36">
            <v>1</v>
          </cell>
        </row>
        <row r="37">
          <cell r="A37" t="str">
            <v>Select Block</v>
          </cell>
          <cell r="B37" t="str">
            <v>Select Block</v>
          </cell>
          <cell r="E37">
            <v>1</v>
          </cell>
        </row>
        <row r="38">
          <cell r="A38" t="str">
            <v>Center Region</v>
          </cell>
          <cell r="B38" t="str">
            <v>Center Region</v>
          </cell>
          <cell r="E38">
            <v>1</v>
          </cell>
        </row>
        <row r="39">
          <cell r="A39" t="str">
            <v>Financial Year</v>
          </cell>
          <cell r="B39" t="str">
            <v>Financial Year</v>
          </cell>
          <cell r="E39">
            <v>1</v>
          </cell>
        </row>
        <row r="40">
          <cell r="A40" t="str">
            <v>Request For Month Of</v>
          </cell>
          <cell r="B40" t="str">
            <v>Request For Month Of</v>
          </cell>
          <cell r="E40">
            <v>1</v>
          </cell>
        </row>
        <row r="41">
          <cell r="A41" t="str">
            <v>Request Date</v>
          </cell>
          <cell r="B41" t="str">
            <v>Request Date</v>
          </cell>
          <cell r="E41">
            <v>1</v>
          </cell>
        </row>
        <row r="42">
          <cell r="A42" t="str">
            <v>Requested By</v>
          </cell>
          <cell r="B42" t="str">
            <v>Requested By</v>
          </cell>
          <cell r="E42">
            <v>1</v>
          </cell>
        </row>
        <row r="43">
          <cell r="A43" t="str">
            <v>납세자 식별번호</v>
          </cell>
          <cell r="B43" t="str">
            <v>Taxpayer TIN</v>
          </cell>
          <cell r="E43">
            <v>1</v>
          </cell>
        </row>
        <row r="44">
          <cell r="A44" t="str">
            <v>Surveyed By</v>
          </cell>
          <cell r="B44" t="str">
            <v>Surveyed By</v>
          </cell>
          <cell r="E44">
            <v>1</v>
          </cell>
        </row>
        <row r="45">
          <cell r="A45" t="str">
            <v>TIN</v>
          </cell>
          <cell r="B45" t="str">
            <v>TIN</v>
          </cell>
          <cell r="E45">
            <v>1</v>
          </cell>
        </row>
        <row r="46">
          <cell r="A46" t="str">
            <v>Taxpayer</v>
          </cell>
          <cell r="B46" t="str">
            <v>Taxpayer</v>
          </cell>
          <cell r="E46">
            <v>1</v>
          </cell>
        </row>
        <row r="47">
          <cell r="A47" t="str">
            <v>Tax Center/District</v>
          </cell>
          <cell r="B47" t="str">
            <v>Tax Center/District</v>
          </cell>
          <cell r="E47">
            <v>1</v>
          </cell>
        </row>
        <row r="48">
          <cell r="A48" t="str">
            <v>Survey Date</v>
          </cell>
          <cell r="B48" t="str">
            <v>Survey Date</v>
          </cell>
          <cell r="E48">
            <v>1</v>
          </cell>
        </row>
        <row r="49">
          <cell r="A49" t="str">
            <v>Select Region</v>
          </cell>
          <cell r="B49" t="str">
            <v>Select Region</v>
          </cell>
          <cell r="E49">
            <v>1</v>
          </cell>
        </row>
        <row r="50">
          <cell r="A50" t="str">
            <v>Select District</v>
          </cell>
          <cell r="B50" t="str">
            <v>Select District</v>
          </cell>
          <cell r="E50">
            <v>1</v>
          </cell>
        </row>
        <row r="51">
          <cell r="A51" t="str">
            <v>Select Ward</v>
          </cell>
          <cell r="B51" t="str">
            <v>Select Ward</v>
          </cell>
          <cell r="E51">
            <v>1</v>
          </cell>
        </row>
        <row r="52">
          <cell r="A52" t="str">
            <v>Select Street</v>
          </cell>
          <cell r="B52" t="str">
            <v>Select Street</v>
          </cell>
          <cell r="E52">
            <v>1</v>
          </cell>
        </row>
        <row r="53">
          <cell r="A53" t="str">
            <v>Select Business Type</v>
          </cell>
          <cell r="B53" t="str">
            <v>Select Business Type</v>
          </cell>
          <cell r="E53">
            <v>1</v>
          </cell>
        </row>
        <row r="54">
          <cell r="A54" t="str">
            <v>Select Address Usage</v>
          </cell>
          <cell r="B54" t="str">
            <v>Select Address Usage</v>
          </cell>
          <cell r="E54">
            <v>1</v>
          </cell>
        </row>
        <row r="55">
          <cell r="A55" t="str">
            <v>FullName</v>
          </cell>
          <cell r="B55" t="str">
            <v>FullName</v>
          </cell>
          <cell r="E55">
            <v>1</v>
          </cell>
        </row>
        <row r="56">
          <cell r="A56" t="str">
            <v>구/군</v>
          </cell>
          <cell r="B56" t="str">
            <v>District</v>
          </cell>
          <cell r="E56">
            <v>1</v>
          </cell>
        </row>
        <row r="57">
          <cell r="A57" t="str">
            <v>동/리</v>
          </cell>
          <cell r="B57" t="str">
            <v>Ward</v>
          </cell>
          <cell r="E57">
            <v>1</v>
          </cell>
        </row>
        <row r="58">
          <cell r="A58" t="str">
            <v>거리</v>
          </cell>
          <cell r="B58" t="str">
            <v>Street</v>
          </cell>
          <cell r="E58">
            <v>1</v>
          </cell>
        </row>
        <row r="59">
          <cell r="A59" t="str">
            <v>도로명</v>
          </cell>
          <cell r="B59" t="str">
            <v>Barabara Name</v>
          </cell>
          <cell r="E59">
            <v>1</v>
          </cell>
        </row>
        <row r="60">
          <cell r="A60" t="str">
            <v>건물 번호</v>
          </cell>
          <cell r="B60" t="str">
            <v>House Number</v>
          </cell>
          <cell r="E60">
            <v>1</v>
          </cell>
        </row>
        <row r="61">
          <cell r="A61" t="str">
            <v>사서함 번호</v>
          </cell>
          <cell r="B61" t="str">
            <v>P.O Box</v>
          </cell>
          <cell r="E61">
            <v>1</v>
          </cell>
        </row>
        <row r="62">
          <cell r="A62" t="str">
            <v>우편 번호</v>
          </cell>
          <cell r="B62" t="str">
            <v>Post Code</v>
          </cell>
          <cell r="E62">
            <v>1</v>
          </cell>
        </row>
        <row r="63">
          <cell r="A63" t="str">
            <v>휴대전화 번호</v>
          </cell>
          <cell r="B63" t="str">
            <v>Mobile</v>
          </cell>
          <cell r="E63">
            <v>1</v>
          </cell>
        </row>
        <row r="64">
          <cell r="A64" t="str">
            <v>이메일</v>
          </cell>
          <cell r="B64" t="str">
            <v>Email</v>
          </cell>
          <cell r="E64">
            <v>1</v>
          </cell>
        </row>
        <row r="65">
          <cell r="A65" t="str">
            <v>사업 개시일</v>
          </cell>
          <cell r="B65" t="str">
            <v>Commencement Date</v>
          </cell>
          <cell r="E65">
            <v>1</v>
          </cell>
        </row>
        <row r="66">
          <cell r="A66" t="str">
            <v>회계 기간</v>
          </cell>
          <cell r="B66" t="str">
            <v>Accounting Period</v>
          </cell>
          <cell r="E66">
            <v>1</v>
          </cell>
        </row>
        <row r="67">
          <cell r="A67" t="str">
            <v>과세연도 연장</v>
          </cell>
          <cell r="B67" t="str">
            <v>Extension of Year of Income</v>
          </cell>
          <cell r="E67">
            <v>1</v>
          </cell>
        </row>
        <row r="68">
          <cell r="A68" t="str">
            <v>House No</v>
          </cell>
          <cell r="B68" t="str">
            <v>House No</v>
          </cell>
          <cell r="E68">
            <v>1</v>
          </cell>
        </row>
        <row r="69">
          <cell r="A69" t="str">
            <v>Address Usage</v>
          </cell>
          <cell r="B69" t="str">
            <v>Address Usage</v>
          </cell>
          <cell r="E69">
            <v>1</v>
          </cell>
        </row>
        <row r="70">
          <cell r="A70" t="str">
            <v>BusinessType</v>
          </cell>
          <cell r="B70" t="str">
            <v>BusinessType</v>
          </cell>
          <cell r="E70">
            <v>1</v>
          </cell>
        </row>
        <row r="71">
          <cell r="A71" t="str">
            <v>Choose Report Type</v>
          </cell>
          <cell r="B71" t="str">
            <v>Choose Report Type</v>
          </cell>
          <cell r="E71">
            <v>1</v>
          </cell>
        </row>
        <row r="72">
          <cell r="A72" t="str">
            <v>Choose a report to generate</v>
          </cell>
          <cell r="B72" t="str">
            <v>Choose a report to generate</v>
          </cell>
          <cell r="E72">
            <v>1</v>
          </cell>
        </row>
        <row r="73">
          <cell r="A73" t="str">
            <v>Block Leader</v>
          </cell>
          <cell r="B73" t="str">
            <v>Block Leader</v>
          </cell>
          <cell r="E73">
            <v>1</v>
          </cell>
        </row>
        <row r="74">
          <cell r="A74" t="str">
            <v>지역</v>
          </cell>
          <cell r="B74" t="str">
            <v>Region</v>
          </cell>
          <cell r="E74">
            <v>1</v>
          </cell>
        </row>
        <row r="75">
          <cell r="A75" t="str">
            <v>Comment</v>
          </cell>
          <cell r="B75" t="str">
            <v>Comment</v>
          </cell>
          <cell r="E75">
            <v>1</v>
          </cell>
        </row>
        <row r="76">
          <cell r="A76" t="str">
            <v>Block Details</v>
          </cell>
          <cell r="B76" t="str">
            <v>Block Details</v>
          </cell>
          <cell r="E76">
            <v>1</v>
          </cell>
        </row>
        <row r="77">
          <cell r="A77" t="str">
            <v>Block Map</v>
          </cell>
          <cell r="B77" t="str">
            <v>Block Map</v>
          </cell>
          <cell r="E77">
            <v>1</v>
          </cell>
        </row>
        <row r="78">
          <cell r="A78" t="str">
            <v>Assgined Wards</v>
          </cell>
          <cell r="B78" t="str">
            <v>Assgined Wards</v>
          </cell>
          <cell r="E78">
            <v>1</v>
          </cell>
        </row>
        <row r="79">
          <cell r="A79" t="str">
            <v>Sub Blocks</v>
          </cell>
          <cell r="B79" t="str">
            <v>Sub Blocks</v>
          </cell>
          <cell r="E79">
            <v>1</v>
          </cell>
        </row>
        <row r="80">
          <cell r="A80" t="str">
            <v>Assigned Staff</v>
          </cell>
          <cell r="B80" t="str">
            <v>Assigned Staff</v>
          </cell>
          <cell r="E80">
            <v>1</v>
          </cell>
        </row>
        <row r="81">
          <cell r="A81" t="str">
            <v>Taxpayers</v>
          </cell>
          <cell r="B81" t="str">
            <v>Taxpayers</v>
          </cell>
          <cell r="E81">
            <v>1</v>
          </cell>
        </row>
        <row r="82">
          <cell r="A82" t="str">
            <v>UnMatched Taxpayers</v>
          </cell>
          <cell r="B82" t="str">
            <v>UnMatched Taxpayers</v>
          </cell>
          <cell r="E82">
            <v>1</v>
          </cell>
        </row>
        <row r="83">
          <cell r="A83" t="str">
            <v>UnMatched Business Address</v>
          </cell>
          <cell r="B83" t="str">
            <v>UnMatched Business Address</v>
          </cell>
          <cell r="E83">
            <v>1</v>
          </cell>
        </row>
        <row r="84">
          <cell r="A84" t="str">
            <v>Please wait …</v>
          </cell>
          <cell r="B84" t="str">
            <v>Please wait …</v>
          </cell>
          <cell r="E84">
            <v>1</v>
          </cell>
        </row>
        <row r="85">
          <cell r="A85" t="str">
            <v>Assign Ward</v>
          </cell>
          <cell r="B85" t="str">
            <v>Assign Ward</v>
          </cell>
          <cell r="E85">
            <v>1</v>
          </cell>
        </row>
        <row r="86">
          <cell r="A86" t="str">
            <v>Ward Name</v>
          </cell>
          <cell r="B86" t="str">
            <v>Ward Name</v>
          </cell>
          <cell r="E86">
            <v>1</v>
          </cell>
        </row>
        <row r="87">
          <cell r="A87" t="str">
            <v>Search | Assgined Wards in (BAMBALAGA)</v>
          </cell>
          <cell r="B87" t="str">
            <v>Search | Assgined Wards in (BAMBALAGA)</v>
          </cell>
          <cell r="E87">
            <v>1</v>
          </cell>
        </row>
        <row r="88">
          <cell r="A88" t="str">
            <v>Postcode</v>
          </cell>
          <cell r="B88" t="str">
            <v>Postcode</v>
          </cell>
          <cell r="E88">
            <v>1</v>
          </cell>
        </row>
        <row r="89">
          <cell r="A89" t="str">
            <v>Assigned At</v>
          </cell>
          <cell r="B89" t="str">
            <v>Assigned At</v>
          </cell>
          <cell r="E89">
            <v>1</v>
          </cell>
        </row>
        <row r="90">
          <cell r="A90" t="str">
            <v>Assigned By</v>
          </cell>
          <cell r="B90" t="str">
            <v>Assigned By</v>
          </cell>
          <cell r="E90">
            <v>1</v>
          </cell>
        </row>
        <row r="91">
          <cell r="A91" t="str">
            <v>Register Sub Block</v>
          </cell>
          <cell r="B91" t="str">
            <v>Register Sub Block</v>
          </cell>
          <cell r="E91">
            <v>1</v>
          </cell>
        </row>
        <row r="92">
          <cell r="A92" t="str">
            <v>Search | Assgined Staff</v>
          </cell>
          <cell r="B92" t="str">
            <v>Search | Assgined Staff</v>
          </cell>
          <cell r="E92">
            <v>1</v>
          </cell>
        </row>
        <row r="93">
          <cell r="A93" t="str">
            <v>Full Name</v>
          </cell>
          <cell r="B93" t="str">
            <v>Full Name</v>
          </cell>
          <cell r="E93">
            <v>1</v>
          </cell>
        </row>
        <row r="94">
          <cell r="A94" t="str">
            <v>Employee Number</v>
          </cell>
          <cell r="B94" t="str">
            <v>Employee Number</v>
          </cell>
          <cell r="E94">
            <v>1</v>
          </cell>
        </row>
        <row r="95">
          <cell r="A95" t="str">
            <v>Assign Staff</v>
          </cell>
          <cell r="B95" t="str">
            <v>Assign Staff</v>
          </cell>
          <cell r="E95">
            <v>1</v>
          </cell>
        </row>
        <row r="96">
          <cell r="A96" t="str">
            <v>Title</v>
          </cell>
          <cell r="B96" t="str">
            <v>Title</v>
          </cell>
          <cell r="E96">
            <v>1</v>
          </cell>
        </row>
        <row r="97">
          <cell r="A97" t="str">
            <v>Deprtment</v>
          </cell>
          <cell r="B97" t="str">
            <v>Deprtment</v>
          </cell>
          <cell r="E97">
            <v>1</v>
          </cell>
        </row>
        <row r="98">
          <cell r="A98" t="str">
            <v>NOTE: ("The filter status contains the list of Matched, Mapped and Uncomfimed")</v>
          </cell>
          <cell r="B98" t="str">
            <v>NOTE: ("The filter status contains the list of Matched, Mapped and Uncomfimed")</v>
          </cell>
          <cell r="E98">
            <v>1</v>
          </cell>
        </row>
        <row r="99">
          <cell r="A99" t="str">
            <v>Filter Status</v>
          </cell>
          <cell r="B99" t="str">
            <v>Filter Status</v>
          </cell>
          <cell r="E99">
            <v>1</v>
          </cell>
        </row>
        <row r="100">
          <cell r="A100" t="str">
            <v>Search Taxpayer</v>
          </cell>
          <cell r="B100" t="str">
            <v>Search Taxpayer</v>
          </cell>
          <cell r="E100">
            <v>1</v>
          </cell>
        </row>
        <row r="101">
          <cell r="A101" t="str">
            <v>Taxpayer Status</v>
          </cell>
          <cell r="B101" t="str">
            <v>Taxpayer Status</v>
          </cell>
          <cell r="E101">
            <v>1</v>
          </cell>
        </row>
        <row r="102">
          <cell r="A102" t="str">
            <v>Branch Description</v>
          </cell>
          <cell r="B102" t="str">
            <v>Branch Description</v>
          </cell>
          <cell r="E102">
            <v>1</v>
          </cell>
        </row>
        <row r="103">
          <cell r="A103" t="str">
            <v>Percentage</v>
          </cell>
          <cell r="B103" t="str">
            <v>Percentage</v>
          </cell>
          <cell r="E103">
            <v>1</v>
          </cell>
        </row>
        <row r="104">
          <cell r="A104" t="str">
            <v>Matching Status</v>
          </cell>
          <cell r="B104" t="str">
            <v>Matching Status</v>
          </cell>
          <cell r="E104">
            <v>1</v>
          </cell>
        </row>
        <row r="105">
          <cell r="A105" t="str">
            <v>Reg Reason</v>
          </cell>
          <cell r="B105" t="str">
            <v>Reg Reason</v>
          </cell>
          <cell r="E105">
            <v>1</v>
          </cell>
        </row>
        <row r="106">
          <cell r="A106" t="str">
            <v>Search: (using keyword and filter)</v>
          </cell>
          <cell r="B106" t="str">
            <v>Search: (using keyword and filter)</v>
          </cell>
          <cell r="E106">
            <v>1</v>
          </cell>
        </row>
        <row r="107">
          <cell r="A107" t="str">
            <v>Business Name</v>
          </cell>
          <cell r="B107" t="str">
            <v>Business Name</v>
          </cell>
          <cell r="E107">
            <v>1</v>
          </cell>
        </row>
        <row r="108">
          <cell r="A108" t="str">
            <v>Road</v>
          </cell>
          <cell r="B108" t="str">
            <v>Road</v>
          </cell>
          <cell r="E108">
            <v>1</v>
          </cell>
        </row>
        <row r="109">
          <cell r="A109" t="str">
            <v>Busines Type</v>
          </cell>
          <cell r="B109" t="str">
            <v>Busines Type</v>
          </cell>
          <cell r="E109">
            <v>1</v>
          </cell>
        </row>
        <row r="110">
          <cell r="A110" t="str">
            <v>Council</v>
          </cell>
          <cell r="B110" t="str">
            <v>Council</v>
          </cell>
          <cell r="E110">
            <v>1</v>
          </cell>
        </row>
        <row r="111">
          <cell r="A111" t="str">
            <v>Owner</v>
          </cell>
          <cell r="B111" t="str">
            <v>Owner</v>
          </cell>
          <cell r="E111">
            <v>1</v>
          </cell>
        </row>
        <row r="112">
          <cell r="A112" t="str">
            <v>NIN</v>
          </cell>
          <cell r="B112" t="str">
            <v>NIN</v>
          </cell>
          <cell r="E112">
            <v>1</v>
          </cell>
        </row>
        <row r="113">
          <cell r="A113" t="str">
            <v>Search | Un-Matched Business Address</v>
          </cell>
          <cell r="B113" t="str">
            <v>Search | Un-Matched Business Address</v>
          </cell>
          <cell r="E113">
            <v>1</v>
          </cell>
        </row>
        <row r="114">
          <cell r="A114" t="str">
            <v>Wards</v>
          </cell>
          <cell r="B114" t="str">
            <v>Wards</v>
          </cell>
          <cell r="E114">
            <v>1</v>
          </cell>
        </row>
        <row r="115">
          <cell r="A115" t="str">
            <v>Request Details</v>
          </cell>
          <cell r="B115" t="str">
            <v>Request Details</v>
          </cell>
          <cell r="E115">
            <v>1</v>
          </cell>
        </row>
        <row r="116">
          <cell r="A116" t="str">
            <v>Plan For the Month Of</v>
          </cell>
          <cell r="B116" t="str">
            <v>Plan For the Month Of</v>
          </cell>
          <cell r="E116">
            <v>1</v>
          </cell>
        </row>
        <row r="117">
          <cell r="A117" t="str">
            <v>Tax Center</v>
          </cell>
          <cell r="B117" t="str">
            <v>Tax Center</v>
          </cell>
          <cell r="E117">
            <v>1</v>
          </cell>
        </row>
        <row r="118">
          <cell r="A118" t="str">
            <v>2025년 2월 DODOMA 수정 양식</v>
          </cell>
          <cell r="B118" t="str">
            <v>Amendment Form For DODOMA for the month of FEB-2025</v>
          </cell>
          <cell r="E118">
            <v>1</v>
          </cell>
        </row>
        <row r="119">
          <cell r="A119" t="str">
            <v>참고사항: 수정 사항을 작성하고 승인을 위해 월별 계획을 제출하십시오.</v>
          </cell>
          <cell r="B119" t="str">
            <v>Note: Please make your ammendments and submit the monthly plan for approval</v>
          </cell>
          <cell r="E119">
            <v>1</v>
          </cell>
        </row>
        <row r="120">
          <cell r="A120" t="str">
            <v>MONTH: FEB-2025</v>
          </cell>
          <cell r="B120" t="str">
            <v>MONTH: FEB-2025</v>
          </cell>
          <cell r="E120">
            <v>1</v>
          </cell>
        </row>
        <row r="121">
          <cell r="A121" t="str">
            <v>OBJECTIVES</v>
          </cell>
          <cell r="B121" t="str">
            <v>OBJECTIVES</v>
          </cell>
          <cell r="E121">
            <v>1</v>
          </cell>
        </row>
        <row r="122">
          <cell r="A122" t="str">
            <v>Area Earmarked</v>
          </cell>
          <cell r="B122" t="str">
            <v>Area Earmarked</v>
          </cell>
          <cell r="E122">
            <v>1</v>
          </cell>
        </row>
        <row r="123">
          <cell r="A123" t="str">
            <v>Action</v>
          </cell>
          <cell r="B123" t="str">
            <v>Action</v>
          </cell>
          <cell r="E123">
            <v>1</v>
          </cell>
        </row>
        <row r="124">
          <cell r="A124" t="str">
            <v>Submit FEB-2025 Plan For Approval</v>
          </cell>
          <cell r="B124" t="str">
            <v>Submit FEB-2025 Plan For Approval</v>
          </cell>
          <cell r="E124">
            <v>1</v>
          </cell>
        </row>
        <row r="125">
          <cell r="A125" t="str">
            <v>Edit FEB-2025 Month Details</v>
          </cell>
          <cell r="B125" t="str">
            <v>Edit FEB-2025 Month Details</v>
          </cell>
          <cell r="E125">
            <v>1</v>
          </cell>
        </row>
        <row r="126">
          <cell r="A126" t="str">
            <v>Add Area Earmarked</v>
          </cell>
          <cell r="B126" t="str">
            <v>Add Area Earmarked</v>
          </cell>
          <cell r="E126">
            <v>1</v>
          </cell>
        </row>
        <row r="127">
          <cell r="A127" t="str">
            <v>Plan Streets</v>
          </cell>
          <cell r="B127" t="str">
            <v>Plan Streets</v>
          </cell>
          <cell r="E127">
            <v>1</v>
          </cell>
        </row>
        <row r="128">
          <cell r="A128" t="str">
            <v>Add Street</v>
          </cell>
          <cell r="B128" t="str">
            <v>Add Street</v>
          </cell>
          <cell r="E128">
            <v>1</v>
          </cell>
        </row>
        <row r="129">
          <cell r="A129" t="str">
            <v>Street Name</v>
          </cell>
          <cell r="B129" t="str">
            <v>Street Name</v>
          </cell>
          <cell r="E129">
            <v>1</v>
          </cell>
        </row>
        <row r="130">
          <cell r="A130" t="str">
            <v>Registered At</v>
          </cell>
          <cell r="B130" t="str">
            <v>Registered At</v>
          </cell>
          <cell r="E130">
            <v>1</v>
          </cell>
        </row>
        <row r="131">
          <cell r="A131" t="str">
            <v>⊕ Add Action</v>
          </cell>
          <cell r="B131" t="str">
            <v>⊕ Add Action</v>
          </cell>
          <cell r="E131">
            <v>1</v>
          </cell>
        </row>
        <row r="132">
          <cell r="A132" t="str">
            <v>Action 1</v>
          </cell>
          <cell r="B132" t="str">
            <v>Action 1</v>
          </cell>
          <cell r="E132">
            <v>1</v>
          </cell>
        </row>
        <row r="133">
          <cell r="A133" t="str">
            <v>Action 2</v>
          </cell>
          <cell r="B133" t="str">
            <v>Action 2</v>
          </cell>
          <cell r="E133">
            <v>1</v>
          </cell>
        </row>
        <row r="134">
          <cell r="A134" t="str">
            <v>TARGET KPI</v>
          </cell>
          <cell r="B134" t="str">
            <v>TARGET KPI</v>
          </cell>
          <cell r="E134">
            <v>1</v>
          </cell>
        </row>
        <row r="135">
          <cell r="A135" t="str">
            <v>ACTUAL KPI</v>
          </cell>
          <cell r="B135" t="str">
            <v>ACTUAL KPI</v>
          </cell>
          <cell r="E135">
            <v>1</v>
          </cell>
        </row>
        <row r="136">
          <cell r="A136" t="str">
            <v>EXPECTED REVENUE COLLECTION</v>
          </cell>
          <cell r="B136" t="str">
            <v>EXPECTED REVENUE COLLECTION</v>
          </cell>
          <cell r="E136">
            <v>1</v>
          </cell>
        </row>
        <row r="137">
          <cell r="A137" t="str">
            <v>ACTUAL REVENUE COLLECTION</v>
          </cell>
          <cell r="B137" t="str">
            <v>ACTUAL REVENUE COLLECTION</v>
          </cell>
          <cell r="E137">
            <v>1</v>
          </cell>
        </row>
        <row r="138">
          <cell r="A138" t="str">
            <v>비고</v>
          </cell>
          <cell r="B138" t="str">
            <v>Remarks</v>
          </cell>
          <cell r="E138">
            <v>2</v>
          </cell>
        </row>
        <row r="139">
          <cell r="A139" t="str">
            <v>ACTION RESOURCES</v>
          </cell>
          <cell r="B139" t="str">
            <v>ACTION RESOURCES</v>
          </cell>
          <cell r="E139">
            <v>1</v>
          </cell>
        </row>
        <row r="140">
          <cell r="A140" t="str">
            <v>Resource</v>
          </cell>
          <cell r="B140" t="str">
            <v>Resource</v>
          </cell>
          <cell r="E140">
            <v>1</v>
          </cell>
        </row>
        <row r="141">
          <cell r="A141" t="str">
            <v>Required</v>
          </cell>
          <cell r="B141" t="str">
            <v>Required</v>
          </cell>
          <cell r="E141">
            <v>1</v>
          </cell>
        </row>
        <row r="142">
          <cell r="A142" t="str">
            <v>Actual</v>
          </cell>
          <cell r="B142" t="str">
            <v>Actual</v>
          </cell>
          <cell r="E142">
            <v>1</v>
          </cell>
        </row>
        <row r="143">
          <cell r="A143" t="str">
            <v>Staff Name</v>
          </cell>
          <cell r="B143" t="str">
            <v>Staff Name</v>
          </cell>
          <cell r="E143">
            <v>1</v>
          </cell>
        </row>
        <row r="144">
          <cell r="A144" t="str">
            <v>ACTION STAFF</v>
          </cell>
          <cell r="B144" t="str">
            <v>ACTION STAFF</v>
          </cell>
          <cell r="E144">
            <v>1</v>
          </cell>
        </row>
        <row r="145">
          <cell r="A145" t="str">
            <v>Edit Action details</v>
          </cell>
          <cell r="B145" t="str">
            <v>Edit Action details</v>
          </cell>
          <cell r="E145">
            <v>1</v>
          </cell>
        </row>
        <row r="146">
          <cell r="A146" t="str">
            <v>⊕ Insert a line</v>
          </cell>
          <cell r="B146" t="str">
            <v>⊕ Insert a line</v>
          </cell>
          <cell r="E146">
            <v>1</v>
          </cell>
        </row>
        <row r="147">
          <cell r="A147" t="str">
            <v>⊖ Delete a line</v>
          </cell>
          <cell r="B147" t="str">
            <v>⊖ Delete a line</v>
          </cell>
          <cell r="E147">
            <v>1</v>
          </cell>
        </row>
        <row r="148">
          <cell r="A148" t="str">
            <v>물리적조사요청세부사항</v>
          </cell>
          <cell r="B148" t="str">
            <v>Physical Survey Request Details</v>
          </cell>
          <cell r="E148">
            <v>1</v>
          </cell>
        </row>
        <row r="149">
          <cell r="A149" t="str">
            <v>No</v>
          </cell>
          <cell r="B149" t="str">
            <v>No</v>
          </cell>
          <cell r="E149">
            <v>1</v>
          </cell>
        </row>
        <row r="150">
          <cell r="A150" t="str">
            <v>Streets Involved</v>
          </cell>
          <cell r="B150" t="str">
            <v>Streets Involved</v>
          </cell>
          <cell r="E150">
            <v>1</v>
          </cell>
        </row>
        <row r="151">
          <cell r="A151" t="str">
            <v>Plan Actions / Activities</v>
          </cell>
          <cell r="B151" t="str">
            <v>Plan Actions / Activities</v>
          </cell>
          <cell r="E151">
            <v>1</v>
          </cell>
        </row>
        <row r="152">
          <cell r="A152" t="str">
            <v>Target</v>
          </cell>
          <cell r="B152" t="str">
            <v>Target</v>
          </cell>
          <cell r="E152">
            <v>1</v>
          </cell>
        </row>
        <row r="153">
          <cell r="A153" t="str">
            <v>Revenue Collection</v>
          </cell>
          <cell r="B153" t="str">
            <v>Revenue Collection</v>
          </cell>
          <cell r="E153">
            <v>1</v>
          </cell>
        </row>
        <row r="154">
          <cell r="A154" t="str">
            <v>Staff</v>
          </cell>
          <cell r="B154" t="str">
            <v>Staff</v>
          </cell>
          <cell r="E154">
            <v>1</v>
          </cell>
        </row>
        <row r="155">
          <cell r="A155" t="str">
            <v>KPI/Target</v>
          </cell>
          <cell r="B155" t="str">
            <v>KPI/Target</v>
          </cell>
          <cell r="E155">
            <v>1</v>
          </cell>
        </row>
        <row r="156">
          <cell r="A156" t="str">
            <v>KPI/Actual</v>
          </cell>
          <cell r="B156" t="str">
            <v>KPI/Actual</v>
          </cell>
          <cell r="E156">
            <v>1</v>
          </cell>
        </row>
        <row r="157">
          <cell r="A157" t="str">
            <v>Revenue Collection/Expected</v>
          </cell>
          <cell r="B157" t="str">
            <v>Revenue Collection/Expected</v>
          </cell>
          <cell r="E157">
            <v>1</v>
          </cell>
        </row>
        <row r="158">
          <cell r="A158" t="str">
            <v>Revenue Collection/Actual</v>
          </cell>
          <cell r="B158" t="str">
            <v>Revenue Collection/Actual</v>
          </cell>
          <cell r="E158">
            <v>1</v>
          </cell>
        </row>
        <row r="159">
          <cell r="A159" t="str">
            <v>Resource/Resource</v>
          </cell>
          <cell r="B159" t="str">
            <v>Resource/Resource</v>
          </cell>
          <cell r="E159">
            <v>1</v>
          </cell>
        </row>
        <row r="160">
          <cell r="A160" t="str">
            <v>Resource/Required</v>
          </cell>
          <cell r="B160" t="str">
            <v>Resource/Required</v>
          </cell>
          <cell r="E160">
            <v>1</v>
          </cell>
        </row>
        <row r="161">
          <cell r="A161" t="str">
            <v>Resource/Actual</v>
          </cell>
          <cell r="B161" t="str">
            <v>Resource/Actual</v>
          </cell>
          <cell r="E161">
            <v>1</v>
          </cell>
        </row>
        <row r="162">
          <cell r="A162" t="str">
            <v>Other</v>
          </cell>
          <cell r="B162" t="str">
            <v>Other</v>
          </cell>
          <cell r="E162">
            <v>1</v>
          </cell>
        </row>
        <row r="163">
          <cell r="A163" t="str">
            <v>Collected Survey Plan Details</v>
          </cell>
          <cell r="B163" t="str">
            <v>Collected Survey Plan Details</v>
          </cell>
          <cell r="E163">
            <v>1</v>
          </cell>
        </row>
        <row r="164">
          <cell r="A164" t="str">
            <v>Surveyed Location</v>
          </cell>
          <cell r="B164" t="str">
            <v>Surveyed Location</v>
          </cell>
          <cell r="E164">
            <v>1</v>
          </cell>
        </row>
        <row r="165">
          <cell r="A165" t="str">
            <v>Taxpayer Details - Contact Details</v>
          </cell>
          <cell r="B165" t="str">
            <v>Taxpayer Details - Contact Details</v>
          </cell>
          <cell r="E165">
            <v>1</v>
          </cell>
        </row>
        <row r="166">
          <cell r="A166" t="str">
            <v>Fax</v>
          </cell>
          <cell r="B166" t="str">
            <v>Fax</v>
          </cell>
          <cell r="E166">
            <v>1</v>
          </cell>
        </row>
        <row r="167">
          <cell r="A167" t="str">
            <v>Taxpayer Details - Business Descriptions</v>
          </cell>
          <cell r="B167" t="str">
            <v>Taxpayer Details - Business Descriptions</v>
          </cell>
          <cell r="E167">
            <v>1</v>
          </cell>
        </row>
        <row r="168">
          <cell r="A168" t="str">
            <v>Business Category</v>
          </cell>
          <cell r="B168" t="str">
            <v>Business Category</v>
          </cell>
          <cell r="E168">
            <v>1</v>
          </cell>
        </row>
        <row r="169">
          <cell r="A169" t="str">
            <v>Specific Entity</v>
          </cell>
          <cell r="B169" t="str">
            <v>Specific Entity</v>
          </cell>
          <cell r="E169">
            <v>1</v>
          </cell>
        </row>
        <row r="170">
          <cell r="A170" t="str">
            <v>Main Business Activity</v>
          </cell>
          <cell r="B170" t="str">
            <v>Main Business Activity</v>
          </cell>
          <cell r="E170">
            <v>1</v>
          </cell>
        </row>
        <row r="171">
          <cell r="A171" t="str">
            <v>Other Business Activities</v>
          </cell>
          <cell r="B171" t="str">
            <v>Other Business Activities</v>
          </cell>
          <cell r="E171">
            <v>1</v>
          </cell>
        </row>
        <row r="172">
          <cell r="A172" t="str">
            <v>Business Details - Employee Details</v>
          </cell>
          <cell r="B172" t="str">
            <v>Business Details - Employee Details</v>
          </cell>
          <cell r="E172">
            <v>1</v>
          </cell>
        </row>
        <row r="173">
          <cell r="A173" t="str">
            <v>Number of Employee</v>
          </cell>
          <cell r="B173" t="str">
            <v>Number of Employee</v>
          </cell>
          <cell r="E173">
            <v>1</v>
          </cell>
        </row>
        <row r="174">
          <cell r="A174" t="str">
            <v>Number of Casual Employee</v>
          </cell>
          <cell r="B174" t="str">
            <v>Number of Casual Employee</v>
          </cell>
          <cell r="E174">
            <v>1</v>
          </cell>
        </row>
        <row r="175">
          <cell r="A175" t="str">
            <v>Annual Turnover Amount</v>
          </cell>
          <cell r="B175" t="str">
            <v>Annual Turnover Amount</v>
          </cell>
          <cell r="E175">
            <v>1</v>
          </cell>
        </row>
        <row r="176">
          <cell r="A176" t="str">
            <v>Village</v>
          </cell>
          <cell r="B176" t="str">
            <v>Village</v>
          </cell>
          <cell r="E176">
            <v>1</v>
          </cell>
        </row>
        <row r="177">
          <cell r="A177" t="str">
            <v>Road Name</v>
          </cell>
          <cell r="B177" t="str">
            <v>Road Name</v>
          </cell>
          <cell r="E177">
            <v>1</v>
          </cell>
        </row>
        <row r="178">
          <cell r="A178" t="str">
            <v>Business Details - Main Business Location</v>
          </cell>
          <cell r="B178" t="str">
            <v>Business Details - Main Business Location</v>
          </cell>
          <cell r="E178">
            <v>1</v>
          </cell>
        </row>
        <row r="179">
          <cell r="A179" t="str">
            <v>Contact Details</v>
          </cell>
          <cell r="B179" t="str">
            <v>Contact Details</v>
          </cell>
          <cell r="E179">
            <v>1</v>
          </cell>
        </row>
        <row r="180">
          <cell r="A180" t="str">
            <v>Taxpayer Details</v>
          </cell>
          <cell r="B180" t="str">
            <v>Taxpayer Details</v>
          </cell>
          <cell r="E180">
            <v>1</v>
          </cell>
        </row>
        <row r="181">
          <cell r="A181" t="str">
            <v>Business Descriptions</v>
          </cell>
          <cell r="B181" t="str">
            <v>Business Descriptions</v>
          </cell>
          <cell r="E181">
            <v>1</v>
          </cell>
        </row>
        <row r="182">
          <cell r="A182" t="str">
            <v>Employee Details</v>
          </cell>
          <cell r="B182" t="str">
            <v>Employee Details</v>
          </cell>
          <cell r="E182">
            <v>1</v>
          </cell>
        </row>
        <row r="183">
          <cell r="A183" t="str">
            <v>Business Details</v>
          </cell>
          <cell r="B183" t="str">
            <v>Business Details</v>
          </cell>
          <cell r="E183">
            <v>1</v>
          </cell>
        </row>
        <row r="184">
          <cell r="A184" t="str">
            <v>Main Business Location</v>
          </cell>
          <cell r="B184" t="str">
            <v>Main Business Location</v>
          </cell>
          <cell r="E184">
            <v>1</v>
          </cell>
        </row>
        <row r="185">
          <cell r="A185" t="str">
            <v>Branch Business Location</v>
          </cell>
          <cell r="B185" t="str">
            <v>Branch Business Location</v>
          </cell>
          <cell r="E185">
            <v>1</v>
          </cell>
        </row>
        <row r="186">
          <cell r="A186" t="str">
            <v>Business Premises Details</v>
          </cell>
          <cell r="B186" t="str">
            <v>Business Premises Details</v>
          </cell>
          <cell r="E186">
            <v>1</v>
          </cell>
        </row>
        <row r="187">
          <cell r="A187" t="str">
            <v>Land Lord Name</v>
          </cell>
          <cell r="B187" t="str">
            <v>Land Lord Name</v>
          </cell>
          <cell r="E187">
            <v>1</v>
          </cell>
        </row>
        <row r="188">
          <cell r="A188" t="str">
            <v>Land Lord Phone</v>
          </cell>
          <cell r="B188" t="str">
            <v>Land Lord Phone</v>
          </cell>
          <cell r="E188">
            <v>1</v>
          </cell>
        </row>
        <row r="189">
          <cell r="A189" t="str">
            <v>Land Lord TIN</v>
          </cell>
          <cell r="B189" t="str">
            <v>Land Lord TIN</v>
          </cell>
          <cell r="E189">
            <v>1</v>
          </cell>
        </row>
        <row r="190">
          <cell r="A190" t="str">
            <v>Rent per Month</v>
          </cell>
          <cell r="B190" t="str">
            <v>Rent per Month</v>
          </cell>
          <cell r="E190">
            <v>1</v>
          </cell>
        </row>
        <row r="191">
          <cell r="A191" t="str">
            <v>Survey Details</v>
          </cell>
          <cell r="B191" t="str">
            <v>Survey Details</v>
          </cell>
          <cell r="E191">
            <v>1</v>
          </cell>
        </row>
        <row r="192">
          <cell r="A192" t="str">
            <v>Observations</v>
          </cell>
          <cell r="B192" t="str">
            <v>Observations</v>
          </cell>
          <cell r="E192">
            <v>1</v>
          </cell>
        </row>
        <row r="193">
          <cell r="A193" t="str">
            <v>Recommendations</v>
          </cell>
          <cell r="B193" t="str">
            <v>Recommendations</v>
          </cell>
          <cell r="E193">
            <v>1</v>
          </cell>
        </row>
        <row r="194">
          <cell r="A194" t="str">
            <v>Awareness Required</v>
          </cell>
          <cell r="B194" t="str">
            <v>Awareness Required</v>
          </cell>
          <cell r="E194">
            <v>1</v>
          </cell>
        </row>
        <row r="195">
          <cell r="A195" t="str">
            <v>Taxpayer Feedbacks</v>
          </cell>
          <cell r="B195" t="str">
            <v>Taxpayer Feedbacks</v>
          </cell>
          <cell r="E195">
            <v>1</v>
          </cell>
        </row>
        <row r="196">
          <cell r="A196" t="str">
            <v>Feedback Ratings</v>
          </cell>
          <cell r="B196" t="str">
            <v>Feedback Ratings</v>
          </cell>
          <cell r="E196">
            <v>1</v>
          </cell>
        </row>
        <row r="197">
          <cell r="A197" t="str">
            <v>Select Financial Year</v>
          </cell>
          <cell r="B197" t="str">
            <v>Select Financial Year</v>
          </cell>
          <cell r="E197">
            <v>1</v>
          </cell>
        </row>
        <row r="198">
          <cell r="A198" t="str">
            <v>Select Month Plans</v>
          </cell>
          <cell r="B198" t="str">
            <v>Select Month Plans</v>
          </cell>
          <cell r="E198">
            <v>1</v>
          </cell>
        </row>
        <row r="199">
          <cell r="A199" t="str">
            <v>Select Street to be visited</v>
          </cell>
          <cell r="B199" t="str">
            <v>Select Street to be visited</v>
          </cell>
          <cell r="E199">
            <v>1</v>
          </cell>
        </row>
        <row r="200">
          <cell r="A200" t="str">
            <v>Action/Activity</v>
          </cell>
          <cell r="B200" t="str">
            <v>Action/Activity</v>
          </cell>
          <cell r="E200">
            <v>1</v>
          </cell>
        </row>
        <row r="201">
          <cell r="A201" t="str">
            <v>Expected Revenue</v>
          </cell>
          <cell r="B201" t="str">
            <v>Expected Revenue</v>
          </cell>
          <cell r="E201">
            <v>1</v>
          </cell>
        </row>
        <row r="202">
          <cell r="A202" t="str">
            <v>Resources</v>
          </cell>
          <cell r="B202" t="str">
            <v>Resources</v>
          </cell>
          <cell r="E202">
            <v>1</v>
          </cell>
        </row>
        <row r="203">
          <cell r="A203" t="str">
            <v>Submit Request</v>
          </cell>
          <cell r="B203" t="str">
            <v>Submit Request</v>
          </cell>
          <cell r="E203">
            <v>1</v>
          </cell>
        </row>
        <row r="204">
          <cell r="A204" t="str">
            <v>미지급 책임</v>
          </cell>
          <cell r="B204" t="str">
            <v>Outstanding Liability</v>
          </cell>
          <cell r="E204">
            <v>1</v>
          </cell>
        </row>
        <row r="205">
          <cell r="A205" t="str">
            <v>제3자 TIN</v>
          </cell>
          <cell r="B205" t="str">
            <v>Third Party TIN</v>
          </cell>
          <cell r="E205">
            <v>1</v>
          </cell>
        </row>
        <row r="206">
          <cell r="A206" t="str">
            <v>Name</v>
          </cell>
          <cell r="B206" t="str">
            <v>Name</v>
          </cell>
          <cell r="E206">
            <v>1</v>
          </cell>
        </row>
        <row r="207">
          <cell r="A207" t="str">
            <v>Date</v>
          </cell>
          <cell r="B207" t="str">
            <v>Date</v>
          </cell>
          <cell r="E207">
            <v>1</v>
          </cell>
        </row>
        <row r="208">
          <cell r="A208" t="str">
            <v>Taxpayer Info</v>
          </cell>
          <cell r="B208" t="str">
            <v>Taxpayer Info</v>
          </cell>
          <cell r="E208">
            <v>1</v>
          </cell>
        </row>
        <row r="209">
          <cell r="A209" t="str">
            <v>Address</v>
          </cell>
          <cell r="B209" t="str">
            <v>Address</v>
          </cell>
          <cell r="E209">
            <v>1</v>
          </cell>
        </row>
        <row r="210">
          <cell r="A210" t="str">
            <v>Order Info</v>
          </cell>
          <cell r="B210" t="str">
            <v>Order Info</v>
          </cell>
          <cell r="E210">
            <v>1</v>
          </cell>
        </row>
        <row r="211">
          <cell r="A211" t="str">
            <v>세목</v>
          </cell>
          <cell r="B211" t="str">
            <v>Tax Type</v>
          </cell>
          <cell r="E211">
            <v>1</v>
          </cell>
        </row>
        <row r="212">
          <cell r="A212" t="str">
            <v>Amount</v>
          </cell>
          <cell r="B212" t="str">
            <v>Amount</v>
          </cell>
          <cell r="E212">
            <v>1</v>
          </cell>
        </row>
        <row r="213">
          <cell r="A213" t="str">
            <v>기간</v>
          </cell>
          <cell r="B213" t="str">
            <v>Period</v>
          </cell>
          <cell r="E213">
            <v>1</v>
          </cell>
        </row>
        <row r="214">
          <cell r="A214" t="str">
            <v>Taxpayer Relation (from Registration)</v>
          </cell>
          <cell r="B214" t="str">
            <v>Taxpayer Relation (from Registration)</v>
          </cell>
          <cell r="E214">
            <v>1</v>
          </cell>
        </row>
        <row r="215">
          <cell r="A215" t="str">
            <v>Relation</v>
          </cell>
          <cell r="B215" t="str">
            <v>Relation</v>
          </cell>
          <cell r="E215">
            <v>1</v>
          </cell>
        </row>
        <row r="216">
          <cell r="A216" t="str">
            <v>Selected</v>
          </cell>
          <cell r="B216" t="str">
            <v>Selected</v>
          </cell>
          <cell r="E216">
            <v>1</v>
          </cell>
        </row>
        <row r="217">
          <cell r="A217" t="str">
            <v>Reason</v>
          </cell>
          <cell r="B217" t="str">
            <v>Reason</v>
          </cell>
          <cell r="E217">
            <v>1</v>
          </cell>
        </row>
        <row r="218">
          <cell r="A218" t="str">
            <v>Effective Date</v>
          </cell>
          <cell r="B218" t="str">
            <v>Effective Date</v>
          </cell>
          <cell r="E218">
            <v>1</v>
          </cell>
        </row>
        <row r="219">
          <cell r="A219" t="str">
            <v>제3자 정보</v>
          </cell>
          <cell r="B219" t="str">
            <v>Third Party Info</v>
          </cell>
          <cell r="E219">
            <v>1</v>
          </cell>
        </row>
        <row r="220">
          <cell r="A220" t="str">
            <v>납세자 정보</v>
          </cell>
          <cell r="B220" t="str">
            <v>Taxpayer Information</v>
          </cell>
          <cell r="E220">
            <v>1</v>
          </cell>
        </row>
        <row r="221">
          <cell r="A221" t="str">
            <v>업종 유형</v>
          </cell>
          <cell r="B221" t="str">
            <v>Business Type</v>
          </cell>
          <cell r="E221">
            <v>1</v>
          </cell>
        </row>
        <row r="222">
          <cell r="A222" t="str">
            <v>신청 유형</v>
          </cell>
          <cell r="B222" t="str">
            <v>Application Type</v>
          </cell>
          <cell r="E222">
            <v>1</v>
          </cell>
        </row>
        <row r="223">
          <cell r="A223" t="str">
            <v>등록 날짜</v>
          </cell>
          <cell r="B223" t="str">
            <v>Registration Date</v>
          </cell>
          <cell r="E223">
            <v>1</v>
          </cell>
        </row>
        <row r="224">
          <cell r="A224" t="str">
            <v>관계 유형</v>
          </cell>
          <cell r="B224" t="str">
            <v>Relation Type</v>
          </cell>
          <cell r="E224">
            <v>1</v>
          </cell>
        </row>
        <row r="225">
          <cell r="A225" t="str">
            <v>관리자 상태</v>
          </cell>
          <cell r="B225" t="str">
            <v>Administrator Status</v>
          </cell>
          <cell r="E225">
            <v>1</v>
          </cell>
        </row>
        <row r="226">
          <cell r="A226" t="str">
            <v>사용 여부</v>
          </cell>
          <cell r="B226" t="str">
            <v>Active YN</v>
          </cell>
          <cell r="E226">
            <v>1</v>
          </cell>
        </row>
        <row r="227">
          <cell r="A227" t="str">
            <v>지정</v>
          </cell>
          <cell r="B227" t="str">
            <v>Appointment</v>
          </cell>
          <cell r="E227">
            <v>1</v>
          </cell>
        </row>
        <row r="228">
          <cell r="A228" t="str">
            <v>납세자 관계</v>
          </cell>
          <cell r="B228" t="str">
            <v>Taxpayer Relation</v>
          </cell>
          <cell r="E228">
            <v>1</v>
          </cell>
        </row>
        <row r="229">
          <cell r="A229" t="str">
            <v xml:space="preserve">TIN  </v>
          </cell>
          <cell r="B229" t="str">
            <v xml:space="preserve">TIN  </v>
          </cell>
          <cell r="E229">
            <v>1</v>
          </cell>
        </row>
        <row r="230">
          <cell r="A230" t="str">
            <v>납세자 성명</v>
          </cell>
          <cell r="B230" t="str">
            <v xml:space="preserve">Taxpayer Name  </v>
          </cell>
          <cell r="E230">
            <v>1</v>
          </cell>
        </row>
        <row r="231">
          <cell r="A231" t="str">
            <v>관계 설명</v>
          </cell>
          <cell r="B231" t="str">
            <v>Relation Description</v>
          </cell>
          <cell r="E231">
            <v>1</v>
          </cell>
        </row>
        <row r="232">
          <cell r="A232" t="str">
            <v>사례 유형</v>
          </cell>
          <cell r="B232" t="str">
            <v>Case Type</v>
          </cell>
          <cell r="E232">
            <v>1</v>
          </cell>
        </row>
        <row r="233">
          <cell r="A233" t="str">
            <v>연도</v>
          </cell>
          <cell r="B233" t="str">
            <v>Year</v>
          </cell>
          <cell r="E233">
            <v>1</v>
          </cell>
        </row>
        <row r="234">
          <cell r="A234" t="str">
            <v>납기일</v>
          </cell>
          <cell r="B234" t="str">
            <v>Due date</v>
          </cell>
          <cell r="E234">
            <v>1</v>
          </cell>
        </row>
        <row r="235">
          <cell r="A235" t="str">
            <v>부과 번호</v>
          </cell>
          <cell r="B235" t="str">
            <v>Debit no.</v>
          </cell>
          <cell r="E235">
            <v>1</v>
          </cell>
        </row>
        <row r="236">
          <cell r="A236" t="str">
            <v>부과 금액</v>
          </cell>
          <cell r="B236" t="str">
            <v>Debit Amount</v>
          </cell>
          <cell r="E236">
            <v>1</v>
          </cell>
        </row>
        <row r="237">
          <cell r="A237" t="str">
            <v>납부</v>
          </cell>
          <cell r="B237" t="str">
            <v>Payment</v>
          </cell>
          <cell r="E237">
            <v>1</v>
          </cell>
        </row>
        <row r="238">
          <cell r="A238" t="str">
            <v>소멸</v>
          </cell>
          <cell r="B238" t="str">
            <v>Discharge</v>
          </cell>
          <cell r="E238">
            <v>1</v>
          </cell>
        </row>
        <row r="239">
          <cell r="A239" t="str">
            <v>잔액</v>
          </cell>
          <cell r="B239" t="str">
            <v>Balance</v>
          </cell>
          <cell r="E239">
            <v>1</v>
          </cell>
        </row>
        <row r="240">
          <cell r="A240" t="str">
            <v>이자</v>
          </cell>
          <cell r="B240" t="str">
            <v>Interest</v>
          </cell>
          <cell r="E240">
            <v>1</v>
          </cell>
        </row>
        <row r="241">
          <cell r="A241" t="str">
            <v>미납 세액 정보</v>
          </cell>
          <cell r="B241" t="str">
            <v>Outstanding Liability Info</v>
          </cell>
          <cell r="E241">
            <v>1</v>
          </cell>
        </row>
        <row r="242">
          <cell r="A242">
            <v>150847300</v>
          </cell>
          <cell r="B242">
            <v>150847300</v>
          </cell>
          <cell r="E242">
            <v>1</v>
          </cell>
        </row>
        <row r="243">
          <cell r="A243">
            <v>65827180</v>
          </cell>
          <cell r="B243">
            <v>65827180</v>
          </cell>
          <cell r="E243">
            <v>1</v>
          </cell>
        </row>
        <row r="244">
          <cell r="A244">
            <v>0</v>
          </cell>
          <cell r="B244">
            <v>0</v>
          </cell>
          <cell r="E244">
            <v>1</v>
          </cell>
        </row>
        <row r="245">
          <cell r="A245">
            <v>85020120</v>
          </cell>
          <cell r="B245">
            <v>85020120</v>
          </cell>
          <cell r="E245">
            <v>1</v>
          </cell>
        </row>
        <row r="246">
          <cell r="A246">
            <v>4511227</v>
          </cell>
          <cell r="B246">
            <v>4511227</v>
          </cell>
          <cell r="E246">
            <v>1</v>
          </cell>
        </row>
        <row r="247">
          <cell r="A247">
            <v>89531347</v>
          </cell>
          <cell r="B247">
            <v>89531347</v>
          </cell>
          <cell r="E247">
            <v>1</v>
          </cell>
        </row>
        <row r="248">
          <cell r="A248" t="str">
            <v>Application Number</v>
          </cell>
          <cell r="B248" t="str">
            <v>Application Number</v>
          </cell>
          <cell r="E248">
            <v>1</v>
          </cell>
        </row>
        <row r="249">
          <cell r="A249" t="str">
            <v>Application Date</v>
          </cell>
          <cell r="B249" t="str">
            <v>Application Date</v>
          </cell>
          <cell r="E249">
            <v>1</v>
          </cell>
        </row>
        <row r="250">
          <cell r="A250" t="str">
            <v>처리 일자</v>
          </cell>
          <cell r="B250" t="str">
            <v>Processing date</v>
          </cell>
          <cell r="E250">
            <v>1</v>
          </cell>
        </row>
        <row r="251">
          <cell r="A251" t="str">
            <v>처리 상태</v>
          </cell>
          <cell r="B251" t="str">
            <v>Processing Status</v>
          </cell>
          <cell r="E251">
            <v>1</v>
          </cell>
        </row>
        <row r="252">
          <cell r="A252" t="str">
            <v>요구사항</v>
          </cell>
          <cell r="B252" t="str">
            <v>Requirement</v>
          </cell>
          <cell r="E252">
            <v>1</v>
          </cell>
        </row>
        <row r="253">
          <cell r="A253" t="str">
            <v>비고</v>
          </cell>
          <cell r="B253" t="str">
            <v>Remark</v>
          </cell>
          <cell r="E253">
            <v>2</v>
          </cell>
        </row>
        <row r="254">
          <cell r="A254" t="str">
            <v>세부사항</v>
          </cell>
          <cell r="B254" t="str">
            <v>Details</v>
          </cell>
          <cell r="E254">
            <v>1</v>
          </cell>
        </row>
        <row r="255">
          <cell r="A255" t="str">
            <v>수령자에게 보내는 통지</v>
          </cell>
          <cell r="B255" t="str">
            <v>A Notice to Receiver</v>
          </cell>
          <cell r="E255">
            <v>1</v>
          </cell>
        </row>
        <row r="256">
          <cell r="A256" t="str">
            <v>관리자 책임</v>
          </cell>
          <cell r="B256" t="str">
            <v>Manager Liability</v>
          </cell>
          <cell r="E256">
            <v>1</v>
          </cell>
        </row>
        <row r="257">
          <cell r="A257" t="str">
            <v>자산 번호</v>
          </cell>
          <cell r="B257" t="str">
            <v>Asset No.</v>
          </cell>
          <cell r="E257">
            <v>1</v>
          </cell>
        </row>
        <row r="258">
          <cell r="A258" t="str">
            <v>자산 상태</v>
          </cell>
          <cell r="B258" t="str">
            <v>Asset Status</v>
          </cell>
          <cell r="E258">
            <v>1</v>
          </cell>
        </row>
        <row r="259">
          <cell r="A259" t="str">
            <v>우편 주소</v>
          </cell>
          <cell r="B259" t="str">
            <v>Postal Address</v>
          </cell>
          <cell r="E259">
            <v>1</v>
          </cell>
        </row>
        <row r="260">
          <cell r="A260" t="str">
            <v>실제 주소</v>
          </cell>
          <cell r="B260" t="str">
            <v>Physical Address</v>
          </cell>
          <cell r="E260">
            <v>1</v>
          </cell>
        </row>
        <row r="261">
          <cell r="A261" t="str">
            <v>자산 목록</v>
          </cell>
          <cell r="B261" t="str">
            <v>List of Assets</v>
          </cell>
          <cell r="E261">
            <v>1</v>
          </cell>
        </row>
        <row r="262">
          <cell r="A262" t="str">
            <v>자산 분류</v>
          </cell>
          <cell r="B262" t="str">
            <v>Asset Category</v>
          </cell>
          <cell r="E262">
            <v>1</v>
          </cell>
        </row>
        <row r="263">
          <cell r="A263" t="str">
            <v>자산 유형</v>
          </cell>
          <cell r="B263" t="str">
            <v>Asset Type</v>
          </cell>
          <cell r="E263">
            <v>1</v>
          </cell>
        </row>
        <row r="264">
          <cell r="A264" t="str">
            <v>자산 이름</v>
          </cell>
          <cell r="B264" t="str">
            <v>Asset Name</v>
          </cell>
          <cell r="E264">
            <v>1</v>
          </cell>
        </row>
        <row r="265">
          <cell r="A265" t="str">
            <v>등록 기관</v>
          </cell>
          <cell r="B265" t="str">
            <v>Registration Authority</v>
          </cell>
          <cell r="E265">
            <v>1</v>
          </cell>
        </row>
        <row r="266">
          <cell r="A266" t="str">
            <v>위치</v>
          </cell>
          <cell r="B266" t="str">
            <v>Location</v>
          </cell>
          <cell r="E266">
            <v>1</v>
          </cell>
        </row>
        <row r="267">
          <cell r="A267" t="str">
            <v>브랜드명</v>
          </cell>
          <cell r="B267" t="str">
            <v>Brand Name</v>
          </cell>
          <cell r="E267">
            <v>1</v>
          </cell>
        </row>
        <row r="268">
          <cell r="A268" t="str">
            <v>모델명</v>
          </cell>
          <cell r="B268" t="str">
            <v>Model Name</v>
          </cell>
          <cell r="E268">
            <v>1</v>
          </cell>
        </row>
        <row r="269">
          <cell r="A269" t="str">
            <v>제품 일련번호</v>
          </cell>
          <cell r="B269" t="str">
            <v>Product Serial Number</v>
          </cell>
          <cell r="E269">
            <v>1</v>
          </cell>
        </row>
        <row r="270">
          <cell r="A270" t="str">
            <v>상태 유형</v>
          </cell>
          <cell r="B270" t="str">
            <v>Condition Type</v>
          </cell>
          <cell r="E270">
            <v>1</v>
          </cell>
        </row>
        <row r="271">
          <cell r="A271" t="str">
            <v>사양 내용</v>
          </cell>
          <cell r="B271" t="str">
            <v>Specification Contents</v>
          </cell>
          <cell r="E271">
            <v>1</v>
          </cell>
        </row>
        <row r="272">
          <cell r="A272" t="str">
            <v>설명</v>
          </cell>
          <cell r="B272" t="str">
            <v>Description</v>
          </cell>
          <cell r="E272">
            <v>1</v>
          </cell>
        </row>
        <row r="273">
          <cell r="A273" t="str">
            <v>기타 담보 등록 여부</v>
          </cell>
          <cell r="B273" t="str">
            <v>Other Charged</v>
          </cell>
          <cell r="E273">
            <v>1</v>
          </cell>
        </row>
        <row r="274">
          <cell r="A274" t="str">
            <v>자산 세부 정보</v>
          </cell>
          <cell r="B274" t="str">
            <v>Detail of Assets</v>
          </cell>
          <cell r="E274">
            <v>1</v>
          </cell>
        </row>
        <row r="275">
          <cell r="A275" t="str">
            <v>자산 세부 정보 (Land)</v>
          </cell>
          <cell r="B275" t="str">
            <v>Detail of Assets (Land)</v>
          </cell>
          <cell r="E275">
            <v>1</v>
          </cell>
        </row>
        <row r="276">
          <cell r="A276" t="str">
            <v>발급일</v>
          </cell>
          <cell r="B276" t="str">
            <v>Issuance Date</v>
          </cell>
          <cell r="E276">
            <v>1</v>
          </cell>
        </row>
        <row r="277">
          <cell r="A277" t="str">
            <v>통지 유형</v>
          </cell>
          <cell r="B277" t="str">
            <v>Notice Type</v>
          </cell>
          <cell r="E277">
            <v>1</v>
          </cell>
        </row>
        <row r="278">
          <cell r="A278" t="str">
            <v>세금 납부 의무</v>
          </cell>
          <cell r="B278" t="str">
            <v>Tax Liability</v>
          </cell>
          <cell r="E278">
            <v>1</v>
          </cell>
        </row>
        <row r="279">
          <cell r="A279" t="str">
            <v>납세자 자산 목록</v>
          </cell>
          <cell r="B279" t="str">
            <v>List of Taxpayer Assets</v>
          </cell>
          <cell r="E279">
            <v>1</v>
          </cell>
        </row>
        <row r="280">
          <cell r="A280" t="str">
            <v>평가 금액 (TZS)</v>
          </cell>
          <cell r="B280" t="str">
            <v>Valuation Amount (TZS)</v>
          </cell>
          <cell r="E280">
            <v>1</v>
          </cell>
        </row>
        <row r="281">
          <cell r="A281" t="str">
            <v>자산 세부정보</v>
          </cell>
          <cell r="B281" t="str">
            <v>Asset Details</v>
          </cell>
          <cell r="E281">
            <v>1</v>
          </cell>
        </row>
        <row r="282">
          <cell r="A282" t="str">
            <v>자산 위치</v>
          </cell>
          <cell r="B282" t="str">
            <v>Asset Location</v>
          </cell>
          <cell r="E282">
            <v>1</v>
          </cell>
        </row>
        <row r="283">
          <cell r="A283" t="str">
            <v>주식/지분</v>
          </cell>
          <cell r="B283" t="str">
            <v>Shares/Units</v>
          </cell>
          <cell r="E283">
            <v>1</v>
          </cell>
        </row>
        <row r="284">
          <cell r="A284" t="str">
            <v>회사/기관 명</v>
          </cell>
          <cell r="B284" t="str">
            <v>Name of Company/Organization</v>
          </cell>
          <cell r="E284">
            <v>1</v>
          </cell>
        </row>
        <row r="285">
          <cell r="A285" t="str">
            <v>주식/단위 수</v>
          </cell>
          <cell r="B285" t="str">
            <v>Number of Shares/Unit</v>
          </cell>
          <cell r="E285">
            <v>1</v>
          </cell>
        </row>
        <row r="286">
          <cell r="A286" t="str">
            <v>액면가</v>
          </cell>
          <cell r="B286" t="str">
            <v>Face Value</v>
          </cell>
          <cell r="E286">
            <v>2</v>
          </cell>
        </row>
        <row r="287">
          <cell r="A287" t="str">
            <v>단가</v>
          </cell>
          <cell r="B287" t="str">
            <v>Unit Price</v>
          </cell>
          <cell r="E287">
            <v>1</v>
          </cell>
        </row>
        <row r="288">
          <cell r="A288" t="str">
            <v>평가 정보</v>
          </cell>
          <cell r="B288" t="str">
            <v>Valuation Information</v>
          </cell>
          <cell r="E288">
            <v>1</v>
          </cell>
        </row>
        <row r="289">
          <cell r="A289" t="str">
            <v>평가 기준</v>
          </cell>
          <cell r="B289" t="str">
            <v>Basis of Valuation</v>
          </cell>
          <cell r="E289">
            <v>1</v>
          </cell>
        </row>
        <row r="290">
          <cell r="A290" t="str">
            <v>자산 설명</v>
          </cell>
          <cell r="B290" t="str">
            <v>Asset Description</v>
          </cell>
          <cell r="E290">
            <v>1</v>
          </cell>
        </row>
        <row r="291">
          <cell r="A291" t="str">
            <v>저장</v>
          </cell>
          <cell r="B291" t="str">
            <v>Save</v>
          </cell>
          <cell r="E291">
            <v>2</v>
          </cell>
        </row>
        <row r="292">
          <cell r="A292" t="str">
            <v>승인 이력</v>
          </cell>
          <cell r="B292" t="str">
            <v>Approval history</v>
          </cell>
          <cell r="E292">
            <v>1</v>
          </cell>
        </row>
        <row r="293">
          <cell r="A293" t="str">
            <v>승인 요청</v>
          </cell>
          <cell r="B293" t="str">
            <v>Request approval</v>
          </cell>
          <cell r="E293">
            <v>1</v>
          </cell>
        </row>
        <row r="294">
          <cell r="A294" t="str">
            <v>평가자 이름</v>
          </cell>
          <cell r="B294" t="str">
            <v>Valuer Name</v>
          </cell>
          <cell r="E294">
            <v>1</v>
          </cell>
        </row>
        <row r="295">
          <cell r="A295" t="str">
            <v>평가자</v>
          </cell>
          <cell r="B295" t="str">
            <v>Valuer</v>
          </cell>
          <cell r="E295">
            <v>1</v>
          </cell>
        </row>
        <row r="296">
          <cell r="A296" t="str">
            <v>제출일</v>
          </cell>
          <cell r="B296" t="str">
            <v>Submission Date</v>
          </cell>
          <cell r="E296">
            <v>1</v>
          </cell>
        </row>
        <row r="297">
          <cell r="A297" t="str">
            <v>부패성 물품</v>
          </cell>
          <cell r="B297" t="str">
            <v>Pershable Goods</v>
          </cell>
          <cell r="E297">
            <v>1</v>
          </cell>
        </row>
        <row r="298">
          <cell r="A298" t="str">
            <v>측정 단위명</v>
          </cell>
          <cell r="B298" t="str">
            <v>Unit of Measure Name</v>
          </cell>
          <cell r="E298">
            <v>2</v>
          </cell>
        </row>
        <row r="299">
          <cell r="A299" t="str">
            <v>자산 수량</v>
          </cell>
          <cell r="B299" t="str">
            <v>Asset Quantity</v>
          </cell>
          <cell r="E299">
            <v>1</v>
          </cell>
        </row>
        <row r="300">
          <cell r="A300" t="str">
            <v>기대 수명(일)</v>
          </cell>
          <cell r="B300" t="str">
            <v>Expected Life Days</v>
          </cell>
          <cell r="E300">
            <v>1</v>
          </cell>
        </row>
        <row r="301">
          <cell r="A301" t="str">
            <v>총액</v>
          </cell>
          <cell r="B301" t="str">
            <v>Total Amount</v>
          </cell>
          <cell r="E301">
            <v>1</v>
          </cell>
        </row>
        <row r="302">
          <cell r="A302" t="str">
            <v>제조일</v>
          </cell>
          <cell r="B302" t="str">
            <v>Manufacture Date</v>
          </cell>
          <cell r="E302">
            <v>1</v>
          </cell>
        </row>
        <row r="303">
          <cell r="A303" t="str">
            <v>유효기간</v>
          </cell>
          <cell r="B303" t="str">
            <v>Expiry Date</v>
          </cell>
          <cell r="E303">
            <v>1</v>
          </cell>
        </row>
        <row r="304">
          <cell r="A304" t="str">
            <v>자산 정보</v>
          </cell>
          <cell r="B304" t="str">
            <v>Asset Information</v>
          </cell>
          <cell r="E304">
            <v>1</v>
          </cell>
        </row>
        <row r="305">
          <cell r="A305" t="str">
            <v>제조사</v>
          </cell>
          <cell r="B305" t="str">
            <v>Make</v>
          </cell>
          <cell r="E305">
            <v>1</v>
          </cell>
        </row>
        <row r="306">
          <cell r="A306" t="str">
            <v>모델 번호</v>
          </cell>
          <cell r="B306" t="str">
            <v>Model Number</v>
          </cell>
          <cell r="E306">
            <v>2</v>
          </cell>
        </row>
        <row r="307">
          <cell r="A307" t="str">
            <v>차대 번호</v>
          </cell>
          <cell r="B307" t="str">
            <v>Chassis Number</v>
          </cell>
          <cell r="E307">
            <v>1</v>
          </cell>
        </row>
        <row r="308">
          <cell r="A308" t="str">
            <v>공차 중량</v>
          </cell>
          <cell r="B308" t="str">
            <v>Tare Weight</v>
          </cell>
          <cell r="E308">
            <v>1</v>
          </cell>
        </row>
        <row r="309">
          <cell r="A309" t="str">
            <v>총 중량</v>
          </cell>
          <cell r="B309" t="str">
            <v>Gross Weight</v>
          </cell>
          <cell r="E309">
            <v>1</v>
          </cell>
        </row>
        <row r="310">
          <cell r="A310" t="str">
            <v>엔진 배기량</v>
          </cell>
          <cell r="B310" t="str">
            <v>Engine Cubic Capacity</v>
          </cell>
          <cell r="E310">
            <v>1</v>
          </cell>
        </row>
        <row r="311">
          <cell r="A311" t="str">
            <v>제조 연도</v>
          </cell>
          <cell r="B311" t="str">
            <v>Year of Make</v>
          </cell>
          <cell r="E311">
            <v>3</v>
          </cell>
        </row>
        <row r="312">
          <cell r="A312" t="str">
            <v>차체 유형</v>
          </cell>
          <cell r="B312" t="str">
            <v>Body Type</v>
          </cell>
          <cell r="E312">
            <v>2</v>
          </cell>
        </row>
        <row r="313">
          <cell r="A313" t="str">
            <v>색상</v>
          </cell>
          <cell r="B313" t="str">
            <v>Colour</v>
          </cell>
          <cell r="E313">
            <v>3</v>
          </cell>
        </row>
        <row r="314">
          <cell r="A314" t="str">
            <v>사진 업로드</v>
          </cell>
          <cell r="B314" t="str">
            <v>Upload Photo</v>
          </cell>
          <cell r="E314">
            <v>1</v>
          </cell>
        </row>
        <row r="315">
          <cell r="A315" t="str">
            <v>전자 장비</v>
          </cell>
          <cell r="B315" t="str">
            <v>Machine Electronic</v>
          </cell>
          <cell r="E315">
            <v>1</v>
          </cell>
        </row>
        <row r="316">
          <cell r="A316" t="str">
            <v>목록</v>
          </cell>
          <cell r="B316" t="str">
            <v>list</v>
          </cell>
          <cell r="E316">
            <v>1</v>
          </cell>
        </row>
        <row r="317">
          <cell r="A317" t="str">
            <v>상세</v>
          </cell>
          <cell r="B317" t="str">
            <v>detail</v>
          </cell>
          <cell r="E317">
            <v>1</v>
          </cell>
        </row>
        <row r="318">
          <cell r="A318" t="str">
            <v>10 토지</v>
          </cell>
          <cell r="B318" t="str">
            <v>10 land</v>
          </cell>
          <cell r="E318">
            <v>1</v>
          </cell>
        </row>
        <row r="319">
          <cell r="A319" t="str">
            <v>11 건물</v>
          </cell>
          <cell r="B319" t="str">
            <v>11 Building</v>
          </cell>
          <cell r="E319">
            <v>1</v>
          </cell>
        </row>
        <row r="320">
          <cell r="A320" t="str">
            <v>20 가공된 부패성 물품</v>
          </cell>
          <cell r="B320" t="str">
            <v>20 Processed Perishable Goods</v>
          </cell>
          <cell r="E320">
            <v>1</v>
          </cell>
        </row>
        <row r="321">
          <cell r="A321" t="str">
            <v>21 비가공 부패성 물품</v>
          </cell>
          <cell r="B321" t="str">
            <v>21 Unprocessed Perishable Goods</v>
          </cell>
          <cell r="E321">
            <v>1</v>
          </cell>
        </row>
        <row r="322">
          <cell r="A322" t="str">
            <v>30 차량</v>
          </cell>
          <cell r="B322" t="str">
            <v>30 Motor vehicle</v>
          </cell>
          <cell r="E322">
            <v>1</v>
          </cell>
        </row>
        <row r="323">
          <cell r="A323" t="str">
            <v>31 선박</v>
          </cell>
          <cell r="B323" t="str">
            <v>31 Marine Vessels</v>
          </cell>
          <cell r="E323">
            <v>1</v>
          </cell>
        </row>
        <row r="324">
          <cell r="A324" t="str">
            <v>32 전자/기계류</v>
          </cell>
          <cell r="B324" t="str">
            <v>32 | Electronics/Machines</v>
          </cell>
          <cell r="E324">
            <v>1</v>
          </cell>
        </row>
        <row r="325">
          <cell r="A325" t="str">
            <v>33 기타 비부패성 물품</v>
          </cell>
          <cell r="B325" t="str">
            <v>33 | Other non- Perishable Goods</v>
          </cell>
          <cell r="E325">
            <v>1</v>
          </cell>
        </row>
        <row r="326">
          <cell r="A326" t="str">
            <v>40 주식/지분</v>
          </cell>
          <cell r="B326" t="str">
            <v>40 | Shares/Units</v>
          </cell>
          <cell r="E326">
            <v>1</v>
          </cell>
        </row>
        <row r="327">
          <cell r="A327" t="str">
            <v>41 채권</v>
          </cell>
          <cell r="B327" t="str">
            <v>41 | Bonds</v>
          </cell>
          <cell r="E327">
            <v>1</v>
          </cell>
        </row>
        <row r="328">
          <cell r="A328" t="str">
            <v>42 기타 무형 자산</v>
          </cell>
          <cell r="B328" t="str">
            <v>42 | Other Intangible Assets</v>
          </cell>
          <cell r="E328">
            <v>1</v>
          </cell>
        </row>
        <row r="329">
          <cell r="A329" t="str">
            <v>블록 번호</v>
          </cell>
          <cell r="B329" t="str">
            <v>Block No</v>
          </cell>
          <cell r="E329">
            <v>1</v>
          </cell>
        </row>
        <row r="330">
          <cell r="A330" t="str">
            <v>필지 번호</v>
          </cell>
          <cell r="B330" t="str">
            <v>Plot No</v>
          </cell>
          <cell r="E330">
            <v>1</v>
          </cell>
        </row>
        <row r="331">
          <cell r="A331" t="str">
            <v>증서 번호</v>
          </cell>
          <cell r="B331" t="str">
            <v>Certificate No</v>
          </cell>
          <cell r="E331">
            <v>1</v>
          </cell>
        </row>
        <row r="332">
          <cell r="A332" t="str">
            <v>권리 번호</v>
          </cell>
          <cell r="B332" t="str">
            <v>Title No</v>
          </cell>
          <cell r="E332">
            <v>1</v>
          </cell>
        </row>
        <row r="333">
          <cell r="A333" t="str">
            <v>소재지 주소</v>
          </cell>
          <cell r="B333" t="str">
            <v>Location Address</v>
          </cell>
          <cell r="E333">
            <v>1</v>
          </cell>
        </row>
        <row r="334">
          <cell r="A334" t="str">
            <v>소유자 이름</v>
          </cell>
          <cell r="B334" t="str">
            <v>Owner Name</v>
          </cell>
          <cell r="E334">
            <v>1</v>
          </cell>
        </row>
        <row r="335">
          <cell r="A335" t="str">
            <v>건물 유형</v>
          </cell>
          <cell r="B335" t="str">
            <v>Building Type</v>
          </cell>
          <cell r="E335">
            <v>1</v>
          </cell>
        </row>
        <row r="336">
          <cell r="A336" t="str">
            <v>층수</v>
          </cell>
          <cell r="B336" t="str">
            <v>Floor Count</v>
          </cell>
          <cell r="E336">
            <v>1</v>
          </cell>
        </row>
        <row r="337">
          <cell r="A337" t="str">
            <v>용도 유형</v>
          </cell>
          <cell r="B337" t="str">
            <v>Usage Type</v>
          </cell>
          <cell r="E337">
            <v>1</v>
          </cell>
        </row>
        <row r="338">
          <cell r="A338" t="str">
            <v>소유 유형</v>
          </cell>
          <cell r="B338" t="str">
            <v>Ownership Type</v>
          </cell>
          <cell r="E338">
            <v>1</v>
          </cell>
        </row>
        <row r="339">
          <cell r="A339" t="str">
            <v>건물 상태 유형</v>
          </cell>
          <cell r="B339" t="str">
            <v>Building Condition Type</v>
          </cell>
          <cell r="E339">
            <v>1</v>
          </cell>
        </row>
        <row r="340">
          <cell r="A340" t="str">
            <v>총 금액</v>
          </cell>
          <cell r="B340" t="str">
            <v>Total Amount</v>
          </cell>
          <cell r="E340">
            <v>1</v>
          </cell>
        </row>
        <row r="341">
          <cell r="A341" t="str">
            <v>제조사 명</v>
          </cell>
          <cell r="B341" t="str">
            <v>Make Name</v>
          </cell>
          <cell r="E341">
            <v>1</v>
          </cell>
        </row>
        <row r="342">
          <cell r="A342" t="str">
            <v>모델 번호 코드</v>
          </cell>
          <cell r="B342" t="str">
            <v>Model Number Code</v>
          </cell>
          <cell r="E342">
            <v>1</v>
          </cell>
        </row>
        <row r="343">
          <cell r="A343" t="str">
            <v>엔진 출력(KW)</v>
          </cell>
          <cell r="B343" t="str">
            <v>Engine KW Capacity</v>
          </cell>
          <cell r="E343">
            <v>1</v>
          </cell>
        </row>
        <row r="344">
          <cell r="A344" t="str">
            <v>제조 연도</v>
          </cell>
          <cell r="B344" t="str">
            <v>Make Year</v>
          </cell>
          <cell r="E344">
            <v>3</v>
          </cell>
        </row>
        <row r="345">
          <cell r="A345" t="str">
            <v>색상</v>
          </cell>
          <cell r="B345" t="str">
            <v>Color</v>
          </cell>
          <cell r="E345">
            <v>3</v>
          </cell>
        </row>
        <row r="346">
          <cell r="A346" t="str">
            <v>제조업체 이름</v>
          </cell>
          <cell r="B346" t="str">
            <v>Manufacturer Name</v>
          </cell>
          <cell r="E346">
            <v>1</v>
          </cell>
        </row>
        <row r="347">
          <cell r="A347" t="str">
            <v>용량</v>
          </cell>
          <cell r="B347" t="str">
            <v>Capacity</v>
          </cell>
          <cell r="E347">
            <v>1</v>
          </cell>
        </row>
        <row r="348">
          <cell r="A348" t="str">
            <v>제품명</v>
          </cell>
          <cell r="B348" t="str">
            <v>Product Name</v>
          </cell>
          <cell r="E348">
            <v>1</v>
          </cell>
        </row>
        <row r="349">
          <cell r="A349" t="str">
            <v>측정 단위명</v>
          </cell>
          <cell r="B349" t="str">
            <v>Measurement Unit Name</v>
          </cell>
          <cell r="E349">
            <v>2</v>
          </cell>
        </row>
        <row r="350">
          <cell r="A350" t="str">
            <v>원산지 국가</v>
          </cell>
          <cell r="B350" t="str">
            <v>Country of Origin</v>
          </cell>
          <cell r="E350">
            <v>1</v>
          </cell>
        </row>
        <row r="351">
          <cell r="A351" t="str">
            <v>회사 이름</v>
          </cell>
          <cell r="B351" t="str">
            <v>Company Name</v>
          </cell>
          <cell r="E351">
            <v>1</v>
          </cell>
        </row>
        <row r="352">
          <cell r="A352" t="str">
            <v>주식 수량</v>
          </cell>
          <cell r="B352" t="str">
            <v>Share Count</v>
          </cell>
          <cell r="E352">
            <v>1</v>
          </cell>
        </row>
        <row r="353">
          <cell r="A353" t="str">
            <v>액면가</v>
          </cell>
          <cell r="B353" t="str">
            <v>Face Value Price</v>
          </cell>
          <cell r="E353">
            <v>2</v>
          </cell>
        </row>
        <row r="354">
          <cell r="A354" t="str">
            <v>채권 수량</v>
          </cell>
          <cell r="B354" t="str">
            <v>Bond Count</v>
          </cell>
          <cell r="E354">
            <v>1</v>
          </cell>
        </row>
        <row r="355">
          <cell r="A355" t="str">
            <v>이표율</v>
          </cell>
          <cell r="B355" t="str">
            <v>Coupon Rate</v>
          </cell>
          <cell r="E355">
            <v>1</v>
          </cell>
        </row>
        <row r="356">
          <cell r="A356" t="str">
            <v>무형 자산 유형</v>
          </cell>
          <cell r="B356" t="str">
            <v>Intangible Type</v>
          </cell>
          <cell r="E356">
            <v>1</v>
          </cell>
        </row>
        <row r="357">
          <cell r="A357" t="str">
            <v>명목 금액</v>
          </cell>
          <cell r="B357" t="str">
            <v>Nominal Amount</v>
          </cell>
          <cell r="E357">
            <v>1</v>
          </cell>
        </row>
        <row r="358">
          <cell r="A358" t="str">
            <v>만기일</v>
          </cell>
          <cell r="B358" t="str">
            <v>Maturity Date</v>
          </cell>
          <cell r="E358">
            <v>1</v>
          </cell>
        </row>
        <row r="359">
          <cell r="A359" t="str">
            <v>납세자 이름</v>
          </cell>
          <cell r="B359" t="str">
            <v>Taxpayer Name</v>
          </cell>
          <cell r="E359">
            <v>1</v>
          </cell>
        </row>
        <row r="360">
          <cell r="A360" t="str">
            <v>상호명</v>
          </cell>
          <cell r="B360" t="str">
            <v>Trading Name</v>
          </cell>
          <cell r="E360">
            <v>1</v>
          </cell>
        </row>
        <row r="361">
          <cell r="A361" t="str">
            <v>세무 관할 지역</v>
          </cell>
          <cell r="B361" t="str">
            <v>Tax Region</v>
          </cell>
          <cell r="E361">
            <v>1</v>
          </cell>
        </row>
        <row r="362">
          <cell r="A362" t="str">
            <v>전화번호</v>
          </cell>
          <cell r="B362" t="str">
            <v>Phone Number</v>
          </cell>
          <cell r="E362">
            <v>1</v>
          </cell>
        </row>
        <row r="363">
          <cell r="A363" t="str">
            <v>신청 번호</v>
          </cell>
          <cell r="B363" t="str">
            <v>Application No</v>
          </cell>
          <cell r="E363">
            <v>1</v>
          </cell>
        </row>
        <row r="364">
          <cell r="A364" t="str">
            <v>승인 처리 세부 정보</v>
          </cell>
          <cell r="B364" t="str">
            <v>Approval Processing Details</v>
          </cell>
          <cell r="E364">
            <v>1</v>
          </cell>
        </row>
        <row r="365">
          <cell r="A365" t="str">
            <v>승인</v>
          </cell>
          <cell r="B365" t="str">
            <v>Approval</v>
          </cell>
          <cell r="E365">
            <v>1</v>
          </cell>
        </row>
        <row r="366">
          <cell r="A366" t="str">
            <v>번호</v>
          </cell>
          <cell r="B366" t="str">
            <v>Number</v>
          </cell>
          <cell r="E366">
            <v>1</v>
          </cell>
        </row>
        <row r="367">
          <cell r="A367" t="str">
            <v>세무서</v>
          </cell>
          <cell r="B367" t="str">
            <v>Tax Office</v>
          </cell>
          <cell r="E367">
            <v>1</v>
          </cell>
        </row>
        <row r="368">
          <cell r="A368" t="str">
            <v>역할</v>
          </cell>
          <cell r="B368" t="str">
            <v>Role</v>
          </cell>
          <cell r="E368">
            <v>1</v>
          </cell>
        </row>
        <row r="369">
          <cell r="A369" t="str">
            <v>조치 상태</v>
          </cell>
          <cell r="B369" t="str">
            <v>Action Status</v>
          </cell>
          <cell r="E369">
            <v>1</v>
          </cell>
        </row>
        <row r="370">
          <cell r="A370" t="str">
            <v>요청 일자</v>
          </cell>
          <cell r="B370" t="str">
            <v>Request Date</v>
          </cell>
          <cell r="E370">
            <v>1</v>
          </cell>
        </row>
        <row r="371">
          <cell r="A371" t="str">
            <v>첨부파일</v>
          </cell>
          <cell r="B371" t="str">
            <v>Attachments</v>
          </cell>
          <cell r="E371">
            <v>1</v>
          </cell>
        </row>
        <row r="372">
          <cell r="A372" t="str">
            <v>부과자산 매각의사 통지번호</v>
          </cell>
          <cell r="B372" t="str">
            <v>Notification Number for Intention to Sell the Charged Asset</v>
          </cell>
          <cell r="E372">
            <v>1</v>
          </cell>
        </row>
        <row r="373">
          <cell r="A373" t="str">
            <v>참조 번호</v>
          </cell>
          <cell r="B373" t="str">
            <v>Reference number</v>
          </cell>
          <cell r="E373">
            <v>1</v>
          </cell>
        </row>
        <row r="374">
          <cell r="A374" t="str">
            <v>배치 번호</v>
          </cell>
          <cell r="B374" t="str">
            <v>Batch Number</v>
          </cell>
          <cell r="E374">
            <v>1</v>
          </cell>
        </row>
        <row r="375">
          <cell r="A375" t="str">
            <v>일반정보</v>
          </cell>
          <cell r="B375" t="str">
            <v>General Information</v>
          </cell>
          <cell r="E375">
            <v>1</v>
          </cell>
        </row>
        <row r="376">
          <cell r="A376" t="str">
            <v>자산설명</v>
          </cell>
          <cell r="B376" t="str">
            <v>Asset Description</v>
          </cell>
          <cell r="E376">
            <v>1</v>
          </cell>
        </row>
        <row r="377">
          <cell r="A377" t="str">
            <v>품목</v>
          </cell>
          <cell r="B377" t="str">
            <v>Item</v>
          </cell>
          <cell r="E377">
            <v>1</v>
          </cell>
        </row>
        <row r="378">
          <cell r="A378" t="str">
            <v>자산코드</v>
          </cell>
          <cell r="B378" t="str">
            <v>Asset Code</v>
          </cell>
          <cell r="E378">
            <v>1</v>
          </cell>
        </row>
        <row r="379">
          <cell r="A379" t="str">
            <v>재고번호</v>
          </cell>
          <cell r="B379" t="str">
            <v>Inventory No</v>
          </cell>
          <cell r="E379">
            <v>1</v>
          </cell>
        </row>
        <row r="380">
          <cell r="A380" t="str">
            <v>승인날짜</v>
          </cell>
          <cell r="B380" t="str">
            <v>Approval Date</v>
          </cell>
          <cell r="E380">
            <v>1</v>
          </cell>
        </row>
        <row r="381">
          <cell r="A381" t="str">
            <v>보관장소</v>
          </cell>
          <cell r="B381" t="str">
            <v>Deposit Place</v>
          </cell>
          <cell r="E381">
            <v>1</v>
          </cell>
        </row>
        <row r="382">
          <cell r="A382" t="str">
            <v>보관사유</v>
          </cell>
          <cell r="B382" t="str">
            <v>Reason for Deposit</v>
          </cell>
          <cell r="E382">
            <v>1</v>
          </cell>
        </row>
        <row r="383">
          <cell r="A383" t="str">
            <v>자산들의 설명</v>
          </cell>
          <cell r="B383" t="str">
            <v>Description of Assets</v>
          </cell>
          <cell r="E383">
            <v>1</v>
          </cell>
        </row>
        <row r="384">
          <cell r="A384" t="str">
            <v>수량</v>
          </cell>
          <cell r="B384" t="str">
            <v>Quantity</v>
          </cell>
          <cell r="E384">
            <v>1</v>
          </cell>
        </row>
        <row r="385">
          <cell r="A385" t="str">
            <v>순중량</v>
          </cell>
          <cell r="B385" t="str">
            <v>Net Weight</v>
          </cell>
          <cell r="E385">
            <v>1</v>
          </cell>
        </row>
        <row r="386">
          <cell r="A386" t="str">
            <v>자산가치</v>
          </cell>
          <cell r="B386" t="str">
            <v>Asset Value</v>
          </cell>
          <cell r="E386">
            <v>1</v>
          </cell>
        </row>
        <row r="387">
          <cell r="A387" t="str">
            <v>유형</v>
          </cell>
          <cell r="B387" t="str">
            <v>Type</v>
          </cell>
          <cell r="E387">
            <v>1</v>
          </cell>
        </row>
        <row r="388">
          <cell r="A388" t="str">
            <v>소유물ID/차대번호</v>
          </cell>
          <cell r="B388" t="str">
            <v>Property Id/Chassis No</v>
          </cell>
          <cell r="E388">
            <v>1</v>
          </cell>
        </row>
        <row r="389">
          <cell r="A389" t="str">
            <v>품목설명</v>
          </cell>
          <cell r="B389" t="str">
            <v>Item Description</v>
          </cell>
          <cell r="E389">
            <v>1</v>
          </cell>
        </row>
        <row r="390">
          <cell r="A390" t="str">
            <v>중량</v>
          </cell>
          <cell r="B390" t="str">
            <v>Weight</v>
          </cell>
          <cell r="E390">
            <v>1</v>
          </cell>
        </row>
        <row r="391">
          <cell r="A391" t="str">
            <v>품목가격</v>
          </cell>
          <cell r="B391" t="str">
            <v>Item Value</v>
          </cell>
          <cell r="E391">
            <v>1</v>
          </cell>
        </row>
        <row r="392">
          <cell r="A392" t="str">
            <v>차량Y/N</v>
          </cell>
          <cell r="B392" t="str">
            <v>Veh Y/N</v>
          </cell>
          <cell r="E392">
            <v>1</v>
          </cell>
        </row>
        <row r="393">
          <cell r="A393" t="str">
            <v>IDRAS</v>
          </cell>
          <cell r="B393" t="str">
            <v>IDRAS</v>
          </cell>
          <cell r="E393">
            <v>1</v>
          </cell>
        </row>
        <row r="394">
          <cell r="A394" t="str">
            <v>TANCIS</v>
          </cell>
          <cell r="B394" t="str">
            <v>TANCIS</v>
          </cell>
          <cell r="E394">
            <v>1</v>
          </cell>
        </row>
        <row r="395">
          <cell r="A395" t="str">
            <v>자산 신청 등록 상세</v>
          </cell>
          <cell r="B395" t="str">
            <v>Asset Application Registration Detail</v>
          </cell>
          <cell r="E395">
            <v>1</v>
          </cell>
        </row>
        <row r="396">
          <cell r="A396" t="str">
            <v>자산물리적위치</v>
          </cell>
          <cell r="B396" t="str">
            <v>Asset Physical Location</v>
          </cell>
          <cell r="E396">
            <v>1</v>
          </cell>
        </row>
        <row r="397">
          <cell r="A397" t="str">
            <v>자산가치(Tsh)</v>
          </cell>
          <cell r="B397" t="str">
            <v>Asset Value(Tsh)</v>
          </cell>
          <cell r="E397">
            <v>1</v>
          </cell>
        </row>
        <row r="398">
          <cell r="A398" t="str">
            <v>자산목록</v>
          </cell>
          <cell r="B398" t="str">
            <v>Asset List</v>
          </cell>
          <cell r="E398">
            <v>1</v>
          </cell>
        </row>
        <row r="399">
          <cell r="A399" t="str">
            <v>신고서번호</v>
          </cell>
          <cell r="B399" t="str">
            <v>Declaration No</v>
          </cell>
          <cell r="E399">
            <v>1</v>
          </cell>
        </row>
        <row r="400">
          <cell r="A400" t="str">
            <v>자산참조번호</v>
          </cell>
          <cell r="B400" t="str">
            <v>Asset Ref. No.</v>
          </cell>
          <cell r="E400">
            <v>1</v>
          </cell>
        </row>
        <row r="401">
          <cell r="A401" t="str">
            <v>차량 등록</v>
          </cell>
          <cell r="B401" t="str">
            <v>Vehicle Registration</v>
          </cell>
          <cell r="E401">
            <v>1</v>
          </cell>
        </row>
        <row r="402">
          <cell r="A402" t="str">
            <v>샤시 번호</v>
          </cell>
          <cell r="B402" t="str">
            <v xml:space="preserve">Chassis No. </v>
          </cell>
          <cell r="E402">
            <v>1</v>
          </cell>
        </row>
        <row r="403">
          <cell r="A403" t="str">
            <v>제조/제조자</v>
          </cell>
          <cell r="B403" t="str">
            <v xml:space="preserve">Make/Manufacturer </v>
          </cell>
          <cell r="E403">
            <v>1</v>
          </cell>
        </row>
        <row r="404">
          <cell r="A404" t="str">
            <v>모델 번호</v>
          </cell>
          <cell r="B404" t="str">
            <v xml:space="preserve">Model No. </v>
          </cell>
          <cell r="E404">
            <v>2</v>
          </cell>
        </row>
        <row r="405">
          <cell r="A405" t="str">
            <v>차체 유형</v>
          </cell>
          <cell r="B405" t="str">
            <v xml:space="preserve">Body Type </v>
          </cell>
          <cell r="E405">
            <v>2</v>
          </cell>
        </row>
        <row r="406">
          <cell r="A406" t="str">
            <v>범주</v>
          </cell>
          <cell r="B406" t="str">
            <v xml:space="preserve">Category </v>
          </cell>
          <cell r="E406">
            <v>1</v>
          </cell>
        </row>
        <row r="407">
          <cell r="A407" t="str">
            <v>총중량</v>
          </cell>
          <cell r="B407" t="str">
            <v xml:space="preserve">Gross Weight </v>
          </cell>
          <cell r="E407">
            <v>1</v>
          </cell>
        </row>
        <row r="408">
          <cell r="A408" t="str">
            <v>용량 조회</v>
          </cell>
          <cell r="B408" t="str">
            <v xml:space="preserve">Seating Capacity </v>
          </cell>
          <cell r="E408">
            <v>1</v>
          </cell>
        </row>
        <row r="409">
          <cell r="A409" t="str">
            <v>색상</v>
          </cell>
          <cell r="B409" t="str">
            <v>Color</v>
          </cell>
          <cell r="E409">
            <v>3</v>
          </cell>
        </row>
        <row r="410">
          <cell r="A410" t="str">
            <v>엔진 KW 용량</v>
          </cell>
          <cell r="B410" t="str">
            <v>Engine KW Capacity</v>
          </cell>
          <cell r="E410">
            <v>1</v>
          </cell>
        </row>
        <row r="411">
          <cell r="A411" t="str">
            <v>축의 번호</v>
          </cell>
          <cell r="B411" t="str">
            <v>Number of Axle</v>
          </cell>
          <cell r="E411">
            <v>1</v>
          </cell>
        </row>
        <row r="412">
          <cell r="A412" t="str">
            <v>소유주 범주</v>
          </cell>
          <cell r="B412" t="str">
            <v xml:space="preserve">Owner Category </v>
          </cell>
          <cell r="E412">
            <v>1</v>
          </cell>
        </row>
        <row r="413">
          <cell r="A413" t="str">
            <v>연료 유형</v>
          </cell>
          <cell r="B413" t="str">
            <v>Fuel Type</v>
          </cell>
          <cell r="E413">
            <v>1</v>
          </cell>
        </row>
        <row r="414">
          <cell r="A414" t="str">
            <v>국외 등록 번호</v>
          </cell>
          <cell r="B414" t="str">
            <v>Foreign Registration No.</v>
          </cell>
          <cell r="E414">
            <v>1</v>
          </cell>
        </row>
        <row r="415">
          <cell r="A415" t="str">
            <v>보험 유형</v>
          </cell>
          <cell r="B415" t="str">
            <v>Insurance Type</v>
          </cell>
          <cell r="E415">
            <v>1</v>
          </cell>
        </row>
        <row r="416">
          <cell r="A416" t="str">
            <v>보험 시작일자</v>
          </cell>
          <cell r="B416" t="str">
            <v>Insurance Start Day</v>
          </cell>
          <cell r="E416">
            <v>1</v>
          </cell>
        </row>
        <row r="417">
          <cell r="A417" t="str">
            <v>수입원</v>
          </cell>
          <cell r="B417" t="str">
            <v xml:space="preserve">Imported From </v>
          </cell>
          <cell r="E417">
            <v>1</v>
          </cell>
        </row>
        <row r="418">
          <cell r="A418" t="str">
            <v>제조 연도</v>
          </cell>
          <cell r="B418" t="str">
            <v xml:space="preserve">Year of Make </v>
          </cell>
          <cell r="E418">
            <v>3</v>
          </cell>
        </row>
        <row r="419">
          <cell r="A419" t="str">
            <v>모델 유형</v>
          </cell>
          <cell r="B419" t="str">
            <v xml:space="preserve">Model Type </v>
          </cell>
          <cell r="E419">
            <v>1</v>
          </cell>
        </row>
        <row r="420">
          <cell r="A420" t="str">
            <v>추진자</v>
          </cell>
          <cell r="B420" t="str">
            <v xml:space="preserve">Propelled By </v>
          </cell>
          <cell r="E420">
            <v>1</v>
          </cell>
        </row>
        <row r="421">
          <cell r="A421" t="str">
            <v>전송 유형</v>
          </cell>
          <cell r="B421" t="str">
            <v xml:space="preserve">Transmission Type </v>
          </cell>
          <cell r="E421">
            <v>1</v>
          </cell>
        </row>
        <row r="422">
          <cell r="A422" t="str">
            <v>타르 무게</v>
          </cell>
          <cell r="B422" t="str">
            <v xml:space="preserve">Tare Weight </v>
          </cell>
          <cell r="E422">
            <v>1</v>
          </cell>
        </row>
        <row r="423">
          <cell r="A423" t="str">
            <v>엔진 번호</v>
          </cell>
          <cell r="B423" t="str">
            <v xml:space="preserve">Engine No. </v>
          </cell>
          <cell r="E423">
            <v>1</v>
          </cell>
        </row>
        <row r="424">
          <cell r="A424" t="str">
            <v>구입 일자</v>
          </cell>
          <cell r="B424" t="str">
            <v>Purchase Date</v>
          </cell>
          <cell r="E424">
            <v>1</v>
          </cell>
        </row>
        <row r="425">
          <cell r="A425" t="str">
            <v>엔진 용량</v>
          </cell>
          <cell r="B425" t="str">
            <v xml:space="preserve">Engine Capacity </v>
          </cell>
          <cell r="E425">
            <v>1</v>
          </cell>
        </row>
        <row r="426">
          <cell r="A426" t="str">
            <v>엔진 마력</v>
          </cell>
          <cell r="B426" t="str">
            <v>Engine horse power</v>
          </cell>
          <cell r="E426">
            <v>1</v>
          </cell>
        </row>
        <row r="427">
          <cell r="A427" t="str">
            <v>차축 거리</v>
          </cell>
          <cell r="B427" t="str">
            <v>Axle Distance</v>
          </cell>
          <cell r="E427">
            <v>1</v>
          </cell>
        </row>
        <row r="428">
          <cell r="A428" t="str">
            <v>차량 사용</v>
          </cell>
          <cell r="B428" t="str">
            <v xml:space="preserve">Vehicle Usage </v>
          </cell>
          <cell r="E428">
            <v>1</v>
          </cell>
        </row>
        <row r="429">
          <cell r="A429" t="str">
            <v>SARPCO 인증서 번호</v>
          </cell>
          <cell r="B429" t="str">
            <v>SARPCO Certificate No.</v>
          </cell>
          <cell r="E429">
            <v>1</v>
          </cell>
        </row>
        <row r="430">
          <cell r="A430" t="str">
            <v>보험회사 명</v>
          </cell>
          <cell r="B430" t="str">
            <v>Insurance Company Name</v>
          </cell>
          <cell r="E430">
            <v>1</v>
          </cell>
        </row>
        <row r="431">
          <cell r="A431" t="str">
            <v>보험 번호</v>
          </cell>
          <cell r="B431" t="str">
            <v>Insurance No.</v>
          </cell>
          <cell r="E431">
            <v>1</v>
          </cell>
        </row>
        <row r="432">
          <cell r="A432" t="str">
            <v>보험 만료일</v>
          </cell>
          <cell r="B432" t="str">
            <v>Insurance Expiry Day</v>
          </cell>
          <cell r="E432">
            <v>1</v>
          </cell>
        </row>
        <row r="433">
          <cell r="A433" t="str">
            <v>Mapping No</v>
          </cell>
          <cell r="B433" t="str">
            <v>Mapping No</v>
          </cell>
          <cell r="E433">
            <v>1</v>
          </cell>
        </row>
        <row r="434">
          <cell r="A434" t="str">
            <v>Link No</v>
          </cell>
          <cell r="B434" t="str">
            <v>Link No</v>
          </cell>
          <cell r="E434">
            <v>1</v>
          </cell>
        </row>
        <row r="435">
          <cell r="A435" t="str">
            <v>Item No</v>
          </cell>
          <cell r="B435" t="str">
            <v>Item No</v>
          </cell>
          <cell r="E435">
            <v>1</v>
          </cell>
        </row>
        <row r="436">
          <cell r="A436" t="str">
            <v>Link Item No</v>
          </cell>
          <cell r="B436" t="str">
            <v>Link Item No</v>
          </cell>
          <cell r="E436">
            <v>1</v>
          </cell>
        </row>
        <row r="437">
          <cell r="A437" t="str">
            <v>미납 세액</v>
          </cell>
          <cell r="B437" t="str">
            <v>Outstanding Liability</v>
          </cell>
          <cell r="E437">
            <v>1</v>
          </cell>
        </row>
        <row r="438">
          <cell r="A438" t="str">
            <v>상세정보</v>
          </cell>
          <cell r="B438" t="str">
            <v>Details</v>
          </cell>
          <cell r="E438">
            <v>1</v>
          </cell>
        </row>
        <row r="439">
          <cell r="A439" t="str">
            <v>신청 일자</v>
          </cell>
          <cell r="B439" t="str">
            <v>Date of request</v>
          </cell>
          <cell r="E439">
            <v>1</v>
          </cell>
        </row>
        <row r="440">
          <cell r="A440" t="str">
            <v>Taxpayer TIN</v>
          </cell>
          <cell r="B440" t="str">
            <v>Taxpayer TIN</v>
          </cell>
          <cell r="E440">
            <v>1</v>
          </cell>
        </row>
        <row r="441">
          <cell r="A441" t="str">
            <v>제3자 성명</v>
          </cell>
          <cell r="B441" t="str">
            <v>Third Party Name</v>
          </cell>
          <cell r="E441">
            <v>1</v>
          </cell>
        </row>
        <row r="442">
          <cell r="A442" t="str">
            <v>제3자 유형</v>
          </cell>
          <cell r="B442" t="str">
            <v>Third Party Type</v>
          </cell>
          <cell r="E442">
            <v>1</v>
          </cell>
        </row>
        <row r="443">
          <cell r="A443" t="str">
            <v>공개경매를위한자산신청번호</v>
          </cell>
          <cell r="B443" t="str">
            <v>Application Number for Listing Assets for Public Auction</v>
          </cell>
          <cell r="E443">
            <v>1</v>
          </cell>
        </row>
        <row r="444">
          <cell r="A444" t="str">
            <v>보관번호</v>
          </cell>
          <cell r="B444" t="str">
            <v>Storage No</v>
          </cell>
          <cell r="E444">
            <v>1</v>
          </cell>
        </row>
        <row r="445">
          <cell r="A445" t="str">
            <v>평가LOTS번호</v>
          </cell>
          <cell r="B445" t="str">
            <v>Assessment Lots No</v>
          </cell>
          <cell r="E445">
            <v>1</v>
          </cell>
        </row>
        <row r="446">
          <cell r="A446" t="str">
            <v>포토존</v>
          </cell>
          <cell r="B446" t="str">
            <v>Pohto Zone</v>
          </cell>
          <cell r="E446">
            <v>1</v>
          </cell>
        </row>
        <row r="447">
          <cell r="A447" t="str">
            <v>파일 선택</v>
          </cell>
          <cell r="B447" t="str">
            <v>Choose File</v>
          </cell>
          <cell r="E447">
            <v>1</v>
          </cell>
        </row>
      </sheetData>
      <sheetData sheetId="1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 t="str">
            <v>Outstanding Liability POPUP</v>
          </cell>
          <cell r="B2" t="str">
            <v>Outstanding Liability POPUP</v>
          </cell>
          <cell r="E2">
            <v>1</v>
          </cell>
          <cell r="G2" t="str">
            <v>UI-DMCI-O-0001-SUB-POPUP</v>
          </cell>
          <cell r="H2" t="str">
            <v>Outstanding Liability POPUP</v>
          </cell>
          <cell r="I2" t="str">
            <v>Outstanding Liability POPUP</v>
          </cell>
        </row>
        <row r="3">
          <cell r="A3" t="str">
            <v>Dashboard</v>
          </cell>
          <cell r="B3" t="str">
            <v>Dashboard</v>
          </cell>
          <cell r="E3">
            <v>1</v>
          </cell>
          <cell r="G3" t="str">
            <v>UI-DMCI-03-O-0001</v>
          </cell>
          <cell r="H3" t="str">
            <v>Dashboard</v>
          </cell>
          <cell r="I3" t="str">
            <v>Dashboard</v>
          </cell>
        </row>
        <row r="4">
          <cell r="A4" t="str">
            <v>등록된 블록</v>
          </cell>
          <cell r="B4" t="str">
            <v>Registered Blocks</v>
          </cell>
          <cell r="E4">
            <v>1</v>
          </cell>
          <cell r="G4" t="str">
            <v>UI-DMCI-03-O-0002</v>
          </cell>
          <cell r="H4" t="str">
            <v>등록된 블록</v>
          </cell>
          <cell r="I4" t="str">
            <v>Registered Blocks</v>
          </cell>
        </row>
        <row r="5">
          <cell r="A5" t="str">
            <v>[BAMBALAGA] 블록에 와드 할당</v>
          </cell>
          <cell r="B5" t="str">
            <v>Assign Wards to [BAMBALAGA] Block</v>
          </cell>
          <cell r="E5">
            <v>1</v>
          </cell>
          <cell r="G5" t="str">
            <v>UI-DMCI-03-O-0002-1-SUB-POPUP</v>
          </cell>
          <cell r="H5" t="str">
            <v>[BAMBALAGA] 블록에 와드 할당</v>
          </cell>
          <cell r="I5" t="str">
            <v>Assign Wards to [BAMBALAGA] Block</v>
          </cell>
        </row>
        <row r="6">
          <cell r="A6" t="str">
            <v>제3자 책임</v>
          </cell>
          <cell r="B6" t="str">
            <v>Third Party Liability</v>
          </cell>
          <cell r="E6">
            <v>2</v>
          </cell>
          <cell r="G6" t="str">
            <v>UI-DMCI-03-O-0008</v>
          </cell>
          <cell r="H6" t="str">
            <v>제3자 책임</v>
          </cell>
          <cell r="I6" t="str">
            <v>Third Party Liability</v>
          </cell>
        </row>
        <row r="7">
          <cell r="A7" t="str">
            <v>제3자 책임</v>
          </cell>
          <cell r="B7" t="str">
            <v>Third Party Liability</v>
          </cell>
          <cell r="E7">
            <v>2</v>
          </cell>
          <cell r="G7" t="str">
            <v>UI-DMCI-03-R-0008</v>
          </cell>
          <cell r="H7" t="str">
            <v>제3자 책임</v>
          </cell>
          <cell r="I7" t="str">
            <v>Third Party Liability</v>
          </cell>
        </row>
        <row r="8">
          <cell r="A8" t="str">
            <v>Taxpayer Relation (from Registration) POPUP</v>
          </cell>
          <cell r="B8" t="str">
            <v>Taxpayer Relation (from Registration) POPUP</v>
          </cell>
          <cell r="E8">
            <v>1</v>
          </cell>
          <cell r="G8" t="str">
            <v>UI-DMCI-03-O-0008-1-SUB-POPUP</v>
          </cell>
          <cell r="H8" t="str">
            <v>Taxpayer Relation (from Registration) POPUP</v>
          </cell>
          <cell r="I8" t="str">
            <v>Taxpayer Relation (from Registration) POPUP</v>
          </cell>
        </row>
        <row r="9">
          <cell r="A9" t="str">
            <v>자산관리</v>
          </cell>
          <cell r="B9" t="str">
            <v>Asset Management</v>
          </cell>
          <cell r="E9">
            <v>2</v>
          </cell>
          <cell r="G9" t="str">
            <v>UI-DMCI-05-O-0001</v>
          </cell>
          <cell r="H9" t="str">
            <v>자산관리</v>
          </cell>
          <cell r="I9" t="str">
            <v>Asset Management</v>
          </cell>
        </row>
        <row r="10">
          <cell r="A10" t="str">
            <v>새로운 평가</v>
          </cell>
          <cell r="B10" t="str">
            <v>New Valuation</v>
          </cell>
          <cell r="C10" t="str">
            <v>Internal</v>
          </cell>
          <cell r="E10">
            <v>2</v>
          </cell>
          <cell r="G10" t="str">
            <v>UI-DMCI-05-O-0201</v>
          </cell>
          <cell r="H10" t="str">
            <v>새로운 평가</v>
          </cell>
          <cell r="I10" t="str">
            <v>New Valuation</v>
          </cell>
        </row>
        <row r="11">
          <cell r="A11" t="str">
            <v>제출된 평가 목록</v>
          </cell>
          <cell r="B11" t="str">
            <v>List of Submitted Valuation</v>
          </cell>
          <cell r="C11" t="str">
            <v>Internal</v>
          </cell>
          <cell r="E11">
            <v>2</v>
          </cell>
          <cell r="G11" t="str">
            <v>UI-DMCI-05-O-0202</v>
          </cell>
          <cell r="H11" t="str">
            <v>제출된 평가 목록</v>
          </cell>
          <cell r="I11" t="str">
            <v>List of Submitted Valuation</v>
          </cell>
        </row>
        <row r="12">
          <cell r="A12" t="str">
            <v>평가 목록</v>
          </cell>
          <cell r="B12" t="str">
            <v>List of Valuation</v>
          </cell>
          <cell r="C12" t="str">
            <v>Internal</v>
          </cell>
          <cell r="E12">
            <v>2</v>
          </cell>
          <cell r="G12" t="str">
            <v>UI-DMCI-05-O-0203</v>
          </cell>
          <cell r="H12" t="str">
            <v>평가 목록</v>
          </cell>
          <cell r="I12" t="str">
            <v>List of Valuation</v>
          </cell>
        </row>
        <row r="13">
          <cell r="A13" t="str">
            <v>I평가 상태 보기</v>
          </cell>
          <cell r="B13" t="str">
            <v>View Status of Valuation</v>
          </cell>
          <cell r="C13" t="str">
            <v>Internal</v>
          </cell>
          <cell r="E13">
            <v>2</v>
          </cell>
          <cell r="G13" t="str">
            <v>UI-DMCI-05-O-0204</v>
          </cell>
          <cell r="H13" t="str">
            <v>I평가 상태 보기</v>
          </cell>
          <cell r="I13" t="str">
            <v>View Status of Valuation</v>
          </cell>
        </row>
        <row r="14">
          <cell r="A14" t="str">
            <v>새로운 평가 요청</v>
          </cell>
          <cell r="B14" t="str">
            <v>New valuation Request</v>
          </cell>
          <cell r="C14" t="str">
            <v>External</v>
          </cell>
          <cell r="E14">
            <v>2</v>
          </cell>
          <cell r="G14" t="str">
            <v>UI-DMCI-05-O-0301</v>
          </cell>
          <cell r="H14" t="str">
            <v>새로운 평가 요청</v>
          </cell>
          <cell r="I14" t="str">
            <v>New valuation Request</v>
          </cell>
        </row>
        <row r="15">
          <cell r="A15" t="str">
            <v>제출된 평가 요청 목록</v>
          </cell>
          <cell r="B15" t="str">
            <v>List of Submitted Valuation Requests</v>
          </cell>
          <cell r="C15" t="str">
            <v>External</v>
          </cell>
          <cell r="E15">
            <v>2</v>
          </cell>
          <cell r="G15" t="str">
            <v>UI-DMCI-05-O-0302</v>
          </cell>
          <cell r="H15" t="str">
            <v>제출된 평가 요청 목록</v>
          </cell>
          <cell r="I15" t="str">
            <v>List of Submitted Valuation Requests</v>
          </cell>
        </row>
        <row r="16">
          <cell r="A16" t="str">
            <v>평가 요청 목록</v>
          </cell>
          <cell r="B16" t="str">
            <v>List of Valuation Requests</v>
          </cell>
          <cell r="C16" t="str">
            <v>External</v>
          </cell>
          <cell r="E16">
            <v>2</v>
          </cell>
          <cell r="G16" t="str">
            <v>UI-DMCI-05-O-0303</v>
          </cell>
          <cell r="H16" t="str">
            <v>평가 요청 목록</v>
          </cell>
          <cell r="I16" t="str">
            <v>List of Valuation Requests</v>
          </cell>
        </row>
        <row r="17">
          <cell r="A17" t="str">
            <v>평가 응답 목록</v>
          </cell>
          <cell r="B17" t="str">
            <v>List of Valuation Response</v>
          </cell>
          <cell r="C17" t="str">
            <v>External</v>
          </cell>
          <cell r="E17">
            <v>2</v>
          </cell>
          <cell r="G17" t="str">
            <v>UI-DMCI-05-O-0304</v>
          </cell>
          <cell r="H17" t="str">
            <v>평가 응답 목록</v>
          </cell>
          <cell r="I17" t="str">
            <v>List of Valuation Response</v>
          </cell>
        </row>
        <row r="18">
          <cell r="A18" t="str">
            <v>E평가 상태 보기</v>
          </cell>
          <cell r="B18" t="str">
            <v>View Status of Valuation</v>
          </cell>
          <cell r="C18" t="str">
            <v>External</v>
          </cell>
          <cell r="E18">
            <v>2</v>
          </cell>
          <cell r="G18" t="str">
            <v>UI-DMCI-05-O-0305</v>
          </cell>
          <cell r="H18" t="str">
            <v>E평가 상태 보기</v>
          </cell>
          <cell r="I18" t="str">
            <v>View Status of Valuation</v>
          </cell>
        </row>
        <row r="19">
          <cell r="A19" t="str">
            <v>부과자산 매각의사 통지</v>
          </cell>
          <cell r="B19" t="str">
            <v>Notification of Intention to Sell the Charged Asset</v>
          </cell>
          <cell r="E19">
            <v>2</v>
          </cell>
          <cell r="G19" t="str">
            <v>UI-DMCI-05-O-0401</v>
          </cell>
          <cell r="H19" t="str">
            <v>부과자산 매각의사 통지</v>
          </cell>
          <cell r="I19" t="str">
            <v>Notification of Intention to Sell the Charged Asset</v>
          </cell>
        </row>
        <row r="20">
          <cell r="A20" t="str">
            <v>부과자산 매각 통지 대상 조회</v>
          </cell>
          <cell r="B20" t="str">
            <v>Search Charged Asset Sale Notification Targets</v>
          </cell>
          <cell r="E20">
            <v>2</v>
          </cell>
          <cell r="G20" t="str">
            <v>UI-DMCI-05-O-0401-1-SUB-POPUP</v>
          </cell>
          <cell r="H20" t="str">
            <v>부과자산 매각 통지 대상 조회</v>
          </cell>
          <cell r="I20" t="str">
            <v>Search Charged Asset Sale Notification Targets</v>
          </cell>
        </row>
        <row r="21">
          <cell r="A21" t="str">
            <v>공개 경매를 위한 자산 목록</v>
          </cell>
          <cell r="B21" t="str">
            <v>List Assets for Public Auction</v>
          </cell>
          <cell r="E21">
            <v>2</v>
          </cell>
          <cell r="G21" t="str">
            <v>UI-DMCI-05-O-0402</v>
          </cell>
          <cell r="H21" t="str">
            <v>공개 경매를 위한 자산 목록</v>
          </cell>
          <cell r="I21" t="str">
            <v>List Assets for Public Auction</v>
          </cell>
        </row>
        <row r="22">
          <cell r="A22" t="str">
            <v>매각의향 통지가 발행된 자산 조회</v>
          </cell>
          <cell r="B22" t="str">
            <v>Search Assets with Sale Intention Notice</v>
          </cell>
          <cell r="E22">
            <v>2</v>
          </cell>
          <cell r="G22" t="str">
            <v>UI-DMCI-05-O-0402-1-SUB-POPUP</v>
          </cell>
          <cell r="H22" t="str">
            <v>매각의향 통지가 발행된 자산 조회</v>
          </cell>
          <cell r="I22" t="str">
            <v>Search Assets with Sale Intention Notice</v>
          </cell>
        </row>
        <row r="23">
          <cell r="A23" t="str">
            <v>차량 정보</v>
          </cell>
          <cell r="B23" t="str">
            <v>Vehicle Information</v>
          </cell>
          <cell r="E23">
            <v>2</v>
          </cell>
          <cell r="G23" t="str">
            <v>UI-DMCI-05-O-0402-2-SUB-POPUP</v>
          </cell>
          <cell r="H23" t="str">
            <v>차량 정보</v>
          </cell>
          <cell r="I23" t="str">
            <v>Vehicle Information</v>
          </cell>
        </row>
        <row r="24">
          <cell r="A24" t="str">
            <v>IDRAS 자산 조회</v>
          </cell>
          <cell r="B24" t="str">
            <v>IDRAS Asset Search</v>
          </cell>
          <cell r="E24">
            <v>2</v>
          </cell>
          <cell r="G24" t="str">
            <v>UI-DMCI-05-O-0402-3-SUB-POPUP</v>
          </cell>
          <cell r="H24" t="str">
            <v>IDRAS 자산 조회</v>
          </cell>
          <cell r="I24" t="str">
            <v>IDRAS Asset Search</v>
          </cell>
        </row>
        <row r="25">
          <cell r="A25" t="str">
            <v>자산 게시</v>
          </cell>
          <cell r="B25" t="str">
            <v>Asset Publishing</v>
          </cell>
          <cell r="E25">
            <v>2</v>
          </cell>
          <cell r="G25" t="str">
            <v>UI-DMCI-05-O-0403</v>
          </cell>
          <cell r="H25" t="str">
            <v>자산 게시</v>
          </cell>
          <cell r="I25" t="str">
            <v>Asset Publishing</v>
          </cell>
        </row>
        <row r="26">
          <cell r="A26" t="str">
            <v>첨부파일</v>
          </cell>
          <cell r="B26" t="str">
            <v>Attachments</v>
          </cell>
          <cell r="E26">
            <v>1</v>
          </cell>
          <cell r="G26" t="str">
            <v>COM-UI-ATTACHMENTS-A</v>
          </cell>
          <cell r="H26" t="str">
            <v>첨부파일</v>
          </cell>
          <cell r="I26" t="str">
            <v>Attachments</v>
          </cell>
        </row>
        <row r="27">
          <cell r="A27" t="str">
            <v>첨부파일추가</v>
          </cell>
          <cell r="B27" t="str">
            <v>Add Attachment</v>
          </cell>
          <cell r="E27">
            <v>1</v>
          </cell>
          <cell r="G27" t="str">
            <v>ADD-ATTACHMENTS-SUB-POPUP</v>
          </cell>
          <cell r="H27" t="str">
            <v>첨부파일추가</v>
          </cell>
          <cell r="I27" t="str">
            <v>Add Attachment</v>
          </cell>
        </row>
        <row r="28">
          <cell r="A28" t="str">
            <v>승인단계및비고</v>
          </cell>
          <cell r="B28" t="str">
            <v>Approval Stages and Remarks</v>
          </cell>
          <cell r="E28">
            <v>1</v>
          </cell>
          <cell r="G28" t="str">
            <v>COM-UI-ASNR</v>
          </cell>
          <cell r="H28" t="str">
            <v>승인단계및비고</v>
          </cell>
          <cell r="I28" t="str">
            <v>Approval Stages and Remarks</v>
          </cell>
        </row>
        <row r="29">
          <cell r="A29" t="str">
            <v>자산 10</v>
          </cell>
          <cell r="B29" t="str">
            <v>ASSET 10</v>
          </cell>
          <cell r="E29">
            <v>1</v>
          </cell>
          <cell r="G29" t="str">
            <v>COM-UI-ASSET-10</v>
          </cell>
          <cell r="H29" t="str">
            <v>자산 10</v>
          </cell>
          <cell r="I29" t="str">
            <v>ASSET 10</v>
          </cell>
        </row>
        <row r="30">
          <cell r="A30" t="str">
            <v>자산 11</v>
          </cell>
          <cell r="B30" t="str">
            <v>ASSET 11</v>
          </cell>
          <cell r="E30">
            <v>1</v>
          </cell>
          <cell r="G30" t="str">
            <v>COM-UI-ASSET-11</v>
          </cell>
          <cell r="H30" t="str">
            <v>자산 11</v>
          </cell>
          <cell r="I30" t="str">
            <v>ASSET 11</v>
          </cell>
        </row>
        <row r="31">
          <cell r="A31" t="str">
            <v>자산 20</v>
          </cell>
          <cell r="B31" t="str">
            <v>ASSET 20</v>
          </cell>
          <cell r="E31">
            <v>1</v>
          </cell>
          <cell r="G31" t="str">
            <v>COM-UI-ASSET-20</v>
          </cell>
          <cell r="H31" t="str">
            <v>자산 20</v>
          </cell>
          <cell r="I31" t="str">
            <v>ASSET 20</v>
          </cell>
        </row>
        <row r="32">
          <cell r="A32" t="str">
            <v>자산 21</v>
          </cell>
          <cell r="B32" t="str">
            <v>ASSET 21</v>
          </cell>
          <cell r="E32">
            <v>1</v>
          </cell>
          <cell r="G32" t="str">
            <v>COM-UI-ASSET-21</v>
          </cell>
          <cell r="H32" t="str">
            <v>자산 21</v>
          </cell>
          <cell r="I32" t="str">
            <v>ASSET 21</v>
          </cell>
        </row>
        <row r="33">
          <cell r="A33" t="str">
            <v>자산 30</v>
          </cell>
          <cell r="B33" t="str">
            <v>ASSET 30</v>
          </cell>
          <cell r="E33">
            <v>1</v>
          </cell>
          <cell r="G33" t="str">
            <v>COM-UI-ASSET-30</v>
          </cell>
          <cell r="H33" t="str">
            <v>자산 30</v>
          </cell>
          <cell r="I33" t="str">
            <v>ASSET 30</v>
          </cell>
        </row>
        <row r="34">
          <cell r="A34" t="str">
            <v>자산 31</v>
          </cell>
          <cell r="B34" t="str">
            <v>ASSET 31</v>
          </cell>
          <cell r="E34">
            <v>1</v>
          </cell>
          <cell r="G34" t="str">
            <v>COM-UI-ASSET-31</v>
          </cell>
          <cell r="H34" t="str">
            <v>자산 31</v>
          </cell>
          <cell r="I34" t="str">
            <v>ASSET 31</v>
          </cell>
        </row>
        <row r="35">
          <cell r="A35" t="str">
            <v>자산 32</v>
          </cell>
          <cell r="B35" t="str">
            <v>ASSET 32</v>
          </cell>
          <cell r="E35">
            <v>1</v>
          </cell>
          <cell r="G35" t="str">
            <v>COM-UI-ASSET-32</v>
          </cell>
          <cell r="H35" t="str">
            <v>자산 32</v>
          </cell>
          <cell r="I35" t="str">
            <v>ASSET 32</v>
          </cell>
        </row>
        <row r="36">
          <cell r="A36" t="str">
            <v>자산 33</v>
          </cell>
          <cell r="B36" t="str">
            <v>ASSET 33</v>
          </cell>
          <cell r="E36">
            <v>1</v>
          </cell>
          <cell r="G36" t="str">
            <v>COM-UI-ASSET-33</v>
          </cell>
          <cell r="H36" t="str">
            <v>자산 33</v>
          </cell>
          <cell r="I36" t="str">
            <v>ASSET 33</v>
          </cell>
        </row>
        <row r="37">
          <cell r="A37" t="str">
            <v>자산 40</v>
          </cell>
          <cell r="B37" t="str">
            <v>ASSET 40</v>
          </cell>
          <cell r="E37">
            <v>1</v>
          </cell>
          <cell r="G37" t="str">
            <v>COM-UI-ASSET-40</v>
          </cell>
          <cell r="H37" t="str">
            <v>자산 40</v>
          </cell>
          <cell r="I37" t="str">
            <v>ASSET 40</v>
          </cell>
        </row>
        <row r="38">
          <cell r="A38" t="str">
            <v>자산 41</v>
          </cell>
          <cell r="B38" t="str">
            <v>ASSET 41</v>
          </cell>
          <cell r="E38">
            <v>1</v>
          </cell>
          <cell r="G38" t="str">
            <v>COM-UI-ASSET-41</v>
          </cell>
          <cell r="H38" t="str">
            <v>자산 41</v>
          </cell>
          <cell r="I38" t="str">
            <v>ASSET 41</v>
          </cell>
        </row>
        <row r="39">
          <cell r="A39" t="str">
            <v>자산 42</v>
          </cell>
          <cell r="B39" t="str">
            <v>ASSET 42</v>
          </cell>
          <cell r="E39">
            <v>1</v>
          </cell>
          <cell r="G39" t="str">
            <v>COM-UI-ASSET-42</v>
          </cell>
          <cell r="H39" t="str">
            <v>자산 42</v>
          </cell>
          <cell r="I39" t="str">
            <v>ASSET 42</v>
          </cell>
        </row>
        <row r="40">
          <cell r="A40" t="str">
            <v>자산 10 POPUP</v>
          </cell>
          <cell r="B40" t="str">
            <v>ASSET 10 POPUP</v>
          </cell>
          <cell r="E40">
            <v>1</v>
          </cell>
          <cell r="G40" t="str">
            <v>UI-ASSET-10-SUB-POPUP</v>
          </cell>
          <cell r="H40" t="str">
            <v>자산 10 POPUP</v>
          </cell>
          <cell r="I40" t="str">
            <v>ASSET 10 POPUP</v>
          </cell>
        </row>
        <row r="41">
          <cell r="A41" t="str">
            <v>자산 11 POPUP</v>
          </cell>
          <cell r="B41" t="str">
            <v>ASSET 11 POPUP</v>
          </cell>
          <cell r="E41">
            <v>1</v>
          </cell>
          <cell r="G41" t="str">
            <v>UI-ASSET-11-SUB-POPUP</v>
          </cell>
          <cell r="H41" t="str">
            <v>자산 11 POPUP</v>
          </cell>
          <cell r="I41" t="str">
            <v>ASSET 11 POPUP</v>
          </cell>
        </row>
        <row r="42">
          <cell r="A42" t="str">
            <v>자산 20 POPUP</v>
          </cell>
          <cell r="B42" t="str">
            <v>ASSET 20 POPUP</v>
          </cell>
          <cell r="E42">
            <v>1</v>
          </cell>
          <cell r="G42" t="str">
            <v>UI-ASSET-20-SUB-POPUP</v>
          </cell>
          <cell r="H42" t="str">
            <v>자산 20 POPUP</v>
          </cell>
          <cell r="I42" t="str">
            <v>ASSET 20 POPUP</v>
          </cell>
        </row>
        <row r="43">
          <cell r="A43" t="str">
            <v>자산 21 POPUP</v>
          </cell>
          <cell r="B43" t="str">
            <v>ASSET 21 POPUP</v>
          </cell>
          <cell r="E43">
            <v>1</v>
          </cell>
          <cell r="G43" t="str">
            <v>UI-ASSET-21-SUB-POPUP</v>
          </cell>
          <cell r="H43" t="str">
            <v>자산 21 POPUP</v>
          </cell>
          <cell r="I43" t="str">
            <v>ASSET 21 POPUP</v>
          </cell>
        </row>
        <row r="44">
          <cell r="A44" t="str">
            <v>자산 30 POPUP</v>
          </cell>
          <cell r="B44" t="str">
            <v>ASSET 30 POPUP</v>
          </cell>
          <cell r="E44">
            <v>1</v>
          </cell>
          <cell r="G44" t="str">
            <v>UI-ASSET-30-SUB-POPUP</v>
          </cell>
          <cell r="H44" t="str">
            <v>자산 30 POPUP</v>
          </cell>
          <cell r="I44" t="str">
            <v>ASSET 30 POPUP</v>
          </cell>
        </row>
        <row r="45">
          <cell r="A45" t="str">
            <v>자산 31 POPUP</v>
          </cell>
          <cell r="B45" t="str">
            <v>ASSET 31 POPUP</v>
          </cell>
          <cell r="E45">
            <v>1</v>
          </cell>
          <cell r="G45" t="str">
            <v>UI-ASSET-31-SUB-POPUP</v>
          </cell>
          <cell r="H45" t="str">
            <v>자산 31 POPUP</v>
          </cell>
          <cell r="I45" t="str">
            <v>ASSET 31 POPUP</v>
          </cell>
        </row>
        <row r="46">
          <cell r="A46" t="str">
            <v>자산 32 POPUP</v>
          </cell>
          <cell r="B46" t="str">
            <v>ASSET 32 POPUP</v>
          </cell>
          <cell r="E46">
            <v>1</v>
          </cell>
          <cell r="G46" t="str">
            <v>UI-ASSET-32-SUB-POPUP</v>
          </cell>
          <cell r="H46" t="str">
            <v>자산 32 POPUP</v>
          </cell>
          <cell r="I46" t="str">
            <v>ASSET 32 POPUP</v>
          </cell>
        </row>
        <row r="47">
          <cell r="A47" t="str">
            <v>자산 33 POPUP</v>
          </cell>
          <cell r="B47" t="str">
            <v>ASSET 33 POPUP</v>
          </cell>
          <cell r="E47">
            <v>1</v>
          </cell>
          <cell r="G47" t="str">
            <v>UI-ASSET-33-SUB-POPUP</v>
          </cell>
          <cell r="H47" t="str">
            <v>자산 33 POPUP</v>
          </cell>
          <cell r="I47" t="str">
            <v>ASSET 33 POPUP</v>
          </cell>
        </row>
        <row r="48">
          <cell r="A48" t="str">
            <v>자산 40 POPUP</v>
          </cell>
          <cell r="B48" t="str">
            <v>ASSET 40 POPUP</v>
          </cell>
          <cell r="E48">
            <v>1</v>
          </cell>
          <cell r="G48" t="str">
            <v>UI-ASSET-40-SUB-POPUP</v>
          </cell>
          <cell r="H48" t="str">
            <v>자산 40 POPUP</v>
          </cell>
          <cell r="I48" t="str">
            <v>ASSET 40 POPUP</v>
          </cell>
        </row>
        <row r="49">
          <cell r="A49" t="str">
            <v>자산 41 POPUP</v>
          </cell>
          <cell r="B49" t="str">
            <v>ASSET 41 POPUP</v>
          </cell>
          <cell r="E49">
            <v>1</v>
          </cell>
          <cell r="G49" t="str">
            <v>UI-ASSET-41-SUB-POPUP</v>
          </cell>
          <cell r="H49" t="str">
            <v>자산 41 POPUP</v>
          </cell>
          <cell r="I49" t="str">
            <v>ASSET 41 POPUP</v>
          </cell>
        </row>
        <row r="50">
          <cell r="A50" t="str">
            <v>자산 42 POPUP</v>
          </cell>
          <cell r="B50" t="str">
            <v>ASSET 42 POPUP</v>
          </cell>
          <cell r="E50">
            <v>1</v>
          </cell>
          <cell r="G50" t="str">
            <v>UI-ASSET-42-SUB-POPUP</v>
          </cell>
          <cell r="H50" t="str">
            <v>자산 42 POPUP</v>
          </cell>
          <cell r="I50" t="str">
            <v>ASSET 42 POPUP</v>
          </cell>
        </row>
        <row r="51">
          <cell r="A51" t="str">
            <v>자산관리</v>
          </cell>
          <cell r="B51" t="str">
            <v>Asset Management</v>
          </cell>
          <cell r="E51">
            <v>2</v>
          </cell>
          <cell r="G51" t="str">
            <v>UI-DMCI-05-R-0001</v>
          </cell>
          <cell r="H51" t="str">
            <v>자산관리</v>
          </cell>
          <cell r="I51" t="str">
            <v>Asset Management</v>
          </cell>
        </row>
        <row r="52">
          <cell r="A52" t="str">
            <v>새로운 평가</v>
          </cell>
          <cell r="B52" t="str">
            <v>New Valuation</v>
          </cell>
          <cell r="C52" t="str">
            <v>Internal</v>
          </cell>
          <cell r="E52">
            <v>2</v>
          </cell>
          <cell r="G52" t="str">
            <v>UI-DMCI-05-R-0201</v>
          </cell>
          <cell r="H52" t="str">
            <v>새로운 평가</v>
          </cell>
          <cell r="I52" t="str">
            <v>New Valuation</v>
          </cell>
        </row>
        <row r="53">
          <cell r="A53" t="str">
            <v>제출된 평가 목록</v>
          </cell>
          <cell r="B53" t="str">
            <v>List of Submitted Valuation</v>
          </cell>
          <cell r="C53" t="str">
            <v>Internal</v>
          </cell>
          <cell r="E53">
            <v>2</v>
          </cell>
          <cell r="G53" t="str">
            <v>UI-DMCI-05-R-0202</v>
          </cell>
          <cell r="H53" t="str">
            <v>제출된 평가 목록</v>
          </cell>
          <cell r="I53" t="str">
            <v>List of Submitted Valuation</v>
          </cell>
        </row>
        <row r="54">
          <cell r="A54" t="str">
            <v>평가 목록</v>
          </cell>
          <cell r="B54" t="str">
            <v>List of Valuation</v>
          </cell>
          <cell r="C54" t="str">
            <v>Internal</v>
          </cell>
          <cell r="E54">
            <v>2</v>
          </cell>
          <cell r="G54" t="str">
            <v>UI-DMCI-05-R-0203</v>
          </cell>
          <cell r="H54" t="str">
            <v>평가 목록</v>
          </cell>
          <cell r="I54" t="str">
            <v>List of Valuation</v>
          </cell>
        </row>
        <row r="55">
          <cell r="A55" t="str">
            <v>I평가 상태 보기</v>
          </cell>
          <cell r="B55" t="str">
            <v>View Status of Valuation</v>
          </cell>
          <cell r="C55" t="str">
            <v>Internal</v>
          </cell>
          <cell r="E55">
            <v>2</v>
          </cell>
          <cell r="G55" t="str">
            <v>UI-DMCI-05-R-0204</v>
          </cell>
          <cell r="H55" t="str">
            <v>I평가 상태 보기</v>
          </cell>
          <cell r="I55" t="str">
            <v>View Status of Valuation</v>
          </cell>
        </row>
        <row r="56">
          <cell r="A56" t="str">
            <v>새로운 평가 요청</v>
          </cell>
          <cell r="B56" t="str">
            <v>New valuation Request</v>
          </cell>
          <cell r="C56" t="str">
            <v>External</v>
          </cell>
          <cell r="E56">
            <v>2</v>
          </cell>
          <cell r="G56" t="str">
            <v>UI-DMCI-05-R-0301</v>
          </cell>
          <cell r="H56" t="str">
            <v>새로운 평가 요청</v>
          </cell>
          <cell r="I56" t="str">
            <v>New valuation Request</v>
          </cell>
        </row>
        <row r="57">
          <cell r="A57" t="str">
            <v>제출된 평가 요청 목록</v>
          </cell>
          <cell r="B57" t="str">
            <v>List of Submitted Valuation Requests</v>
          </cell>
          <cell r="C57" t="str">
            <v>External</v>
          </cell>
          <cell r="E57">
            <v>2</v>
          </cell>
          <cell r="G57" t="str">
            <v>UI-DMCI-05-R-0302</v>
          </cell>
          <cell r="H57" t="str">
            <v>제출된 평가 요청 목록</v>
          </cell>
          <cell r="I57" t="str">
            <v>List of Submitted Valuation Requests</v>
          </cell>
        </row>
        <row r="58">
          <cell r="A58" t="str">
            <v>평가 요청 목록</v>
          </cell>
          <cell r="B58" t="str">
            <v>List of Valuation Requests</v>
          </cell>
          <cell r="C58" t="str">
            <v>External</v>
          </cell>
          <cell r="E58">
            <v>2</v>
          </cell>
          <cell r="G58" t="str">
            <v>UI-DMCI-05-R-0303</v>
          </cell>
          <cell r="H58" t="str">
            <v>평가 요청 목록</v>
          </cell>
          <cell r="I58" t="str">
            <v>List of Valuation Requests</v>
          </cell>
        </row>
        <row r="59">
          <cell r="A59" t="str">
            <v>평가 응답 목록</v>
          </cell>
          <cell r="B59" t="str">
            <v>List of Valuation Response</v>
          </cell>
          <cell r="C59" t="str">
            <v>External</v>
          </cell>
          <cell r="E59">
            <v>2</v>
          </cell>
          <cell r="G59" t="str">
            <v>UI-DMCI-05-R-0304</v>
          </cell>
          <cell r="H59" t="str">
            <v>평가 응답 목록</v>
          </cell>
          <cell r="I59" t="str">
            <v>List of Valuation Response</v>
          </cell>
        </row>
        <row r="60">
          <cell r="A60" t="str">
            <v>E평가 상태 보기</v>
          </cell>
          <cell r="B60" t="str">
            <v>View Status of Valuation</v>
          </cell>
          <cell r="C60" t="str">
            <v>External</v>
          </cell>
          <cell r="E60">
            <v>2</v>
          </cell>
          <cell r="G60" t="str">
            <v>UI-DMCI-05-R-0305</v>
          </cell>
          <cell r="H60" t="str">
            <v>E평가 상태 보기</v>
          </cell>
          <cell r="I60" t="str">
            <v>View Status of Valuation</v>
          </cell>
        </row>
        <row r="61">
          <cell r="A61" t="str">
            <v>부과자산 매각의사 통지</v>
          </cell>
          <cell r="B61" t="str">
            <v>Notification of Intention to Sell the Charged Asset</v>
          </cell>
          <cell r="E61">
            <v>2</v>
          </cell>
          <cell r="G61" t="str">
            <v>UI-DMCI-05-R-0401</v>
          </cell>
          <cell r="H61" t="str">
            <v>부과자산 매각의사 통지</v>
          </cell>
          <cell r="I61" t="str">
            <v>Notification of Intention to Sell the Charged Asset</v>
          </cell>
        </row>
        <row r="62">
          <cell r="A62" t="str">
            <v>부과자산 매각 통지 대상 조회</v>
          </cell>
          <cell r="B62" t="str">
            <v>Search Charged Asset Sale Notification Targets</v>
          </cell>
          <cell r="E62">
            <v>2</v>
          </cell>
          <cell r="G62" t="str">
            <v>UI-DMCI-05-R-0401-1-SUB-POPUP</v>
          </cell>
          <cell r="H62" t="str">
            <v>부과자산 매각 통지 대상 조회</v>
          </cell>
          <cell r="I62" t="str">
            <v>Search Charged Asset Sale Notification Targets</v>
          </cell>
        </row>
        <row r="63">
          <cell r="A63" t="str">
            <v>공개 경매를 위한 자산 목록</v>
          </cell>
          <cell r="B63" t="str">
            <v>List Assets for Public Auction</v>
          </cell>
          <cell r="E63">
            <v>2</v>
          </cell>
          <cell r="G63" t="str">
            <v>UI-DMCI-05-R-0402</v>
          </cell>
          <cell r="H63" t="str">
            <v>공개 경매를 위한 자산 목록</v>
          </cell>
          <cell r="I63" t="str">
            <v>List Assets for Public Auction</v>
          </cell>
        </row>
        <row r="64">
          <cell r="A64" t="str">
            <v>매각의향 통지가 발행된 자산 조회</v>
          </cell>
          <cell r="B64" t="str">
            <v>Search Assets with Sale Intention Notice</v>
          </cell>
          <cell r="E64">
            <v>2</v>
          </cell>
          <cell r="G64" t="str">
            <v>UI-DMCI-05-R-0402-1-SUB-POPUP</v>
          </cell>
          <cell r="H64" t="str">
            <v>매각의향 통지가 발행된 자산 조회</v>
          </cell>
          <cell r="I64" t="str">
            <v>Search Assets with Sale Intention Notice</v>
          </cell>
        </row>
        <row r="65">
          <cell r="A65" t="str">
            <v>차량 정보</v>
          </cell>
          <cell r="B65" t="str">
            <v>Vehicle Information</v>
          </cell>
          <cell r="E65">
            <v>2</v>
          </cell>
          <cell r="G65" t="str">
            <v>UI-DMCI-05-R-0402-2-SUB-POPUP</v>
          </cell>
          <cell r="H65" t="str">
            <v>차량 정보</v>
          </cell>
          <cell r="I65" t="str">
            <v>Vehicle Information</v>
          </cell>
        </row>
        <row r="66">
          <cell r="A66" t="str">
            <v>IDRAS 자산 조회</v>
          </cell>
          <cell r="B66" t="str">
            <v>IDRAS Asset Search</v>
          </cell>
          <cell r="E66">
            <v>2</v>
          </cell>
          <cell r="G66" t="str">
            <v>UI-DMCI-05-R-0402-3-SUB-POPUP</v>
          </cell>
          <cell r="H66" t="str">
            <v>IDRAS 자산 조회</v>
          </cell>
          <cell r="I66" t="str">
            <v>IDRAS Asset Search</v>
          </cell>
        </row>
        <row r="67">
          <cell r="A67" t="str">
            <v>자산 게시</v>
          </cell>
          <cell r="B67" t="str">
            <v>Asset Publishing</v>
          </cell>
          <cell r="E67">
            <v>2</v>
          </cell>
          <cell r="G67" t="str">
            <v>UI-DMCI-05-R-0403</v>
          </cell>
          <cell r="H67" t="str">
            <v>자산 게시</v>
          </cell>
          <cell r="I67" t="str">
            <v>Asset Publishing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Html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E4E0-1641-4FAE-819B-58BE9808F3BA}">
  <sheetPr codeName="Sheet1"/>
  <dimension ref="A1:AF75"/>
  <sheetViews>
    <sheetView showGridLines="0" zoomScaleNormal="100" workbookViewId="0">
      <pane ySplit="1" topLeftCell="A38" activePane="bottomLeft" state="frozen"/>
      <selection activeCell="V1" sqref="V1"/>
      <selection pane="bottomLeft" activeCell="A69" sqref="A69:XFD69"/>
    </sheetView>
  </sheetViews>
  <sheetFormatPr defaultColWidth="9" defaultRowHeight="18.600000000000001" customHeight="1"/>
  <cols>
    <col min="1" max="1" width="27.25" style="10" customWidth="1"/>
    <col min="2" max="2" width="14.625" style="10" customWidth="1"/>
    <col min="3" max="4" width="6.375" style="10" customWidth="1"/>
    <col min="5" max="5" width="8.875" style="13" customWidth="1"/>
    <col min="6" max="7" width="5.875" style="10" customWidth="1"/>
    <col min="8" max="8" width="18" style="13" customWidth="1"/>
    <col min="9" max="10" width="6.125" style="10" customWidth="1"/>
    <col min="11" max="11" width="12.5" style="37" customWidth="1"/>
    <col min="12" max="13" width="5.875" style="10" customWidth="1"/>
    <col min="14" max="14" width="12.5" style="10" customWidth="1"/>
    <col min="15" max="15" width="19.25" style="32" customWidth="1"/>
    <col min="16" max="16" width="9.75" style="10" customWidth="1"/>
    <col min="17" max="17" width="19.125" style="10" customWidth="1"/>
    <col min="18" max="18" width="9.25" style="10" customWidth="1"/>
    <col min="19" max="19" width="7.75" style="10" customWidth="1"/>
    <col min="20" max="28" width="7.375" style="10" customWidth="1"/>
    <col min="29" max="29" width="13.125" style="12" customWidth="1"/>
    <col min="30" max="32" width="13.125" style="10" customWidth="1"/>
    <col min="33" max="16384" width="9" style="10"/>
  </cols>
  <sheetData>
    <row r="1" spans="1:32" s="11" customFormat="1" ht="36.6" customHeight="1">
      <c r="A1" s="5" t="s">
        <v>2</v>
      </c>
      <c r="B1" s="6" t="s">
        <v>0</v>
      </c>
      <c r="C1" s="6" t="s">
        <v>21</v>
      </c>
      <c r="D1" s="6" t="s">
        <v>20</v>
      </c>
      <c r="E1" s="6" t="s">
        <v>3</v>
      </c>
      <c r="F1" s="6" t="s">
        <v>22</v>
      </c>
      <c r="G1" s="6" t="s">
        <v>23</v>
      </c>
      <c r="H1" s="6" t="s">
        <v>7</v>
      </c>
      <c r="I1" s="6" t="s">
        <v>24</v>
      </c>
      <c r="J1" s="6" t="s">
        <v>25</v>
      </c>
      <c r="K1" s="6" t="s">
        <v>4</v>
      </c>
      <c r="L1" s="6" t="s">
        <v>26</v>
      </c>
      <c r="M1" s="6" t="s">
        <v>27</v>
      </c>
      <c r="N1" s="6" t="s">
        <v>10</v>
      </c>
      <c r="O1" s="28" t="s">
        <v>1</v>
      </c>
      <c r="P1" s="6" t="s">
        <v>28</v>
      </c>
      <c r="Q1" s="6" t="s">
        <v>29</v>
      </c>
      <c r="R1" s="6" t="s">
        <v>14</v>
      </c>
      <c r="S1" s="6" t="s">
        <v>15</v>
      </c>
      <c r="T1" s="6" t="s">
        <v>5</v>
      </c>
      <c r="U1" s="6" t="s">
        <v>12</v>
      </c>
      <c r="V1" s="6" t="s">
        <v>9</v>
      </c>
      <c r="W1" s="6" t="s">
        <v>6</v>
      </c>
      <c r="X1" s="6" t="s">
        <v>11</v>
      </c>
      <c r="Y1" s="6" t="s">
        <v>16</v>
      </c>
      <c r="Z1" s="6" t="s">
        <v>17</v>
      </c>
      <c r="AA1" s="6" t="s">
        <v>30</v>
      </c>
      <c r="AB1" s="6" t="s">
        <v>31</v>
      </c>
      <c r="AC1" s="7" t="s">
        <v>18</v>
      </c>
      <c r="AD1" s="6" t="s">
        <v>32</v>
      </c>
      <c r="AE1" s="6" t="s">
        <v>33</v>
      </c>
      <c r="AF1" s="55"/>
    </row>
    <row r="2" spans="1:32" s="26" customFormat="1" ht="17.45" customHeight="1">
      <c r="A2" s="23" t="s">
        <v>104</v>
      </c>
      <c r="B2" s="46" t="str">
        <f>VLOOKUP(A2,[1]screen!$G:$J,2,FALSE)</f>
        <v>제3자 책임</v>
      </c>
      <c r="C2" s="46" t="str">
        <f t="shared" ref="C2:C52" si="0">IF(B2&lt;&gt;"",D2&amp;"("&amp;B2&amp;")","")</f>
        <v>Third Party Liability(제3자 책임)</v>
      </c>
      <c r="D2" s="46" t="str">
        <f>IF(B2&lt;&gt;"", VLOOKUP(B2,[1]screen!$A:$E,2,FALSE), "" )</f>
        <v>Third Party Liability</v>
      </c>
      <c r="E2" s="25"/>
      <c r="F2" s="46" t="str">
        <f t="shared" ref="F2:F24" si="1">IF(E2&lt;&gt;"",G2&amp;"("&amp;E2&amp;")","")</f>
        <v/>
      </c>
      <c r="G2" s="46" t="str">
        <f>IF(E2&lt;&gt;"",VLOOKUP(E2,[1]Label!$A:$B,2,FALSE),"")</f>
        <v/>
      </c>
      <c r="H2" s="25"/>
      <c r="I2" s="46" t="str">
        <f t="shared" ref="I2:I52" si="2">IF(H2&lt;&gt;"",J2&amp;"("&amp;H2&amp;")","")</f>
        <v/>
      </c>
      <c r="J2" s="46" t="str">
        <f>IF(H2&lt;&gt;"", VLOOKUP(H2,[1]Label!$A:$E,2,FALSE),"")</f>
        <v/>
      </c>
      <c r="K2" s="33"/>
      <c r="L2" s="24" t="str">
        <f t="shared" ref="L2" si="3">IF(K2&lt;&gt;"",M2&amp;"("&amp;K2&amp;")","")</f>
        <v/>
      </c>
      <c r="M2" s="24" t="str">
        <f>IF(K2&lt;&gt;"",VLOOKUP(K2,[1]Label!$A:$B,2,FALSE),"")</f>
        <v/>
      </c>
      <c r="N2" s="25" t="s">
        <v>19</v>
      </c>
      <c r="O2" s="29" t="s">
        <v>131</v>
      </c>
      <c r="P2" s="24" t="str">
        <f t="shared" ref="P2" si="4">IF(O2&lt;&gt;"",Q2&amp;"&lt;br&gt;("&amp;O2&amp;")","")</f>
        <v>Date of request&lt;br&gt;(신청 일자)</v>
      </c>
      <c r="Q2" s="46" t="str">
        <f>IF(O2&lt;&gt;"", VLOOKUP(O2, [1]Label!$A:$B, 2, FALSE), "")</f>
        <v>Date of request</v>
      </c>
      <c r="R2" s="25" t="s">
        <v>106</v>
      </c>
      <c r="S2" s="24" t="s">
        <v>107</v>
      </c>
      <c r="T2" s="24"/>
      <c r="U2" s="24"/>
      <c r="V2" s="25"/>
      <c r="W2" s="25"/>
      <c r="X2" s="25"/>
      <c r="Y2" s="25"/>
      <c r="Z2" s="23"/>
      <c r="AA2" s="23"/>
      <c r="AB2" s="23"/>
      <c r="AC2" s="27" t="s">
        <v>108</v>
      </c>
      <c r="AD2" s="27" t="s">
        <v>108</v>
      </c>
      <c r="AE2" s="27" t="s">
        <v>108</v>
      </c>
      <c r="AF2" s="56"/>
    </row>
    <row r="3" spans="1:32" s="26" customFormat="1" ht="17.45" customHeight="1">
      <c r="A3" s="23" t="s">
        <v>104</v>
      </c>
      <c r="B3" s="46" t="str">
        <f>VLOOKUP(A3,[1]screen!$G:$J,2,FALSE)</f>
        <v>제3자 책임</v>
      </c>
      <c r="C3" s="46" t="str">
        <f t="shared" si="0"/>
        <v>Third Party Liability(제3자 책임)</v>
      </c>
      <c r="D3" s="46" t="str">
        <f>IF(B3&lt;&gt;"", VLOOKUP(B3,[1]screen!$A:$E,2,FALSE), "" )</f>
        <v>Third Party Liability</v>
      </c>
      <c r="E3" s="25"/>
      <c r="F3" s="46" t="str">
        <f t="shared" si="1"/>
        <v/>
      </c>
      <c r="G3" s="46" t="str">
        <f>IF(E3&lt;&gt;"",VLOOKUP(E3,[1]Label!$A:$B,2,FALSE),"")</f>
        <v/>
      </c>
      <c r="H3" s="25"/>
      <c r="I3" s="46" t="str">
        <f t="shared" si="2"/>
        <v/>
      </c>
      <c r="J3" s="46" t="str">
        <f>IF(H3&lt;&gt;"", VLOOKUP(H3,[1]Label!$A:$E,2,FALSE),"")</f>
        <v/>
      </c>
      <c r="K3" s="33"/>
      <c r="L3" s="24" t="str">
        <f>IF(K3&lt;&gt;"",M3&amp;"("&amp;K3&amp;")","")</f>
        <v/>
      </c>
      <c r="M3" s="24" t="str">
        <f>IF(K3&lt;&gt;"",VLOOKUP(K3,[1]Label!$A:$B,2,FALSE),"")</f>
        <v/>
      </c>
      <c r="N3" s="25" t="s">
        <v>19</v>
      </c>
      <c r="O3" s="29" t="s">
        <v>117</v>
      </c>
      <c r="P3" s="24" t="str">
        <f>IF(O3&lt;&gt;"",Q3&amp;"&lt;br&gt;("&amp;O3&amp;")","")</f>
        <v>Processing Status&lt;br&gt;(처리 상태)</v>
      </c>
      <c r="Q3" s="46" t="str">
        <f>IF(O3&lt;&gt;"", VLOOKUP(O3, [1]Label!$A:$B, 2, FALSE), "")</f>
        <v>Processing Status</v>
      </c>
      <c r="R3" s="25" t="s">
        <v>37</v>
      </c>
      <c r="S3" s="24"/>
      <c r="T3" s="24"/>
      <c r="U3" s="24"/>
      <c r="V3" s="25"/>
      <c r="W3" s="25"/>
      <c r="X3" s="25"/>
      <c r="Y3" s="25"/>
      <c r="Z3" s="23"/>
      <c r="AA3" s="23"/>
      <c r="AB3" s="23"/>
      <c r="AC3" s="27"/>
      <c r="AD3" s="27"/>
      <c r="AE3" s="27"/>
      <c r="AF3" s="56"/>
    </row>
    <row r="4" spans="1:32" s="26" customFormat="1" ht="17.45" customHeight="1">
      <c r="A4" s="23" t="s">
        <v>104</v>
      </c>
      <c r="B4" s="46" t="str">
        <f>VLOOKUP(A4,[1]screen!$G:$J,2,FALSE)</f>
        <v>제3자 책임</v>
      </c>
      <c r="C4" s="46" t="str">
        <f t="shared" si="0"/>
        <v>Third Party Liability(제3자 책임)</v>
      </c>
      <c r="D4" s="46" t="str">
        <f>IF(B4&lt;&gt;"", VLOOKUP(B4,[1]screen!$A:$E,2,FALSE), "" )</f>
        <v>Third Party Liability</v>
      </c>
      <c r="E4" s="25"/>
      <c r="F4" s="46" t="str">
        <f t="shared" si="1"/>
        <v/>
      </c>
      <c r="G4" s="46" t="str">
        <f>IF(E4&lt;&gt;"",VLOOKUP(E4,[1]Label!$A:$B,2,FALSE),"")</f>
        <v/>
      </c>
      <c r="H4" s="25"/>
      <c r="I4" s="46" t="str">
        <f t="shared" si="2"/>
        <v/>
      </c>
      <c r="J4" s="46" t="str">
        <f>IF(H4&lt;&gt;"", VLOOKUP(H4,[1]Label!$A:$E,2,FALSE),"")</f>
        <v/>
      </c>
      <c r="K4" s="33"/>
      <c r="L4" s="24" t="str">
        <f t="shared" ref="L4" si="5">IF(K4&lt;&gt;"",M4&amp;"("&amp;K4&amp;")","")</f>
        <v/>
      </c>
      <c r="M4" s="24" t="str">
        <f>IF(K4&lt;&gt;"",VLOOKUP(K4,[1]Label!$A:$B,2,FALSE),"")</f>
        <v/>
      </c>
      <c r="N4" s="25" t="s">
        <v>19</v>
      </c>
      <c r="O4" s="29" t="s">
        <v>114</v>
      </c>
      <c r="P4" s="24" t="str">
        <f t="shared" ref="P4" si="6">IF(O4&lt;&gt;"",Q4&amp;"&lt;br&gt;("&amp;O4&amp;")","")</f>
        <v>Taxpayer TIN&lt;br&gt;(납세자 식별번호)</v>
      </c>
      <c r="Q4" s="46" t="str">
        <f>IF(O4&lt;&gt;"", VLOOKUP(O4, [1]Label!$A:$B, 2, FALSE), "")</f>
        <v>Taxpayer TIN</v>
      </c>
      <c r="R4" s="25" t="s">
        <v>36</v>
      </c>
      <c r="S4" s="24"/>
      <c r="T4" s="24"/>
      <c r="U4" s="24"/>
      <c r="V4" s="25"/>
      <c r="W4" s="25"/>
      <c r="X4" s="25"/>
      <c r="Y4" s="25"/>
      <c r="Z4" s="23"/>
      <c r="AA4" s="23"/>
      <c r="AB4" s="23"/>
      <c r="AC4" s="27" t="s">
        <v>101</v>
      </c>
      <c r="AD4" s="27" t="s">
        <v>101</v>
      </c>
      <c r="AE4" s="27" t="s">
        <v>101</v>
      </c>
      <c r="AF4" s="56"/>
    </row>
    <row r="5" spans="1:32" s="26" customFormat="1" ht="17.45" customHeight="1">
      <c r="A5" s="23" t="s">
        <v>104</v>
      </c>
      <c r="B5" s="46" t="str">
        <f>VLOOKUP(A5,[1]screen!$G:$J,2,FALSE)</f>
        <v>제3자 책임</v>
      </c>
      <c r="C5" s="46" t="str">
        <f t="shared" si="0"/>
        <v>Third Party Liability(제3자 책임)</v>
      </c>
      <c r="D5" s="46" t="str">
        <f>IF(B5&lt;&gt;"", VLOOKUP(B5,[1]screen!$A:$E,2,FALSE), "" )</f>
        <v>Third Party Liability</v>
      </c>
      <c r="E5" s="25"/>
      <c r="F5" s="46" t="str">
        <f t="shared" si="1"/>
        <v/>
      </c>
      <c r="G5" s="46" t="str">
        <f>IF(E5&lt;&gt;"",VLOOKUP(E5,[1]Label!$A:$B,2,FALSE),"")</f>
        <v/>
      </c>
      <c r="H5" s="25"/>
      <c r="I5" s="46" t="str">
        <f t="shared" si="2"/>
        <v/>
      </c>
      <c r="J5" s="46" t="str">
        <f>IF(H5&lt;&gt;"", VLOOKUP(H5,[1]Label!$A:$E,2,FALSE),"")</f>
        <v/>
      </c>
      <c r="K5" s="33"/>
      <c r="L5" s="24" t="str">
        <f t="shared" ref="L5" si="7">IF(K5&lt;&gt;"",M5&amp;"("&amp;K5&amp;")","")</f>
        <v/>
      </c>
      <c r="M5" s="24" t="str">
        <f>IF(K5&lt;&gt;"",VLOOKUP(K5,[1]Label!$A:$B,2,FALSE),"")</f>
        <v/>
      </c>
      <c r="N5" s="25" t="s">
        <v>19</v>
      </c>
      <c r="O5" s="29" t="s">
        <v>132</v>
      </c>
      <c r="P5" s="24" t="str">
        <f t="shared" ref="P5" si="8">IF(O5&lt;&gt;"",Q5&amp;"&lt;br&gt;("&amp;O5&amp;")","")</f>
        <v>Third Party TIN&lt;br&gt;(제3자 TIN)</v>
      </c>
      <c r="Q5" s="46" t="str">
        <f>IF(O5&lt;&gt;"", VLOOKUP(O5, [1]Label!$A:$B, 2, FALSE), "")</f>
        <v>Third Party TIN</v>
      </c>
      <c r="R5" s="25" t="s">
        <v>36</v>
      </c>
      <c r="S5" s="24"/>
      <c r="T5" s="24"/>
      <c r="U5" s="24"/>
      <c r="V5" s="25"/>
      <c r="W5" s="25"/>
      <c r="X5" s="25"/>
      <c r="Y5" s="25"/>
      <c r="Z5" s="23"/>
      <c r="AA5" s="23"/>
      <c r="AB5" s="23"/>
      <c r="AC5" s="27"/>
      <c r="AD5" s="27"/>
      <c r="AE5" s="27"/>
      <c r="AF5" s="56"/>
    </row>
    <row r="6" spans="1:32" s="17" customFormat="1" ht="18.600000000000001" customHeight="1">
      <c r="A6" s="14" t="s">
        <v>104</v>
      </c>
      <c r="B6" s="46" t="str">
        <f>VLOOKUP(A6,[1]screen!$G:$J,2,FALSE)</f>
        <v>제3자 책임</v>
      </c>
      <c r="C6" s="46" t="str">
        <f t="shared" si="0"/>
        <v>Third Party Liability(제3자 책임)</v>
      </c>
      <c r="D6" s="46" t="str">
        <f>IF(B6&lt;&gt;"", VLOOKUP(B6,[1]screen!$A:$E,2,FALSE), "" )</f>
        <v>Third Party Liability</v>
      </c>
      <c r="E6" s="16"/>
      <c r="F6" s="46" t="str">
        <f t="shared" si="1"/>
        <v/>
      </c>
      <c r="G6" s="46" t="str">
        <f>IF(E6&lt;&gt;"",VLOOKUP(E6,[1]Label!$A:$B,2,FALSE),"")</f>
        <v/>
      </c>
      <c r="H6" s="16"/>
      <c r="I6" s="46" t="str">
        <f t="shared" si="2"/>
        <v/>
      </c>
      <c r="J6" s="46" t="str">
        <f>IF(H6&lt;&gt;"", VLOOKUP(H6,[1]Label!$A:$E,2,FALSE),"")</f>
        <v/>
      </c>
      <c r="K6" s="34"/>
      <c r="L6" s="15" t="str">
        <f t="shared" ref="L6:L15" si="9">IF(K6&lt;&gt;"",M6&amp;"("&amp;K6&amp;")","")</f>
        <v/>
      </c>
      <c r="M6" s="24" t="str">
        <f>IF(K6&lt;&gt;"",VLOOKUP(K6,[1]Label!$A:$B,2,FALSE),"")</f>
        <v/>
      </c>
      <c r="N6" s="16"/>
      <c r="O6" s="30" t="s">
        <v>47</v>
      </c>
      <c r="P6" s="15" t="str">
        <f t="shared" ref="P6:P15" si="10">IF(O6&lt;&gt;"",Q6&amp;"&lt;br&gt;("&amp;O6&amp;")","")</f>
        <v>Reset&lt;br&gt;(초기화)</v>
      </c>
      <c r="Q6" s="46" t="str">
        <f>IF(O6&lt;&gt;"", VLOOKUP(O6, [1]Label!$A:$B, 2, FALSE), "")</f>
        <v>Reset</v>
      </c>
      <c r="R6" s="16" t="s">
        <v>35</v>
      </c>
      <c r="S6" s="15" t="s">
        <v>40</v>
      </c>
      <c r="T6" s="14" t="s">
        <v>50</v>
      </c>
      <c r="U6" s="15"/>
      <c r="V6" s="16"/>
      <c r="W6" s="16"/>
      <c r="X6" s="16"/>
      <c r="Y6" s="16"/>
      <c r="Z6" s="14"/>
      <c r="AA6" s="14"/>
      <c r="AB6" s="14"/>
      <c r="AC6" s="14" t="s">
        <v>45</v>
      </c>
      <c r="AD6" s="14" t="s">
        <v>45</v>
      </c>
      <c r="AE6" s="14" t="s">
        <v>45</v>
      </c>
      <c r="AF6" s="57"/>
    </row>
    <row r="7" spans="1:32" s="17" customFormat="1" ht="18.600000000000001" customHeight="1">
      <c r="A7" s="14" t="s">
        <v>104</v>
      </c>
      <c r="B7" s="46" t="str">
        <f>VLOOKUP(A7,[1]screen!$G:$J,2,FALSE)</f>
        <v>제3자 책임</v>
      </c>
      <c r="C7" s="46" t="str">
        <f t="shared" si="0"/>
        <v>Third Party Liability(제3자 책임)</v>
      </c>
      <c r="D7" s="46" t="str">
        <f>IF(B7&lt;&gt;"", VLOOKUP(B7,[1]screen!$A:$E,2,FALSE), "" )</f>
        <v>Third Party Liability</v>
      </c>
      <c r="E7" s="16"/>
      <c r="F7" s="46" t="str">
        <f t="shared" si="1"/>
        <v/>
      </c>
      <c r="G7" s="46" t="str">
        <f>IF(E7&lt;&gt;"",VLOOKUP(E7,[1]Label!$A:$B,2,FALSE),"")</f>
        <v/>
      </c>
      <c r="H7" s="16"/>
      <c r="I7" s="46" t="str">
        <f t="shared" si="2"/>
        <v/>
      </c>
      <c r="J7" s="46" t="str">
        <f>IF(H7&lt;&gt;"", VLOOKUP(H7,[1]Label!$A:$E,2,FALSE),"")</f>
        <v/>
      </c>
      <c r="K7" s="34"/>
      <c r="L7" s="15" t="str">
        <f t="shared" si="9"/>
        <v/>
      </c>
      <c r="M7" s="24" t="str">
        <f>IF(K7&lt;&gt;"",VLOOKUP(K7,[1]Label!$A:$B,2,FALSE),"")</f>
        <v/>
      </c>
      <c r="N7" s="16"/>
      <c r="O7" s="31" t="s">
        <v>46</v>
      </c>
      <c r="P7" s="15" t="str">
        <f t="shared" si="10"/>
        <v>New&lt;br&gt;(신규)</v>
      </c>
      <c r="Q7" s="46" t="str">
        <f>IF(O7&lt;&gt;"", VLOOKUP(O7, [1]Label!$A:$B, 2, FALSE), "")</f>
        <v>New</v>
      </c>
      <c r="R7" s="16" t="s">
        <v>35</v>
      </c>
      <c r="S7" s="15" t="s">
        <v>51</v>
      </c>
      <c r="T7" s="15"/>
      <c r="U7" s="15"/>
      <c r="V7" s="16"/>
      <c r="W7" s="16"/>
      <c r="X7" s="16"/>
      <c r="Y7" s="16"/>
      <c r="Z7" s="50" t="s">
        <v>65</v>
      </c>
      <c r="AA7" s="50" t="s">
        <v>65</v>
      </c>
      <c r="AB7" s="50" t="s">
        <v>65</v>
      </c>
      <c r="AC7" s="14"/>
      <c r="AD7" s="14"/>
      <c r="AE7" s="14"/>
      <c r="AF7" s="57"/>
    </row>
    <row r="8" spans="1:32" s="17" customFormat="1" ht="18.600000000000001" customHeight="1">
      <c r="A8" s="14" t="s">
        <v>104</v>
      </c>
      <c r="B8" s="46" t="str">
        <f>VLOOKUP(A8,[1]screen!$G:$J,2,FALSE)</f>
        <v>제3자 책임</v>
      </c>
      <c r="C8" s="46" t="str">
        <f t="shared" si="0"/>
        <v>Third Party Liability(제3자 책임)</v>
      </c>
      <c r="D8" s="46" t="str">
        <f>IF(B8&lt;&gt;"", VLOOKUP(B8,[1]screen!$A:$E,2,FALSE), "" )</f>
        <v>Third Party Liability</v>
      </c>
      <c r="E8" s="16"/>
      <c r="F8" s="46" t="str">
        <f t="shared" si="1"/>
        <v/>
      </c>
      <c r="G8" s="46" t="str">
        <f>IF(E8&lt;&gt;"",VLOOKUP(E8,[1]Label!$A:$B,2,FALSE),"")</f>
        <v/>
      </c>
      <c r="H8" s="16"/>
      <c r="I8" s="46" t="str">
        <f t="shared" si="2"/>
        <v/>
      </c>
      <c r="J8" s="46" t="str">
        <f>IF(H8&lt;&gt;"", VLOOKUP(H8,[1]Label!$A:$E,2,FALSE),"")</f>
        <v/>
      </c>
      <c r="K8" s="34"/>
      <c r="L8" s="15" t="str">
        <f t="shared" si="9"/>
        <v/>
      </c>
      <c r="M8" s="24" t="str">
        <f>IF(K8&lt;&gt;"",VLOOKUP(K8,[1]Label!$A:$B,2,FALSE),"")</f>
        <v/>
      </c>
      <c r="N8" s="16"/>
      <c r="O8" s="31" t="s">
        <v>38</v>
      </c>
      <c r="P8" s="15" t="str">
        <f t="shared" si="10"/>
        <v>Search&lt;br&gt;(조회)</v>
      </c>
      <c r="Q8" s="46" t="str">
        <f>IF(O8&lt;&gt;"", VLOOKUP(O8, [1]Label!$A:$B, 2, FALSE), "")</f>
        <v>Search</v>
      </c>
      <c r="R8" s="16" t="s">
        <v>35</v>
      </c>
      <c r="S8" s="15"/>
      <c r="T8" s="15" t="s">
        <v>8</v>
      </c>
      <c r="U8" s="15"/>
      <c r="V8" s="16"/>
      <c r="W8" s="16"/>
      <c r="X8" s="16"/>
      <c r="Y8" s="16"/>
      <c r="Z8" s="14"/>
      <c r="AA8" s="14"/>
      <c r="AB8" s="14"/>
      <c r="AC8" s="14"/>
      <c r="AD8" s="14"/>
      <c r="AE8" s="14"/>
      <c r="AF8" s="57"/>
    </row>
    <row r="9" spans="1:32" s="9" customFormat="1" ht="17.45" customHeight="1">
      <c r="A9" s="4" t="s">
        <v>104</v>
      </c>
      <c r="B9" s="46" t="str">
        <f>VLOOKUP(A9,[1]screen!$G:$J,2,FALSE)</f>
        <v>제3자 책임</v>
      </c>
      <c r="C9" s="46" t="str">
        <f t="shared" si="0"/>
        <v>Third Party Liability(제3자 책임)</v>
      </c>
      <c r="D9" s="46" t="str">
        <f>IF(B9&lt;&gt;"", VLOOKUP(B9,[1]screen!$A:$E,2,FALSE), "" )</f>
        <v>Third Party Liability</v>
      </c>
      <c r="E9" s="8"/>
      <c r="F9" s="46" t="str">
        <f t="shared" si="1"/>
        <v/>
      </c>
      <c r="G9" s="46" t="str">
        <f>IF(E9&lt;&gt;"",VLOOKUP(E9,[1]Label!$A:$B,2,FALSE),"")</f>
        <v/>
      </c>
      <c r="H9" s="8"/>
      <c r="I9" s="46" t="str">
        <f t="shared" si="2"/>
        <v/>
      </c>
      <c r="J9" s="46" t="str">
        <f>IF(H9&lt;&gt;"", VLOOKUP(H9,[1]Label!$A:$E,2,FALSE),"")</f>
        <v/>
      </c>
      <c r="K9" s="36"/>
      <c r="L9" s="1" t="str">
        <f t="shared" si="9"/>
        <v/>
      </c>
      <c r="M9" s="24" t="str">
        <f>IF(K9&lt;&gt;"",VLOOKUP(K9,[1]Label!$A:$B,2,FALSE),"")</f>
        <v/>
      </c>
      <c r="N9" s="2" t="s">
        <v>13</v>
      </c>
      <c r="O9" s="38" t="s">
        <v>113</v>
      </c>
      <c r="P9" s="1" t="str">
        <f t="shared" si="10"/>
        <v>Application No&lt;br&gt;(신청 번호)</v>
      </c>
      <c r="Q9" s="46" t="str">
        <f>IF(O9&lt;&gt;"", VLOOKUP(O9, [1]Label!$A:$B, 2, FALSE), "")</f>
        <v>Application No</v>
      </c>
      <c r="R9" s="2" t="s">
        <v>34</v>
      </c>
      <c r="S9" s="1"/>
      <c r="T9" s="1"/>
      <c r="U9" s="1"/>
      <c r="V9" s="2"/>
      <c r="W9" s="2"/>
      <c r="X9" s="2"/>
      <c r="Y9" s="2"/>
      <c r="Z9" s="4"/>
      <c r="AA9" s="4"/>
      <c r="AB9" s="4"/>
      <c r="AC9" s="3" t="s">
        <v>109</v>
      </c>
      <c r="AD9" s="3" t="s">
        <v>109</v>
      </c>
      <c r="AE9" s="3" t="s">
        <v>109</v>
      </c>
      <c r="AF9" s="58"/>
    </row>
    <row r="10" spans="1:32" s="9" customFormat="1" ht="17.45" customHeight="1">
      <c r="A10" s="4" t="s">
        <v>104</v>
      </c>
      <c r="B10" s="46" t="str">
        <f>VLOOKUP(A10,[1]screen!$G:$J,2,FALSE)</f>
        <v>제3자 책임</v>
      </c>
      <c r="C10" s="46" t="str">
        <f t="shared" si="0"/>
        <v>Third Party Liability(제3자 책임)</v>
      </c>
      <c r="D10" s="46" t="str">
        <f>IF(B10&lt;&gt;"", VLOOKUP(B10,[1]screen!$A:$E,2,FALSE), "" )</f>
        <v>Third Party Liability</v>
      </c>
      <c r="E10" s="8"/>
      <c r="F10" s="46" t="str">
        <f t="shared" si="1"/>
        <v/>
      </c>
      <c r="G10" s="46" t="str">
        <f>IF(E10&lt;&gt;"",VLOOKUP(E10,[1]Label!$A:$B,2,FALSE),"")</f>
        <v/>
      </c>
      <c r="H10" s="8"/>
      <c r="I10" s="46" t="str">
        <f t="shared" si="2"/>
        <v/>
      </c>
      <c r="J10" s="46" t="str">
        <f>IF(H10&lt;&gt;"", VLOOKUP(H10,[1]Label!$A:$E,2,FALSE),"")</f>
        <v/>
      </c>
      <c r="K10" s="36"/>
      <c r="L10" s="1" t="str">
        <f t="shared" si="9"/>
        <v/>
      </c>
      <c r="M10" s="24" t="str">
        <f>IF(K10&lt;&gt;"",VLOOKUP(K10,[1]Label!$A:$B,2,FALSE),"")</f>
        <v/>
      </c>
      <c r="N10" s="2" t="s">
        <v>13</v>
      </c>
      <c r="O10" s="38" t="s">
        <v>114</v>
      </c>
      <c r="P10" s="1" t="str">
        <f t="shared" si="10"/>
        <v>Taxpayer TIN&lt;br&gt;(납세자 식별번호)</v>
      </c>
      <c r="Q10" s="46" t="str">
        <f>IF(O10&lt;&gt;"", VLOOKUP(O10, [1]Label!$A:$B, 2, FALSE), "")</f>
        <v>Taxpayer TIN</v>
      </c>
      <c r="R10" s="2" t="s">
        <v>34</v>
      </c>
      <c r="S10" s="1"/>
      <c r="T10" s="1"/>
      <c r="U10" s="1"/>
      <c r="V10" s="2"/>
      <c r="W10" s="2"/>
      <c r="X10" s="2"/>
      <c r="Y10" s="2"/>
      <c r="Z10" s="4"/>
      <c r="AA10" s="4"/>
      <c r="AB10" s="4"/>
      <c r="AC10" s="3" t="s">
        <v>64</v>
      </c>
      <c r="AD10" s="3" t="s">
        <v>54</v>
      </c>
      <c r="AE10" s="3" t="s">
        <v>54</v>
      </c>
      <c r="AF10" s="58"/>
    </row>
    <row r="11" spans="1:32" s="9" customFormat="1" ht="18.600000000000001" customHeight="1">
      <c r="A11" s="4" t="s">
        <v>104</v>
      </c>
      <c r="B11" s="46" t="str">
        <f>VLOOKUP(A11,[1]screen!$G:$J,2,FALSE)</f>
        <v>제3자 책임</v>
      </c>
      <c r="C11" s="46" t="str">
        <f t="shared" si="0"/>
        <v>Third Party Liability(제3자 책임)</v>
      </c>
      <c r="D11" s="46" t="str">
        <f>IF(B11&lt;&gt;"", VLOOKUP(B11,[1]screen!$A:$E,2,FALSE), "" )</f>
        <v>Third Party Liability</v>
      </c>
      <c r="E11" s="8"/>
      <c r="F11" s="46" t="str">
        <f t="shared" si="1"/>
        <v/>
      </c>
      <c r="G11" s="46" t="str">
        <f>IF(E11&lt;&gt;"",VLOOKUP(E11,[1]Label!$A:$B,2,FALSE),"")</f>
        <v/>
      </c>
      <c r="H11" s="8"/>
      <c r="I11" s="46" t="str">
        <f t="shared" si="2"/>
        <v/>
      </c>
      <c r="J11" s="46" t="str">
        <f>IF(H11&lt;&gt;"", VLOOKUP(H11,[1]Label!$A:$E,2,FALSE),"")</f>
        <v/>
      </c>
      <c r="K11" s="36"/>
      <c r="L11" s="1" t="str">
        <f t="shared" si="9"/>
        <v/>
      </c>
      <c r="M11" s="24" t="str">
        <f>IF(K11&lt;&gt;"",VLOOKUP(K11,[1]Label!$A:$B,2,FALSE),"")</f>
        <v/>
      </c>
      <c r="N11" s="2" t="s">
        <v>13</v>
      </c>
      <c r="O11" s="38" t="s">
        <v>115</v>
      </c>
      <c r="P11" s="1" t="str">
        <f t="shared" si="10"/>
        <v>Taxpayer Name&lt;br&gt;(납세자 이름)</v>
      </c>
      <c r="Q11" s="46" t="str">
        <f>IF(O11&lt;&gt;"", VLOOKUP(O11, [1]Label!$A:$B, 2, FALSE), "")</f>
        <v>Taxpayer Name</v>
      </c>
      <c r="R11" s="2" t="s">
        <v>34</v>
      </c>
      <c r="S11" s="1"/>
      <c r="T11" s="1"/>
      <c r="U11" s="1"/>
      <c r="V11" s="2"/>
      <c r="W11" s="2"/>
      <c r="X11" s="2"/>
      <c r="Y11" s="2"/>
      <c r="Z11" s="4"/>
      <c r="AA11" s="4"/>
      <c r="AB11" s="4"/>
      <c r="AC11" s="4" t="s">
        <v>55</v>
      </c>
      <c r="AD11" s="4" t="s">
        <v>55</v>
      </c>
      <c r="AE11" s="4" t="s">
        <v>55</v>
      </c>
      <c r="AF11" s="59"/>
    </row>
    <row r="12" spans="1:32" s="9" customFormat="1" ht="18.600000000000001" customHeight="1">
      <c r="A12" s="4" t="s">
        <v>104</v>
      </c>
      <c r="B12" s="46" t="str">
        <f>VLOOKUP(A12,[1]screen!$G:$J,2,FALSE)</f>
        <v>제3자 책임</v>
      </c>
      <c r="C12" s="46" t="str">
        <f t="shared" si="0"/>
        <v>Third Party Liability(제3자 책임)</v>
      </c>
      <c r="D12" s="46" t="str">
        <f>IF(B12&lt;&gt;"", VLOOKUP(B12,[1]screen!$A:$E,2,FALSE), "" )</f>
        <v>Third Party Liability</v>
      </c>
      <c r="E12" s="8"/>
      <c r="F12" s="46" t="str">
        <f t="shared" si="1"/>
        <v/>
      </c>
      <c r="G12" s="46" t="str">
        <f>IF(E12&lt;&gt;"",VLOOKUP(E12,[1]Label!$A:$B,2,FALSE),"")</f>
        <v/>
      </c>
      <c r="H12" s="8"/>
      <c r="I12" s="46" t="str">
        <f t="shared" si="2"/>
        <v/>
      </c>
      <c r="J12" s="46" t="str">
        <f>IF(H12&lt;&gt;"", VLOOKUP(H12,[1]Label!$A:$E,2,FALSE),"")</f>
        <v/>
      </c>
      <c r="K12" s="36"/>
      <c r="L12" s="1" t="str">
        <f t="shared" si="9"/>
        <v/>
      </c>
      <c r="M12" s="24" t="str">
        <f>IF(K12&lt;&gt;"",VLOOKUP(K12,[1]Label!$A:$B,2,FALSE),"")</f>
        <v/>
      </c>
      <c r="N12" s="2" t="s">
        <v>13</v>
      </c>
      <c r="O12" s="38" t="s">
        <v>116</v>
      </c>
      <c r="P12" s="1" t="str">
        <f t="shared" si="10"/>
        <v>Outstanding Liability&lt;br&gt;(미지급 책임)</v>
      </c>
      <c r="Q12" s="46" t="str">
        <f>IF(O12&lt;&gt;"", VLOOKUP(O12, [1]Label!$A:$B, 2, FALSE), "")</f>
        <v>Outstanding Liability</v>
      </c>
      <c r="R12" s="2" t="s">
        <v>34</v>
      </c>
      <c r="S12" s="1"/>
      <c r="T12" s="1"/>
      <c r="U12" s="1"/>
      <c r="V12" s="2"/>
      <c r="W12" s="2"/>
      <c r="X12" s="2"/>
      <c r="Y12" s="2"/>
      <c r="Z12" s="4"/>
      <c r="AA12" s="4"/>
      <c r="AB12" s="4"/>
      <c r="AC12" s="4" t="s">
        <v>56</v>
      </c>
      <c r="AD12" s="4" t="s">
        <v>56</v>
      </c>
      <c r="AE12" s="4" t="s">
        <v>56</v>
      </c>
      <c r="AF12" s="59"/>
    </row>
    <row r="13" spans="1:32" s="9" customFormat="1" ht="18.600000000000001" customHeight="1">
      <c r="A13" s="4" t="s">
        <v>104</v>
      </c>
      <c r="B13" s="46" t="str">
        <f>VLOOKUP(A13,[1]screen!$G:$J,2,FALSE)</f>
        <v>제3자 책임</v>
      </c>
      <c r="C13" s="46" t="str">
        <f t="shared" si="0"/>
        <v>Third Party Liability(제3자 책임)</v>
      </c>
      <c r="D13" s="46" t="str">
        <f>IF(B13&lt;&gt;"", VLOOKUP(B13,[1]screen!$A:$E,2,FALSE), "" )</f>
        <v>Third Party Liability</v>
      </c>
      <c r="E13" s="8"/>
      <c r="F13" s="46" t="str">
        <f t="shared" si="1"/>
        <v/>
      </c>
      <c r="G13" s="46" t="str">
        <f>IF(E13&lt;&gt;"",VLOOKUP(E13,[1]Label!$A:$B,2,FALSE),"")</f>
        <v/>
      </c>
      <c r="H13" s="8"/>
      <c r="I13" s="46" t="str">
        <f t="shared" si="2"/>
        <v/>
      </c>
      <c r="J13" s="46" t="str">
        <f>IF(H13&lt;&gt;"", VLOOKUP(H13,[1]Label!$A:$E,2,FALSE),"")</f>
        <v/>
      </c>
      <c r="K13" s="36"/>
      <c r="L13" s="1" t="str">
        <f t="shared" si="9"/>
        <v/>
      </c>
      <c r="M13" s="24" t="str">
        <f>IF(K13&lt;&gt;"",VLOOKUP(K13,[1]Label!$A:$B,2,FALSE),"")</f>
        <v/>
      </c>
      <c r="N13" s="2" t="s">
        <v>13</v>
      </c>
      <c r="O13" s="38" t="s">
        <v>132</v>
      </c>
      <c r="P13" s="1" t="str">
        <f t="shared" si="10"/>
        <v>Third Party TIN&lt;br&gt;(제3자 TIN)</v>
      </c>
      <c r="Q13" s="46" t="str">
        <f>IF(O13&lt;&gt;"", VLOOKUP(O13, [1]Label!$A:$B, 2, FALSE), "")</f>
        <v>Third Party TIN</v>
      </c>
      <c r="R13" s="2" t="s">
        <v>34</v>
      </c>
      <c r="S13" s="1"/>
      <c r="T13" s="1"/>
      <c r="U13" s="1"/>
      <c r="V13" s="2"/>
      <c r="W13" s="2"/>
      <c r="X13" s="2"/>
      <c r="Y13" s="2"/>
      <c r="Z13" s="4"/>
      <c r="AA13" s="4"/>
      <c r="AB13" s="4"/>
      <c r="AC13" s="4" t="s">
        <v>57</v>
      </c>
      <c r="AD13" s="4" t="s">
        <v>57</v>
      </c>
      <c r="AE13" s="4" t="s">
        <v>57</v>
      </c>
      <c r="AF13" s="59"/>
    </row>
    <row r="14" spans="1:32" s="9" customFormat="1" ht="18.600000000000001" customHeight="1">
      <c r="A14" s="4" t="s">
        <v>104</v>
      </c>
      <c r="B14" s="46" t="str">
        <f>VLOOKUP(A14,[1]screen!$G:$J,2,FALSE)</f>
        <v>제3자 책임</v>
      </c>
      <c r="C14" s="46" t="str">
        <f t="shared" si="0"/>
        <v>Third Party Liability(제3자 책임)</v>
      </c>
      <c r="D14" s="46" t="str">
        <f>IF(B14&lt;&gt;"", VLOOKUP(B14,[1]screen!$A:$E,2,FALSE), "" )</f>
        <v>Third Party Liability</v>
      </c>
      <c r="E14" s="8"/>
      <c r="F14" s="46" t="str">
        <f t="shared" si="1"/>
        <v/>
      </c>
      <c r="G14" s="46" t="str">
        <f>IF(E14&lt;&gt;"",VLOOKUP(E14,[1]Label!$A:$B,2,FALSE),"")</f>
        <v/>
      </c>
      <c r="H14" s="8"/>
      <c r="I14" s="46" t="str">
        <f t="shared" si="2"/>
        <v/>
      </c>
      <c r="J14" s="46" t="str">
        <f>IF(H14&lt;&gt;"", VLOOKUP(H14,[1]Label!$A:$E,2,FALSE),"")</f>
        <v/>
      </c>
      <c r="K14" s="36"/>
      <c r="L14" s="1" t="str">
        <f t="shared" si="9"/>
        <v/>
      </c>
      <c r="M14" s="24" t="str">
        <f>IF(K14&lt;&gt;"",VLOOKUP(K14,[1]Label!$A:$B,2,FALSE),"")</f>
        <v/>
      </c>
      <c r="N14" s="2" t="s">
        <v>13</v>
      </c>
      <c r="O14" s="38" t="s">
        <v>134</v>
      </c>
      <c r="P14" s="1" t="str">
        <f t="shared" si="10"/>
        <v>Third Party Name&lt;br&gt;(제3자 성명)</v>
      </c>
      <c r="Q14" s="46" t="str">
        <f>IF(O14&lt;&gt;"", VLOOKUP(O14, [1]Label!$A:$B, 2, FALSE), "")</f>
        <v>Third Party Name</v>
      </c>
      <c r="R14" s="2" t="s">
        <v>34</v>
      </c>
      <c r="S14" s="1"/>
      <c r="T14" s="1"/>
      <c r="U14" s="1"/>
      <c r="V14" s="2"/>
      <c r="W14" s="2"/>
      <c r="X14" s="2"/>
      <c r="Y14" s="2"/>
      <c r="Z14" s="4"/>
      <c r="AA14" s="4"/>
      <c r="AB14" s="4"/>
      <c r="AC14" s="4" t="s">
        <v>58</v>
      </c>
      <c r="AD14" s="4" t="s">
        <v>58</v>
      </c>
      <c r="AE14" s="4" t="s">
        <v>58</v>
      </c>
      <c r="AF14" s="59"/>
    </row>
    <row r="15" spans="1:32" s="9" customFormat="1" ht="18.600000000000001" customHeight="1">
      <c r="A15" s="4" t="s">
        <v>104</v>
      </c>
      <c r="B15" s="46" t="str">
        <f>VLOOKUP(A15,[1]screen!$G:$J,2,FALSE)</f>
        <v>제3자 책임</v>
      </c>
      <c r="C15" s="46" t="str">
        <f t="shared" si="0"/>
        <v>Third Party Liability(제3자 책임)</v>
      </c>
      <c r="D15" s="46" t="str">
        <f>IF(B15&lt;&gt;"", VLOOKUP(B15,[1]screen!$A:$E,2,FALSE), "" )</f>
        <v>Third Party Liability</v>
      </c>
      <c r="E15" s="8"/>
      <c r="F15" s="46" t="str">
        <f t="shared" si="1"/>
        <v/>
      </c>
      <c r="G15" s="46" t="str">
        <f>IF(E15&lt;&gt;"",VLOOKUP(E15,[1]Label!$A:$B,2,FALSE),"")</f>
        <v/>
      </c>
      <c r="H15" s="8"/>
      <c r="I15" s="46" t="str">
        <f t="shared" si="2"/>
        <v/>
      </c>
      <c r="J15" s="46" t="str">
        <f>IF(H15&lt;&gt;"", VLOOKUP(H15,[1]Label!$A:$E,2,FALSE),"")</f>
        <v/>
      </c>
      <c r="K15" s="36"/>
      <c r="L15" s="1" t="str">
        <f t="shared" si="9"/>
        <v/>
      </c>
      <c r="M15" s="24" t="str">
        <f>IF(K15&lt;&gt;"",VLOOKUP(K15,[1]Label!$A:$B,2,FALSE),"")</f>
        <v/>
      </c>
      <c r="N15" s="2" t="s">
        <v>13</v>
      </c>
      <c r="O15" s="38" t="s">
        <v>133</v>
      </c>
      <c r="P15" s="1" t="str">
        <f t="shared" si="10"/>
        <v>Third Party Type&lt;br&gt;(제3자 유형)</v>
      </c>
      <c r="Q15" s="46" t="str">
        <f>IF(O15&lt;&gt;"", VLOOKUP(O15, [1]Label!$A:$B, 2, FALSE), "")</f>
        <v>Third Party Type</v>
      </c>
      <c r="R15" s="2" t="s">
        <v>34</v>
      </c>
      <c r="S15" s="1"/>
      <c r="T15" s="1"/>
      <c r="U15" s="1"/>
      <c r="V15" s="2"/>
      <c r="W15" s="2"/>
      <c r="X15" s="2"/>
      <c r="Y15" s="2"/>
      <c r="Z15" s="4"/>
      <c r="AA15" s="4"/>
      <c r="AB15" s="4"/>
      <c r="AC15" s="4" t="s">
        <v>59</v>
      </c>
      <c r="AD15" s="4" t="s">
        <v>59</v>
      </c>
      <c r="AE15" s="4" t="s">
        <v>59</v>
      </c>
      <c r="AF15" s="59"/>
    </row>
    <row r="16" spans="1:32" s="9" customFormat="1" ht="18.600000000000001" customHeight="1">
      <c r="A16" s="4" t="s">
        <v>104</v>
      </c>
      <c r="B16" s="46" t="str">
        <f>VLOOKUP(A16,[1]screen!$G:$J,2,FALSE)</f>
        <v>제3자 책임</v>
      </c>
      <c r="C16" s="46" t="str">
        <f t="shared" si="0"/>
        <v>Third Party Liability(제3자 책임)</v>
      </c>
      <c r="D16" s="46" t="str">
        <f>IF(B16&lt;&gt;"", VLOOKUP(B16,[1]screen!$A:$E,2,FALSE), "" )</f>
        <v>Third Party Liability</v>
      </c>
      <c r="E16" s="8"/>
      <c r="F16" s="46" t="str">
        <f t="shared" si="1"/>
        <v/>
      </c>
      <c r="G16" s="46" t="str">
        <f>IF(E16&lt;&gt;"",VLOOKUP(E16,[1]Label!$A:$B,2,FALSE),"")</f>
        <v/>
      </c>
      <c r="H16" s="8"/>
      <c r="I16" s="46" t="str">
        <f t="shared" si="2"/>
        <v/>
      </c>
      <c r="J16" s="46" t="str">
        <f>IF(H16&lt;&gt;"", VLOOKUP(H16,[1]Label!$A:$E,2,FALSE),"")</f>
        <v/>
      </c>
      <c r="K16" s="36"/>
      <c r="L16" s="1" t="str">
        <f t="shared" ref="L16:L45" si="11">IF(K16&lt;&gt;"",M16&amp;"("&amp;K16&amp;")","")</f>
        <v/>
      </c>
      <c r="M16" s="24" t="str">
        <f>IF(K16&lt;&gt;"",VLOOKUP(K16,[1]Label!$A:$B,2,FALSE),"")</f>
        <v/>
      </c>
      <c r="N16" s="2" t="s">
        <v>13</v>
      </c>
      <c r="O16" s="38" t="s">
        <v>131</v>
      </c>
      <c r="P16" s="1" t="str">
        <f t="shared" ref="P16:P45" si="12">IF(O16&lt;&gt;"",Q16&amp;"&lt;br&gt;("&amp;O16&amp;")","")</f>
        <v>Date of request&lt;br&gt;(신청 일자)</v>
      </c>
      <c r="Q16" s="46" t="str">
        <f>IF(O16&lt;&gt;"", VLOOKUP(O16, [1]Label!$A:$B, 2, FALSE), "")</f>
        <v>Date of request</v>
      </c>
      <c r="R16" s="2" t="s">
        <v>34</v>
      </c>
      <c r="S16" s="1"/>
      <c r="T16" s="1"/>
      <c r="U16" s="1"/>
      <c r="V16" s="2"/>
      <c r="W16" s="2"/>
      <c r="X16" s="2"/>
      <c r="Y16" s="2"/>
      <c r="Z16" s="4"/>
      <c r="AA16" s="4"/>
      <c r="AB16" s="4"/>
      <c r="AC16" s="4" t="s">
        <v>60</v>
      </c>
      <c r="AD16" s="4" t="s">
        <v>60</v>
      </c>
      <c r="AE16" s="4" t="s">
        <v>60</v>
      </c>
      <c r="AF16" s="59"/>
    </row>
    <row r="17" spans="1:32" s="9" customFormat="1" ht="18.600000000000001" customHeight="1">
      <c r="A17" s="4" t="s">
        <v>104</v>
      </c>
      <c r="B17" s="46" t="str">
        <f>VLOOKUP(A17,[1]screen!$G:$J,2,FALSE)</f>
        <v>제3자 책임</v>
      </c>
      <c r="C17" s="46" t="str">
        <f t="shared" si="0"/>
        <v>Third Party Liability(제3자 책임)</v>
      </c>
      <c r="D17" s="46" t="str">
        <f>IF(B17&lt;&gt;"", VLOOKUP(B17,[1]screen!$A:$E,2,FALSE), "" )</f>
        <v>Third Party Liability</v>
      </c>
      <c r="E17" s="8"/>
      <c r="F17" s="46" t="str">
        <f t="shared" si="1"/>
        <v/>
      </c>
      <c r="G17" s="46" t="str">
        <f>IF(E17&lt;&gt;"",VLOOKUP(E17,[1]Label!$A:$B,2,FALSE),"")</f>
        <v/>
      </c>
      <c r="H17" s="8"/>
      <c r="I17" s="46" t="str">
        <f t="shared" si="2"/>
        <v/>
      </c>
      <c r="J17" s="46" t="str">
        <f>IF(H17&lt;&gt;"", VLOOKUP(H17,[1]Label!$A:$E,2,FALSE),"")</f>
        <v/>
      </c>
      <c r="K17" s="36"/>
      <c r="L17" s="1" t="str">
        <f t="shared" si="11"/>
        <v/>
      </c>
      <c r="M17" s="24" t="str">
        <f>IF(K17&lt;&gt;"",VLOOKUP(K17,[1]Label!$A:$B,2,FALSE),"")</f>
        <v/>
      </c>
      <c r="N17" s="2" t="s">
        <v>13</v>
      </c>
      <c r="O17" s="38" t="s">
        <v>117</v>
      </c>
      <c r="P17" s="1" t="str">
        <f t="shared" si="12"/>
        <v>Processing Status&lt;br&gt;(처리 상태)</v>
      </c>
      <c r="Q17" s="46" t="str">
        <f>IF(O17&lt;&gt;"", VLOOKUP(O17, [1]Label!$A:$B, 2, FALSE), "")</f>
        <v>Processing Status</v>
      </c>
      <c r="R17" s="2" t="s">
        <v>34</v>
      </c>
      <c r="S17" s="1"/>
      <c r="T17" s="1"/>
      <c r="U17" s="1"/>
      <c r="V17" s="2"/>
      <c r="W17" s="2"/>
      <c r="X17" s="2"/>
      <c r="Y17" s="2"/>
      <c r="Z17" s="4"/>
      <c r="AA17" s="4"/>
      <c r="AB17" s="4"/>
      <c r="AC17" s="4" t="s">
        <v>61</v>
      </c>
      <c r="AD17" s="4" t="s">
        <v>61</v>
      </c>
      <c r="AE17" s="4" t="s">
        <v>61</v>
      </c>
      <c r="AF17" s="59"/>
    </row>
    <row r="18" spans="1:32" s="22" customFormat="1" ht="18.600000000000001" customHeight="1">
      <c r="A18" s="18" t="s">
        <v>104</v>
      </c>
      <c r="B18" s="46" t="str">
        <f>VLOOKUP(A18,[1]screen!$G:$J,2,FALSE)</f>
        <v>제3자 책임</v>
      </c>
      <c r="C18" s="46" t="str">
        <f t="shared" si="0"/>
        <v>Third Party Liability(제3자 책임)</v>
      </c>
      <c r="D18" s="46" t="str">
        <f>IF(B18&lt;&gt;"", VLOOKUP(B18,[1]screen!$A:$E,2,FALSE), "" )</f>
        <v>Third Party Liability</v>
      </c>
      <c r="E18" s="20"/>
      <c r="F18" s="46" t="str">
        <f t="shared" si="1"/>
        <v/>
      </c>
      <c r="G18" s="46" t="str">
        <f>IF(E18&lt;&gt;"",VLOOKUP(E18,[1]Label!$A:$B,2,FALSE),"")</f>
        <v/>
      </c>
      <c r="H18" s="20"/>
      <c r="I18" s="46" t="str">
        <f t="shared" si="2"/>
        <v/>
      </c>
      <c r="J18" s="46" t="str">
        <f>IF(H18&lt;&gt;"", VLOOKUP(H18,[1]Label!$A:$E,2,FALSE),"")</f>
        <v/>
      </c>
      <c r="K18" s="35"/>
      <c r="L18" s="19" t="str">
        <f t="shared" si="11"/>
        <v/>
      </c>
      <c r="M18" s="24" t="str">
        <f>IF(K18&lt;&gt;"",VLOOKUP(K18,[1]Label!$A:$B,2,FALSE),"")</f>
        <v/>
      </c>
      <c r="N18" s="20"/>
      <c r="O18" s="38"/>
      <c r="P18" s="19"/>
      <c r="Q18" s="46" t="str">
        <f>IF(O18&lt;&gt;"", VLOOKUP(O18, [1]Label!$A:$B, 2, FALSE), "")</f>
        <v/>
      </c>
      <c r="R18" s="20" t="s">
        <v>34</v>
      </c>
      <c r="S18" s="19" t="s">
        <v>42</v>
      </c>
      <c r="T18" s="19"/>
      <c r="U18" s="19"/>
      <c r="V18" s="20"/>
      <c r="W18" s="20"/>
      <c r="X18" s="20"/>
      <c r="Y18" s="20"/>
      <c r="Z18" s="18"/>
      <c r="AA18" s="18"/>
      <c r="AB18" s="18"/>
      <c r="AC18" s="18"/>
      <c r="AD18" s="18"/>
      <c r="AE18" s="18"/>
      <c r="AF18" s="60"/>
    </row>
    <row r="19" spans="1:32" s="22" customFormat="1" ht="18.600000000000001" customHeight="1">
      <c r="A19" s="18" t="s">
        <v>104</v>
      </c>
      <c r="B19" s="46" t="str">
        <f>VLOOKUP(A19,[1]screen!$G:$J,2,FALSE)</f>
        <v>제3자 책임</v>
      </c>
      <c r="C19" s="46" t="str">
        <f t="shared" si="0"/>
        <v>Third Party Liability(제3자 책임)</v>
      </c>
      <c r="D19" s="46" t="str">
        <f>IF(B19&lt;&gt;"", VLOOKUP(B19,[1]screen!$A:$E,2,FALSE), "" )</f>
        <v>Third Party Liability</v>
      </c>
      <c r="E19" s="20" t="s">
        <v>46</v>
      </c>
      <c r="F19" s="46" t="str">
        <f t="shared" si="1"/>
        <v>New(신규)</v>
      </c>
      <c r="G19" s="46" t="str">
        <f>IF(E19&lt;&gt;"",VLOOKUP(E19,[1]Label!$A:$B,2,FALSE),"")</f>
        <v>New</v>
      </c>
      <c r="H19" s="20"/>
      <c r="I19" s="46" t="str">
        <f t="shared" si="2"/>
        <v/>
      </c>
      <c r="J19" s="46" t="str">
        <f>IF(H19&lt;&gt;"", VLOOKUP(H19,[1]Label!$A:$E,2,FALSE),"")</f>
        <v/>
      </c>
      <c r="K19" s="35"/>
      <c r="L19" s="19" t="str">
        <f t="shared" si="11"/>
        <v/>
      </c>
      <c r="M19" s="24" t="str">
        <f>IF(K19&lt;&gt;"",VLOOKUP(K19,[1]Label!$A:$B,2,FALSE),"")</f>
        <v/>
      </c>
      <c r="N19" s="20" t="s">
        <v>92</v>
      </c>
      <c r="O19" s="38" t="s">
        <v>113</v>
      </c>
      <c r="P19" s="46" t="str">
        <f t="shared" ref="P19:P21" si="13">IF(O19&lt;&gt;"",Q19&amp;"&lt;br&gt;("&amp;O19&amp;")","")</f>
        <v>Application No&lt;br&gt;(신청 번호)</v>
      </c>
      <c r="Q19" s="46" t="str">
        <f>IF(O19&lt;&gt;"", VLOOKUP(O19, [1]Label!$A:$B, 2, FALSE), "")</f>
        <v>Application No</v>
      </c>
      <c r="R19" s="20" t="s">
        <v>34</v>
      </c>
      <c r="S19" s="19" t="s">
        <v>42</v>
      </c>
      <c r="T19" s="19"/>
      <c r="U19" s="19"/>
      <c r="V19" s="20"/>
      <c r="W19" s="20"/>
      <c r="X19" s="20"/>
      <c r="Y19" s="20"/>
      <c r="Z19" s="18"/>
      <c r="AA19" s="18"/>
      <c r="AB19" s="18"/>
      <c r="AC19" s="18"/>
      <c r="AD19" s="18"/>
      <c r="AE19" s="18"/>
      <c r="AF19" s="60"/>
    </row>
    <row r="20" spans="1:32" s="22" customFormat="1" ht="18.600000000000001" customHeight="1">
      <c r="A20" s="18" t="s">
        <v>104</v>
      </c>
      <c r="B20" s="46" t="str">
        <f>VLOOKUP(A20,[1]screen!$G:$J,2,FALSE)</f>
        <v>제3자 책임</v>
      </c>
      <c r="C20" s="46" t="str">
        <f t="shared" si="0"/>
        <v>Third Party Liability(제3자 책임)</v>
      </c>
      <c r="D20" s="46" t="str">
        <f>IF(B20&lt;&gt;"", VLOOKUP(B20,[1]screen!$A:$E,2,FALSE), "" )</f>
        <v>Third Party Liability</v>
      </c>
      <c r="E20" s="20" t="s">
        <v>46</v>
      </c>
      <c r="F20" s="46" t="str">
        <f t="shared" si="1"/>
        <v>New(신규)</v>
      </c>
      <c r="G20" s="46" t="str">
        <f>IF(E20&lt;&gt;"",VLOOKUP(E20,[1]Label!$A:$B,2,FALSE),"")</f>
        <v>New</v>
      </c>
      <c r="H20" s="20"/>
      <c r="I20" s="46" t="str">
        <f t="shared" si="2"/>
        <v/>
      </c>
      <c r="J20" s="46" t="str">
        <f>IF(H20&lt;&gt;"", VLOOKUP(H20,[1]Label!$A:$E,2,FALSE),"")</f>
        <v/>
      </c>
      <c r="K20" s="35"/>
      <c r="L20" s="19" t="str">
        <f t="shared" si="11"/>
        <v/>
      </c>
      <c r="M20" s="24" t="str">
        <f>IF(K20&lt;&gt;"",VLOOKUP(K20,[1]Label!$A:$B,2,FALSE),"")</f>
        <v/>
      </c>
      <c r="N20" s="20" t="s">
        <v>92</v>
      </c>
      <c r="O20" s="38" t="s">
        <v>118</v>
      </c>
      <c r="P20" s="46" t="str">
        <f t="shared" si="13"/>
        <v>Region&lt;br&gt;(지역)</v>
      </c>
      <c r="Q20" s="46" t="str">
        <f>IF(O20&lt;&gt;"", VLOOKUP(O20, [1]Label!$A:$B, 2, FALSE), "")</f>
        <v>Region</v>
      </c>
      <c r="R20" s="20" t="s">
        <v>34</v>
      </c>
      <c r="S20" s="19" t="s">
        <v>42</v>
      </c>
      <c r="T20" s="19"/>
      <c r="U20" s="19"/>
      <c r="V20" s="20"/>
      <c r="W20" s="20"/>
      <c r="X20" s="20"/>
      <c r="Y20" s="20"/>
      <c r="Z20" s="18"/>
      <c r="AA20" s="18"/>
      <c r="AB20" s="18"/>
      <c r="AC20" s="18" t="s">
        <v>97</v>
      </c>
      <c r="AD20" s="18" t="s">
        <v>97</v>
      </c>
      <c r="AE20" s="18" t="s">
        <v>97</v>
      </c>
      <c r="AF20" s="60"/>
    </row>
    <row r="21" spans="1:32" s="22" customFormat="1" ht="18.600000000000001" customHeight="1">
      <c r="A21" s="18" t="s">
        <v>104</v>
      </c>
      <c r="B21" s="46" t="str">
        <f>VLOOKUP(A21,[1]screen!$G:$J,2,FALSE)</f>
        <v>제3자 책임</v>
      </c>
      <c r="C21" s="46" t="str">
        <f t="shared" si="0"/>
        <v>Third Party Liability(제3자 책임)</v>
      </c>
      <c r="D21" s="46" t="str">
        <f>IF(B21&lt;&gt;"", VLOOKUP(B21,[1]screen!$A:$E,2,FALSE), "" )</f>
        <v>Third Party Liability</v>
      </c>
      <c r="E21" s="20" t="s">
        <v>46</v>
      </c>
      <c r="F21" s="46" t="str">
        <f t="shared" si="1"/>
        <v>New(신규)</v>
      </c>
      <c r="G21" s="46" t="str">
        <f>IF(E21&lt;&gt;"",VLOOKUP(E21,[1]Label!$A:$B,2,FALSE),"")</f>
        <v>New</v>
      </c>
      <c r="H21" s="20"/>
      <c r="I21" s="46" t="str">
        <f t="shared" si="2"/>
        <v/>
      </c>
      <c r="J21" s="46" t="str">
        <f>IF(H21&lt;&gt;"", VLOOKUP(H21,[1]Label!$A:$E,2,FALSE),"")</f>
        <v/>
      </c>
      <c r="K21" s="35"/>
      <c r="L21" s="19" t="str">
        <f t="shared" si="11"/>
        <v/>
      </c>
      <c r="M21" s="24" t="str">
        <f>IF(K21&lt;&gt;"",VLOOKUP(K21,[1]Label!$A:$B,2,FALSE),"")</f>
        <v/>
      </c>
      <c r="N21" s="20" t="s">
        <v>92</v>
      </c>
      <c r="O21" s="38" t="s">
        <v>117</v>
      </c>
      <c r="P21" s="46" t="str">
        <f t="shared" si="13"/>
        <v>Processing Status&lt;br&gt;(처리 상태)</v>
      </c>
      <c r="Q21" s="46" t="str">
        <f>IF(O21&lt;&gt;"", VLOOKUP(O21, [1]Label!$A:$B, 2, FALSE), "")</f>
        <v>Processing Status</v>
      </c>
      <c r="R21" s="20" t="s">
        <v>34</v>
      </c>
      <c r="S21" s="19" t="s">
        <v>42</v>
      </c>
      <c r="T21" s="19"/>
      <c r="U21" s="19"/>
      <c r="V21" s="20"/>
      <c r="W21" s="20"/>
      <c r="X21" s="20"/>
      <c r="Y21" s="20"/>
      <c r="Z21" s="18"/>
      <c r="AA21" s="18"/>
      <c r="AB21" s="18"/>
      <c r="AC21" s="18"/>
      <c r="AD21" s="18"/>
      <c r="AE21" s="18"/>
      <c r="AF21" s="60"/>
    </row>
    <row r="22" spans="1:32" s="22" customFormat="1" ht="18.600000000000001" customHeight="1">
      <c r="A22" s="18" t="s">
        <v>104</v>
      </c>
      <c r="B22" s="46" t="str">
        <f>VLOOKUP(A22,[1]screen!$G:$J,2,FALSE)</f>
        <v>제3자 책임</v>
      </c>
      <c r="C22" s="46" t="str">
        <f t="shared" si="0"/>
        <v>Third Party Liability(제3자 책임)</v>
      </c>
      <c r="D22" s="46" t="str">
        <f>IF(B22&lt;&gt;"", VLOOKUP(B22,[1]screen!$A:$E,2,FALSE), "" )</f>
        <v>Third Party Liability</v>
      </c>
      <c r="E22" s="20" t="s">
        <v>46</v>
      </c>
      <c r="F22" s="46" t="str">
        <f t="shared" si="1"/>
        <v>New(신규)</v>
      </c>
      <c r="G22" s="46" t="str">
        <f>IF(E22&lt;&gt;"",VLOOKUP(E22,[1]Label!$A:$B,2,FALSE),"")</f>
        <v>New</v>
      </c>
      <c r="H22" s="20"/>
      <c r="I22" s="46" t="str">
        <f t="shared" si="2"/>
        <v/>
      </c>
      <c r="J22" s="46" t="str">
        <f>IF(H22&lt;&gt;"", VLOOKUP(H22,[1]Label!$A:$E,2,FALSE),"")</f>
        <v/>
      </c>
      <c r="K22" s="35"/>
      <c r="L22" s="19" t="str">
        <f t="shared" ref="L22" si="14">IF(K22&lt;&gt;"",M22&amp;"("&amp;K22&amp;")","")</f>
        <v/>
      </c>
      <c r="M22" s="24" t="str">
        <f>IF(K22&lt;&gt;"",VLOOKUP(K22,[1]Label!$A:$B,2,FALSE),"")</f>
        <v/>
      </c>
      <c r="N22" s="20" t="s">
        <v>92</v>
      </c>
      <c r="O22" s="38" t="s">
        <v>131</v>
      </c>
      <c r="P22" s="46" t="str">
        <f t="shared" ref="P22" si="15">IF(O22&lt;&gt;"",Q22&amp;"&lt;br&gt;("&amp;O22&amp;")","")</f>
        <v>Date of request&lt;br&gt;(신청 일자)</v>
      </c>
      <c r="Q22" s="46" t="str">
        <f>IF(O22&lt;&gt;"", VLOOKUP(O22, [1]Label!$A:$B, 2, FALSE), "")</f>
        <v>Date of request</v>
      </c>
      <c r="R22" s="20" t="s">
        <v>34</v>
      </c>
      <c r="S22" s="19" t="s">
        <v>42</v>
      </c>
      <c r="T22" s="19"/>
      <c r="U22" s="19"/>
      <c r="V22" s="20"/>
      <c r="W22" s="20"/>
      <c r="X22" s="20"/>
      <c r="Y22" s="20"/>
      <c r="Z22" s="18"/>
      <c r="AA22" s="18"/>
      <c r="AB22" s="18"/>
      <c r="AC22" s="18"/>
      <c r="AD22" s="18"/>
      <c r="AE22" s="18"/>
      <c r="AF22" s="60"/>
    </row>
    <row r="23" spans="1:32" s="22" customFormat="1" ht="18.600000000000001" customHeight="1">
      <c r="A23" s="18" t="s">
        <v>104</v>
      </c>
      <c r="B23" s="46" t="str">
        <f>VLOOKUP(A23,[1]screen!$G:$J,2,FALSE)</f>
        <v>제3자 책임</v>
      </c>
      <c r="C23" s="46" t="str">
        <f t="shared" si="0"/>
        <v>Third Party Liability(제3자 책임)</v>
      </c>
      <c r="D23" s="46" t="str">
        <f>IF(B23&lt;&gt;"", VLOOKUP(B23,[1]screen!$A:$E,2,FALSE), "" )</f>
        <v>Third Party Liability</v>
      </c>
      <c r="E23" s="20" t="s">
        <v>46</v>
      </c>
      <c r="F23" s="46" t="str">
        <f t="shared" si="1"/>
        <v>New(신규)</v>
      </c>
      <c r="G23" s="46" t="str">
        <f>IF(E23&lt;&gt;"",VLOOKUP(E23,[1]Label!$A:$B,2,FALSE),"")</f>
        <v>New</v>
      </c>
      <c r="H23" s="20"/>
      <c r="I23" s="46" t="str">
        <f t="shared" si="2"/>
        <v/>
      </c>
      <c r="J23" s="46" t="str">
        <f>IF(H23&lt;&gt;"", VLOOKUP(H23,[1]Label!$A:$E,2,FALSE),"")</f>
        <v/>
      </c>
      <c r="K23" s="35"/>
      <c r="L23" s="19" t="str">
        <f t="shared" si="11"/>
        <v/>
      </c>
      <c r="M23" s="24" t="str">
        <f>IF(K23&lt;&gt;"",VLOOKUP(K23,[1]Label!$A:$B,2,FALSE),"")</f>
        <v/>
      </c>
      <c r="N23" s="20"/>
      <c r="O23" s="38"/>
      <c r="P23" s="19"/>
      <c r="Q23" s="46" t="str">
        <f>IF(O23&lt;&gt;"", VLOOKUP(O23, [1]Label!$A:$B, 2, FALSE), "")</f>
        <v/>
      </c>
      <c r="R23" s="20" t="s">
        <v>34</v>
      </c>
      <c r="S23" s="19" t="s">
        <v>42</v>
      </c>
      <c r="T23" s="19"/>
      <c r="U23" s="19"/>
      <c r="V23" s="20"/>
      <c r="W23" s="20"/>
      <c r="X23" s="20"/>
      <c r="Y23" s="20"/>
      <c r="Z23" s="18"/>
      <c r="AA23" s="18"/>
      <c r="AB23" s="18"/>
      <c r="AC23" s="18"/>
      <c r="AD23" s="18"/>
      <c r="AE23" s="18"/>
      <c r="AF23" s="60"/>
    </row>
    <row r="24" spans="1:32" s="44" customFormat="1" ht="17.45" customHeight="1">
      <c r="A24" s="39" t="s">
        <v>104</v>
      </c>
      <c r="B24" s="46" t="str">
        <f>VLOOKUP(A24,[1]screen!$G:$J,2,FALSE)</f>
        <v>제3자 책임</v>
      </c>
      <c r="C24" s="46" t="str">
        <f t="shared" si="0"/>
        <v>Third Party Liability(제3자 책임)</v>
      </c>
      <c r="D24" s="46" t="str">
        <f>IF(B24&lt;&gt;"", VLOOKUP(B24,[1]screen!$A:$E,2,FALSE), "" )</f>
        <v>Third Party Liability</v>
      </c>
      <c r="E24" s="20" t="s">
        <v>46</v>
      </c>
      <c r="F24" s="46" t="str">
        <f t="shared" si="1"/>
        <v>New(신규)</v>
      </c>
      <c r="G24" s="46" t="str">
        <f>IF(E24&lt;&gt;"",VLOOKUP(E24,[1]Label!$A:$B,2,FALSE),"")</f>
        <v>New</v>
      </c>
      <c r="H24" s="42" t="s">
        <v>156</v>
      </c>
      <c r="I24" s="46" t="str">
        <f t="shared" si="2"/>
        <v>Taxpayer Information(납세자 정보)</v>
      </c>
      <c r="J24" s="46" t="str">
        <f>IF(H24&lt;&gt;"", VLOOKUP(H24,[1]Label!$A:$E,2,FALSE),"")</f>
        <v>Taxpayer Information</v>
      </c>
      <c r="K24" s="41"/>
      <c r="L24" s="40" t="str">
        <f t="shared" si="11"/>
        <v/>
      </c>
      <c r="M24" s="24" t="str">
        <f>IF(K24&lt;&gt;"",VLOOKUP(K24,[1]Label!$A:$B,2,FALSE),"")</f>
        <v/>
      </c>
      <c r="N24" s="42" t="s">
        <v>19</v>
      </c>
      <c r="O24" s="43" t="s">
        <v>39</v>
      </c>
      <c r="P24" s="40" t="str">
        <f t="shared" si="12"/>
        <v>TIN&lt;br&gt;(TIN)</v>
      </c>
      <c r="Q24" s="46" t="str">
        <f>IF(O24&lt;&gt;"", VLOOKUP(O24, [1]Label!$A:$B, 2, FALSE), "")</f>
        <v>TIN</v>
      </c>
      <c r="R24" s="42" t="s">
        <v>34</v>
      </c>
      <c r="S24" s="40"/>
      <c r="T24" s="40" t="s">
        <v>63</v>
      </c>
      <c r="U24" s="40"/>
      <c r="V24" s="42"/>
      <c r="W24" s="42" t="s">
        <v>62</v>
      </c>
      <c r="X24" s="42"/>
      <c r="Y24" s="42"/>
      <c r="Z24" s="50" t="s">
        <v>65</v>
      </c>
      <c r="AA24" s="50" t="s">
        <v>65</v>
      </c>
      <c r="AB24" s="50" t="s">
        <v>65</v>
      </c>
      <c r="AC24" s="50" t="s">
        <v>67</v>
      </c>
      <c r="AD24" s="50" t="s">
        <v>67</v>
      </c>
      <c r="AE24" s="50" t="s">
        <v>67</v>
      </c>
      <c r="AF24" s="61"/>
    </row>
    <row r="25" spans="1:32" s="44" customFormat="1" ht="17.45" customHeight="1">
      <c r="A25" s="39" t="s">
        <v>104</v>
      </c>
      <c r="B25" s="46" t="str">
        <f>VLOOKUP(A25,[1]screen!$G:$J,2,FALSE)</f>
        <v>제3자 책임</v>
      </c>
      <c r="C25" s="46" t="str">
        <f t="shared" si="0"/>
        <v>Third Party Liability(제3자 책임)</v>
      </c>
      <c r="D25" s="46" t="str">
        <f>IF(B25&lt;&gt;"", VLOOKUP(B25,[1]screen!$A:$E,2,FALSE), "" )</f>
        <v>Third Party Liability</v>
      </c>
      <c r="E25" s="20" t="s">
        <v>46</v>
      </c>
      <c r="F25" s="46" t="str">
        <f t="shared" ref="F25:F75" si="16">IF(E25&lt;&gt;"",G25&amp;"("&amp;E25&amp;")","")</f>
        <v>New(신규)</v>
      </c>
      <c r="G25" s="46" t="str">
        <f>IF(E25&lt;&gt;"",VLOOKUP(E25,[1]Label!$A:$B,2,FALSE),"")</f>
        <v>New</v>
      </c>
      <c r="H25" s="42" t="s">
        <v>156</v>
      </c>
      <c r="I25" s="46" t="str">
        <f t="shared" si="2"/>
        <v>Taxpayer Information(납세자 정보)</v>
      </c>
      <c r="J25" s="46" t="str">
        <f>IF(H25&lt;&gt;"", VLOOKUP(H25,[1]Label!$A:$E,2,FALSE),"")</f>
        <v>Taxpayer Information</v>
      </c>
      <c r="K25" s="41"/>
      <c r="L25" s="40" t="str">
        <f t="shared" ref="L25" si="17">IF(K25&lt;&gt;"",M25&amp;"("&amp;K25&amp;")","")</f>
        <v/>
      </c>
      <c r="M25" s="24" t="str">
        <f>IF(K25&lt;&gt;"",VLOOKUP(K25,[1]Label!$A:$B,2,FALSE),"")</f>
        <v/>
      </c>
      <c r="N25" s="42" t="s">
        <v>19</v>
      </c>
      <c r="O25" s="43" t="s">
        <v>119</v>
      </c>
      <c r="P25" s="40" t="str">
        <f t="shared" ref="P25" si="18">IF(O25&lt;&gt;"",Q25&amp;"&lt;br&gt;("&amp;O25&amp;")","")</f>
        <v>Taxpayer Name&lt;br&gt;(납세자 이름)</v>
      </c>
      <c r="Q25" s="46" t="str">
        <f>IF(O25&lt;&gt;"", VLOOKUP(O25, [1]Label!$A:$B, 2, FALSE), "")</f>
        <v>Taxpayer Name</v>
      </c>
      <c r="R25" s="42" t="s">
        <v>34</v>
      </c>
      <c r="S25" s="40"/>
      <c r="T25" s="40"/>
      <c r="U25" s="40"/>
      <c r="V25" s="42"/>
      <c r="W25" s="42"/>
      <c r="X25" s="42"/>
      <c r="Y25" s="42"/>
      <c r="Z25" s="50"/>
      <c r="AA25" s="50"/>
      <c r="AB25" s="50"/>
      <c r="AC25" s="50" t="s">
        <v>68</v>
      </c>
      <c r="AD25" s="50" t="s">
        <v>68</v>
      </c>
      <c r="AE25" s="50" t="s">
        <v>68</v>
      </c>
      <c r="AF25" s="61"/>
    </row>
    <row r="26" spans="1:32" s="44" customFormat="1" ht="17.45" customHeight="1">
      <c r="A26" s="39" t="s">
        <v>104</v>
      </c>
      <c r="B26" s="46" t="str">
        <f>VLOOKUP(A26,[1]screen!$G:$J,2,FALSE)</f>
        <v>제3자 책임</v>
      </c>
      <c r="C26" s="46" t="str">
        <f t="shared" si="0"/>
        <v>Third Party Liability(제3자 책임)</v>
      </c>
      <c r="D26" s="46" t="str">
        <f>IF(B26&lt;&gt;"", VLOOKUP(B26,[1]screen!$A:$E,2,FALSE), "" )</f>
        <v>Third Party Liability</v>
      </c>
      <c r="E26" s="20" t="s">
        <v>46</v>
      </c>
      <c r="F26" s="46" t="str">
        <f t="shared" si="16"/>
        <v>New(신규)</v>
      </c>
      <c r="G26" s="46" t="str">
        <f>IF(E26&lt;&gt;"",VLOOKUP(E26,[1]Label!$A:$B,2,FALSE),"")</f>
        <v>New</v>
      </c>
      <c r="H26" s="42" t="s">
        <v>156</v>
      </c>
      <c r="I26" s="46" t="str">
        <f t="shared" si="2"/>
        <v>Taxpayer Information(납세자 정보)</v>
      </c>
      <c r="J26" s="46" t="str">
        <f>IF(H26&lt;&gt;"", VLOOKUP(H26,[1]Label!$A:$E,2,FALSE),"")</f>
        <v>Taxpayer Information</v>
      </c>
      <c r="K26" s="41"/>
      <c r="L26" s="40" t="str">
        <f t="shared" si="11"/>
        <v/>
      </c>
      <c r="M26" s="24" t="str">
        <f>IF(K26&lt;&gt;"",VLOOKUP(K26,[1]Label!$A:$B,2,FALSE),"")</f>
        <v/>
      </c>
      <c r="N26" s="42" t="s">
        <v>19</v>
      </c>
      <c r="O26" s="43" t="s">
        <v>135</v>
      </c>
      <c r="P26" s="40" t="str">
        <f t="shared" si="12"/>
        <v>Business Type&lt;br&gt;(업종 유형)</v>
      </c>
      <c r="Q26" s="46" t="str">
        <f>IF(O26&lt;&gt;"", VLOOKUP(O26, [1]Label!$A:$B, 2, FALSE), "")</f>
        <v>Business Type</v>
      </c>
      <c r="R26" s="42" t="s">
        <v>34</v>
      </c>
      <c r="S26" s="40"/>
      <c r="T26" s="40"/>
      <c r="U26" s="40"/>
      <c r="V26" s="42"/>
      <c r="W26" s="42"/>
      <c r="X26" s="42"/>
      <c r="Y26" s="42"/>
      <c r="Z26" s="39"/>
      <c r="AA26" s="39"/>
      <c r="AB26" s="39"/>
      <c r="AC26" s="50" t="s">
        <v>69</v>
      </c>
      <c r="AD26" s="50" t="s">
        <v>69</v>
      </c>
      <c r="AE26" s="50" t="s">
        <v>69</v>
      </c>
      <c r="AF26" s="61"/>
    </row>
    <row r="27" spans="1:32" s="44" customFormat="1" ht="18.600000000000001" customHeight="1">
      <c r="A27" s="39" t="s">
        <v>104</v>
      </c>
      <c r="B27" s="46" t="str">
        <f>VLOOKUP(A27,[1]screen!$G:$J,2,FALSE)</f>
        <v>제3자 책임</v>
      </c>
      <c r="C27" s="46" t="str">
        <f t="shared" si="0"/>
        <v>Third Party Liability(제3자 책임)</v>
      </c>
      <c r="D27" s="46" t="str">
        <f>IF(B27&lt;&gt;"", VLOOKUP(B27,[1]screen!$A:$E,2,FALSE), "" )</f>
        <v>Third Party Liability</v>
      </c>
      <c r="E27" s="20" t="s">
        <v>46</v>
      </c>
      <c r="F27" s="46" t="str">
        <f t="shared" si="16"/>
        <v>New(신규)</v>
      </c>
      <c r="G27" s="46" t="str">
        <f>IF(E27&lt;&gt;"",VLOOKUP(E27,[1]Label!$A:$B,2,FALSE),"")</f>
        <v>New</v>
      </c>
      <c r="H27" s="42" t="s">
        <v>156</v>
      </c>
      <c r="I27" s="46" t="str">
        <f t="shared" si="2"/>
        <v>Taxpayer Information(납세자 정보)</v>
      </c>
      <c r="J27" s="46" t="str">
        <f>IF(H27&lt;&gt;"", VLOOKUP(H27,[1]Label!$A:$E,2,FALSE),"")</f>
        <v>Taxpayer Information</v>
      </c>
      <c r="K27" s="41"/>
      <c r="L27" s="40" t="str">
        <f t="shared" si="11"/>
        <v/>
      </c>
      <c r="M27" s="24" t="str">
        <f>IF(K27&lt;&gt;"",VLOOKUP(K27,[1]Label!$A:$B,2,FALSE),"")</f>
        <v/>
      </c>
      <c r="N27" s="42" t="s">
        <v>19</v>
      </c>
      <c r="O27" s="43" t="s">
        <v>136</v>
      </c>
      <c r="P27" s="40" t="str">
        <f t="shared" si="12"/>
        <v>Application Type&lt;br&gt;(신청 유형)</v>
      </c>
      <c r="Q27" s="46" t="str">
        <f>IF(O27&lt;&gt;"", VLOOKUP(O27, [1]Label!$A:$B, 2, FALSE), "")</f>
        <v>Application Type</v>
      </c>
      <c r="R27" s="42" t="s">
        <v>34</v>
      </c>
      <c r="S27" s="40"/>
      <c r="T27" s="40"/>
      <c r="U27" s="40"/>
      <c r="V27" s="42"/>
      <c r="W27" s="42"/>
      <c r="X27" s="42"/>
      <c r="Y27" s="42"/>
      <c r="Z27" s="39"/>
      <c r="AA27" s="39"/>
      <c r="AB27" s="39"/>
      <c r="AC27" s="39" t="s">
        <v>70</v>
      </c>
      <c r="AD27" s="39" t="s">
        <v>70</v>
      </c>
      <c r="AE27" s="39" t="s">
        <v>70</v>
      </c>
      <c r="AF27" s="62"/>
    </row>
    <row r="28" spans="1:32" s="44" customFormat="1" ht="18.600000000000001" customHeight="1">
      <c r="A28" s="39" t="s">
        <v>104</v>
      </c>
      <c r="B28" s="46" t="str">
        <f>VLOOKUP(A28,[1]screen!$G:$J,2,FALSE)</f>
        <v>제3자 책임</v>
      </c>
      <c r="C28" s="46" t="str">
        <f t="shared" si="0"/>
        <v>Third Party Liability(제3자 책임)</v>
      </c>
      <c r="D28" s="46" t="str">
        <f>IF(B28&lt;&gt;"", VLOOKUP(B28,[1]screen!$A:$E,2,FALSE), "" )</f>
        <v>Third Party Liability</v>
      </c>
      <c r="E28" s="20" t="s">
        <v>46</v>
      </c>
      <c r="F28" s="46" t="str">
        <f t="shared" si="16"/>
        <v>New(신규)</v>
      </c>
      <c r="G28" s="46" t="str">
        <f>IF(E28&lt;&gt;"",VLOOKUP(E28,[1]Label!$A:$B,2,FALSE),"")</f>
        <v>New</v>
      </c>
      <c r="H28" s="42" t="s">
        <v>156</v>
      </c>
      <c r="I28" s="46" t="str">
        <f t="shared" si="2"/>
        <v>Taxpayer Information(납세자 정보)</v>
      </c>
      <c r="J28" s="46" t="str">
        <f>IF(H28&lt;&gt;"", VLOOKUP(H28,[1]Label!$A:$E,2,FALSE),"")</f>
        <v>Taxpayer Information</v>
      </c>
      <c r="K28" s="41"/>
      <c r="L28" s="40" t="str">
        <f t="shared" si="11"/>
        <v/>
      </c>
      <c r="M28" s="24" t="str">
        <f>IF(K28&lt;&gt;"",VLOOKUP(K28,[1]Label!$A:$B,2,FALSE),"")</f>
        <v/>
      </c>
      <c r="N28" s="42" t="s">
        <v>19</v>
      </c>
      <c r="O28" s="43" t="s">
        <v>120</v>
      </c>
      <c r="P28" s="40" t="str">
        <f t="shared" si="12"/>
        <v>Region&lt;br&gt;(지역)</v>
      </c>
      <c r="Q28" s="46" t="str">
        <f>IF(O28&lt;&gt;"", VLOOKUP(O28, [1]Label!$A:$B, 2, FALSE), "")</f>
        <v>Region</v>
      </c>
      <c r="R28" s="42" t="s">
        <v>34</v>
      </c>
      <c r="S28" s="40"/>
      <c r="T28" s="40"/>
      <c r="U28" s="40"/>
      <c r="V28" s="42"/>
      <c r="W28" s="42"/>
      <c r="X28" s="42"/>
      <c r="Y28" s="42"/>
      <c r="Z28" s="39"/>
      <c r="AA28" s="39"/>
      <c r="AB28" s="39"/>
      <c r="AC28" s="39" t="s">
        <v>71</v>
      </c>
      <c r="AD28" s="39" t="s">
        <v>71</v>
      </c>
      <c r="AE28" s="39" t="s">
        <v>71</v>
      </c>
      <c r="AF28" s="62"/>
    </row>
    <row r="29" spans="1:32" s="44" customFormat="1" ht="18.600000000000001" customHeight="1">
      <c r="A29" s="39" t="s">
        <v>104</v>
      </c>
      <c r="B29" s="46" t="str">
        <f>VLOOKUP(A29,[1]screen!$G:$J,2,FALSE)</f>
        <v>제3자 책임</v>
      </c>
      <c r="C29" s="46" t="str">
        <f t="shared" si="0"/>
        <v>Third Party Liability(제3자 책임)</v>
      </c>
      <c r="D29" s="46" t="str">
        <f>IF(B29&lt;&gt;"", VLOOKUP(B29,[1]screen!$A:$E,2,FALSE), "" )</f>
        <v>Third Party Liability</v>
      </c>
      <c r="E29" s="20" t="s">
        <v>46</v>
      </c>
      <c r="F29" s="46" t="str">
        <f t="shared" si="16"/>
        <v>New(신규)</v>
      </c>
      <c r="G29" s="46" t="str">
        <f>IF(E29&lt;&gt;"",VLOOKUP(E29,[1]Label!$A:$B,2,FALSE),"")</f>
        <v>New</v>
      </c>
      <c r="H29" s="42" t="s">
        <v>156</v>
      </c>
      <c r="I29" s="46" t="str">
        <f t="shared" si="2"/>
        <v>Taxpayer Information(납세자 정보)</v>
      </c>
      <c r="J29" s="46" t="str">
        <f>IF(H29&lt;&gt;"", VLOOKUP(H29,[1]Label!$A:$E,2,FALSE),"")</f>
        <v>Taxpayer Information</v>
      </c>
      <c r="K29" s="41"/>
      <c r="L29" s="40" t="str">
        <f t="shared" si="11"/>
        <v/>
      </c>
      <c r="M29" s="24" t="str">
        <f>IF(K29&lt;&gt;"",VLOOKUP(K29,[1]Label!$A:$B,2,FALSE),"")</f>
        <v/>
      </c>
      <c r="N29" s="42" t="s">
        <v>19</v>
      </c>
      <c r="O29" s="43" t="s">
        <v>137</v>
      </c>
      <c r="P29" s="40" t="str">
        <f t="shared" si="12"/>
        <v>District&lt;br&gt;(구/군)</v>
      </c>
      <c r="Q29" s="46" t="str">
        <f>IF(O29&lt;&gt;"", VLOOKUP(O29, [1]Label!$A:$B, 2, FALSE), "")</f>
        <v>District</v>
      </c>
      <c r="R29" s="42" t="s">
        <v>34</v>
      </c>
      <c r="S29" s="40"/>
      <c r="T29" s="40"/>
      <c r="U29" s="40"/>
      <c r="V29" s="42"/>
      <c r="W29" s="42"/>
      <c r="X29" s="42"/>
      <c r="Y29" s="42"/>
      <c r="Z29" s="39"/>
      <c r="AA29" s="39"/>
      <c r="AB29" s="39"/>
      <c r="AC29" s="39" t="s">
        <v>72</v>
      </c>
      <c r="AD29" s="39" t="s">
        <v>72</v>
      </c>
      <c r="AE29" s="39" t="s">
        <v>72</v>
      </c>
      <c r="AF29" s="62"/>
    </row>
    <row r="30" spans="1:32" s="44" customFormat="1" ht="18.600000000000001" customHeight="1">
      <c r="A30" s="39" t="s">
        <v>104</v>
      </c>
      <c r="B30" s="46" t="str">
        <f>VLOOKUP(A30,[1]screen!$G:$J,2,FALSE)</f>
        <v>제3자 책임</v>
      </c>
      <c r="C30" s="46" t="str">
        <f t="shared" si="0"/>
        <v>Third Party Liability(제3자 책임)</v>
      </c>
      <c r="D30" s="46" t="str">
        <f>IF(B30&lt;&gt;"", VLOOKUP(B30,[1]screen!$A:$E,2,FALSE), "" )</f>
        <v>Third Party Liability</v>
      </c>
      <c r="E30" s="20" t="s">
        <v>46</v>
      </c>
      <c r="F30" s="46" t="str">
        <f t="shared" si="16"/>
        <v>New(신규)</v>
      </c>
      <c r="G30" s="46" t="str">
        <f>IF(E30&lt;&gt;"",VLOOKUP(E30,[1]Label!$A:$B,2,FALSE),"")</f>
        <v>New</v>
      </c>
      <c r="H30" s="42" t="s">
        <v>156</v>
      </c>
      <c r="I30" s="46" t="str">
        <f t="shared" si="2"/>
        <v>Taxpayer Information(납세자 정보)</v>
      </c>
      <c r="J30" s="46" t="str">
        <f>IF(H30&lt;&gt;"", VLOOKUP(H30,[1]Label!$A:$E,2,FALSE),"")</f>
        <v>Taxpayer Information</v>
      </c>
      <c r="K30" s="41"/>
      <c r="L30" s="40" t="str">
        <f t="shared" ref="L30:L41" si="19">IF(K30&lt;&gt;"",M30&amp;"("&amp;K30&amp;")","")</f>
        <v/>
      </c>
      <c r="M30" s="24" t="str">
        <f>IF(K30&lt;&gt;"",VLOOKUP(K30,[1]Label!$A:$B,2,FALSE),"")</f>
        <v/>
      </c>
      <c r="N30" s="42" t="s">
        <v>19</v>
      </c>
      <c r="O30" s="43" t="s">
        <v>138</v>
      </c>
      <c r="P30" s="40" t="str">
        <f t="shared" ref="P30:P41" si="20">IF(O30&lt;&gt;"",Q30&amp;"&lt;br&gt;("&amp;O30&amp;")","")</f>
        <v>Ward&lt;br&gt;(동/리)</v>
      </c>
      <c r="Q30" s="46" t="str">
        <f>IF(O30&lt;&gt;"", VLOOKUP(O30, [1]Label!$A:$B, 2, FALSE), "")</f>
        <v>Ward</v>
      </c>
      <c r="R30" s="42" t="s">
        <v>34</v>
      </c>
      <c r="S30" s="40"/>
      <c r="T30" s="40"/>
      <c r="U30" s="40"/>
      <c r="V30" s="42"/>
      <c r="W30" s="42"/>
      <c r="X30" s="42"/>
      <c r="Y30" s="42"/>
      <c r="Z30" s="39"/>
      <c r="AA30" s="39"/>
      <c r="AB30" s="39"/>
      <c r="AC30" s="39" t="s">
        <v>73</v>
      </c>
      <c r="AD30" s="39" t="s">
        <v>73</v>
      </c>
      <c r="AE30" s="39" t="s">
        <v>73</v>
      </c>
      <c r="AF30" s="62"/>
    </row>
    <row r="31" spans="1:32" s="44" customFormat="1" ht="18.600000000000001" customHeight="1">
      <c r="A31" s="39" t="s">
        <v>104</v>
      </c>
      <c r="B31" s="46" t="str">
        <f>VLOOKUP(A31,[1]screen!$G:$J,2,FALSE)</f>
        <v>제3자 책임</v>
      </c>
      <c r="C31" s="46" t="str">
        <f t="shared" si="0"/>
        <v>Third Party Liability(제3자 책임)</v>
      </c>
      <c r="D31" s="46" t="str">
        <f>IF(B31&lt;&gt;"", VLOOKUP(B31,[1]screen!$A:$E,2,FALSE), "" )</f>
        <v>Third Party Liability</v>
      </c>
      <c r="E31" s="20" t="s">
        <v>46</v>
      </c>
      <c r="F31" s="46" t="str">
        <f t="shared" si="16"/>
        <v>New(신규)</v>
      </c>
      <c r="G31" s="46" t="str">
        <f>IF(E31&lt;&gt;"",VLOOKUP(E31,[1]Label!$A:$B,2,FALSE),"")</f>
        <v>New</v>
      </c>
      <c r="H31" s="42" t="s">
        <v>156</v>
      </c>
      <c r="I31" s="46" t="str">
        <f t="shared" si="2"/>
        <v>Taxpayer Information(납세자 정보)</v>
      </c>
      <c r="J31" s="46" t="str">
        <f>IF(H31&lt;&gt;"", VLOOKUP(H31,[1]Label!$A:$E,2,FALSE),"")</f>
        <v>Taxpayer Information</v>
      </c>
      <c r="K31" s="41"/>
      <c r="L31" s="40" t="str">
        <f t="shared" si="19"/>
        <v/>
      </c>
      <c r="M31" s="24" t="str">
        <f>IF(K31&lt;&gt;"",VLOOKUP(K31,[1]Label!$A:$B,2,FALSE),"")</f>
        <v/>
      </c>
      <c r="N31" s="42" t="s">
        <v>19</v>
      </c>
      <c r="O31" s="43" t="s">
        <v>139</v>
      </c>
      <c r="P31" s="40" t="str">
        <f t="shared" si="20"/>
        <v>Street&lt;br&gt;(거리)</v>
      </c>
      <c r="Q31" s="46" t="str">
        <f>IF(O31&lt;&gt;"", VLOOKUP(O31, [1]Label!$A:$B, 2, FALSE), "")</f>
        <v>Street</v>
      </c>
      <c r="R31" s="42" t="s">
        <v>34</v>
      </c>
      <c r="S31" s="40"/>
      <c r="T31" s="40"/>
      <c r="U31" s="40"/>
      <c r="V31" s="42"/>
      <c r="W31" s="42"/>
      <c r="X31" s="42"/>
      <c r="Y31" s="42"/>
      <c r="Z31" s="39"/>
      <c r="AA31" s="39"/>
      <c r="AB31" s="39"/>
      <c r="AC31" s="39"/>
      <c r="AD31" s="39"/>
      <c r="AE31" s="39"/>
      <c r="AF31" s="62"/>
    </row>
    <row r="32" spans="1:32" s="44" customFormat="1" ht="18.600000000000001" customHeight="1">
      <c r="A32" s="39" t="s">
        <v>104</v>
      </c>
      <c r="B32" s="46" t="str">
        <f>VLOOKUP(A32,[1]screen!$G:$J,2,FALSE)</f>
        <v>제3자 책임</v>
      </c>
      <c r="C32" s="46" t="str">
        <f t="shared" si="0"/>
        <v>Third Party Liability(제3자 책임)</v>
      </c>
      <c r="D32" s="46" t="str">
        <f>IF(B32&lt;&gt;"", VLOOKUP(B32,[1]screen!$A:$E,2,FALSE), "" )</f>
        <v>Third Party Liability</v>
      </c>
      <c r="E32" s="20" t="s">
        <v>46</v>
      </c>
      <c r="F32" s="46" t="str">
        <f t="shared" si="16"/>
        <v>New(신규)</v>
      </c>
      <c r="G32" s="46" t="str">
        <f>IF(E32&lt;&gt;"",VLOOKUP(E32,[1]Label!$A:$B,2,FALSE),"")</f>
        <v>New</v>
      </c>
      <c r="H32" s="42" t="s">
        <v>156</v>
      </c>
      <c r="I32" s="46" t="str">
        <f t="shared" si="2"/>
        <v>Taxpayer Information(납세자 정보)</v>
      </c>
      <c r="J32" s="46" t="str">
        <f>IF(H32&lt;&gt;"", VLOOKUP(H32,[1]Label!$A:$E,2,FALSE),"")</f>
        <v>Taxpayer Information</v>
      </c>
      <c r="K32" s="41"/>
      <c r="L32" s="40" t="str">
        <f t="shared" si="19"/>
        <v/>
      </c>
      <c r="M32" s="24" t="str">
        <f>IF(K32&lt;&gt;"",VLOOKUP(K32,[1]Label!$A:$B,2,FALSE),"")</f>
        <v/>
      </c>
      <c r="N32" s="42" t="s">
        <v>19</v>
      </c>
      <c r="O32" s="43" t="s">
        <v>140</v>
      </c>
      <c r="P32" s="40" t="str">
        <f t="shared" si="20"/>
        <v>Barabara Name&lt;br&gt;(도로명)</v>
      </c>
      <c r="Q32" s="46" t="str">
        <f>IF(O32&lt;&gt;"", VLOOKUP(O32, [1]Label!$A:$B, 2, FALSE), "")</f>
        <v>Barabara Name</v>
      </c>
      <c r="R32" s="42" t="s">
        <v>34</v>
      </c>
      <c r="S32" s="40"/>
      <c r="T32" s="40"/>
      <c r="U32" s="40"/>
      <c r="V32" s="42"/>
      <c r="W32" s="42"/>
      <c r="X32" s="42"/>
      <c r="Y32" s="42"/>
      <c r="Z32" s="39"/>
      <c r="AA32" s="39"/>
      <c r="AB32" s="39"/>
      <c r="AC32" s="39"/>
      <c r="AD32" s="39"/>
      <c r="AE32" s="39"/>
      <c r="AF32" s="62"/>
    </row>
    <row r="33" spans="1:32" s="44" customFormat="1" ht="18.600000000000001" customHeight="1">
      <c r="A33" s="39" t="s">
        <v>104</v>
      </c>
      <c r="B33" s="46" t="str">
        <f>VLOOKUP(A33,[1]screen!$G:$J,2,FALSE)</f>
        <v>제3자 책임</v>
      </c>
      <c r="C33" s="46" t="str">
        <f t="shared" si="0"/>
        <v>Third Party Liability(제3자 책임)</v>
      </c>
      <c r="D33" s="46" t="str">
        <f>IF(B33&lt;&gt;"", VLOOKUP(B33,[1]screen!$A:$E,2,FALSE), "" )</f>
        <v>Third Party Liability</v>
      </c>
      <c r="E33" s="20" t="s">
        <v>46</v>
      </c>
      <c r="F33" s="46" t="str">
        <f t="shared" si="16"/>
        <v>New(신규)</v>
      </c>
      <c r="G33" s="46" t="str">
        <f>IF(E33&lt;&gt;"",VLOOKUP(E33,[1]Label!$A:$B,2,FALSE),"")</f>
        <v>New</v>
      </c>
      <c r="H33" s="42" t="s">
        <v>156</v>
      </c>
      <c r="I33" s="46" t="str">
        <f t="shared" si="2"/>
        <v>Taxpayer Information(납세자 정보)</v>
      </c>
      <c r="J33" s="46" t="str">
        <f>IF(H33&lt;&gt;"", VLOOKUP(H33,[1]Label!$A:$E,2,FALSE),"")</f>
        <v>Taxpayer Information</v>
      </c>
      <c r="K33" s="41"/>
      <c r="L33" s="40" t="str">
        <f t="shared" si="19"/>
        <v/>
      </c>
      <c r="M33" s="24" t="str">
        <f>IF(K33&lt;&gt;"",VLOOKUP(K33,[1]Label!$A:$B,2,FALSE),"")</f>
        <v/>
      </c>
      <c r="N33" s="42" t="s">
        <v>19</v>
      </c>
      <c r="O33" s="43" t="s">
        <v>141</v>
      </c>
      <c r="P33" s="40" t="str">
        <f t="shared" si="20"/>
        <v>House Number&lt;br&gt;(건물 번호)</v>
      </c>
      <c r="Q33" s="46" t="str">
        <f>IF(O33&lt;&gt;"", VLOOKUP(O33, [1]Label!$A:$B, 2, FALSE), "")</f>
        <v>House Number</v>
      </c>
      <c r="R33" s="42" t="s">
        <v>34</v>
      </c>
      <c r="S33" s="40"/>
      <c r="T33" s="40"/>
      <c r="U33" s="40"/>
      <c r="V33" s="42"/>
      <c r="W33" s="42"/>
      <c r="X33" s="42"/>
      <c r="Y33" s="42"/>
      <c r="Z33" s="39"/>
      <c r="AA33" s="39"/>
      <c r="AB33" s="39"/>
      <c r="AC33" s="39"/>
      <c r="AD33" s="39"/>
      <c r="AE33" s="39"/>
      <c r="AF33" s="62"/>
    </row>
    <row r="34" spans="1:32" s="44" customFormat="1" ht="18.600000000000001" customHeight="1">
      <c r="A34" s="39" t="s">
        <v>104</v>
      </c>
      <c r="B34" s="46" t="str">
        <f>VLOOKUP(A34,[1]screen!$G:$J,2,FALSE)</f>
        <v>제3자 책임</v>
      </c>
      <c r="C34" s="46" t="str">
        <f t="shared" si="0"/>
        <v>Third Party Liability(제3자 책임)</v>
      </c>
      <c r="D34" s="46" t="str">
        <f>IF(B34&lt;&gt;"", VLOOKUP(B34,[1]screen!$A:$E,2,FALSE), "" )</f>
        <v>Third Party Liability</v>
      </c>
      <c r="E34" s="20" t="s">
        <v>46</v>
      </c>
      <c r="F34" s="46" t="str">
        <f t="shared" si="16"/>
        <v>New(신규)</v>
      </c>
      <c r="G34" s="46" t="str">
        <f>IF(E34&lt;&gt;"",VLOOKUP(E34,[1]Label!$A:$B,2,FALSE),"")</f>
        <v>New</v>
      </c>
      <c r="H34" s="42" t="s">
        <v>156</v>
      </c>
      <c r="I34" s="46" t="str">
        <f t="shared" si="2"/>
        <v>Taxpayer Information(납세자 정보)</v>
      </c>
      <c r="J34" s="46" t="str">
        <f>IF(H34&lt;&gt;"", VLOOKUP(H34,[1]Label!$A:$E,2,FALSE),"")</f>
        <v>Taxpayer Information</v>
      </c>
      <c r="K34" s="41"/>
      <c r="L34" s="40" t="str">
        <f t="shared" si="19"/>
        <v/>
      </c>
      <c r="M34" s="24" t="str">
        <f>IF(K34&lt;&gt;"",VLOOKUP(K34,[1]Label!$A:$B,2,FALSE),"")</f>
        <v/>
      </c>
      <c r="N34" s="42" t="s">
        <v>19</v>
      </c>
      <c r="O34" s="43" t="s">
        <v>142</v>
      </c>
      <c r="P34" s="40" t="str">
        <f t="shared" si="20"/>
        <v>P.O Box&lt;br&gt;(사서함 번호)</v>
      </c>
      <c r="Q34" s="46" t="str">
        <f>IF(O34&lt;&gt;"", VLOOKUP(O34, [1]Label!$A:$B, 2, FALSE), "")</f>
        <v>P.O Box</v>
      </c>
      <c r="R34" s="42" t="s">
        <v>34</v>
      </c>
      <c r="S34" s="40"/>
      <c r="T34" s="40"/>
      <c r="U34" s="40"/>
      <c r="V34" s="42"/>
      <c r="W34" s="42"/>
      <c r="X34" s="42"/>
      <c r="Y34" s="42"/>
      <c r="Z34" s="39"/>
      <c r="AA34" s="39"/>
      <c r="AB34" s="39"/>
      <c r="AC34" s="39">
        <v>33</v>
      </c>
      <c r="AD34" s="39">
        <v>33</v>
      </c>
      <c r="AE34" s="39">
        <v>33</v>
      </c>
      <c r="AF34" s="62"/>
    </row>
    <row r="35" spans="1:32" s="44" customFormat="1" ht="18.600000000000001" customHeight="1">
      <c r="A35" s="39" t="s">
        <v>104</v>
      </c>
      <c r="B35" s="46" t="str">
        <f>VLOOKUP(A35,[1]screen!$G:$J,2,FALSE)</f>
        <v>제3자 책임</v>
      </c>
      <c r="C35" s="46" t="str">
        <f t="shared" si="0"/>
        <v>Third Party Liability(제3자 책임)</v>
      </c>
      <c r="D35" s="46" t="str">
        <f>IF(B35&lt;&gt;"", VLOOKUP(B35,[1]screen!$A:$E,2,FALSE), "" )</f>
        <v>Third Party Liability</v>
      </c>
      <c r="E35" s="20" t="s">
        <v>46</v>
      </c>
      <c r="F35" s="46" t="str">
        <f t="shared" si="16"/>
        <v>New(신규)</v>
      </c>
      <c r="G35" s="46" t="str">
        <f>IF(E35&lt;&gt;"",VLOOKUP(E35,[1]Label!$A:$B,2,FALSE),"")</f>
        <v>New</v>
      </c>
      <c r="H35" s="42" t="s">
        <v>156</v>
      </c>
      <c r="I35" s="46" t="str">
        <f t="shared" si="2"/>
        <v>Taxpayer Information(납세자 정보)</v>
      </c>
      <c r="J35" s="46" t="str">
        <f>IF(H35&lt;&gt;"", VLOOKUP(H35,[1]Label!$A:$E,2,FALSE),"")</f>
        <v>Taxpayer Information</v>
      </c>
      <c r="K35" s="41"/>
      <c r="L35" s="40" t="str">
        <f t="shared" si="19"/>
        <v/>
      </c>
      <c r="M35" s="24" t="str">
        <f>IF(K35&lt;&gt;"",VLOOKUP(K35,[1]Label!$A:$B,2,FALSE),"")</f>
        <v/>
      </c>
      <c r="N35" s="42" t="s">
        <v>19</v>
      </c>
      <c r="O35" s="43" t="s">
        <v>143</v>
      </c>
      <c r="P35" s="40" t="str">
        <f t="shared" si="20"/>
        <v>Post Code&lt;br&gt;(우편 번호)</v>
      </c>
      <c r="Q35" s="46" t="str">
        <f>IF(O35&lt;&gt;"", VLOOKUP(O35, [1]Label!$A:$B, 2, FALSE), "")</f>
        <v>Post Code</v>
      </c>
      <c r="R35" s="42" t="s">
        <v>34</v>
      </c>
      <c r="S35" s="40"/>
      <c r="T35" s="40"/>
      <c r="U35" s="40"/>
      <c r="V35" s="42"/>
      <c r="W35" s="42"/>
      <c r="X35" s="42"/>
      <c r="Y35" s="42"/>
      <c r="Z35" s="39"/>
      <c r="AA35" s="39"/>
      <c r="AB35" s="39"/>
      <c r="AC35" s="39">
        <v>14112</v>
      </c>
      <c r="AD35" s="39">
        <v>14112</v>
      </c>
      <c r="AE35" s="39">
        <v>14112</v>
      </c>
      <c r="AF35" s="62"/>
    </row>
    <row r="36" spans="1:32" s="44" customFormat="1" ht="18.600000000000001" customHeight="1">
      <c r="A36" s="39" t="s">
        <v>104</v>
      </c>
      <c r="B36" s="46" t="str">
        <f>VLOOKUP(A36,[1]screen!$G:$J,2,FALSE)</f>
        <v>제3자 책임</v>
      </c>
      <c r="C36" s="46" t="str">
        <f t="shared" si="0"/>
        <v>Third Party Liability(제3자 책임)</v>
      </c>
      <c r="D36" s="46" t="str">
        <f>IF(B36&lt;&gt;"", VLOOKUP(B36,[1]screen!$A:$E,2,FALSE), "" )</f>
        <v>Third Party Liability</v>
      </c>
      <c r="E36" s="20" t="s">
        <v>46</v>
      </c>
      <c r="F36" s="46" t="str">
        <f t="shared" si="16"/>
        <v>New(신규)</v>
      </c>
      <c r="G36" s="46" t="str">
        <f>IF(E36&lt;&gt;"",VLOOKUP(E36,[1]Label!$A:$B,2,FALSE),"")</f>
        <v>New</v>
      </c>
      <c r="H36" s="42" t="s">
        <v>156</v>
      </c>
      <c r="I36" s="46" t="str">
        <f t="shared" si="2"/>
        <v>Taxpayer Information(납세자 정보)</v>
      </c>
      <c r="J36" s="46" t="str">
        <f>IF(H36&lt;&gt;"", VLOOKUP(H36,[1]Label!$A:$E,2,FALSE),"")</f>
        <v>Taxpayer Information</v>
      </c>
      <c r="K36" s="41"/>
      <c r="L36" s="40" t="str">
        <f t="shared" si="19"/>
        <v/>
      </c>
      <c r="M36" s="24" t="str">
        <f>IF(K36&lt;&gt;"",VLOOKUP(K36,[1]Label!$A:$B,2,FALSE),"")</f>
        <v/>
      </c>
      <c r="N36" s="42" t="s">
        <v>19</v>
      </c>
      <c r="O36" s="43" t="s">
        <v>144</v>
      </c>
      <c r="P36" s="40" t="str">
        <f t="shared" si="20"/>
        <v>Mobile&lt;br&gt;(휴대전화 번호)</v>
      </c>
      <c r="Q36" s="46" t="str">
        <f>IF(O36&lt;&gt;"", VLOOKUP(O36, [1]Label!$A:$B, 2, FALSE), "")</f>
        <v>Mobile</v>
      </c>
      <c r="R36" s="42" t="s">
        <v>34</v>
      </c>
      <c r="S36" s="40"/>
      <c r="T36" s="40"/>
      <c r="U36" s="40"/>
      <c r="V36" s="42"/>
      <c r="W36" s="42"/>
      <c r="X36" s="42"/>
      <c r="Y36" s="42"/>
      <c r="Z36" s="39"/>
      <c r="AA36" s="39"/>
      <c r="AB36" s="39"/>
      <c r="AC36" s="39">
        <v>255784350146</v>
      </c>
      <c r="AD36" s="39">
        <v>255784350146</v>
      </c>
      <c r="AE36" s="39">
        <v>255784350146</v>
      </c>
      <c r="AF36" s="62"/>
    </row>
    <row r="37" spans="1:32" s="44" customFormat="1" ht="18.600000000000001" customHeight="1">
      <c r="A37" s="39" t="s">
        <v>104</v>
      </c>
      <c r="B37" s="46" t="str">
        <f>VLOOKUP(A37,[1]screen!$G:$J,2,FALSE)</f>
        <v>제3자 책임</v>
      </c>
      <c r="C37" s="46" t="str">
        <f t="shared" si="0"/>
        <v>Third Party Liability(제3자 책임)</v>
      </c>
      <c r="D37" s="46" t="str">
        <f>IF(B37&lt;&gt;"", VLOOKUP(B37,[1]screen!$A:$E,2,FALSE), "" )</f>
        <v>Third Party Liability</v>
      </c>
      <c r="E37" s="20" t="s">
        <v>46</v>
      </c>
      <c r="F37" s="46" t="str">
        <f t="shared" si="16"/>
        <v>New(신규)</v>
      </c>
      <c r="G37" s="46" t="str">
        <f>IF(E37&lt;&gt;"",VLOOKUP(E37,[1]Label!$A:$B,2,FALSE),"")</f>
        <v>New</v>
      </c>
      <c r="H37" s="42" t="s">
        <v>156</v>
      </c>
      <c r="I37" s="46" t="str">
        <f t="shared" si="2"/>
        <v>Taxpayer Information(납세자 정보)</v>
      </c>
      <c r="J37" s="46" t="str">
        <f>IF(H37&lt;&gt;"", VLOOKUP(H37,[1]Label!$A:$E,2,FALSE),"")</f>
        <v>Taxpayer Information</v>
      </c>
      <c r="K37" s="41"/>
      <c r="L37" s="40" t="str">
        <f t="shared" si="19"/>
        <v/>
      </c>
      <c r="M37" s="24" t="str">
        <f>IF(K37&lt;&gt;"",VLOOKUP(K37,[1]Label!$A:$B,2,FALSE),"")</f>
        <v/>
      </c>
      <c r="N37" s="42" t="s">
        <v>19</v>
      </c>
      <c r="O37" s="43" t="s">
        <v>145</v>
      </c>
      <c r="P37" s="40" t="str">
        <f t="shared" si="20"/>
        <v>Email&lt;br&gt;(이메일)</v>
      </c>
      <c r="Q37" s="46" t="str">
        <f>IF(O37&lt;&gt;"", VLOOKUP(O37, [1]Label!$A:$B, 2, FALSE), "")</f>
        <v>Email</v>
      </c>
      <c r="R37" s="42" t="s">
        <v>34</v>
      </c>
      <c r="S37" s="40"/>
      <c r="T37" s="40"/>
      <c r="U37" s="40"/>
      <c r="V37" s="42"/>
      <c r="W37" s="42"/>
      <c r="X37" s="42"/>
      <c r="Y37" s="42"/>
      <c r="Z37" s="39"/>
      <c r="AA37" s="39"/>
      <c r="AB37" s="39"/>
      <c r="AC37" s="39" t="s">
        <v>74</v>
      </c>
      <c r="AD37" s="39" t="s">
        <v>74</v>
      </c>
      <c r="AE37" s="39" t="s">
        <v>74</v>
      </c>
      <c r="AF37" s="62"/>
    </row>
    <row r="38" spans="1:32" s="44" customFormat="1" ht="18.600000000000001" customHeight="1">
      <c r="A38" s="39" t="s">
        <v>104</v>
      </c>
      <c r="B38" s="46" t="str">
        <f>VLOOKUP(A38,[1]screen!$G:$J,2,FALSE)</f>
        <v>제3자 책임</v>
      </c>
      <c r="C38" s="46" t="str">
        <f t="shared" si="0"/>
        <v>Third Party Liability(제3자 책임)</v>
      </c>
      <c r="D38" s="46" t="str">
        <f>IF(B38&lt;&gt;"", VLOOKUP(B38,[1]screen!$A:$E,2,FALSE), "" )</f>
        <v>Third Party Liability</v>
      </c>
      <c r="E38" s="20" t="s">
        <v>46</v>
      </c>
      <c r="F38" s="46" t="str">
        <f t="shared" si="16"/>
        <v>New(신규)</v>
      </c>
      <c r="G38" s="46" t="str">
        <f>IF(E38&lt;&gt;"",VLOOKUP(E38,[1]Label!$A:$B,2,FALSE),"")</f>
        <v>New</v>
      </c>
      <c r="H38" s="42" t="s">
        <v>156</v>
      </c>
      <c r="I38" s="46" t="str">
        <f t="shared" si="2"/>
        <v>Taxpayer Information(납세자 정보)</v>
      </c>
      <c r="J38" s="46" t="str">
        <f>IF(H38&lt;&gt;"", VLOOKUP(H38,[1]Label!$A:$E,2,FALSE),"")</f>
        <v>Taxpayer Information</v>
      </c>
      <c r="K38" s="41"/>
      <c r="L38" s="40" t="str">
        <f t="shared" si="19"/>
        <v/>
      </c>
      <c r="M38" s="24" t="str">
        <f>IF(K38&lt;&gt;"",VLOOKUP(K38,[1]Label!$A:$B,2,FALSE),"")</f>
        <v/>
      </c>
      <c r="N38" s="42" t="s">
        <v>19</v>
      </c>
      <c r="O38" s="43" t="s">
        <v>121</v>
      </c>
      <c r="P38" s="40" t="str">
        <f t="shared" si="20"/>
        <v>Registration Date&lt;br&gt;(등록 날짜)</v>
      </c>
      <c r="Q38" s="46" t="str">
        <f>IF(O38&lt;&gt;"", VLOOKUP(O38, [1]Label!$A:$B, 2, FALSE), "")</f>
        <v>Registration Date</v>
      </c>
      <c r="R38" s="42" t="s">
        <v>34</v>
      </c>
      <c r="S38" s="40"/>
      <c r="T38" s="40"/>
      <c r="U38" s="40"/>
      <c r="V38" s="42"/>
      <c r="W38" s="42"/>
      <c r="X38" s="42"/>
      <c r="Y38" s="42"/>
      <c r="Z38" s="39"/>
      <c r="AA38" s="39"/>
      <c r="AB38" s="39"/>
      <c r="AC38" s="39" t="s">
        <v>75</v>
      </c>
      <c r="AD38" s="39" t="s">
        <v>75</v>
      </c>
      <c r="AE38" s="39" t="s">
        <v>75</v>
      </c>
      <c r="AF38" s="62"/>
    </row>
    <row r="39" spans="1:32" s="44" customFormat="1" ht="18.600000000000001" customHeight="1">
      <c r="A39" s="39" t="s">
        <v>104</v>
      </c>
      <c r="B39" s="46" t="str">
        <f>VLOOKUP(A39,[1]screen!$G:$J,2,FALSE)</f>
        <v>제3자 책임</v>
      </c>
      <c r="C39" s="46" t="str">
        <f t="shared" si="0"/>
        <v>Third Party Liability(제3자 책임)</v>
      </c>
      <c r="D39" s="46" t="str">
        <f>IF(B39&lt;&gt;"", VLOOKUP(B39,[1]screen!$A:$E,2,FALSE), "" )</f>
        <v>Third Party Liability</v>
      </c>
      <c r="E39" s="20" t="s">
        <v>46</v>
      </c>
      <c r="F39" s="46" t="str">
        <f t="shared" si="16"/>
        <v>New(신규)</v>
      </c>
      <c r="G39" s="46" t="str">
        <f>IF(E39&lt;&gt;"",VLOOKUP(E39,[1]Label!$A:$B,2,FALSE),"")</f>
        <v>New</v>
      </c>
      <c r="H39" s="42" t="s">
        <v>156</v>
      </c>
      <c r="I39" s="46" t="str">
        <f t="shared" si="2"/>
        <v>Taxpayer Information(납세자 정보)</v>
      </c>
      <c r="J39" s="46" t="str">
        <f>IF(H39&lt;&gt;"", VLOOKUP(H39,[1]Label!$A:$E,2,FALSE),"")</f>
        <v>Taxpayer Information</v>
      </c>
      <c r="K39" s="41"/>
      <c r="L39" s="40" t="str">
        <f t="shared" si="19"/>
        <v/>
      </c>
      <c r="M39" s="24" t="str">
        <f>IF(K39&lt;&gt;"",VLOOKUP(K39,[1]Label!$A:$B,2,FALSE),"")</f>
        <v/>
      </c>
      <c r="N39" s="42" t="s">
        <v>19</v>
      </c>
      <c r="O39" s="43" t="s">
        <v>146</v>
      </c>
      <c r="P39" s="40" t="str">
        <f t="shared" si="20"/>
        <v>Commencement Date&lt;br&gt;(사업 개시일)</v>
      </c>
      <c r="Q39" s="46" t="str">
        <f>IF(O39&lt;&gt;"", VLOOKUP(O39, [1]Label!$A:$B, 2, FALSE), "")</f>
        <v>Commencement Date</v>
      </c>
      <c r="R39" s="42" t="s">
        <v>34</v>
      </c>
      <c r="S39" s="40"/>
      <c r="T39" s="40"/>
      <c r="U39" s="40"/>
      <c r="V39" s="42"/>
      <c r="W39" s="42"/>
      <c r="X39" s="42"/>
      <c r="Y39" s="42"/>
      <c r="Z39" s="39"/>
      <c r="AA39" s="39"/>
      <c r="AB39" s="39"/>
      <c r="AC39" s="39" t="s">
        <v>76</v>
      </c>
      <c r="AD39" s="39" t="s">
        <v>76</v>
      </c>
      <c r="AE39" s="39" t="s">
        <v>76</v>
      </c>
      <c r="AF39" s="62"/>
    </row>
    <row r="40" spans="1:32" s="44" customFormat="1" ht="18.600000000000001" customHeight="1">
      <c r="A40" s="39" t="s">
        <v>104</v>
      </c>
      <c r="B40" s="46" t="str">
        <f>VLOOKUP(A40,[1]screen!$G:$J,2,FALSE)</f>
        <v>제3자 책임</v>
      </c>
      <c r="C40" s="46" t="str">
        <f t="shared" si="0"/>
        <v>Third Party Liability(제3자 책임)</v>
      </c>
      <c r="D40" s="46" t="str">
        <f>IF(B40&lt;&gt;"", VLOOKUP(B40,[1]screen!$A:$E,2,FALSE), "" )</f>
        <v>Third Party Liability</v>
      </c>
      <c r="E40" s="20" t="s">
        <v>46</v>
      </c>
      <c r="F40" s="46" t="str">
        <f t="shared" si="16"/>
        <v>New(신규)</v>
      </c>
      <c r="G40" s="46" t="str">
        <f>IF(E40&lt;&gt;"",VLOOKUP(E40,[1]Label!$A:$B,2,FALSE),"")</f>
        <v>New</v>
      </c>
      <c r="H40" s="42" t="s">
        <v>156</v>
      </c>
      <c r="I40" s="46" t="str">
        <f t="shared" si="2"/>
        <v>Taxpayer Information(납세자 정보)</v>
      </c>
      <c r="J40" s="46" t="str">
        <f>IF(H40&lt;&gt;"", VLOOKUP(H40,[1]Label!$A:$E,2,FALSE),"")</f>
        <v>Taxpayer Information</v>
      </c>
      <c r="K40" s="41"/>
      <c r="L40" s="40" t="str">
        <f t="shared" si="19"/>
        <v/>
      </c>
      <c r="M40" s="24" t="str">
        <f>IF(K40&lt;&gt;"",VLOOKUP(K40,[1]Label!$A:$B,2,FALSE),"")</f>
        <v/>
      </c>
      <c r="N40" s="42" t="s">
        <v>19</v>
      </c>
      <c r="O40" s="43" t="s">
        <v>147</v>
      </c>
      <c r="P40" s="40" t="str">
        <f t="shared" si="20"/>
        <v>Accounting Period&lt;br&gt;(회계 기간)</v>
      </c>
      <c r="Q40" s="46" t="str">
        <f>IF(O40&lt;&gt;"", VLOOKUP(O40, [1]Label!$A:$B, 2, FALSE), "")</f>
        <v>Accounting Period</v>
      </c>
      <c r="R40" s="42" t="s">
        <v>34</v>
      </c>
      <c r="S40" s="40"/>
      <c r="T40" s="40"/>
      <c r="U40" s="40"/>
      <c r="V40" s="42"/>
      <c r="W40" s="42"/>
      <c r="X40" s="42"/>
      <c r="Y40" s="42"/>
      <c r="Z40" s="39"/>
      <c r="AA40" s="39"/>
      <c r="AB40" s="39"/>
      <c r="AC40" s="39">
        <v>3112</v>
      </c>
      <c r="AD40" s="39">
        <v>3112</v>
      </c>
      <c r="AE40" s="39">
        <v>3112</v>
      </c>
      <c r="AF40" s="62"/>
    </row>
    <row r="41" spans="1:32" s="44" customFormat="1" ht="18.600000000000001" customHeight="1">
      <c r="A41" s="39" t="s">
        <v>104</v>
      </c>
      <c r="B41" s="46" t="str">
        <f>VLOOKUP(A41,[1]screen!$G:$J,2,FALSE)</f>
        <v>제3자 책임</v>
      </c>
      <c r="C41" s="46" t="str">
        <f t="shared" si="0"/>
        <v>Third Party Liability(제3자 책임)</v>
      </c>
      <c r="D41" s="46" t="str">
        <f>IF(B41&lt;&gt;"", VLOOKUP(B41,[1]screen!$A:$E,2,FALSE), "" )</f>
        <v>Third Party Liability</v>
      </c>
      <c r="E41" s="20" t="s">
        <v>46</v>
      </c>
      <c r="F41" s="46" t="str">
        <f t="shared" si="16"/>
        <v>New(신규)</v>
      </c>
      <c r="G41" s="46" t="str">
        <f>IF(E41&lt;&gt;"",VLOOKUP(E41,[1]Label!$A:$B,2,FALSE),"")</f>
        <v>New</v>
      </c>
      <c r="H41" s="42" t="s">
        <v>156</v>
      </c>
      <c r="I41" s="46" t="str">
        <f t="shared" si="2"/>
        <v>Taxpayer Information(납세자 정보)</v>
      </c>
      <c r="J41" s="46" t="str">
        <f>IF(H41&lt;&gt;"", VLOOKUP(H41,[1]Label!$A:$E,2,FALSE),"")</f>
        <v>Taxpayer Information</v>
      </c>
      <c r="K41" s="41"/>
      <c r="L41" s="40" t="str">
        <f t="shared" si="19"/>
        <v/>
      </c>
      <c r="M41" s="24" t="str">
        <f>IF(K41&lt;&gt;"",VLOOKUP(K41,[1]Label!$A:$B,2,FALSE),"")</f>
        <v/>
      </c>
      <c r="N41" s="42" t="s">
        <v>19</v>
      </c>
      <c r="O41" s="43" t="s">
        <v>148</v>
      </c>
      <c r="P41" s="40" t="str">
        <f t="shared" si="20"/>
        <v>Extension of Year of Income&lt;br&gt;(과세연도 연장)</v>
      </c>
      <c r="Q41" s="46" t="str">
        <f>IF(O41&lt;&gt;"", VLOOKUP(O41, [1]Label!$A:$B, 2, FALSE), "")</f>
        <v>Extension of Year of Income</v>
      </c>
      <c r="R41" s="42" t="s">
        <v>34</v>
      </c>
      <c r="S41" s="40"/>
      <c r="T41" s="40"/>
      <c r="U41" s="40"/>
      <c r="V41" s="42"/>
      <c r="W41" s="42"/>
      <c r="X41" s="42"/>
      <c r="Y41" s="42"/>
      <c r="Z41" s="39"/>
      <c r="AA41" s="39"/>
      <c r="AB41" s="39"/>
      <c r="AC41" s="39" t="s">
        <v>53</v>
      </c>
      <c r="AD41" s="39" t="s">
        <v>53</v>
      </c>
      <c r="AE41" s="39" t="s">
        <v>53</v>
      </c>
      <c r="AF41" s="62"/>
    </row>
    <row r="42" spans="1:32" s="44" customFormat="1" ht="18.600000000000001" customHeight="1">
      <c r="A42" s="39" t="s">
        <v>104</v>
      </c>
      <c r="B42" s="46" t="str">
        <f>VLOOKUP(A42,[1]screen!$G:$J,2,FALSE)</f>
        <v>제3자 책임</v>
      </c>
      <c r="C42" s="46" t="str">
        <f t="shared" si="0"/>
        <v>Third Party Liability(제3자 책임)</v>
      </c>
      <c r="D42" s="46" t="str">
        <f>IF(B42&lt;&gt;"", VLOOKUP(B42,[1]screen!$A:$E,2,FALSE), "" )</f>
        <v>Third Party Liability</v>
      </c>
      <c r="E42" s="20" t="s">
        <v>46</v>
      </c>
      <c r="F42" s="46" t="str">
        <f t="shared" si="16"/>
        <v>New(신규)</v>
      </c>
      <c r="G42" s="46" t="str">
        <f>IF(E42&lt;&gt;"",VLOOKUP(E42,[1]Label!$A:$B,2,FALSE),"")</f>
        <v>New</v>
      </c>
      <c r="H42" s="42" t="s">
        <v>156</v>
      </c>
      <c r="I42" s="46" t="str">
        <f t="shared" si="2"/>
        <v>Taxpayer Information(납세자 정보)</v>
      </c>
      <c r="J42" s="46" t="str">
        <f>IF(H42&lt;&gt;"", VLOOKUP(H42,[1]Label!$A:$E,2,FALSE),"")</f>
        <v>Taxpayer Information</v>
      </c>
      <c r="K42" s="41"/>
      <c r="L42" s="40" t="str">
        <f t="shared" ref="L42" si="21">IF(K42&lt;&gt;"",M42&amp;"("&amp;K42&amp;")","")</f>
        <v/>
      </c>
      <c r="M42" s="24" t="str">
        <f>IF(K42&lt;&gt;"",VLOOKUP(K42,[1]Label!$A:$B,2,FALSE),"")</f>
        <v/>
      </c>
      <c r="N42" s="42"/>
      <c r="O42" s="43"/>
      <c r="P42" s="40"/>
      <c r="Q42" s="46" t="str">
        <f>IF(O42&lt;&gt;"", VLOOKUP(O42, [1]Label!$A:$B, 2, FALSE), "")</f>
        <v/>
      </c>
      <c r="R42" s="42" t="s">
        <v>34</v>
      </c>
      <c r="S42" s="40" t="s">
        <v>66</v>
      </c>
      <c r="T42" s="40"/>
      <c r="U42" s="40"/>
      <c r="V42" s="42"/>
      <c r="W42" s="42"/>
      <c r="X42" s="42"/>
      <c r="Y42" s="42"/>
      <c r="Z42" s="39"/>
      <c r="AA42" s="39"/>
      <c r="AB42" s="39"/>
      <c r="AC42" s="39"/>
      <c r="AD42" s="39"/>
      <c r="AE42" s="39"/>
      <c r="AF42" s="62"/>
    </row>
    <row r="43" spans="1:32" s="17" customFormat="1" ht="18.600000000000001" customHeight="1">
      <c r="A43" s="14" t="s">
        <v>104</v>
      </c>
      <c r="B43" s="46" t="str">
        <f>VLOOKUP(A43,[1]screen!$G:$J,2,FALSE)</f>
        <v>제3자 책임</v>
      </c>
      <c r="C43" s="46" t="str">
        <f t="shared" si="0"/>
        <v>Third Party Liability(제3자 책임)</v>
      </c>
      <c r="D43" s="46" t="str">
        <f>IF(B43&lt;&gt;"", VLOOKUP(B43,[1]screen!$A:$E,2,FALSE), "" )</f>
        <v>Third Party Liability</v>
      </c>
      <c r="E43" s="20" t="s">
        <v>46</v>
      </c>
      <c r="F43" s="46" t="str">
        <f t="shared" si="16"/>
        <v>New(신규)</v>
      </c>
      <c r="G43" s="46" t="str">
        <f>IF(E43&lt;&gt;"",VLOOKUP(E43,[1]Label!$A:$B,2,FALSE),"")</f>
        <v>New</v>
      </c>
      <c r="H43" s="47" t="s">
        <v>110</v>
      </c>
      <c r="I43" s="46" t="str">
        <f t="shared" si="2"/>
        <v>Outstanding Liability(미납 세액)</v>
      </c>
      <c r="J43" s="46" t="str">
        <f>IF(H43&lt;&gt;"", VLOOKUP(H43,[1]Label!$A:$E,2,FALSE),"")</f>
        <v>Outstanding Liability</v>
      </c>
      <c r="K43" s="34"/>
      <c r="L43" s="15" t="str">
        <f>IF(K43&lt;&gt;"",M43&amp;"("&amp;K43&amp;")","")</f>
        <v/>
      </c>
      <c r="M43" s="24" t="str">
        <f>IF(K43&lt;&gt;"",VLOOKUP(K43,[1]Label!$A:$B,2,FALSE),"")</f>
        <v/>
      </c>
      <c r="N43" s="16"/>
      <c r="O43" s="52" t="s">
        <v>154</v>
      </c>
      <c r="P43" s="15" t="str">
        <f>IF(O43&lt;&gt;"",Q43&amp;"&lt;br&gt;("&amp;O43&amp;")","")</f>
        <v>Outstanding Liability Info&lt;br&gt;(미납 세액 정보)</v>
      </c>
      <c r="Q43" s="46" t="str">
        <f>IF(O43&lt;&gt;"", VLOOKUP(O43, [1]Label!$A:$B, 2, FALSE), "")</f>
        <v>Outstanding Liability Info</v>
      </c>
      <c r="R43" s="16" t="s">
        <v>35</v>
      </c>
      <c r="S43" s="15" t="s">
        <v>40</v>
      </c>
      <c r="T43" s="15" t="s">
        <v>8</v>
      </c>
      <c r="U43" s="15"/>
      <c r="V43" s="16"/>
      <c r="W43" s="16"/>
      <c r="X43" s="16"/>
      <c r="Y43" s="16"/>
      <c r="Z43" s="14" t="s">
        <v>155</v>
      </c>
      <c r="AA43" s="14" t="s">
        <v>155</v>
      </c>
      <c r="AB43" s="14" t="s">
        <v>155</v>
      </c>
      <c r="AC43" s="14"/>
      <c r="AD43" s="14"/>
      <c r="AE43" s="14"/>
      <c r="AF43" s="57"/>
    </row>
    <row r="44" spans="1:32" ht="18.600000000000001" customHeight="1">
      <c r="A44" s="45" t="s">
        <v>104</v>
      </c>
      <c r="B44" s="46" t="str">
        <f>VLOOKUP(A44,[1]screen!$G:$J,2,FALSE)</f>
        <v>제3자 책임</v>
      </c>
      <c r="C44" s="46" t="str">
        <f t="shared" si="0"/>
        <v>Third Party Liability(제3자 책임)</v>
      </c>
      <c r="D44" s="46" t="str">
        <f>IF(B44&lt;&gt;"", VLOOKUP(B44,[1]screen!$A:$E,2,FALSE), "" )</f>
        <v>Third Party Liability</v>
      </c>
      <c r="E44" s="20" t="s">
        <v>46</v>
      </c>
      <c r="F44" s="46" t="str">
        <f t="shared" si="16"/>
        <v>New(신규)</v>
      </c>
      <c r="G44" s="46" t="str">
        <f>IF(E44&lt;&gt;"",VLOOKUP(E44,[1]Label!$A:$B,2,FALSE),"")</f>
        <v>New</v>
      </c>
      <c r="H44" s="47" t="s">
        <v>110</v>
      </c>
      <c r="I44" s="46" t="str">
        <f t="shared" si="2"/>
        <v>Outstanding Liability(미납 세액)</v>
      </c>
      <c r="J44" s="46" t="str">
        <f>IF(H44&lt;&gt;"", VLOOKUP(H44,[1]Label!$A:$E,2,FALSE),"")</f>
        <v>Outstanding Liability</v>
      </c>
      <c r="K44" s="48"/>
      <c r="L44" s="46" t="str">
        <f t="shared" si="11"/>
        <v/>
      </c>
      <c r="M44" s="24" t="str">
        <f>IF(K44&lt;&gt;"",VLOOKUP(K44,[1]Label!$A:$B,2,FALSE),"")</f>
        <v/>
      </c>
      <c r="N44" s="47" t="s">
        <v>92</v>
      </c>
      <c r="O44" s="49" t="s">
        <v>125</v>
      </c>
      <c r="P44" s="46" t="str">
        <f t="shared" si="12"/>
        <v>Debit Amount&lt;br&gt;(부과 금액)</v>
      </c>
      <c r="Q44" s="46" t="str">
        <f>IF(O44&lt;&gt;"", VLOOKUP(O44, [1]Label!$A:$B, 2, FALSE), "")</f>
        <v>Debit Amount</v>
      </c>
      <c r="R44" s="47" t="s">
        <v>34</v>
      </c>
      <c r="S44" s="46"/>
      <c r="T44" s="46"/>
      <c r="U44" s="46"/>
      <c r="V44" s="47"/>
      <c r="W44" s="47"/>
      <c r="X44" s="47"/>
      <c r="Y44" s="47"/>
      <c r="Z44" s="45"/>
      <c r="AA44" s="45"/>
      <c r="AB44" s="45"/>
      <c r="AC44" s="51">
        <v>150847300</v>
      </c>
      <c r="AD44" s="51">
        <v>150847300</v>
      </c>
      <c r="AE44" s="51">
        <v>150847300</v>
      </c>
      <c r="AF44" s="63"/>
    </row>
    <row r="45" spans="1:32" ht="18.600000000000001" customHeight="1">
      <c r="A45" s="45" t="s">
        <v>104</v>
      </c>
      <c r="B45" s="46" t="str">
        <f>VLOOKUP(A45,[1]screen!$G:$J,2,FALSE)</f>
        <v>제3자 책임</v>
      </c>
      <c r="C45" s="46" t="str">
        <f t="shared" si="0"/>
        <v>Third Party Liability(제3자 책임)</v>
      </c>
      <c r="D45" s="46" t="str">
        <f>IF(B45&lt;&gt;"", VLOOKUP(B45,[1]screen!$A:$E,2,FALSE), "" )</f>
        <v>Third Party Liability</v>
      </c>
      <c r="E45" s="20" t="s">
        <v>46</v>
      </c>
      <c r="F45" s="46" t="str">
        <f t="shared" si="16"/>
        <v>New(신규)</v>
      </c>
      <c r="G45" s="46" t="str">
        <f>IF(E45&lt;&gt;"",VLOOKUP(E45,[1]Label!$A:$B,2,FALSE),"")</f>
        <v>New</v>
      </c>
      <c r="H45" s="47" t="s">
        <v>110</v>
      </c>
      <c r="I45" s="46" t="str">
        <f t="shared" si="2"/>
        <v>Outstanding Liability(미납 세액)</v>
      </c>
      <c r="J45" s="46" t="str">
        <f>IF(H45&lt;&gt;"", VLOOKUP(H45,[1]Label!$A:$E,2,FALSE),"")</f>
        <v>Outstanding Liability</v>
      </c>
      <c r="K45" s="48"/>
      <c r="L45" s="46" t="str">
        <f t="shared" si="11"/>
        <v/>
      </c>
      <c r="M45" s="24" t="str">
        <f>IF(K45&lt;&gt;"",VLOOKUP(K45,[1]Label!$A:$B,2,FALSE),"")</f>
        <v/>
      </c>
      <c r="N45" s="47" t="s">
        <v>92</v>
      </c>
      <c r="O45" s="49" t="s">
        <v>126</v>
      </c>
      <c r="P45" s="46" t="str">
        <f t="shared" si="12"/>
        <v>Payment&lt;br&gt;(납부)</v>
      </c>
      <c r="Q45" s="46" t="str">
        <f>IF(O45&lt;&gt;"", VLOOKUP(O45, [1]Label!$A:$B, 2, FALSE), "")</f>
        <v>Payment</v>
      </c>
      <c r="R45" s="47" t="s">
        <v>34</v>
      </c>
      <c r="S45" s="46"/>
      <c r="T45" s="46"/>
      <c r="U45" s="46"/>
      <c r="V45" s="47"/>
      <c r="W45" s="47"/>
      <c r="X45" s="47"/>
      <c r="Y45" s="47"/>
      <c r="Z45" s="45"/>
      <c r="AA45" s="45"/>
      <c r="AB45" s="45"/>
      <c r="AC45" s="51">
        <v>65827180</v>
      </c>
      <c r="AD45" s="51">
        <v>65827180</v>
      </c>
      <c r="AE45" s="51">
        <v>65827180</v>
      </c>
      <c r="AF45" s="63"/>
    </row>
    <row r="46" spans="1:32" ht="18.600000000000001" customHeight="1">
      <c r="A46" s="45" t="s">
        <v>104</v>
      </c>
      <c r="B46" s="46" t="str">
        <f>VLOOKUP(A46,[1]screen!$G:$J,2,FALSE)</f>
        <v>제3자 책임</v>
      </c>
      <c r="C46" s="46" t="str">
        <f t="shared" si="0"/>
        <v>Third Party Liability(제3자 책임)</v>
      </c>
      <c r="D46" s="46" t="str">
        <f>IF(B46&lt;&gt;"", VLOOKUP(B46,[1]screen!$A:$E,2,FALSE), "" )</f>
        <v>Third Party Liability</v>
      </c>
      <c r="E46" s="20" t="s">
        <v>46</v>
      </c>
      <c r="F46" s="46" t="str">
        <f t="shared" si="16"/>
        <v>New(신규)</v>
      </c>
      <c r="G46" s="46" t="str">
        <f>IF(E46&lt;&gt;"",VLOOKUP(E46,[1]Label!$A:$B,2,FALSE),"")</f>
        <v>New</v>
      </c>
      <c r="H46" s="47" t="s">
        <v>110</v>
      </c>
      <c r="I46" s="46" t="str">
        <f t="shared" si="2"/>
        <v>Outstanding Liability(미납 세액)</v>
      </c>
      <c r="J46" s="46" t="str">
        <f>IF(H46&lt;&gt;"", VLOOKUP(H46,[1]Label!$A:$E,2,FALSE),"")</f>
        <v>Outstanding Liability</v>
      </c>
      <c r="K46" s="48"/>
      <c r="L46" s="46" t="str">
        <f t="shared" ref="L46:L56" si="22">IF(K46&lt;&gt;"",M46&amp;"("&amp;K46&amp;")","")</f>
        <v/>
      </c>
      <c r="M46" s="24" t="str">
        <f>IF(K46&lt;&gt;"",VLOOKUP(K46,[1]Label!$A:$B,2,FALSE),"")</f>
        <v/>
      </c>
      <c r="N46" s="47" t="s">
        <v>92</v>
      </c>
      <c r="O46" s="49" t="s">
        <v>127</v>
      </c>
      <c r="P46" s="46" t="str">
        <f t="shared" ref="P46:P56" si="23">IF(O46&lt;&gt;"",Q46&amp;"&lt;br&gt;("&amp;O46&amp;")","")</f>
        <v>Discharge&lt;br&gt;(소멸)</v>
      </c>
      <c r="Q46" s="46" t="str">
        <f>IF(O46&lt;&gt;"", VLOOKUP(O46, [1]Label!$A:$B, 2, FALSE), "")</f>
        <v>Discharge</v>
      </c>
      <c r="R46" s="47" t="s">
        <v>34</v>
      </c>
      <c r="S46" s="46"/>
      <c r="T46" s="46"/>
      <c r="U46" s="46"/>
      <c r="V46" s="47"/>
      <c r="W46" s="47"/>
      <c r="X46" s="47"/>
      <c r="Y46" s="47"/>
      <c r="Z46" s="45"/>
      <c r="AA46" s="45"/>
      <c r="AB46" s="45"/>
      <c r="AC46" s="45">
        <v>0</v>
      </c>
      <c r="AD46" s="45">
        <v>0</v>
      </c>
      <c r="AE46" s="45">
        <v>0</v>
      </c>
      <c r="AF46" s="64"/>
    </row>
    <row r="47" spans="1:32" ht="18.600000000000001" customHeight="1">
      <c r="A47" s="45" t="s">
        <v>104</v>
      </c>
      <c r="B47" s="46" t="str">
        <f>VLOOKUP(A47,[1]screen!$G:$J,2,FALSE)</f>
        <v>제3자 책임</v>
      </c>
      <c r="C47" s="46" t="str">
        <f t="shared" si="0"/>
        <v>Third Party Liability(제3자 책임)</v>
      </c>
      <c r="D47" s="46" t="str">
        <f>IF(B47&lt;&gt;"", VLOOKUP(B47,[1]screen!$A:$E,2,FALSE), "" )</f>
        <v>Third Party Liability</v>
      </c>
      <c r="E47" s="20" t="s">
        <v>46</v>
      </c>
      <c r="F47" s="46" t="str">
        <f t="shared" si="16"/>
        <v>New(신규)</v>
      </c>
      <c r="G47" s="46" t="str">
        <f>IF(E47&lt;&gt;"",VLOOKUP(E47,[1]Label!$A:$B,2,FALSE),"")</f>
        <v>New</v>
      </c>
      <c r="H47" s="47" t="s">
        <v>110</v>
      </c>
      <c r="I47" s="46" t="str">
        <f t="shared" si="2"/>
        <v>Outstanding Liability(미납 세액)</v>
      </c>
      <c r="J47" s="46" t="str">
        <f>IF(H47&lt;&gt;"", VLOOKUP(H47,[1]Label!$A:$E,2,FALSE),"")</f>
        <v>Outstanding Liability</v>
      </c>
      <c r="K47" s="48"/>
      <c r="L47" s="46" t="str">
        <f t="shared" ref="L47" si="24">IF(K47&lt;&gt;"",M47&amp;"("&amp;K47&amp;")","")</f>
        <v/>
      </c>
      <c r="M47" s="24" t="str">
        <f>IF(K47&lt;&gt;"",VLOOKUP(K47,[1]Label!$A:$B,2,FALSE),"")</f>
        <v/>
      </c>
      <c r="N47" s="47" t="s">
        <v>92</v>
      </c>
      <c r="O47" s="49" t="s">
        <v>128</v>
      </c>
      <c r="P47" s="46" t="str">
        <f t="shared" ref="P47" si="25">IF(O47&lt;&gt;"",Q47&amp;"&lt;br&gt;("&amp;O47&amp;")","")</f>
        <v>Balance&lt;br&gt;(잔액)</v>
      </c>
      <c r="Q47" s="46" t="str">
        <f>IF(O47&lt;&gt;"", VLOOKUP(O47, [1]Label!$A:$B, 2, FALSE), "")</f>
        <v>Balance</v>
      </c>
      <c r="R47" s="47" t="s">
        <v>34</v>
      </c>
      <c r="S47" s="46"/>
      <c r="T47" s="46"/>
      <c r="U47" s="46"/>
      <c r="V47" s="47"/>
      <c r="W47" s="47"/>
      <c r="X47" s="47"/>
      <c r="Y47" s="47"/>
      <c r="Z47" s="45"/>
      <c r="AA47" s="45"/>
      <c r="AB47" s="45"/>
      <c r="AC47" s="51">
        <v>85020120</v>
      </c>
      <c r="AD47" s="51">
        <v>85020120</v>
      </c>
      <c r="AE47" s="51">
        <v>85020120</v>
      </c>
      <c r="AF47" s="63"/>
    </row>
    <row r="48" spans="1:32" ht="18.600000000000001" customHeight="1">
      <c r="A48" s="45" t="s">
        <v>104</v>
      </c>
      <c r="B48" s="46" t="str">
        <f>VLOOKUP(A48,[1]screen!$G:$J,2,FALSE)</f>
        <v>제3자 책임</v>
      </c>
      <c r="C48" s="46" t="str">
        <f t="shared" si="0"/>
        <v>Third Party Liability(제3자 책임)</v>
      </c>
      <c r="D48" s="46" t="str">
        <f>IF(B48&lt;&gt;"", VLOOKUP(B48,[1]screen!$A:$E,2,FALSE), "" )</f>
        <v>Third Party Liability</v>
      </c>
      <c r="E48" s="20" t="s">
        <v>46</v>
      </c>
      <c r="F48" s="46" t="str">
        <f t="shared" si="16"/>
        <v>New(신규)</v>
      </c>
      <c r="G48" s="46" t="str">
        <f>IF(E48&lt;&gt;"",VLOOKUP(E48,[1]Label!$A:$B,2,FALSE),"")</f>
        <v>New</v>
      </c>
      <c r="H48" s="47" t="s">
        <v>110</v>
      </c>
      <c r="I48" s="46" t="str">
        <f t="shared" si="2"/>
        <v>Outstanding Liability(미납 세액)</v>
      </c>
      <c r="J48" s="46" t="str">
        <f>IF(H48&lt;&gt;"", VLOOKUP(H48,[1]Label!$A:$E,2,FALSE),"")</f>
        <v>Outstanding Liability</v>
      </c>
      <c r="K48" s="48"/>
      <c r="L48" s="46" t="str">
        <f t="shared" ref="L48:L49" si="26">IF(K48&lt;&gt;"",M48&amp;"("&amp;K48&amp;")","")</f>
        <v/>
      </c>
      <c r="M48" s="24" t="str">
        <f>IF(K48&lt;&gt;"",VLOOKUP(K48,[1]Label!$A:$B,2,FALSE),"")</f>
        <v/>
      </c>
      <c r="N48" s="47" t="s">
        <v>92</v>
      </c>
      <c r="O48" s="49" t="s">
        <v>129</v>
      </c>
      <c r="P48" s="46" t="str">
        <f t="shared" ref="P48:P49" si="27">IF(O48&lt;&gt;"",Q48&amp;"&lt;br&gt;("&amp;O48&amp;")","")</f>
        <v>Interest&lt;br&gt;(이자)</v>
      </c>
      <c r="Q48" s="46" t="str">
        <f>IF(O48&lt;&gt;"", VLOOKUP(O48, [1]Label!$A:$B, 2, FALSE), "")</f>
        <v>Interest</v>
      </c>
      <c r="R48" s="47" t="s">
        <v>34</v>
      </c>
      <c r="S48" s="46"/>
      <c r="T48" s="46"/>
      <c r="U48" s="46"/>
      <c r="V48" s="47"/>
      <c r="W48" s="47"/>
      <c r="X48" s="47"/>
      <c r="Y48" s="47"/>
      <c r="Z48" s="45"/>
      <c r="AA48" s="45"/>
      <c r="AB48" s="45"/>
      <c r="AC48" s="51">
        <v>4511227</v>
      </c>
      <c r="AD48" s="51">
        <v>4511227</v>
      </c>
      <c r="AE48" s="51">
        <v>4511227</v>
      </c>
      <c r="AF48" s="63"/>
    </row>
    <row r="49" spans="1:32" ht="18.600000000000001" customHeight="1">
      <c r="A49" s="45" t="s">
        <v>104</v>
      </c>
      <c r="B49" s="46" t="str">
        <f>VLOOKUP(A49,[1]screen!$G:$J,2,FALSE)</f>
        <v>제3자 책임</v>
      </c>
      <c r="C49" s="46" t="str">
        <f t="shared" si="0"/>
        <v>Third Party Liability(제3자 책임)</v>
      </c>
      <c r="D49" s="46" t="str">
        <f>IF(B49&lt;&gt;"", VLOOKUP(B49,[1]screen!$A:$E,2,FALSE), "" )</f>
        <v>Third Party Liability</v>
      </c>
      <c r="E49" s="20" t="s">
        <v>46</v>
      </c>
      <c r="F49" s="46" t="str">
        <f t="shared" si="16"/>
        <v>New(신규)</v>
      </c>
      <c r="G49" s="46" t="str">
        <f>IF(E49&lt;&gt;"",VLOOKUP(E49,[1]Label!$A:$B,2,FALSE),"")</f>
        <v>New</v>
      </c>
      <c r="H49" s="47" t="s">
        <v>110</v>
      </c>
      <c r="I49" s="46" t="str">
        <f t="shared" si="2"/>
        <v>Outstanding Liability(미납 세액)</v>
      </c>
      <c r="J49" s="46" t="str">
        <f>IF(H49&lt;&gt;"", VLOOKUP(H49,[1]Label!$A:$E,2,FALSE),"")</f>
        <v>Outstanding Liability</v>
      </c>
      <c r="K49" s="48"/>
      <c r="L49" s="46" t="str">
        <f t="shared" si="26"/>
        <v/>
      </c>
      <c r="M49" s="24" t="str">
        <f>IF(K49&lt;&gt;"",VLOOKUP(K49,[1]Label!$A:$B,2,FALSE),"")</f>
        <v/>
      </c>
      <c r="N49" s="47" t="s">
        <v>92</v>
      </c>
      <c r="O49" s="49" t="s">
        <v>130</v>
      </c>
      <c r="P49" s="46" t="str">
        <f t="shared" si="27"/>
        <v>Total&lt;br&gt;(합계)</v>
      </c>
      <c r="Q49" s="46" t="str">
        <f>IF(O49&lt;&gt;"", VLOOKUP(O49, [1]Label!$A:$B, 2, FALSE), "")</f>
        <v>Total</v>
      </c>
      <c r="R49" s="47" t="s">
        <v>34</v>
      </c>
      <c r="S49" s="46"/>
      <c r="T49" s="46"/>
      <c r="U49" s="46"/>
      <c r="V49" s="47"/>
      <c r="W49" s="47"/>
      <c r="X49" s="47"/>
      <c r="Y49" s="47"/>
      <c r="Z49" s="45"/>
      <c r="AA49" s="45"/>
      <c r="AB49" s="45"/>
      <c r="AC49" s="51">
        <v>89531347</v>
      </c>
      <c r="AD49" s="51">
        <v>89531347</v>
      </c>
      <c r="AE49" s="51">
        <v>89531347</v>
      </c>
      <c r="AF49" s="63"/>
    </row>
    <row r="50" spans="1:32" ht="18.600000000000001" customHeight="1">
      <c r="A50" s="45" t="s">
        <v>104</v>
      </c>
      <c r="B50" s="46" t="str">
        <f>VLOOKUP(A50,[1]screen!$G:$J,2,FALSE)</f>
        <v>제3자 책임</v>
      </c>
      <c r="C50" s="46" t="str">
        <f t="shared" si="0"/>
        <v>Third Party Liability(제3자 책임)</v>
      </c>
      <c r="D50" s="46" t="str">
        <f>IF(B50&lt;&gt;"", VLOOKUP(B50,[1]screen!$A:$E,2,FALSE), "" )</f>
        <v>Third Party Liability</v>
      </c>
      <c r="E50" s="20" t="s">
        <v>46</v>
      </c>
      <c r="F50" s="46" t="str">
        <f t="shared" si="16"/>
        <v>New(신규)</v>
      </c>
      <c r="G50" s="46" t="str">
        <f>IF(E50&lt;&gt;"",VLOOKUP(E50,[1]Label!$A:$B,2,FALSE),"")</f>
        <v>New</v>
      </c>
      <c r="H50" s="47" t="s">
        <v>110</v>
      </c>
      <c r="I50" s="46" t="str">
        <f t="shared" si="2"/>
        <v>Outstanding Liability(미납 세액)</v>
      </c>
      <c r="J50" s="46" t="str">
        <f>IF(H50&lt;&gt;"", VLOOKUP(H50,[1]Label!$A:$E,2,FALSE),"")</f>
        <v>Outstanding Liability</v>
      </c>
      <c r="K50" s="48"/>
      <c r="L50" s="46" t="str">
        <f t="shared" ref="L50:L55" si="28">IF(K50&lt;&gt;"",M50&amp;"("&amp;K50&amp;")","")</f>
        <v/>
      </c>
      <c r="M50" s="24" t="str">
        <f>IF(K50&lt;&gt;"",VLOOKUP(K50,[1]Label!$A:$B,2,FALSE),"")</f>
        <v/>
      </c>
      <c r="N50" s="47"/>
      <c r="O50" s="49"/>
      <c r="P50" s="46" t="str">
        <f t="shared" ref="P50:P55" si="29">IF(O50&lt;&gt;"",Q50&amp;"&lt;br&gt;("&amp;O50&amp;")","")</f>
        <v/>
      </c>
      <c r="Q50" s="46" t="str">
        <f>IF(O50&lt;&gt;"", VLOOKUP(O50, [1]Label!$A:$B, 2, FALSE), "")</f>
        <v/>
      </c>
      <c r="R50" s="47" t="s">
        <v>34</v>
      </c>
      <c r="S50" s="46" t="s">
        <v>42</v>
      </c>
      <c r="T50" s="46"/>
      <c r="U50" s="46"/>
      <c r="V50" s="47"/>
      <c r="W50" s="47"/>
      <c r="X50" s="47"/>
      <c r="Y50" s="47"/>
      <c r="Z50" s="45"/>
      <c r="AA50" s="45"/>
      <c r="AB50" s="45"/>
      <c r="AC50" s="45"/>
      <c r="AD50" s="45"/>
      <c r="AE50" s="45"/>
      <c r="AF50" s="64"/>
    </row>
    <row r="51" spans="1:32" s="26" customFormat="1" ht="17.45" customHeight="1">
      <c r="A51" s="23" t="s">
        <v>104</v>
      </c>
      <c r="B51" s="46" t="str">
        <f>VLOOKUP(A51,[1]screen!$G:$J,2,FALSE)</f>
        <v>제3자 책임</v>
      </c>
      <c r="C51" s="46" t="str">
        <f t="shared" si="0"/>
        <v>Third Party Liability(제3자 책임)</v>
      </c>
      <c r="D51" s="46" t="str">
        <f>IF(B51&lt;&gt;"", VLOOKUP(B51,[1]screen!$A:$E,2,FALSE), "" )</f>
        <v>Third Party Liability</v>
      </c>
      <c r="E51" s="20" t="s">
        <v>46</v>
      </c>
      <c r="F51" s="46" t="str">
        <f t="shared" si="16"/>
        <v>New(신규)</v>
      </c>
      <c r="G51" s="46" t="str">
        <f>IF(E51&lt;&gt;"",VLOOKUP(E51,[1]Label!$A:$B,2,FALSE),"")</f>
        <v>New</v>
      </c>
      <c r="H51" s="25" t="s">
        <v>153</v>
      </c>
      <c r="I51" s="46" t="str">
        <f t="shared" si="2"/>
        <v>Taxpayer Relation(납세자 관계)</v>
      </c>
      <c r="J51" s="46" t="str">
        <f>IF(H51&lt;&gt;"", VLOOKUP(H51,[1]Label!$A:$E,2,FALSE),"")</f>
        <v>Taxpayer Relation</v>
      </c>
      <c r="K51" s="33"/>
      <c r="L51" s="24" t="str">
        <f t="shared" si="28"/>
        <v/>
      </c>
      <c r="M51" s="24" t="str">
        <f>IF(K51&lt;&gt;"",VLOOKUP(K51,[1]Label!$A:$B,2,FALSE),"")</f>
        <v/>
      </c>
      <c r="N51" s="25" t="s">
        <v>19</v>
      </c>
      <c r="O51" s="29" t="s">
        <v>149</v>
      </c>
      <c r="P51" s="24" t="str">
        <f t="shared" si="29"/>
        <v>Relation Type&lt;br&gt;(관계 유형)</v>
      </c>
      <c r="Q51" s="46" t="str">
        <f>IF(O51&lt;&gt;"", VLOOKUP(O51, [1]Label!$A:$B, 2, FALSE), "")</f>
        <v>Relation Type</v>
      </c>
      <c r="R51" s="25" t="s">
        <v>37</v>
      </c>
      <c r="S51" s="24"/>
      <c r="T51" s="24"/>
      <c r="U51" s="24"/>
      <c r="V51" s="25"/>
      <c r="W51" s="25"/>
      <c r="X51" s="25"/>
      <c r="Y51" s="25"/>
      <c r="Z51" s="23" t="s">
        <v>89</v>
      </c>
      <c r="AA51" s="23" t="s">
        <v>159</v>
      </c>
      <c r="AB51" s="23" t="s">
        <v>88</v>
      </c>
      <c r="AC51" s="27" t="s">
        <v>90</v>
      </c>
      <c r="AD51" s="27" t="s">
        <v>160</v>
      </c>
      <c r="AE51" s="27" t="s">
        <v>91</v>
      </c>
      <c r="AF51" s="56"/>
    </row>
    <row r="52" spans="1:32" s="26" customFormat="1" ht="17.45" customHeight="1">
      <c r="A52" s="23" t="s">
        <v>104</v>
      </c>
      <c r="B52" s="46" t="str">
        <f>VLOOKUP(A52,[1]screen!$G:$J,2,FALSE)</f>
        <v>제3자 책임</v>
      </c>
      <c r="C52" s="46" t="str">
        <f t="shared" si="0"/>
        <v>Third Party Liability(제3자 책임)</v>
      </c>
      <c r="D52" s="46" t="str">
        <f>IF(B52&lt;&gt;"", VLOOKUP(B52,[1]screen!$A:$E,2,FALSE), "" )</f>
        <v>Third Party Liability</v>
      </c>
      <c r="E52" s="20" t="s">
        <v>46</v>
      </c>
      <c r="F52" s="46" t="str">
        <f t="shared" si="16"/>
        <v>New(신규)</v>
      </c>
      <c r="G52" s="46" t="str">
        <f>IF(E52&lt;&gt;"",VLOOKUP(E52,[1]Label!$A:$B,2,FALSE),"")</f>
        <v>New</v>
      </c>
      <c r="H52" s="25" t="s">
        <v>153</v>
      </c>
      <c r="I52" s="46" t="str">
        <f t="shared" si="2"/>
        <v>Taxpayer Relation(납세자 관계)</v>
      </c>
      <c r="J52" s="46" t="str">
        <f>IF(H52&lt;&gt;"", VLOOKUP(H52,[1]Label!$A:$E,2,FALSE),"")</f>
        <v>Taxpayer Relation</v>
      </c>
      <c r="K52" s="33"/>
      <c r="L52" s="24" t="str">
        <f t="shared" si="28"/>
        <v/>
      </c>
      <c r="M52" s="24" t="str">
        <f>IF(K52&lt;&gt;"",VLOOKUP(K52,[1]Label!$A:$B,2,FALSE),"")</f>
        <v/>
      </c>
      <c r="N52" s="25" t="s">
        <v>19</v>
      </c>
      <c r="O52" s="29" t="s">
        <v>87</v>
      </c>
      <c r="P52" s="24" t="str">
        <f t="shared" si="29"/>
        <v>TIN&lt;br&gt;(TIN)</v>
      </c>
      <c r="Q52" s="46" t="str">
        <f>IF(O52&lt;&gt;"", VLOOKUP(O52, [1]Label!$A:$B, 2, FALSE), "")</f>
        <v>TIN</v>
      </c>
      <c r="R52" s="25" t="s">
        <v>36</v>
      </c>
      <c r="S52" s="24"/>
      <c r="T52" s="24"/>
      <c r="U52" s="24"/>
      <c r="V52" s="25"/>
      <c r="W52" s="25"/>
      <c r="X52" s="25"/>
      <c r="Y52" s="25"/>
      <c r="Z52" s="23"/>
      <c r="AA52" s="23"/>
      <c r="AB52" s="23"/>
      <c r="AC52" s="27"/>
      <c r="AD52" s="27"/>
      <c r="AE52" s="27"/>
      <c r="AF52" s="56"/>
    </row>
    <row r="53" spans="1:32" s="17" customFormat="1" ht="18.600000000000001" customHeight="1">
      <c r="A53" s="14" t="s">
        <v>104</v>
      </c>
      <c r="B53" s="46" t="str">
        <f>VLOOKUP(A53,[1]screen!$G:$J,2,FALSE)</f>
        <v>제3자 책임</v>
      </c>
      <c r="C53" s="46" t="str">
        <f t="shared" ref="C53:C75" si="30">IF(B53&lt;&gt;"",D53&amp;"("&amp;B53&amp;")","")</f>
        <v>Third Party Liability(제3자 책임)</v>
      </c>
      <c r="D53" s="46" t="str">
        <f>IF(B53&lt;&gt;"", VLOOKUP(B53,[1]screen!$A:$E,2,FALSE), "" )</f>
        <v>Third Party Liability</v>
      </c>
      <c r="E53" s="20" t="s">
        <v>46</v>
      </c>
      <c r="F53" s="46" t="str">
        <f t="shared" si="16"/>
        <v>New(신규)</v>
      </c>
      <c r="G53" s="46" t="str">
        <f>IF(E53&lt;&gt;"",VLOOKUP(E53,[1]Label!$A:$B,2,FALSE),"")</f>
        <v>New</v>
      </c>
      <c r="H53" s="25" t="s">
        <v>153</v>
      </c>
      <c r="I53" s="46" t="str">
        <f t="shared" ref="I53:I75" si="31">IF(H53&lt;&gt;"",J53&amp;"("&amp;H53&amp;")","")</f>
        <v>Taxpayer Relation(납세자 관계)</v>
      </c>
      <c r="J53" s="46" t="str">
        <f>IF(H53&lt;&gt;"", VLOOKUP(H53,[1]Label!$A:$E,2,FALSE),"")</f>
        <v>Taxpayer Relation</v>
      </c>
      <c r="K53" s="34"/>
      <c r="L53" s="15" t="str">
        <f t="shared" si="28"/>
        <v/>
      </c>
      <c r="M53" s="24" t="str">
        <f>IF(K53&lt;&gt;"",VLOOKUP(K53,[1]Label!$A:$B,2,FALSE),"")</f>
        <v/>
      </c>
      <c r="N53" s="16"/>
      <c r="O53" s="30" t="s">
        <v>47</v>
      </c>
      <c r="P53" s="15" t="str">
        <f t="shared" si="29"/>
        <v>Reset&lt;br&gt;(초기화)</v>
      </c>
      <c r="Q53" s="46" t="str">
        <f>IF(O53&lt;&gt;"", VLOOKUP(O53, [1]Label!$A:$B, 2, FALSE), "")</f>
        <v>Reset</v>
      </c>
      <c r="R53" s="16" t="s">
        <v>35</v>
      </c>
      <c r="S53" s="15" t="s">
        <v>40</v>
      </c>
      <c r="T53" s="14" t="s">
        <v>50</v>
      </c>
      <c r="U53" s="15"/>
      <c r="V53" s="16"/>
      <c r="W53" s="16"/>
      <c r="X53" s="16"/>
      <c r="Y53" s="16"/>
      <c r="Z53" s="14"/>
      <c r="AA53" s="14"/>
      <c r="AB53" s="14"/>
      <c r="AC53" s="14" t="s">
        <v>45</v>
      </c>
      <c r="AD53" s="14" t="s">
        <v>45</v>
      </c>
      <c r="AE53" s="14" t="s">
        <v>45</v>
      </c>
      <c r="AF53" s="57"/>
    </row>
    <row r="54" spans="1:32" s="17" customFormat="1" ht="18.600000000000001" customHeight="1">
      <c r="A54" s="14" t="s">
        <v>104</v>
      </c>
      <c r="B54" s="46" t="str">
        <f>VLOOKUP(A54,[1]screen!$G:$J,2,FALSE)</f>
        <v>제3자 책임</v>
      </c>
      <c r="C54" s="46" t="str">
        <f t="shared" si="30"/>
        <v>Third Party Liability(제3자 책임)</v>
      </c>
      <c r="D54" s="46" t="str">
        <f>IF(B54&lt;&gt;"", VLOOKUP(B54,[1]screen!$A:$E,2,FALSE), "" )</f>
        <v>Third Party Liability</v>
      </c>
      <c r="E54" s="20" t="s">
        <v>46</v>
      </c>
      <c r="F54" s="46" t="str">
        <f t="shared" si="16"/>
        <v>New(신규)</v>
      </c>
      <c r="G54" s="46" t="str">
        <f>IF(E54&lt;&gt;"",VLOOKUP(E54,[1]Label!$A:$B,2,FALSE),"")</f>
        <v>New</v>
      </c>
      <c r="H54" s="25" t="s">
        <v>153</v>
      </c>
      <c r="I54" s="46" t="str">
        <f t="shared" si="31"/>
        <v>Taxpayer Relation(납세자 관계)</v>
      </c>
      <c r="J54" s="46" t="str">
        <f>IF(H54&lt;&gt;"", VLOOKUP(H54,[1]Label!$A:$E,2,FALSE),"")</f>
        <v>Taxpayer Relation</v>
      </c>
      <c r="K54" s="34"/>
      <c r="L54" s="15" t="str">
        <f t="shared" si="28"/>
        <v/>
      </c>
      <c r="M54" s="24" t="str">
        <f>IF(K54&lt;&gt;"",VLOOKUP(K54,[1]Label!$A:$B,2,FALSE),"")</f>
        <v/>
      </c>
      <c r="N54" s="16"/>
      <c r="O54" s="31" t="s">
        <v>38</v>
      </c>
      <c r="P54" s="15" t="str">
        <f t="shared" si="29"/>
        <v>Search&lt;br&gt;(조회)</v>
      </c>
      <c r="Q54" s="46" t="str">
        <f>IF(O54&lt;&gt;"", VLOOKUP(O54, [1]Label!$A:$B, 2, FALSE), "")</f>
        <v>Search</v>
      </c>
      <c r="R54" s="16" t="s">
        <v>35</v>
      </c>
      <c r="S54" s="15"/>
      <c r="T54" s="15" t="s">
        <v>8</v>
      </c>
      <c r="U54" s="15"/>
      <c r="V54" s="16"/>
      <c r="W54" s="16"/>
      <c r="X54" s="16"/>
      <c r="Y54" s="16"/>
      <c r="Z54" s="14"/>
      <c r="AA54" s="14"/>
      <c r="AB54" s="14"/>
      <c r="AC54" s="14"/>
      <c r="AD54" s="14"/>
      <c r="AE54" s="14"/>
      <c r="AF54" s="57"/>
    </row>
    <row r="55" spans="1:32" s="44" customFormat="1" ht="17.45" customHeight="1">
      <c r="A55" s="39" t="s">
        <v>104</v>
      </c>
      <c r="B55" s="46" t="str">
        <f>VLOOKUP(A55,[1]screen!$G:$J,2,FALSE)</f>
        <v>제3자 책임</v>
      </c>
      <c r="C55" s="46" t="str">
        <f t="shared" si="30"/>
        <v>Third Party Liability(제3자 책임)</v>
      </c>
      <c r="D55" s="46" t="str">
        <f>IF(B55&lt;&gt;"", VLOOKUP(B55,[1]screen!$A:$E,2,FALSE), "" )</f>
        <v>Third Party Liability</v>
      </c>
      <c r="E55" s="20" t="s">
        <v>46</v>
      </c>
      <c r="F55" s="46" t="str">
        <f t="shared" si="16"/>
        <v>New(신규)</v>
      </c>
      <c r="G55" s="46" t="str">
        <f>IF(E55&lt;&gt;"",VLOOKUP(E55,[1]Label!$A:$B,2,FALSE),"")</f>
        <v>New</v>
      </c>
      <c r="H55" s="25" t="s">
        <v>153</v>
      </c>
      <c r="I55" s="46" t="str">
        <f t="shared" si="31"/>
        <v>Taxpayer Relation(납세자 관계)</v>
      </c>
      <c r="J55" s="46" t="str">
        <f>IF(H55&lt;&gt;"", VLOOKUP(H55,[1]Label!$A:$E,2,FALSE),"")</f>
        <v>Taxpayer Relation</v>
      </c>
      <c r="K55" s="41"/>
      <c r="L55" s="40" t="str">
        <f t="shared" si="28"/>
        <v/>
      </c>
      <c r="M55" s="24" t="str">
        <f>IF(K55&lt;&gt;"",VLOOKUP(K55,[1]Label!$A:$B,2,FALSE),"")</f>
        <v/>
      </c>
      <c r="N55" s="42" t="s">
        <v>77</v>
      </c>
      <c r="O55" s="43"/>
      <c r="P55" s="40" t="str">
        <f t="shared" si="29"/>
        <v/>
      </c>
      <c r="Q55" s="46" t="str">
        <f>IF(O55&lt;&gt;"", VLOOKUP(O55, [1]Label!$A:$B, 2, FALSE), "")</f>
        <v/>
      </c>
      <c r="R55" s="42" t="s">
        <v>158</v>
      </c>
      <c r="S55" s="40"/>
      <c r="T55" s="40"/>
      <c r="U55" s="40"/>
      <c r="V55" s="42"/>
      <c r="W55" s="42"/>
      <c r="X55" s="42"/>
      <c r="Y55" s="42"/>
      <c r="Z55" s="50"/>
      <c r="AA55" s="50"/>
      <c r="AB55" s="50"/>
      <c r="AC55" s="50"/>
      <c r="AD55" s="50"/>
      <c r="AE55" s="50"/>
      <c r="AF55" s="61"/>
    </row>
    <row r="56" spans="1:32" s="44" customFormat="1" ht="17.45" customHeight="1">
      <c r="A56" s="39" t="s">
        <v>104</v>
      </c>
      <c r="B56" s="46" t="str">
        <f>VLOOKUP(A56,[1]screen!$G:$J,2,FALSE)</f>
        <v>제3자 책임</v>
      </c>
      <c r="C56" s="46" t="str">
        <f t="shared" si="30"/>
        <v>Third Party Liability(제3자 책임)</v>
      </c>
      <c r="D56" s="46" t="str">
        <f>IF(B56&lt;&gt;"", VLOOKUP(B56,[1]screen!$A:$E,2,FALSE), "" )</f>
        <v>Third Party Liability</v>
      </c>
      <c r="E56" s="20" t="s">
        <v>46</v>
      </c>
      <c r="F56" s="46" t="str">
        <f t="shared" si="16"/>
        <v>New(신규)</v>
      </c>
      <c r="G56" s="46" t="str">
        <f>IF(E56&lt;&gt;"",VLOOKUP(E56,[1]Label!$A:$B,2,FALSE),"")</f>
        <v>New</v>
      </c>
      <c r="H56" s="25" t="s">
        <v>153</v>
      </c>
      <c r="I56" s="46" t="str">
        <f t="shared" si="31"/>
        <v>Taxpayer Relation(납세자 관계)</v>
      </c>
      <c r="J56" s="46" t="str">
        <f>IF(H56&lt;&gt;"", VLOOKUP(H56,[1]Label!$A:$E,2,FALSE),"")</f>
        <v>Taxpayer Relation</v>
      </c>
      <c r="K56" s="41"/>
      <c r="L56" s="40" t="str">
        <f t="shared" si="22"/>
        <v/>
      </c>
      <c r="M56" s="24" t="str">
        <f>IF(K56&lt;&gt;"",VLOOKUP(K56,[1]Label!$A:$B,2,FALSE),"")</f>
        <v/>
      </c>
      <c r="N56" s="42" t="s">
        <v>77</v>
      </c>
      <c r="O56" s="43" t="s">
        <v>39</v>
      </c>
      <c r="P56" s="40" t="str">
        <f t="shared" si="23"/>
        <v>TIN&lt;br&gt;(TIN)</v>
      </c>
      <c r="Q56" s="46" t="str">
        <f>IF(O56&lt;&gt;"", VLOOKUP(O56, [1]Label!$A:$B, 2, FALSE), "")</f>
        <v>TIN</v>
      </c>
      <c r="R56" s="42" t="s">
        <v>34</v>
      </c>
      <c r="S56" s="40"/>
      <c r="T56" s="40"/>
      <c r="U56" s="40"/>
      <c r="V56" s="42"/>
      <c r="W56" s="42"/>
      <c r="X56" s="42"/>
      <c r="Y56" s="42"/>
      <c r="Z56" s="50"/>
      <c r="AA56" s="50"/>
      <c r="AB56" s="50"/>
      <c r="AC56" s="50" t="s">
        <v>84</v>
      </c>
      <c r="AD56" s="50" t="s">
        <v>84</v>
      </c>
      <c r="AE56" s="50" t="s">
        <v>84</v>
      </c>
      <c r="AF56" s="61"/>
    </row>
    <row r="57" spans="1:32" s="44" customFormat="1" ht="17.45" customHeight="1">
      <c r="A57" s="39" t="s">
        <v>104</v>
      </c>
      <c r="B57" s="46" t="str">
        <f>VLOOKUP(A57,[1]screen!$G:$J,2,FALSE)</f>
        <v>제3자 책임</v>
      </c>
      <c r="C57" s="46" t="str">
        <f t="shared" si="30"/>
        <v>Third Party Liability(제3자 책임)</v>
      </c>
      <c r="D57" s="46" t="str">
        <f>IF(B57&lt;&gt;"", VLOOKUP(B57,[1]screen!$A:$E,2,FALSE), "" )</f>
        <v>Third Party Liability</v>
      </c>
      <c r="E57" s="20" t="s">
        <v>46</v>
      </c>
      <c r="F57" s="46" t="str">
        <f t="shared" si="16"/>
        <v>New(신규)</v>
      </c>
      <c r="G57" s="46" t="str">
        <f>IF(E57&lt;&gt;"",VLOOKUP(E57,[1]Label!$A:$B,2,FALSE),"")</f>
        <v>New</v>
      </c>
      <c r="H57" s="25" t="s">
        <v>153</v>
      </c>
      <c r="I57" s="46" t="str">
        <f t="shared" si="31"/>
        <v>Taxpayer Relation(납세자 관계)</v>
      </c>
      <c r="J57" s="46" t="str">
        <f>IF(H57&lt;&gt;"", VLOOKUP(H57,[1]Label!$A:$E,2,FALSE),"")</f>
        <v>Taxpayer Relation</v>
      </c>
      <c r="K57" s="41"/>
      <c r="L57" s="40" t="str">
        <f t="shared" ref="L57:L58" si="32">IF(K57&lt;&gt;"",M57&amp;"("&amp;K57&amp;")","")</f>
        <v/>
      </c>
      <c r="M57" s="24" t="str">
        <f>IF(K57&lt;&gt;"",VLOOKUP(K57,[1]Label!$A:$B,2,FALSE),"")</f>
        <v/>
      </c>
      <c r="N57" s="42" t="s">
        <v>77</v>
      </c>
      <c r="O57" s="43" t="s">
        <v>119</v>
      </c>
      <c r="P57" s="40" t="str">
        <f t="shared" ref="P57:P58" si="33">IF(O57&lt;&gt;"",Q57&amp;"&lt;br&gt;("&amp;O57&amp;")","")</f>
        <v>Taxpayer Name&lt;br&gt;(납세자 이름)</v>
      </c>
      <c r="Q57" s="46" t="str">
        <f>IF(O57&lt;&gt;"", VLOOKUP(O57, [1]Label!$A:$B, 2, FALSE), "")</f>
        <v>Taxpayer Name</v>
      </c>
      <c r="R57" s="42" t="s">
        <v>34</v>
      </c>
      <c r="S57" s="40"/>
      <c r="T57" s="40"/>
      <c r="U57" s="40"/>
      <c r="V57" s="42"/>
      <c r="W57" s="42"/>
      <c r="X57" s="42"/>
      <c r="Y57" s="42"/>
      <c r="Z57" s="50"/>
      <c r="AA57" s="50"/>
      <c r="AB57" s="50"/>
      <c r="AC57" s="50" t="s">
        <v>85</v>
      </c>
      <c r="AD57" s="50" t="s">
        <v>85</v>
      </c>
      <c r="AE57" s="50" t="s">
        <v>85</v>
      </c>
      <c r="AF57" s="61"/>
    </row>
    <row r="58" spans="1:32" s="44" customFormat="1" ht="17.45" customHeight="1">
      <c r="A58" s="39" t="s">
        <v>104</v>
      </c>
      <c r="B58" s="46" t="str">
        <f>VLOOKUP(A58,[1]screen!$G:$J,2,FALSE)</f>
        <v>제3자 책임</v>
      </c>
      <c r="C58" s="46" t="str">
        <f t="shared" si="30"/>
        <v>Third Party Liability(제3자 책임)</v>
      </c>
      <c r="D58" s="46" t="str">
        <f>IF(B58&lt;&gt;"", VLOOKUP(B58,[1]screen!$A:$E,2,FALSE), "" )</f>
        <v>Third Party Liability</v>
      </c>
      <c r="E58" s="20" t="s">
        <v>46</v>
      </c>
      <c r="F58" s="46" t="str">
        <f t="shared" si="16"/>
        <v>New(신규)</v>
      </c>
      <c r="G58" s="46" t="str">
        <f>IF(E58&lt;&gt;"",VLOOKUP(E58,[1]Label!$A:$B,2,FALSE),"")</f>
        <v>New</v>
      </c>
      <c r="H58" s="25" t="s">
        <v>153</v>
      </c>
      <c r="I58" s="46" t="str">
        <f t="shared" si="31"/>
        <v>Taxpayer Relation(납세자 관계)</v>
      </c>
      <c r="J58" s="46" t="str">
        <f>IF(H58&lt;&gt;"", VLOOKUP(H58,[1]Label!$A:$E,2,FALSE),"")</f>
        <v>Taxpayer Relation</v>
      </c>
      <c r="K58" s="41"/>
      <c r="L58" s="40" t="str">
        <f t="shared" si="32"/>
        <v/>
      </c>
      <c r="M58" s="24" t="str">
        <f>IF(K58&lt;&gt;"",VLOOKUP(K58,[1]Label!$A:$B,2,FALSE),"")</f>
        <v/>
      </c>
      <c r="N58" s="42" t="s">
        <v>77</v>
      </c>
      <c r="O58" s="43" t="s">
        <v>149</v>
      </c>
      <c r="P58" s="40" t="str">
        <f t="shared" si="33"/>
        <v>Relation Type&lt;br&gt;(관계 유형)</v>
      </c>
      <c r="Q58" s="46" t="str">
        <f>IF(O58&lt;&gt;"", VLOOKUP(O58, [1]Label!$A:$B, 2, FALSE), "")</f>
        <v>Relation Type</v>
      </c>
      <c r="R58" s="42" t="s">
        <v>34</v>
      </c>
      <c r="S58" s="40"/>
      <c r="T58" s="40"/>
      <c r="U58" s="40"/>
      <c r="V58" s="42"/>
      <c r="W58" s="42"/>
      <c r="X58" s="42"/>
      <c r="Y58" s="42"/>
      <c r="Z58" s="50"/>
      <c r="AA58" s="50"/>
      <c r="AB58" s="50"/>
      <c r="AC58" s="50" t="s">
        <v>86</v>
      </c>
      <c r="AD58" s="50" t="s">
        <v>86</v>
      </c>
      <c r="AE58" s="50" t="s">
        <v>86</v>
      </c>
      <c r="AF58" s="61"/>
    </row>
    <row r="59" spans="1:32" s="44" customFormat="1" ht="17.45" customHeight="1">
      <c r="A59" s="39" t="s">
        <v>104</v>
      </c>
      <c r="B59" s="46" t="str">
        <f>VLOOKUP(A59,[1]screen!$G:$J,2,FALSE)</f>
        <v>제3자 책임</v>
      </c>
      <c r="C59" s="46" t="str">
        <f t="shared" si="30"/>
        <v>Third Party Liability(제3자 책임)</v>
      </c>
      <c r="D59" s="46" t="str">
        <f>IF(B59&lt;&gt;"", VLOOKUP(B59,[1]screen!$A:$E,2,FALSE), "" )</f>
        <v>Third Party Liability</v>
      </c>
      <c r="E59" s="20" t="s">
        <v>46</v>
      </c>
      <c r="F59" s="46" t="str">
        <f t="shared" si="16"/>
        <v>New(신규)</v>
      </c>
      <c r="G59" s="46" t="str">
        <f>IF(E59&lt;&gt;"",VLOOKUP(E59,[1]Label!$A:$B,2,FALSE),"")</f>
        <v>New</v>
      </c>
      <c r="H59" s="25" t="s">
        <v>153</v>
      </c>
      <c r="I59" s="46" t="str">
        <f t="shared" si="31"/>
        <v>Taxpayer Relation(납세자 관계)</v>
      </c>
      <c r="J59" s="46" t="str">
        <f>IF(H59&lt;&gt;"", VLOOKUP(H59,[1]Label!$A:$E,2,FALSE),"")</f>
        <v>Taxpayer Relation</v>
      </c>
      <c r="K59" s="41"/>
      <c r="L59" s="40" t="str">
        <f t="shared" ref="L59:L68" si="34">IF(K59&lt;&gt;"",M59&amp;"("&amp;K59&amp;")","")</f>
        <v/>
      </c>
      <c r="M59" s="24" t="str">
        <f>IF(K59&lt;&gt;"",VLOOKUP(K59,[1]Label!$A:$B,2,FALSE),"")</f>
        <v/>
      </c>
      <c r="N59" s="42"/>
      <c r="O59" s="43"/>
      <c r="P59" s="40" t="str">
        <f t="shared" ref="P59:P68" si="35">IF(O59&lt;&gt;"",Q59&amp;"&lt;br&gt;("&amp;O59&amp;")","")</f>
        <v/>
      </c>
      <c r="Q59" s="46" t="str">
        <f>IF(O59&lt;&gt;"", VLOOKUP(O59, [1]Label!$A:$B, 2, FALSE), "")</f>
        <v/>
      </c>
      <c r="R59" s="42" t="s">
        <v>34</v>
      </c>
      <c r="S59" s="40" t="s">
        <v>42</v>
      </c>
      <c r="T59" s="40"/>
      <c r="U59" s="40"/>
      <c r="V59" s="42"/>
      <c r="W59" s="42"/>
      <c r="X59" s="42"/>
      <c r="Y59" s="42"/>
      <c r="Z59" s="50"/>
      <c r="AA59" s="50"/>
      <c r="AB59" s="50"/>
      <c r="AC59" s="50"/>
      <c r="AD59" s="50"/>
      <c r="AE59" s="50"/>
      <c r="AF59" s="61"/>
    </row>
    <row r="60" spans="1:32" s="22" customFormat="1" ht="17.45" customHeight="1">
      <c r="A60" s="18" t="s">
        <v>104</v>
      </c>
      <c r="B60" s="46" t="str">
        <f>VLOOKUP(A60,[1]screen!$G:$J,2,FALSE)</f>
        <v>제3자 책임</v>
      </c>
      <c r="C60" s="46" t="str">
        <f t="shared" si="30"/>
        <v>Third Party Liability(제3자 책임)</v>
      </c>
      <c r="D60" s="46" t="str">
        <f>IF(B60&lt;&gt;"", VLOOKUP(B60,[1]screen!$A:$E,2,FALSE), "" )</f>
        <v>Third Party Liability</v>
      </c>
      <c r="E60" s="20" t="s">
        <v>46</v>
      </c>
      <c r="F60" s="46" t="str">
        <f t="shared" si="16"/>
        <v>New(신규)</v>
      </c>
      <c r="G60" s="46" t="str">
        <f>IF(E60&lt;&gt;"",VLOOKUP(E60,[1]Label!$A:$B,2,FALSE),"")</f>
        <v>New</v>
      </c>
      <c r="H60" s="20" t="s">
        <v>157</v>
      </c>
      <c r="I60" s="46" t="str">
        <f t="shared" si="31"/>
        <v>Third Party Info(제3자 정보)</v>
      </c>
      <c r="J60" s="46" t="str">
        <f>IF(H60&lt;&gt;"", VLOOKUP(H60,[1]Label!$A:$E,2,FALSE),"")</f>
        <v>Third Party Info</v>
      </c>
      <c r="K60" s="35"/>
      <c r="L60" s="19" t="str">
        <f t="shared" si="34"/>
        <v/>
      </c>
      <c r="M60" s="24" t="str">
        <f>IF(K60&lt;&gt;"",VLOOKUP(K60,[1]Label!$A:$B,2,FALSE),"")</f>
        <v/>
      </c>
      <c r="N60" s="47" t="s">
        <v>19</v>
      </c>
      <c r="O60" s="38" t="s">
        <v>78</v>
      </c>
      <c r="P60" s="19" t="str">
        <f t="shared" si="35"/>
        <v>TIN  &lt;br&gt;(TIN  )</v>
      </c>
      <c r="Q60" s="46" t="str">
        <f>IF(O60&lt;&gt;"", VLOOKUP(O60, [1]Label!$A:$B, 2, FALSE), "")</f>
        <v xml:space="preserve">TIN  </v>
      </c>
      <c r="R60" s="20" t="s">
        <v>34</v>
      </c>
      <c r="S60" s="19"/>
      <c r="T60" s="19"/>
      <c r="U60" s="19"/>
      <c r="V60" s="20"/>
      <c r="W60" s="20"/>
      <c r="X60" s="20"/>
      <c r="Y60" s="20"/>
      <c r="Z60" s="21"/>
      <c r="AA60" s="21"/>
      <c r="AB60" s="21"/>
      <c r="AC60" s="21" t="s">
        <v>79</v>
      </c>
      <c r="AD60" s="21" t="s">
        <v>79</v>
      </c>
      <c r="AE60" s="21" t="s">
        <v>79</v>
      </c>
      <c r="AF60" s="65"/>
    </row>
    <row r="61" spans="1:32" s="22" customFormat="1" ht="17.45" customHeight="1">
      <c r="A61" s="18" t="s">
        <v>104</v>
      </c>
      <c r="B61" s="46" t="str">
        <f>VLOOKUP(A61,[1]screen!$G:$J,2,FALSE)</f>
        <v>제3자 책임</v>
      </c>
      <c r="C61" s="46" t="str">
        <f t="shared" si="30"/>
        <v>Third Party Liability(제3자 책임)</v>
      </c>
      <c r="D61" s="46" t="str">
        <f>IF(B61&lt;&gt;"", VLOOKUP(B61,[1]screen!$A:$E,2,FALSE), "" )</f>
        <v>Third Party Liability</v>
      </c>
      <c r="E61" s="20" t="s">
        <v>46</v>
      </c>
      <c r="F61" s="46" t="str">
        <f t="shared" si="16"/>
        <v>New(신규)</v>
      </c>
      <c r="G61" s="46" t="str">
        <f>IF(E61&lt;&gt;"",VLOOKUP(E61,[1]Label!$A:$B,2,FALSE),"")</f>
        <v>New</v>
      </c>
      <c r="H61" s="20" t="s">
        <v>157</v>
      </c>
      <c r="I61" s="46" t="str">
        <f t="shared" si="31"/>
        <v>Third Party Info(제3자 정보)</v>
      </c>
      <c r="J61" s="46" t="str">
        <f>IF(H61&lt;&gt;"", VLOOKUP(H61,[1]Label!$A:$E,2,FALSE),"")</f>
        <v>Third Party Info</v>
      </c>
      <c r="K61" s="35"/>
      <c r="L61" s="19" t="str">
        <f t="shared" ref="L61:L64" si="36">IF(K61&lt;&gt;"",M61&amp;"("&amp;K61&amp;")","")</f>
        <v/>
      </c>
      <c r="M61" s="24" t="str">
        <f>IF(K61&lt;&gt;"",VLOOKUP(K61,[1]Label!$A:$B,2,FALSE),"")</f>
        <v/>
      </c>
      <c r="N61" s="47" t="s">
        <v>19</v>
      </c>
      <c r="O61" s="38" t="s">
        <v>152</v>
      </c>
      <c r="P61" s="19" t="str">
        <f t="shared" ref="P61:P64" si="37">IF(O61&lt;&gt;"",Q61&amp;"&lt;br&gt;("&amp;O61&amp;")","")</f>
        <v>Taxpayer Name  &lt;br&gt;(납세자 성명)</v>
      </c>
      <c r="Q61" s="46" t="str">
        <f>IF(O61&lt;&gt;"", VLOOKUP(O61, [1]Label!$A:$B, 2, FALSE), "")</f>
        <v xml:space="preserve">Taxpayer Name  </v>
      </c>
      <c r="R61" s="20" t="s">
        <v>34</v>
      </c>
      <c r="S61" s="19"/>
      <c r="T61" s="19"/>
      <c r="U61" s="19"/>
      <c r="V61" s="20"/>
      <c r="W61" s="20"/>
      <c r="X61" s="20"/>
      <c r="Y61" s="20"/>
      <c r="Z61" s="21"/>
      <c r="AA61" s="21"/>
      <c r="AB61" s="21"/>
      <c r="AC61" s="21" t="s">
        <v>80</v>
      </c>
      <c r="AD61" s="21" t="s">
        <v>80</v>
      </c>
      <c r="AE61" s="21" t="s">
        <v>80</v>
      </c>
      <c r="AF61" s="65"/>
    </row>
    <row r="62" spans="1:32" s="22" customFormat="1" ht="17.45" customHeight="1">
      <c r="A62" s="18" t="s">
        <v>104</v>
      </c>
      <c r="B62" s="46" t="str">
        <f>VLOOKUP(A62,[1]screen!$G:$J,2,FALSE)</f>
        <v>제3자 책임</v>
      </c>
      <c r="C62" s="46" t="str">
        <f t="shared" si="30"/>
        <v>Third Party Liability(제3자 책임)</v>
      </c>
      <c r="D62" s="46" t="str">
        <f>IF(B62&lt;&gt;"", VLOOKUP(B62,[1]screen!$A:$E,2,FALSE), "" )</f>
        <v>Third Party Liability</v>
      </c>
      <c r="E62" s="20" t="s">
        <v>46</v>
      </c>
      <c r="F62" s="46" t="str">
        <f t="shared" si="16"/>
        <v>New(신규)</v>
      </c>
      <c r="G62" s="46" t="str">
        <f>IF(E62&lt;&gt;"",VLOOKUP(E62,[1]Label!$A:$B,2,FALSE),"")</f>
        <v>New</v>
      </c>
      <c r="H62" s="20" t="s">
        <v>157</v>
      </c>
      <c r="I62" s="46" t="str">
        <f t="shared" si="31"/>
        <v>Third Party Info(제3자 정보)</v>
      </c>
      <c r="J62" s="46" t="str">
        <f>IF(H62&lt;&gt;"", VLOOKUP(H62,[1]Label!$A:$E,2,FALSE),"")</f>
        <v>Third Party Info</v>
      </c>
      <c r="K62" s="35"/>
      <c r="L62" s="19" t="str">
        <f t="shared" si="36"/>
        <v/>
      </c>
      <c r="M62" s="24" t="str">
        <f>IF(K62&lt;&gt;"",VLOOKUP(K62,[1]Label!$A:$B,2,FALSE),"")</f>
        <v/>
      </c>
      <c r="N62" s="47" t="s">
        <v>19</v>
      </c>
      <c r="O62" s="38" t="s">
        <v>144</v>
      </c>
      <c r="P62" s="19" t="str">
        <f t="shared" si="37"/>
        <v>Mobile&lt;br&gt;(휴대전화 번호)</v>
      </c>
      <c r="Q62" s="46" t="str">
        <f>IF(O62&lt;&gt;"", VLOOKUP(O62, [1]Label!$A:$B, 2, FALSE), "")</f>
        <v>Mobile</v>
      </c>
      <c r="R62" s="20" t="s">
        <v>34</v>
      </c>
      <c r="S62" s="19"/>
      <c r="T62" s="19"/>
      <c r="U62" s="19"/>
      <c r="V62" s="20"/>
      <c r="W62" s="20"/>
      <c r="X62" s="20"/>
      <c r="Y62" s="20"/>
      <c r="Z62" s="21"/>
      <c r="AA62" s="21"/>
      <c r="AB62" s="21"/>
      <c r="AC62" s="21" t="s">
        <v>81</v>
      </c>
      <c r="AD62" s="21" t="s">
        <v>81</v>
      </c>
      <c r="AE62" s="21" t="s">
        <v>81</v>
      </c>
      <c r="AF62" s="65"/>
    </row>
    <row r="63" spans="1:32" s="22" customFormat="1" ht="17.45" customHeight="1">
      <c r="A63" s="18" t="s">
        <v>104</v>
      </c>
      <c r="B63" s="46" t="str">
        <f>VLOOKUP(A63,[1]screen!$G:$J,2,FALSE)</f>
        <v>제3자 책임</v>
      </c>
      <c r="C63" s="46" t="str">
        <f t="shared" si="30"/>
        <v>Third Party Liability(제3자 책임)</v>
      </c>
      <c r="D63" s="46" t="str">
        <f>IF(B63&lt;&gt;"", VLOOKUP(B63,[1]screen!$A:$E,2,FALSE), "" )</f>
        <v>Third Party Liability</v>
      </c>
      <c r="E63" s="20" t="s">
        <v>46</v>
      </c>
      <c r="F63" s="46" t="str">
        <f t="shared" si="16"/>
        <v>New(신규)</v>
      </c>
      <c r="G63" s="46" t="str">
        <f>IF(E63&lt;&gt;"",VLOOKUP(E63,[1]Label!$A:$B,2,FALSE),"")</f>
        <v>New</v>
      </c>
      <c r="H63" s="20" t="s">
        <v>157</v>
      </c>
      <c r="I63" s="46" t="str">
        <f t="shared" si="31"/>
        <v>Third Party Info(제3자 정보)</v>
      </c>
      <c r="J63" s="46" t="str">
        <f>IF(H63&lt;&gt;"", VLOOKUP(H63,[1]Label!$A:$E,2,FALSE),"")</f>
        <v>Third Party Info</v>
      </c>
      <c r="K63" s="35"/>
      <c r="L63" s="19" t="str">
        <f t="shared" si="36"/>
        <v/>
      </c>
      <c r="M63" s="24" t="str">
        <f>IF(K63&lt;&gt;"",VLOOKUP(K63,[1]Label!$A:$B,2,FALSE),"")</f>
        <v/>
      </c>
      <c r="N63" s="47" t="s">
        <v>19</v>
      </c>
      <c r="O63" s="38" t="s">
        <v>145</v>
      </c>
      <c r="P63" s="19" t="str">
        <f t="shared" si="37"/>
        <v>Email&lt;br&gt;(이메일)</v>
      </c>
      <c r="Q63" s="46" t="str">
        <f>IF(O63&lt;&gt;"", VLOOKUP(O63, [1]Label!$A:$B, 2, FALSE), "")</f>
        <v>Email</v>
      </c>
      <c r="R63" s="20" t="s">
        <v>34</v>
      </c>
      <c r="S63" s="19"/>
      <c r="T63" s="19"/>
      <c r="U63" s="19"/>
      <c r="V63" s="20"/>
      <c r="W63" s="20"/>
      <c r="X63" s="20"/>
      <c r="Y63" s="20"/>
      <c r="Z63" s="21"/>
      <c r="AA63" s="21"/>
      <c r="AB63" s="21"/>
      <c r="AC63" s="21" t="s">
        <v>81</v>
      </c>
      <c r="AD63" s="21" t="s">
        <v>81</v>
      </c>
      <c r="AE63" s="21" t="s">
        <v>81</v>
      </c>
      <c r="AF63" s="65"/>
    </row>
    <row r="64" spans="1:32" s="22" customFormat="1" ht="17.45" customHeight="1">
      <c r="A64" s="18" t="s">
        <v>104</v>
      </c>
      <c r="B64" s="46" t="str">
        <f>VLOOKUP(A64,[1]screen!$G:$J,2,FALSE)</f>
        <v>제3자 책임</v>
      </c>
      <c r="C64" s="46" t="str">
        <f t="shared" si="30"/>
        <v>Third Party Liability(제3자 책임)</v>
      </c>
      <c r="D64" s="46" t="str">
        <f>IF(B64&lt;&gt;"", VLOOKUP(B64,[1]screen!$A:$E,2,FALSE), "" )</f>
        <v>Third Party Liability</v>
      </c>
      <c r="E64" s="20" t="s">
        <v>46</v>
      </c>
      <c r="F64" s="46" t="str">
        <f t="shared" si="16"/>
        <v>New(신규)</v>
      </c>
      <c r="G64" s="46" t="str">
        <f>IF(E64&lt;&gt;"",VLOOKUP(E64,[1]Label!$A:$B,2,FALSE),"")</f>
        <v>New</v>
      </c>
      <c r="H64" s="20" t="s">
        <v>157</v>
      </c>
      <c r="I64" s="46" t="str">
        <f t="shared" si="31"/>
        <v>Third Party Info(제3자 정보)</v>
      </c>
      <c r="J64" s="46" t="str">
        <f>IF(H64&lt;&gt;"", VLOOKUP(H64,[1]Label!$A:$E,2,FALSE),"")</f>
        <v>Third Party Info</v>
      </c>
      <c r="K64" s="35"/>
      <c r="L64" s="19" t="str">
        <f t="shared" si="36"/>
        <v/>
      </c>
      <c r="M64" s="24" t="str">
        <f>IF(K64&lt;&gt;"",VLOOKUP(K64,[1]Label!$A:$B,2,FALSE),"")</f>
        <v/>
      </c>
      <c r="N64" s="47" t="s">
        <v>19</v>
      </c>
      <c r="O64" s="38" t="s">
        <v>135</v>
      </c>
      <c r="P64" s="19" t="str">
        <f t="shared" si="37"/>
        <v>Business Type&lt;br&gt;(업종 유형)</v>
      </c>
      <c r="Q64" s="46" t="str">
        <f>IF(O64&lt;&gt;"", VLOOKUP(O64, [1]Label!$A:$B, 2, FALSE), "")</f>
        <v>Business Type</v>
      </c>
      <c r="R64" s="20" t="s">
        <v>34</v>
      </c>
      <c r="S64" s="19"/>
      <c r="T64" s="19"/>
      <c r="U64" s="19"/>
      <c r="V64" s="20"/>
      <c r="W64" s="20"/>
      <c r="X64" s="20"/>
      <c r="Y64" s="20"/>
      <c r="Z64" s="21"/>
      <c r="AA64" s="21"/>
      <c r="AB64" s="21"/>
      <c r="AC64" s="21" t="s">
        <v>82</v>
      </c>
      <c r="AD64" s="21" t="s">
        <v>82</v>
      </c>
      <c r="AE64" s="21" t="s">
        <v>82</v>
      </c>
      <c r="AF64" s="65"/>
    </row>
    <row r="65" spans="1:32" s="22" customFormat="1" ht="17.45" customHeight="1">
      <c r="A65" s="18" t="s">
        <v>104</v>
      </c>
      <c r="B65" s="46" t="str">
        <f>VLOOKUP(A65,[1]screen!$G:$J,2,FALSE)</f>
        <v>제3자 책임</v>
      </c>
      <c r="C65" s="46" t="str">
        <f t="shared" si="30"/>
        <v>Third Party Liability(제3자 책임)</v>
      </c>
      <c r="D65" s="46" t="str">
        <f>IF(B65&lt;&gt;"", VLOOKUP(B65,[1]screen!$A:$E,2,FALSE), "" )</f>
        <v>Third Party Liability</v>
      </c>
      <c r="E65" s="20" t="s">
        <v>46</v>
      </c>
      <c r="F65" s="46" t="str">
        <f t="shared" si="16"/>
        <v>New(신규)</v>
      </c>
      <c r="G65" s="46" t="str">
        <f>IF(E65&lt;&gt;"",VLOOKUP(E65,[1]Label!$A:$B,2,FALSE),"")</f>
        <v>New</v>
      </c>
      <c r="H65" s="20" t="s">
        <v>157</v>
      </c>
      <c r="I65" s="46" t="str">
        <f t="shared" si="31"/>
        <v>Third Party Info(제3자 정보)</v>
      </c>
      <c r="J65" s="46" t="str">
        <f>IF(H65&lt;&gt;"", VLOOKUP(H65,[1]Label!$A:$E,2,FALSE),"")</f>
        <v>Third Party Info</v>
      </c>
      <c r="K65" s="35"/>
      <c r="L65" s="19" t="str">
        <f t="shared" si="34"/>
        <v/>
      </c>
      <c r="M65" s="24" t="str">
        <f>IF(K65&lt;&gt;"",VLOOKUP(K65,[1]Label!$A:$B,2,FALSE),"")</f>
        <v/>
      </c>
      <c r="N65" s="47" t="s">
        <v>19</v>
      </c>
      <c r="O65" s="38" t="s">
        <v>149</v>
      </c>
      <c r="P65" s="19" t="str">
        <f t="shared" si="35"/>
        <v>Relation Type&lt;br&gt;(관계 유형)</v>
      </c>
      <c r="Q65" s="46" t="str">
        <f>IF(O65&lt;&gt;"", VLOOKUP(O65, [1]Label!$A:$B, 2, FALSE), "")</f>
        <v>Relation Type</v>
      </c>
      <c r="R65" s="20" t="s">
        <v>34</v>
      </c>
      <c r="S65" s="19"/>
      <c r="T65" s="19"/>
      <c r="U65" s="19"/>
      <c r="V65" s="20"/>
      <c r="W65" s="20"/>
      <c r="X65" s="20"/>
      <c r="Y65" s="20"/>
      <c r="Z65" s="21"/>
      <c r="AA65" s="21"/>
      <c r="AB65" s="21"/>
      <c r="AC65" s="21" t="s">
        <v>83</v>
      </c>
      <c r="AD65" s="21" t="s">
        <v>83</v>
      </c>
      <c r="AE65" s="21" t="s">
        <v>83</v>
      </c>
      <c r="AF65" s="65"/>
    </row>
    <row r="66" spans="1:32" s="22" customFormat="1" ht="17.45" customHeight="1">
      <c r="A66" s="18" t="s">
        <v>104</v>
      </c>
      <c r="B66" s="46" t="str">
        <f>VLOOKUP(A66,[1]screen!$G:$J,2,FALSE)</f>
        <v>제3자 책임</v>
      </c>
      <c r="C66" s="46" t="str">
        <f t="shared" si="30"/>
        <v>Third Party Liability(제3자 책임)</v>
      </c>
      <c r="D66" s="46" t="str">
        <f>IF(B66&lt;&gt;"", VLOOKUP(B66,[1]screen!$A:$E,2,FALSE), "" )</f>
        <v>Third Party Liability</v>
      </c>
      <c r="E66" s="20" t="s">
        <v>46</v>
      </c>
      <c r="F66" s="46" t="str">
        <f t="shared" si="16"/>
        <v>New(신규)</v>
      </c>
      <c r="G66" s="46" t="str">
        <f>IF(E66&lt;&gt;"",VLOOKUP(E66,[1]Label!$A:$B,2,FALSE),"")</f>
        <v>New</v>
      </c>
      <c r="H66" s="20" t="s">
        <v>157</v>
      </c>
      <c r="I66" s="46" t="str">
        <f t="shared" si="31"/>
        <v>Third Party Info(제3자 정보)</v>
      </c>
      <c r="J66" s="46" t="str">
        <f>IF(H66&lt;&gt;"", VLOOKUP(H66,[1]Label!$A:$E,2,FALSE),"")</f>
        <v>Third Party Info</v>
      </c>
      <c r="K66" s="35"/>
      <c r="L66" s="19" t="str">
        <f t="shared" si="34"/>
        <v/>
      </c>
      <c r="M66" s="24" t="str">
        <f>IF(K66&lt;&gt;"",VLOOKUP(K66,[1]Label!$A:$B,2,FALSE),"")</f>
        <v/>
      </c>
      <c r="N66" s="47" t="s">
        <v>19</v>
      </c>
      <c r="O66" s="38" t="s">
        <v>150</v>
      </c>
      <c r="P66" s="19" t="str">
        <f t="shared" si="35"/>
        <v>Relation Description&lt;br&gt;(관계 설명)</v>
      </c>
      <c r="Q66" s="46" t="str">
        <f>IF(O66&lt;&gt;"", VLOOKUP(O66, [1]Label!$A:$B, 2, FALSE), "")</f>
        <v>Relation Description</v>
      </c>
      <c r="R66" s="20" t="s">
        <v>34</v>
      </c>
      <c r="S66" s="19"/>
      <c r="T66" s="19"/>
      <c r="U66" s="19"/>
      <c r="V66" s="20" t="s">
        <v>62</v>
      </c>
      <c r="W66" s="20"/>
      <c r="X66" s="20"/>
      <c r="Y66" s="20"/>
      <c r="Z66" s="21"/>
      <c r="AA66" s="21"/>
      <c r="AB66" s="21"/>
      <c r="AC66" s="21" t="s">
        <v>81</v>
      </c>
      <c r="AD66" s="21" t="s">
        <v>81</v>
      </c>
      <c r="AE66" s="21" t="s">
        <v>81</v>
      </c>
      <c r="AF66" s="65"/>
    </row>
    <row r="67" spans="1:32" s="22" customFormat="1" ht="17.45" customHeight="1">
      <c r="A67" s="18" t="s">
        <v>104</v>
      </c>
      <c r="B67" s="46" t="str">
        <f>VLOOKUP(A67,[1]screen!$G:$J,2,FALSE)</f>
        <v>제3자 책임</v>
      </c>
      <c r="C67" s="46" t="str">
        <f t="shared" si="30"/>
        <v>Third Party Liability(제3자 책임)</v>
      </c>
      <c r="D67" s="46" t="str">
        <f>IF(B67&lt;&gt;"", VLOOKUP(B67,[1]screen!$A:$E,2,FALSE), "" )</f>
        <v>Third Party Liability</v>
      </c>
      <c r="E67" s="20" t="s">
        <v>46</v>
      </c>
      <c r="F67" s="46" t="str">
        <f t="shared" si="16"/>
        <v>New(신규)</v>
      </c>
      <c r="G67" s="46" t="str">
        <f>IF(E67&lt;&gt;"",VLOOKUP(E67,[1]Label!$A:$B,2,FALSE),"")</f>
        <v>New</v>
      </c>
      <c r="H67" s="20" t="s">
        <v>157</v>
      </c>
      <c r="I67" s="46" t="str">
        <f t="shared" si="31"/>
        <v>Third Party Info(제3자 정보)</v>
      </c>
      <c r="J67" s="46" t="str">
        <f>IF(H67&lt;&gt;"", VLOOKUP(H67,[1]Label!$A:$E,2,FALSE),"")</f>
        <v>Third Party Info</v>
      </c>
      <c r="K67" s="35"/>
      <c r="L67" s="19" t="str">
        <f t="shared" si="34"/>
        <v/>
      </c>
      <c r="M67" s="24" t="str">
        <f>IF(K67&lt;&gt;"",VLOOKUP(K67,[1]Label!$A:$B,2,FALSE),"")</f>
        <v/>
      </c>
      <c r="N67" s="47" t="s">
        <v>19</v>
      </c>
      <c r="O67" s="38" t="s">
        <v>151</v>
      </c>
      <c r="P67" s="19" t="str">
        <f t="shared" si="35"/>
        <v>Administrator Status&lt;br&gt;(관리자 상태)</v>
      </c>
      <c r="Q67" s="46" t="str">
        <f>IF(O67&lt;&gt;"", VLOOKUP(O67, [1]Label!$A:$B, 2, FALSE), "")</f>
        <v>Administrator Status</v>
      </c>
      <c r="R67" s="20" t="s">
        <v>34</v>
      </c>
      <c r="S67" s="19"/>
      <c r="T67" s="19"/>
      <c r="U67" s="19"/>
      <c r="V67" s="20" t="s">
        <v>62</v>
      </c>
      <c r="W67" s="20"/>
      <c r="X67" s="20"/>
      <c r="Y67" s="20"/>
      <c r="Z67" s="21"/>
      <c r="AA67" s="21"/>
      <c r="AB67" s="21"/>
      <c r="AC67" s="21" t="s">
        <v>53</v>
      </c>
      <c r="AD67" s="21" t="s">
        <v>53</v>
      </c>
      <c r="AE67" s="21" t="s">
        <v>53</v>
      </c>
      <c r="AF67" s="65"/>
    </row>
    <row r="68" spans="1:32" s="22" customFormat="1" ht="17.45" customHeight="1">
      <c r="A68" s="18" t="s">
        <v>104</v>
      </c>
      <c r="B68" s="46" t="str">
        <f>VLOOKUP(A68,[1]screen!$G:$J,2,FALSE)</f>
        <v>제3자 책임</v>
      </c>
      <c r="C68" s="46" t="str">
        <f t="shared" si="30"/>
        <v>Third Party Liability(제3자 책임)</v>
      </c>
      <c r="D68" s="46" t="str">
        <f>IF(B68&lt;&gt;"", VLOOKUP(B68,[1]screen!$A:$E,2,FALSE), "" )</f>
        <v>Third Party Liability</v>
      </c>
      <c r="E68" s="20" t="s">
        <v>46</v>
      </c>
      <c r="F68" s="46" t="str">
        <f t="shared" si="16"/>
        <v>New(신규)</v>
      </c>
      <c r="G68" s="46" t="str">
        <f>IF(E68&lt;&gt;"",VLOOKUP(E68,[1]Label!$A:$B,2,FALSE),"")</f>
        <v>New</v>
      </c>
      <c r="H68" s="20" t="s">
        <v>157</v>
      </c>
      <c r="I68" s="46" t="str">
        <f t="shared" si="31"/>
        <v>Third Party Info(제3자 정보)</v>
      </c>
      <c r="J68" s="46" t="str">
        <f>IF(H68&lt;&gt;"", VLOOKUP(H68,[1]Label!$A:$E,2,FALSE),"")</f>
        <v>Third Party Info</v>
      </c>
      <c r="K68" s="35"/>
      <c r="L68" s="19" t="str">
        <f t="shared" si="34"/>
        <v/>
      </c>
      <c r="M68" s="24" t="str">
        <f>IF(K68&lt;&gt;"",VLOOKUP(K68,[1]Label!$A:$B,2,FALSE),"")</f>
        <v/>
      </c>
      <c r="N68" s="20"/>
      <c r="O68" s="38"/>
      <c r="P68" s="19" t="str">
        <f t="shared" si="35"/>
        <v/>
      </c>
      <c r="Q68" s="46" t="str">
        <f>IF(O68&lt;&gt;"", VLOOKUP(O68, [1]Label!$A:$B, 2, FALSE), "")</f>
        <v/>
      </c>
      <c r="R68" s="20" t="s">
        <v>34</v>
      </c>
      <c r="S68" s="19" t="s">
        <v>42</v>
      </c>
      <c r="T68" s="19"/>
      <c r="U68" s="19"/>
      <c r="V68" s="20"/>
      <c r="W68" s="20"/>
      <c r="X68" s="20"/>
      <c r="Y68" s="20"/>
      <c r="Z68" s="21"/>
      <c r="AA68" s="21"/>
      <c r="AB68" s="21"/>
      <c r="AC68" s="21"/>
      <c r="AD68" s="21"/>
      <c r="AE68" s="21"/>
      <c r="AF68" s="65"/>
    </row>
    <row r="69" spans="1:32" s="22" customFormat="1" ht="17.45" customHeight="1">
      <c r="A69" s="18" t="s">
        <v>104</v>
      </c>
      <c r="B69" s="46" t="str">
        <f>VLOOKUP(A69,[1]screen!$G:$J,2,FALSE)</f>
        <v>제3자 책임</v>
      </c>
      <c r="C69" s="46" t="str">
        <f t="shared" si="30"/>
        <v>Third Party Liability(제3자 책임)</v>
      </c>
      <c r="D69" s="46" t="str">
        <f>IF(B69&lt;&gt;"", VLOOKUP(B69,[1]screen!$A:$E,2,FALSE), "" )</f>
        <v>Third Party Liability</v>
      </c>
      <c r="E69" s="20" t="s">
        <v>46</v>
      </c>
      <c r="F69" s="46" t="str">
        <f t="shared" si="16"/>
        <v>New(신규)</v>
      </c>
      <c r="G69" s="46" t="str">
        <f>IF(E69&lt;&gt;"",VLOOKUP(E69,[1]Label!$A:$B,2,FALSE),"")</f>
        <v>New</v>
      </c>
      <c r="H69" s="20" t="s">
        <v>112</v>
      </c>
      <c r="I69" s="46" t="str">
        <f t="shared" si="31"/>
        <v>Requirement(요구사항)</v>
      </c>
      <c r="J69" s="46" t="str">
        <f>IF(H69&lt;&gt;"", VLOOKUP(H69,[1]Label!$A:$E,2,FALSE),"")</f>
        <v>Requirement</v>
      </c>
      <c r="K69" s="35"/>
      <c r="L69" s="19" t="str">
        <f t="shared" ref="L69" si="38">IF(K69&lt;&gt;"",M69&amp;"("&amp;K69&amp;")","")</f>
        <v/>
      </c>
      <c r="M69" s="24" t="str">
        <f>IF(K69&lt;&gt;"",VLOOKUP(K69,[1]Label!$A:$B,2,FALSE),"")</f>
        <v/>
      </c>
      <c r="N69" s="47" t="s">
        <v>19</v>
      </c>
      <c r="O69" s="38" t="s">
        <v>122</v>
      </c>
      <c r="P69" s="19" t="str">
        <f t="shared" ref="P69" si="39">IF(O69&lt;&gt;"",Q69&amp;"&lt;br&gt;("&amp;O69&amp;")","")</f>
        <v>Remarks&lt;br&gt;(비고)</v>
      </c>
      <c r="Q69" s="46" t="str">
        <f>IF(O69&lt;&gt;"", VLOOKUP(O69, [1]Label!$A:$B, 2, FALSE), "")</f>
        <v>Remarks</v>
      </c>
      <c r="R69" s="20" t="s">
        <v>52</v>
      </c>
      <c r="S69" s="19"/>
      <c r="T69" s="19"/>
      <c r="U69" s="19"/>
      <c r="V69" s="20" t="s">
        <v>62</v>
      </c>
      <c r="W69" s="20"/>
      <c r="X69" s="20"/>
      <c r="Y69" s="20"/>
      <c r="Z69" s="21"/>
      <c r="AA69" s="21"/>
      <c r="AB69" s="21"/>
      <c r="AC69" s="21"/>
      <c r="AD69" s="21"/>
      <c r="AE69" s="21"/>
      <c r="AF69" s="65"/>
    </row>
    <row r="70" spans="1:32" ht="18.600000000000001" customHeight="1">
      <c r="A70" s="18" t="s">
        <v>104</v>
      </c>
      <c r="B70" s="46" t="str">
        <f>VLOOKUP(A70,[1]screen!$G:$J,2,FALSE)</f>
        <v>제3자 책임</v>
      </c>
      <c r="C70" s="46" t="str">
        <f t="shared" si="30"/>
        <v>Third Party Liability(제3자 책임)</v>
      </c>
      <c r="D70" s="46" t="str">
        <f>IF(B70&lt;&gt;"", VLOOKUP(B70,[1]screen!$A:$E,2,FALSE), "" )</f>
        <v>Third Party Liability</v>
      </c>
      <c r="E70" s="20" t="s">
        <v>46</v>
      </c>
      <c r="F70" s="46" t="str">
        <f t="shared" si="16"/>
        <v>New(신규)</v>
      </c>
      <c r="G70" s="46" t="str">
        <f>IF(E70&lt;&gt;"",VLOOKUP(E70,[1]Label!$A:$B,2,FALSE),"")</f>
        <v>New</v>
      </c>
      <c r="H70" s="20" t="s">
        <v>112</v>
      </c>
      <c r="I70" s="46" t="str">
        <f t="shared" si="31"/>
        <v>Requirement(요구사항)</v>
      </c>
      <c r="J70" s="46" t="str">
        <f>IF(H70&lt;&gt;"", VLOOKUP(H70,[1]Label!$A:$E,2,FALSE),"")</f>
        <v>Requirement</v>
      </c>
      <c r="K70" s="48"/>
      <c r="L70" s="46" t="str">
        <f t="shared" ref="L70" si="40">IF(K70&lt;&gt;"",M70&amp;"("&amp;K70&amp;")","")</f>
        <v/>
      </c>
      <c r="M70" s="24" t="str">
        <f>IF(K70&lt;&gt;"",VLOOKUP(K70,[1]Label!$A:$B,2,FALSE),"")</f>
        <v/>
      </c>
      <c r="N70" s="47" t="s">
        <v>19</v>
      </c>
      <c r="O70" s="49" t="s">
        <v>94</v>
      </c>
      <c r="P70" s="46" t="str">
        <f t="shared" ref="P70" si="41">IF(O70&lt;&gt;"",Q70&amp;"&lt;br&gt;("&amp;O70&amp;")","")</f>
        <v>Attachments&lt;br&gt;(첨부파일)</v>
      </c>
      <c r="Q70" s="46" t="str">
        <f>IF(O70&lt;&gt;"", VLOOKUP(O70, [1]Label!$A:$B, 2, FALSE), "")</f>
        <v>Attachments</v>
      </c>
      <c r="R70" s="47" t="s">
        <v>93</v>
      </c>
      <c r="S70" s="46"/>
      <c r="T70" s="46"/>
      <c r="U70" s="46"/>
      <c r="V70" s="20" t="s">
        <v>62</v>
      </c>
      <c r="W70" s="47"/>
      <c r="X70" s="47"/>
      <c r="Y70" s="47"/>
      <c r="Z70" s="45"/>
      <c r="AA70" s="45"/>
      <c r="AB70" s="45"/>
      <c r="AC70" s="45"/>
      <c r="AD70" s="45"/>
      <c r="AE70" s="45"/>
      <c r="AF70" s="64"/>
    </row>
    <row r="71" spans="1:32" s="22" customFormat="1" ht="17.45" customHeight="1">
      <c r="A71" s="18" t="s">
        <v>104</v>
      </c>
      <c r="B71" s="46" t="str">
        <f>VLOOKUP(A71,[1]screen!$G:$J,2,FALSE)</f>
        <v>제3자 책임</v>
      </c>
      <c r="C71" s="46" t="str">
        <f t="shared" si="30"/>
        <v>Third Party Liability(제3자 책임)</v>
      </c>
      <c r="D71" s="46" t="str">
        <f>IF(B71&lt;&gt;"", VLOOKUP(B71,[1]screen!$A:$E,2,FALSE), "" )</f>
        <v>Third Party Liability</v>
      </c>
      <c r="E71" s="20" t="s">
        <v>46</v>
      </c>
      <c r="F71" s="46" t="str">
        <f t="shared" si="16"/>
        <v>New(신규)</v>
      </c>
      <c r="G71" s="46" t="str">
        <f>IF(E71&lt;&gt;"",VLOOKUP(E71,[1]Label!$A:$B,2,FALSE),"")</f>
        <v>New</v>
      </c>
      <c r="H71" s="20" t="s">
        <v>112</v>
      </c>
      <c r="I71" s="46" t="str">
        <f t="shared" si="31"/>
        <v>Requirement(요구사항)</v>
      </c>
      <c r="J71" s="46" t="str">
        <f>IF(H71&lt;&gt;"", VLOOKUP(H71,[1]Label!$A:$E,2,FALSE),"")</f>
        <v>Requirement</v>
      </c>
      <c r="K71" s="35"/>
      <c r="L71" s="19" t="str">
        <f t="shared" ref="L71" si="42">IF(K71&lt;&gt;"",M71&amp;"("&amp;K71&amp;")","")</f>
        <v/>
      </c>
      <c r="M71" s="24" t="str">
        <f>IF(K71&lt;&gt;"",VLOOKUP(K71,[1]Label!$A:$B,2,FALSE),"")</f>
        <v/>
      </c>
      <c r="N71" s="20"/>
      <c r="O71" s="38"/>
      <c r="P71" s="19" t="str">
        <f t="shared" ref="P71" si="43">IF(O71&lt;&gt;"",Q71&amp;"&lt;br&gt;("&amp;O71&amp;")","")</f>
        <v/>
      </c>
      <c r="Q71" s="46" t="str">
        <f>IF(O71&lt;&gt;"", VLOOKUP(O71, [1]Label!$A:$B, 2, FALSE), "")</f>
        <v/>
      </c>
      <c r="R71" s="20" t="s">
        <v>34</v>
      </c>
      <c r="S71" s="19" t="s">
        <v>42</v>
      </c>
      <c r="T71" s="19"/>
      <c r="U71" s="19"/>
      <c r="V71" s="20"/>
      <c r="W71" s="20"/>
      <c r="X71" s="20"/>
      <c r="Y71" s="20"/>
      <c r="Z71" s="21"/>
      <c r="AA71" s="21"/>
      <c r="AB71" s="21"/>
      <c r="AC71" s="21"/>
      <c r="AD71" s="21"/>
      <c r="AE71" s="21"/>
      <c r="AF71" s="65"/>
    </row>
    <row r="72" spans="1:32" s="17" customFormat="1" ht="18.600000000000001" customHeight="1">
      <c r="A72" s="14" t="s">
        <v>104</v>
      </c>
      <c r="B72" s="46" t="str">
        <f>VLOOKUP(A72,[1]screen!$G:$J,2,FALSE)</f>
        <v>제3자 책임</v>
      </c>
      <c r="C72" s="46" t="str">
        <f t="shared" si="30"/>
        <v>Third Party Liability(제3자 책임)</v>
      </c>
      <c r="D72" s="46" t="str">
        <f>IF(B72&lt;&gt;"", VLOOKUP(B72,[1]screen!$A:$E,2,FALSE), "" )</f>
        <v>Third Party Liability</v>
      </c>
      <c r="E72" s="20" t="s">
        <v>46</v>
      </c>
      <c r="F72" s="46" t="str">
        <f t="shared" si="16"/>
        <v>New(신규)</v>
      </c>
      <c r="G72" s="46" t="str">
        <f>IF(E72&lt;&gt;"",VLOOKUP(E72,[1]Label!$A:$B,2,FALSE),"")</f>
        <v>New</v>
      </c>
      <c r="H72" s="16"/>
      <c r="I72" s="46" t="str">
        <f t="shared" si="31"/>
        <v/>
      </c>
      <c r="J72" s="46" t="str">
        <f>IF(H72&lt;&gt;"", VLOOKUP(H72,[1]Label!$A:$E,2,FALSE),"")</f>
        <v/>
      </c>
      <c r="K72" s="34"/>
      <c r="L72" s="15" t="str">
        <f t="shared" ref="L72:L75" si="44">IF(K72&lt;&gt;"",M72&amp;"("&amp;K72&amp;")","")</f>
        <v/>
      </c>
      <c r="M72" s="24" t="str">
        <f>IF(K72&lt;&gt;"",VLOOKUP(K72,[1]Label!$A:$B,2,FALSE),"")</f>
        <v/>
      </c>
      <c r="N72" s="16"/>
      <c r="O72" s="31" t="s">
        <v>44</v>
      </c>
      <c r="P72" s="15" t="str">
        <f t="shared" ref="P72:P74" si="45">IF(O72&lt;&gt;"",Q72&amp;"&lt;br&gt;("&amp;O72&amp;")","")</f>
        <v>Save&lt;br&gt;(저장)</v>
      </c>
      <c r="Q72" s="46" t="str">
        <f>IF(O72&lt;&gt;"", VLOOKUP(O72, [1]Label!$A:$B, 2, FALSE), "")</f>
        <v>Save</v>
      </c>
      <c r="R72" s="16" t="s">
        <v>35</v>
      </c>
      <c r="S72" s="53" t="s">
        <v>43</v>
      </c>
      <c r="T72" s="15"/>
      <c r="U72" s="15"/>
      <c r="V72" s="16"/>
      <c r="W72" s="16"/>
      <c r="X72" s="16"/>
      <c r="Y72" s="16"/>
      <c r="Z72" s="14"/>
      <c r="AA72" s="14"/>
      <c r="AB72" s="14"/>
      <c r="AC72" s="14"/>
      <c r="AD72" s="14"/>
      <c r="AE72" s="14"/>
      <c r="AF72" s="57"/>
    </row>
    <row r="73" spans="1:32" s="17" customFormat="1" ht="18.600000000000001" customHeight="1">
      <c r="A73" s="14" t="s">
        <v>104</v>
      </c>
      <c r="B73" s="46" t="str">
        <f>VLOOKUP(A73,[1]screen!$G:$J,2,FALSE)</f>
        <v>제3자 책임</v>
      </c>
      <c r="C73" s="46" t="str">
        <f t="shared" si="30"/>
        <v>Third Party Liability(제3자 책임)</v>
      </c>
      <c r="D73" s="46" t="str">
        <f>IF(B73&lt;&gt;"", VLOOKUP(B73,[1]screen!$A:$E,2,FALSE), "" )</f>
        <v>Third Party Liability</v>
      </c>
      <c r="E73" s="20" t="s">
        <v>46</v>
      </c>
      <c r="F73" s="46" t="str">
        <f t="shared" si="16"/>
        <v>New(신규)</v>
      </c>
      <c r="G73" s="46" t="str">
        <f>IF(E73&lt;&gt;"",VLOOKUP(E73,[1]Label!$A:$B,2,FALSE),"")</f>
        <v>New</v>
      </c>
      <c r="H73" s="16"/>
      <c r="I73" s="46" t="str">
        <f t="shared" si="31"/>
        <v/>
      </c>
      <c r="J73" s="46" t="str">
        <f>IF(H73&lt;&gt;"", VLOOKUP(H73,[1]Label!$A:$E,2,FALSE),"")</f>
        <v/>
      </c>
      <c r="K73" s="34"/>
      <c r="L73" s="15" t="str">
        <f t="shared" ref="L73" si="46">IF(K73&lt;&gt;"",M73&amp;"("&amp;K73&amp;")","")</f>
        <v/>
      </c>
      <c r="M73" s="24" t="str">
        <f>IF(K73&lt;&gt;"",VLOOKUP(K73,[1]Label!$A:$B,2,FALSE),"")</f>
        <v/>
      </c>
      <c r="N73" s="16"/>
      <c r="O73" s="31" t="s">
        <v>49</v>
      </c>
      <c r="P73" s="15" t="str">
        <f t="shared" ref="P73" si="47">IF(O73&lt;&gt;"",Q73&amp;"&lt;br&gt;("&amp;O73&amp;")","")</f>
        <v>Delete&lt;br&gt;(삭제)</v>
      </c>
      <c r="Q73" s="46" t="str">
        <f>IF(O73&lt;&gt;"", VLOOKUP(O73, [1]Label!$A:$B, 2, FALSE), "")</f>
        <v>Delete</v>
      </c>
      <c r="R73" s="16" t="s">
        <v>35</v>
      </c>
      <c r="S73" s="54" t="s">
        <v>99</v>
      </c>
      <c r="T73" s="15"/>
      <c r="U73" s="15"/>
      <c r="V73" s="16"/>
      <c r="W73" s="16"/>
      <c r="X73" s="16"/>
      <c r="Y73" s="16"/>
      <c r="Z73" s="14"/>
      <c r="AA73" s="14"/>
      <c r="AB73" s="14"/>
      <c r="AC73" s="14"/>
      <c r="AD73" s="14"/>
      <c r="AE73" s="14"/>
      <c r="AF73" s="57"/>
    </row>
    <row r="74" spans="1:32" s="17" customFormat="1" ht="18.600000000000001" customHeight="1">
      <c r="A74" s="14" t="s">
        <v>104</v>
      </c>
      <c r="B74" s="46" t="str">
        <f>VLOOKUP(A74,[1]screen!$G:$J,2,FALSE)</f>
        <v>제3자 책임</v>
      </c>
      <c r="C74" s="46" t="str">
        <f t="shared" si="30"/>
        <v>Third Party Liability(제3자 책임)</v>
      </c>
      <c r="D74" s="46" t="str">
        <f>IF(B74&lt;&gt;"", VLOOKUP(B74,[1]screen!$A:$E,2,FALSE), "" )</f>
        <v>Third Party Liability</v>
      </c>
      <c r="E74" s="20" t="s">
        <v>46</v>
      </c>
      <c r="F74" s="46" t="str">
        <f t="shared" si="16"/>
        <v>New(신규)</v>
      </c>
      <c r="G74" s="46" t="str">
        <f>IF(E74&lt;&gt;"",VLOOKUP(E74,[1]Label!$A:$B,2,FALSE),"")</f>
        <v>New</v>
      </c>
      <c r="H74" s="16"/>
      <c r="I74" s="46" t="str">
        <f t="shared" si="31"/>
        <v/>
      </c>
      <c r="J74" s="46" t="str">
        <f>IF(H74&lt;&gt;"", VLOOKUP(H74,[1]Label!$A:$E,2,FALSE),"")</f>
        <v/>
      </c>
      <c r="K74" s="34"/>
      <c r="L74" s="15" t="str">
        <f t="shared" si="44"/>
        <v/>
      </c>
      <c r="M74" s="24" t="str">
        <f>IF(K74&lt;&gt;"",VLOOKUP(K74,[1]Label!$A:$B,2,FALSE),"")</f>
        <v/>
      </c>
      <c r="N74" s="16"/>
      <c r="O74" s="31" t="s">
        <v>48</v>
      </c>
      <c r="P74" s="15" t="str">
        <f t="shared" si="45"/>
        <v>Submit&lt;br&gt;(제출하다)</v>
      </c>
      <c r="Q74" s="46" t="str">
        <f>IF(O74&lt;&gt;"", VLOOKUP(O74, [1]Label!$A:$B, 2, FALSE), "")</f>
        <v>Submit</v>
      </c>
      <c r="R74" s="16" t="s">
        <v>35</v>
      </c>
      <c r="S74" s="53" t="s">
        <v>100</v>
      </c>
      <c r="T74" s="15"/>
      <c r="U74" s="15"/>
      <c r="V74" s="16"/>
      <c r="W74" s="16"/>
      <c r="X74" s="16"/>
      <c r="Y74" s="16"/>
      <c r="Z74" s="14"/>
      <c r="AA74" s="14"/>
      <c r="AB74" s="14"/>
      <c r="AC74" s="14"/>
      <c r="AD74" s="14"/>
      <c r="AE74" s="14"/>
      <c r="AF74" s="57"/>
    </row>
    <row r="75" spans="1:32" s="22" customFormat="1" ht="18.600000000000001" customHeight="1">
      <c r="A75" s="18" t="s">
        <v>104</v>
      </c>
      <c r="B75" s="46" t="str">
        <f>VLOOKUP(A75,[1]screen!$G:$J,2,FALSE)</f>
        <v>제3자 책임</v>
      </c>
      <c r="C75" s="46" t="str">
        <f t="shared" si="30"/>
        <v>Third Party Liability(제3자 책임)</v>
      </c>
      <c r="D75" s="46" t="str">
        <f>IF(B75&lt;&gt;"", VLOOKUP(B75,[1]screen!$A:$E,2,FALSE), "" )</f>
        <v>Third Party Liability</v>
      </c>
      <c r="E75" s="20"/>
      <c r="F75" s="46" t="str">
        <f t="shared" si="16"/>
        <v/>
      </c>
      <c r="G75" s="46" t="str">
        <f>IF(E75&lt;&gt;"",VLOOKUP(E75,[1]Label!$A:$B,2,FALSE),"")</f>
        <v/>
      </c>
      <c r="H75" s="20"/>
      <c r="I75" s="46" t="str">
        <f t="shared" si="31"/>
        <v/>
      </c>
      <c r="J75" s="46" t="str">
        <f>IF(H75&lt;&gt;"", VLOOKUP(H75,[1]Label!$A:$E,2,FALSE),"")</f>
        <v/>
      </c>
      <c r="K75" s="35"/>
      <c r="L75" s="19" t="str">
        <f t="shared" si="44"/>
        <v/>
      </c>
      <c r="M75" s="24" t="str">
        <f>IF(K75&lt;&gt;"",VLOOKUP(K75,[1]Label!$A:$B,2,FALSE),"")</f>
        <v/>
      </c>
      <c r="N75" s="20"/>
      <c r="O75" s="38"/>
      <c r="P75" s="19"/>
      <c r="Q75" s="46" t="str">
        <f>IF(O75&lt;&gt;"", VLOOKUP(O75, [1]Label!$A:$B, 2, FALSE), "")</f>
        <v/>
      </c>
      <c r="R75" s="20" t="s">
        <v>34</v>
      </c>
      <c r="S75" s="19" t="s">
        <v>42</v>
      </c>
      <c r="T75" s="19"/>
      <c r="U75" s="19"/>
      <c r="V75" s="20"/>
      <c r="W75" s="20"/>
      <c r="X75" s="20"/>
      <c r="Y75" s="20"/>
      <c r="Z75" s="18"/>
      <c r="AA75" s="18"/>
      <c r="AB75" s="18"/>
      <c r="AC75" s="18"/>
      <c r="AD75" s="18"/>
      <c r="AE75" s="18"/>
      <c r="AF75" s="60"/>
    </row>
  </sheetData>
  <autoFilter ref="A1:XEY75" xr:uid="{00000000-0001-0000-0000-000000000000}"/>
  <dataConsolidate/>
  <phoneticPr fontId="1" type="noConversion"/>
  <conditionalFormatting sqref="S24:S25 S55:S69">
    <cfRule type="expression" dxfId="73" priority="49">
      <formula>$O24="신규 정정"</formula>
    </cfRule>
    <cfRule type="expression" dxfId="72" priority="50">
      <formula>$O24="신규"</formula>
    </cfRule>
    <cfRule type="expression" dxfId="71" priority="51">
      <formula>$O24="전송"</formula>
    </cfRule>
    <cfRule type="expression" dxfId="70" priority="52">
      <formula>$O24="임시저장"</formula>
    </cfRule>
    <cfRule type="expression" dxfId="69" priority="53">
      <formula>$T24="th-list"</formula>
    </cfRule>
  </conditionalFormatting>
  <conditionalFormatting sqref="S71:S74">
    <cfRule type="expression" dxfId="68" priority="16">
      <formula>$O71="신규 정정"</formula>
    </cfRule>
    <cfRule type="expression" dxfId="67" priority="17">
      <formula>$O71="신규"</formula>
    </cfRule>
    <cfRule type="expression" dxfId="66" priority="18">
      <formula>$O71="전송"</formula>
    </cfRule>
    <cfRule type="expression" dxfId="65" priority="19">
      <formula>$O71="임시저장"</formula>
    </cfRule>
  </conditionalFormatting>
  <conditionalFormatting sqref="S71:T71 S72:S74 X71 Z71:AB71 T55:T69 X55:X69 Z55:AB69">
    <cfRule type="expression" dxfId="55" priority="20">
      <formula>$T55="th-list"</formula>
    </cfRule>
  </conditionalFormatting>
  <conditionalFormatting sqref="T24:T25">
    <cfRule type="expression" dxfId="54" priority="44">
      <formula>$T24="th-list"</formula>
    </cfRule>
  </conditionalFormatting>
  <conditionalFormatting sqref="T71 X71 Z71:AB71 T24:T25 T55:T69 X55:X69 Z55:AB69">
    <cfRule type="expression" dxfId="53" priority="43">
      <formula>$O24="심사 완료"</formula>
    </cfRule>
  </conditionalFormatting>
  <conditionalFormatting sqref="X24:X25">
    <cfRule type="expression" dxfId="50" priority="45">
      <formula>$O24="심사 완료"</formula>
    </cfRule>
    <cfRule type="expression" dxfId="49" priority="46">
      <formula>$T24="th-list"</formula>
    </cfRule>
  </conditionalFormatting>
  <conditionalFormatting sqref="Z24:AB25">
    <cfRule type="expression" dxfId="44" priority="47">
      <formula>$O24="심사 완료"</formula>
    </cfRule>
    <cfRule type="expression" dxfId="43" priority="48">
      <formula>$T24="th-list"</formula>
    </cfRule>
  </conditionalFormatting>
  <conditionalFormatting sqref="Z7:AB7">
    <cfRule type="expression" dxfId="38" priority="1">
      <formula>$O7="심사 완료"</formula>
    </cfRule>
    <cfRule type="expression" dxfId="37" priority="2">
      <formula>$T7="th-list"</formula>
    </cfRule>
  </conditionalFormatting>
  <dataValidations count="1">
    <dataValidation showInputMessage="1" showErrorMessage="1" sqref="N1:N1048576" xr:uid="{BE2ECA30-2B99-4394-8509-6F6EC0F33299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6" r:id="rId7" name="Button 4">
              <controlPr defaultSize="0" print="0" autoFill="0" autoPict="0">
                <anchor moveWithCells="1" sizeWithCells="1">
                  <from>
                    <xdr:col>34</xdr:col>
                    <xdr:colOff>628650</xdr:colOff>
                    <xdr:row>0</xdr:row>
                    <xdr:rowOff>76200</xdr:rowOff>
                  </from>
                  <to>
                    <xdr:col>36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676275</xdr:colOff>
                    <xdr:row>0</xdr:row>
                    <xdr:rowOff>66675</xdr:rowOff>
                  </from>
                  <to>
                    <xdr:col>0</xdr:col>
                    <xdr:colOff>1390650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961C6-41C1-499E-B603-8F33C2FA5447}">
  <sheetPr codeName="Sheet2"/>
  <dimension ref="A1:AF63"/>
  <sheetViews>
    <sheetView showGridLines="0" tabSelected="1" zoomScaleNormal="100" workbookViewId="0">
      <pane ySplit="1" topLeftCell="A47" activePane="bottomLeft" state="frozen"/>
      <selection activeCell="V1" sqref="V1"/>
      <selection pane="bottomLeft" activeCell="X55" sqref="X55"/>
    </sheetView>
  </sheetViews>
  <sheetFormatPr defaultColWidth="9" defaultRowHeight="18.600000000000001" customHeight="1"/>
  <cols>
    <col min="1" max="1" width="27.25" style="10" customWidth="1"/>
    <col min="2" max="2" width="14.625" style="10" customWidth="1"/>
    <col min="3" max="4" width="6.375" style="10" customWidth="1"/>
    <col min="5" max="5" width="8.875" style="13" customWidth="1"/>
    <col min="6" max="7" width="5.875" style="10" customWidth="1"/>
    <col min="8" max="8" width="18" style="13" customWidth="1"/>
    <col min="9" max="10" width="6.125" style="10" customWidth="1"/>
    <col min="11" max="11" width="12.5" style="37" customWidth="1"/>
    <col min="12" max="13" width="5.875" style="10" customWidth="1"/>
    <col min="14" max="14" width="12.5" style="10" customWidth="1"/>
    <col min="15" max="15" width="19.25" style="32" customWidth="1"/>
    <col min="16" max="16" width="9.75" style="10" customWidth="1"/>
    <col min="17" max="17" width="19.125" style="10" customWidth="1"/>
    <col min="18" max="18" width="9.25" style="10" customWidth="1"/>
    <col min="19" max="19" width="7.75" style="10" customWidth="1"/>
    <col min="20" max="28" width="7.375" style="10" customWidth="1"/>
    <col min="29" max="29" width="13.125" style="12" customWidth="1"/>
    <col min="30" max="32" width="13.125" style="10" customWidth="1"/>
    <col min="33" max="16384" width="9" style="10"/>
  </cols>
  <sheetData>
    <row r="1" spans="1:32" s="11" customFormat="1" ht="36.6" customHeight="1">
      <c r="A1" s="5" t="s">
        <v>2</v>
      </c>
      <c r="B1" s="6" t="s">
        <v>0</v>
      </c>
      <c r="C1" s="6" t="s">
        <v>21</v>
      </c>
      <c r="D1" s="6" t="s">
        <v>20</v>
      </c>
      <c r="E1" s="6" t="s">
        <v>3</v>
      </c>
      <c r="F1" s="6" t="s">
        <v>22</v>
      </c>
      <c r="G1" s="6" t="s">
        <v>23</v>
      </c>
      <c r="H1" s="6" t="s">
        <v>7</v>
      </c>
      <c r="I1" s="6" t="s">
        <v>24</v>
      </c>
      <c r="J1" s="6" t="s">
        <v>25</v>
      </c>
      <c r="K1" s="6" t="s">
        <v>4</v>
      </c>
      <c r="L1" s="6" t="s">
        <v>26</v>
      </c>
      <c r="M1" s="6" t="s">
        <v>27</v>
      </c>
      <c r="N1" s="6" t="s">
        <v>10</v>
      </c>
      <c r="O1" s="28" t="s">
        <v>1</v>
      </c>
      <c r="P1" s="6" t="s">
        <v>28</v>
      </c>
      <c r="Q1" s="6" t="s">
        <v>29</v>
      </c>
      <c r="R1" s="6" t="s">
        <v>14</v>
      </c>
      <c r="S1" s="6" t="s">
        <v>15</v>
      </c>
      <c r="T1" s="6" t="s">
        <v>5</v>
      </c>
      <c r="U1" s="6" t="s">
        <v>12</v>
      </c>
      <c r="V1" s="6" t="s">
        <v>9</v>
      </c>
      <c r="W1" s="6" t="s">
        <v>6</v>
      </c>
      <c r="X1" s="6" t="s">
        <v>11</v>
      </c>
      <c r="Y1" s="6" t="s">
        <v>16</v>
      </c>
      <c r="Z1" s="6" t="s">
        <v>17</v>
      </c>
      <c r="AA1" s="6" t="s">
        <v>30</v>
      </c>
      <c r="AB1" s="6" t="s">
        <v>31</v>
      </c>
      <c r="AC1" s="7" t="s">
        <v>18</v>
      </c>
      <c r="AD1" s="6" t="s">
        <v>32</v>
      </c>
      <c r="AE1" s="6" t="s">
        <v>33</v>
      </c>
      <c r="AF1" s="55"/>
    </row>
    <row r="2" spans="1:32" s="26" customFormat="1" ht="17.45" customHeight="1">
      <c r="A2" s="23" t="s">
        <v>161</v>
      </c>
      <c r="B2" s="46" t="str">
        <f>VLOOKUP(A2,[1]screen!$G:$J,2,FALSE)</f>
        <v>제3자 책임</v>
      </c>
      <c r="C2" s="46" t="str">
        <f t="shared" ref="C2:C16" si="0">IF(B2&lt;&gt;"",D2&amp;"("&amp;B2&amp;")","")</f>
        <v>Third Party Liability(제3자 책임)</v>
      </c>
      <c r="D2" s="46" t="str">
        <f>IF(B2&lt;&gt;"", VLOOKUP(B2,[1]screen!$A:$E,2,FALSE), "" )</f>
        <v>Third Party Liability</v>
      </c>
      <c r="E2" s="25"/>
      <c r="F2" s="46" t="str">
        <f t="shared" ref="F2:F16" si="1">IF(E2&lt;&gt;"",G2&amp;"("&amp;E2&amp;")","")</f>
        <v/>
      </c>
      <c r="G2" s="46" t="str">
        <f>IF(E2&lt;&gt;"",VLOOKUP(E2,[1]Label!$A:$B,2,FALSE),"")</f>
        <v/>
      </c>
      <c r="H2" s="25"/>
      <c r="I2" s="46" t="str">
        <f t="shared" ref="I2:I16" si="2">IF(H2&lt;&gt;"",J2&amp;"("&amp;H2&amp;")","")</f>
        <v/>
      </c>
      <c r="J2" s="46" t="str">
        <f>IF(H2&lt;&gt;"", VLOOKUP(H2,[1]Label!$A:$E,2,FALSE),"")</f>
        <v/>
      </c>
      <c r="K2" s="33"/>
      <c r="L2" s="24" t="str">
        <f t="shared" ref="L2" si="3">IF(K2&lt;&gt;"",M2&amp;"("&amp;K2&amp;")","")</f>
        <v/>
      </c>
      <c r="M2" s="24" t="str">
        <f>IF(K2&lt;&gt;"",VLOOKUP(K2,[1]Label!$A:$B,2,FALSE),"")</f>
        <v/>
      </c>
      <c r="N2" s="25" t="s">
        <v>19</v>
      </c>
      <c r="O2" s="29" t="s">
        <v>131</v>
      </c>
      <c r="P2" s="24" t="str">
        <f t="shared" ref="P2" si="4">IF(O2&lt;&gt;"",Q2&amp;"&lt;br&gt;("&amp;O2&amp;")","")</f>
        <v>Date of request&lt;br&gt;(신청 일자)</v>
      </c>
      <c r="Q2" s="46" t="str">
        <f>IF(O2&lt;&gt;"", VLOOKUP(O2, [1]Label!$A:$B, 2, FALSE), "")</f>
        <v>Date of request</v>
      </c>
      <c r="R2" s="25" t="s">
        <v>106</v>
      </c>
      <c r="S2" s="24" t="s">
        <v>107</v>
      </c>
      <c r="T2" s="24"/>
      <c r="U2" s="24"/>
      <c r="V2" s="25"/>
      <c r="W2" s="25"/>
      <c r="X2" s="25"/>
      <c r="Y2" s="25"/>
      <c r="Z2" s="23"/>
      <c r="AA2" s="23"/>
      <c r="AB2" s="23"/>
      <c r="AC2" s="27" t="s">
        <v>108</v>
      </c>
      <c r="AD2" s="27" t="s">
        <v>108</v>
      </c>
      <c r="AE2" s="27" t="s">
        <v>108</v>
      </c>
      <c r="AF2" s="56"/>
    </row>
    <row r="3" spans="1:32" s="26" customFormat="1" ht="17.45" customHeight="1">
      <c r="A3" s="23" t="s">
        <v>161</v>
      </c>
      <c r="B3" s="46" t="str">
        <f>VLOOKUP(A3,[1]screen!$G:$J,2,FALSE)</f>
        <v>제3자 책임</v>
      </c>
      <c r="C3" s="46" t="str">
        <f t="shared" si="0"/>
        <v>Third Party Liability(제3자 책임)</v>
      </c>
      <c r="D3" s="46" t="str">
        <f>IF(B3&lt;&gt;"", VLOOKUP(B3,[1]screen!$A:$E,2,FALSE), "" )</f>
        <v>Third Party Liability</v>
      </c>
      <c r="E3" s="25"/>
      <c r="F3" s="46" t="str">
        <f t="shared" si="1"/>
        <v/>
      </c>
      <c r="G3" s="46" t="str">
        <f>IF(E3&lt;&gt;"",VLOOKUP(E3,[1]Label!$A:$B,2,FALSE),"")</f>
        <v/>
      </c>
      <c r="H3" s="25"/>
      <c r="I3" s="46" t="str">
        <f t="shared" si="2"/>
        <v/>
      </c>
      <c r="J3" s="46" t="str">
        <f>IF(H3&lt;&gt;"", VLOOKUP(H3,[1]Label!$A:$E,2,FALSE),"")</f>
        <v/>
      </c>
      <c r="K3" s="33"/>
      <c r="L3" s="24" t="str">
        <f>IF(K3&lt;&gt;"",M3&amp;"("&amp;K3&amp;")","")</f>
        <v/>
      </c>
      <c r="M3" s="24" t="str">
        <f>IF(K3&lt;&gt;"",VLOOKUP(K3,[1]Label!$A:$B,2,FALSE),"")</f>
        <v/>
      </c>
      <c r="N3" s="25" t="s">
        <v>19</v>
      </c>
      <c r="O3" s="29" t="s">
        <v>117</v>
      </c>
      <c r="P3" s="24" t="str">
        <f>IF(O3&lt;&gt;"",Q3&amp;"&lt;br&gt;("&amp;O3&amp;")","")</f>
        <v>Processing Status&lt;br&gt;(처리 상태)</v>
      </c>
      <c r="Q3" s="46" t="str">
        <f>IF(O3&lt;&gt;"", VLOOKUP(O3, [1]Label!$A:$B, 2, FALSE), "")</f>
        <v>Processing Status</v>
      </c>
      <c r="R3" s="25" t="s">
        <v>37</v>
      </c>
      <c r="S3" s="24"/>
      <c r="T3" s="24"/>
      <c r="U3" s="24"/>
      <c r="V3" s="25"/>
      <c r="W3" s="25"/>
      <c r="X3" s="25"/>
      <c r="Y3" s="25"/>
      <c r="Z3" s="23"/>
      <c r="AA3" s="23"/>
      <c r="AB3" s="23"/>
      <c r="AC3" s="27"/>
      <c r="AD3" s="27"/>
      <c r="AE3" s="27"/>
      <c r="AF3" s="56"/>
    </row>
    <row r="4" spans="1:32" s="26" customFormat="1" ht="17.45" customHeight="1">
      <c r="A4" s="23" t="s">
        <v>161</v>
      </c>
      <c r="B4" s="46" t="str">
        <f>VLOOKUP(A4,[1]screen!$G:$J,2,FALSE)</f>
        <v>제3자 책임</v>
      </c>
      <c r="C4" s="46" t="str">
        <f t="shared" si="0"/>
        <v>Third Party Liability(제3자 책임)</v>
      </c>
      <c r="D4" s="46" t="str">
        <f>IF(B4&lt;&gt;"", VLOOKUP(B4,[1]screen!$A:$E,2,FALSE), "" )</f>
        <v>Third Party Liability</v>
      </c>
      <c r="E4" s="25"/>
      <c r="F4" s="46" t="str">
        <f t="shared" si="1"/>
        <v/>
      </c>
      <c r="G4" s="46" t="str">
        <f>IF(E4&lt;&gt;"",VLOOKUP(E4,[1]Label!$A:$B,2,FALSE),"")</f>
        <v/>
      </c>
      <c r="H4" s="25"/>
      <c r="I4" s="46" t="str">
        <f t="shared" si="2"/>
        <v/>
      </c>
      <c r="J4" s="46" t="str">
        <f>IF(H4&lt;&gt;"", VLOOKUP(H4,[1]Label!$A:$E,2,FALSE),"")</f>
        <v/>
      </c>
      <c r="K4" s="33"/>
      <c r="L4" s="24" t="str">
        <f t="shared" ref="L4:L16" si="5">IF(K4&lt;&gt;"",M4&amp;"("&amp;K4&amp;")","")</f>
        <v/>
      </c>
      <c r="M4" s="24" t="str">
        <f>IF(K4&lt;&gt;"",VLOOKUP(K4,[1]Label!$A:$B,2,FALSE),"")</f>
        <v/>
      </c>
      <c r="N4" s="25" t="s">
        <v>19</v>
      </c>
      <c r="O4" s="29" t="s">
        <v>114</v>
      </c>
      <c r="P4" s="24" t="str">
        <f t="shared" ref="P4:P16" si="6">IF(O4&lt;&gt;"",Q4&amp;"&lt;br&gt;("&amp;O4&amp;")","")</f>
        <v>Taxpayer TIN&lt;br&gt;(납세자 식별번호)</v>
      </c>
      <c r="Q4" s="46" t="str">
        <f>IF(O4&lt;&gt;"", VLOOKUP(O4, [1]Label!$A:$B, 2, FALSE), "")</f>
        <v>Taxpayer TIN</v>
      </c>
      <c r="R4" s="25" t="s">
        <v>36</v>
      </c>
      <c r="S4" s="24"/>
      <c r="T4" s="24"/>
      <c r="U4" s="24"/>
      <c r="V4" s="25"/>
      <c r="W4" s="25"/>
      <c r="X4" s="25"/>
      <c r="Y4" s="25"/>
      <c r="Z4" s="23"/>
      <c r="AA4" s="23"/>
      <c r="AB4" s="23"/>
      <c r="AC4" s="27" t="s">
        <v>101</v>
      </c>
      <c r="AD4" s="27" t="s">
        <v>101</v>
      </c>
      <c r="AE4" s="27" t="s">
        <v>101</v>
      </c>
      <c r="AF4" s="56"/>
    </row>
    <row r="5" spans="1:32" s="26" customFormat="1" ht="17.45" customHeight="1">
      <c r="A5" s="23" t="s">
        <v>161</v>
      </c>
      <c r="B5" s="46" t="str">
        <f>VLOOKUP(A5,[1]screen!$G:$J,2,FALSE)</f>
        <v>제3자 책임</v>
      </c>
      <c r="C5" s="46" t="str">
        <f t="shared" si="0"/>
        <v>Third Party Liability(제3자 책임)</v>
      </c>
      <c r="D5" s="46" t="str">
        <f>IF(B5&lt;&gt;"", VLOOKUP(B5,[1]screen!$A:$E,2,FALSE), "" )</f>
        <v>Third Party Liability</v>
      </c>
      <c r="E5" s="25"/>
      <c r="F5" s="46" t="str">
        <f t="shared" si="1"/>
        <v/>
      </c>
      <c r="G5" s="46" t="str">
        <f>IF(E5&lt;&gt;"",VLOOKUP(E5,[1]Label!$A:$B,2,FALSE),"")</f>
        <v/>
      </c>
      <c r="H5" s="25"/>
      <c r="I5" s="46" t="str">
        <f t="shared" si="2"/>
        <v/>
      </c>
      <c r="J5" s="46" t="str">
        <f>IF(H5&lt;&gt;"", VLOOKUP(H5,[1]Label!$A:$E,2,FALSE),"")</f>
        <v/>
      </c>
      <c r="K5" s="33"/>
      <c r="L5" s="24" t="str">
        <f t="shared" si="5"/>
        <v/>
      </c>
      <c r="M5" s="24" t="str">
        <f>IF(K5&lt;&gt;"",VLOOKUP(K5,[1]Label!$A:$B,2,FALSE),"")</f>
        <v/>
      </c>
      <c r="N5" s="25" t="s">
        <v>19</v>
      </c>
      <c r="O5" s="29" t="s">
        <v>132</v>
      </c>
      <c r="P5" s="24" t="str">
        <f t="shared" si="6"/>
        <v>Third Party TIN&lt;br&gt;(제3자 TIN)</v>
      </c>
      <c r="Q5" s="46" t="str">
        <f>IF(O5&lt;&gt;"", VLOOKUP(O5, [1]Label!$A:$B, 2, FALSE), "")</f>
        <v>Third Party TIN</v>
      </c>
      <c r="R5" s="25" t="s">
        <v>36</v>
      </c>
      <c r="S5" s="24"/>
      <c r="T5" s="24"/>
      <c r="U5" s="24"/>
      <c r="V5" s="25"/>
      <c r="W5" s="25"/>
      <c r="X5" s="25"/>
      <c r="Y5" s="25"/>
      <c r="Z5" s="23"/>
      <c r="AA5" s="23"/>
      <c r="AB5" s="23"/>
      <c r="AC5" s="27"/>
      <c r="AD5" s="27"/>
      <c r="AE5" s="27"/>
      <c r="AF5" s="56"/>
    </row>
    <row r="6" spans="1:32" s="17" customFormat="1" ht="18.600000000000001" customHeight="1">
      <c r="A6" s="23" t="s">
        <v>161</v>
      </c>
      <c r="B6" s="46" t="str">
        <f>VLOOKUP(A6,[1]screen!$G:$J,2,FALSE)</f>
        <v>제3자 책임</v>
      </c>
      <c r="C6" s="46" t="str">
        <f t="shared" si="0"/>
        <v>Third Party Liability(제3자 책임)</v>
      </c>
      <c r="D6" s="46" t="str">
        <f>IF(B6&lt;&gt;"", VLOOKUP(B6,[1]screen!$A:$E,2,FALSE), "" )</f>
        <v>Third Party Liability</v>
      </c>
      <c r="E6" s="16"/>
      <c r="F6" s="46" t="str">
        <f t="shared" si="1"/>
        <v/>
      </c>
      <c r="G6" s="46" t="str">
        <f>IF(E6&lt;&gt;"",VLOOKUP(E6,[1]Label!$A:$B,2,FALSE),"")</f>
        <v/>
      </c>
      <c r="H6" s="16"/>
      <c r="I6" s="46" t="str">
        <f t="shared" si="2"/>
        <v/>
      </c>
      <c r="J6" s="46" t="str">
        <f>IF(H6&lt;&gt;"", VLOOKUP(H6,[1]Label!$A:$E,2,FALSE),"")</f>
        <v/>
      </c>
      <c r="K6" s="34"/>
      <c r="L6" s="15" t="str">
        <f t="shared" si="5"/>
        <v/>
      </c>
      <c r="M6" s="24" t="str">
        <f>IF(K6&lt;&gt;"",VLOOKUP(K6,[1]Label!$A:$B,2,FALSE),"")</f>
        <v/>
      </c>
      <c r="N6" s="16"/>
      <c r="O6" s="30" t="s">
        <v>47</v>
      </c>
      <c r="P6" s="15" t="str">
        <f t="shared" si="6"/>
        <v>Reset&lt;br&gt;(초기화)</v>
      </c>
      <c r="Q6" s="46" t="str">
        <f>IF(O6&lt;&gt;"", VLOOKUP(O6, [1]Label!$A:$B, 2, FALSE), "")</f>
        <v>Reset</v>
      </c>
      <c r="R6" s="16" t="s">
        <v>35</v>
      </c>
      <c r="S6" s="15" t="s">
        <v>40</v>
      </c>
      <c r="T6" s="14" t="s">
        <v>50</v>
      </c>
      <c r="U6" s="15"/>
      <c r="V6" s="16"/>
      <c r="W6" s="16"/>
      <c r="X6" s="16"/>
      <c r="Y6" s="16"/>
      <c r="Z6" s="14"/>
      <c r="AA6" s="14"/>
      <c r="AB6" s="14"/>
      <c r="AC6" s="14" t="s">
        <v>45</v>
      </c>
      <c r="AD6" s="14" t="s">
        <v>45</v>
      </c>
      <c r="AE6" s="14" t="s">
        <v>45</v>
      </c>
      <c r="AF6" s="57"/>
    </row>
    <row r="7" spans="1:32" s="17" customFormat="1" ht="18.600000000000001" customHeight="1">
      <c r="A7" s="23" t="s">
        <v>161</v>
      </c>
      <c r="B7" s="46" t="str">
        <f>VLOOKUP(A7,[1]screen!$G:$J,2,FALSE)</f>
        <v>제3자 책임</v>
      </c>
      <c r="C7" s="46" t="str">
        <f t="shared" si="0"/>
        <v>Third Party Liability(제3자 책임)</v>
      </c>
      <c r="D7" s="46" t="str">
        <f>IF(B7&lt;&gt;"", VLOOKUP(B7,[1]screen!$A:$E,2,FALSE), "" )</f>
        <v>Third Party Liability</v>
      </c>
      <c r="E7" s="16"/>
      <c r="F7" s="46" t="str">
        <f t="shared" si="1"/>
        <v/>
      </c>
      <c r="G7" s="46" t="str">
        <f>IF(E7&lt;&gt;"",VLOOKUP(E7,[1]Label!$A:$B,2,FALSE),"")</f>
        <v/>
      </c>
      <c r="H7" s="16"/>
      <c r="I7" s="46" t="str">
        <f t="shared" si="2"/>
        <v/>
      </c>
      <c r="J7" s="46" t="str">
        <f>IF(H7&lt;&gt;"", VLOOKUP(H7,[1]Label!$A:$E,2,FALSE),"")</f>
        <v/>
      </c>
      <c r="K7" s="34"/>
      <c r="L7" s="15" t="str">
        <f t="shared" si="5"/>
        <v/>
      </c>
      <c r="M7" s="24" t="str">
        <f>IF(K7&lt;&gt;"",VLOOKUP(K7,[1]Label!$A:$B,2,FALSE),"")</f>
        <v/>
      </c>
      <c r="N7" s="16"/>
      <c r="O7" s="31" t="s">
        <v>38</v>
      </c>
      <c r="P7" s="15" t="str">
        <f t="shared" si="6"/>
        <v>Search&lt;br&gt;(조회)</v>
      </c>
      <c r="Q7" s="46" t="str">
        <f>IF(O7&lt;&gt;"", VLOOKUP(O7, [1]Label!$A:$B, 2, FALSE), "")</f>
        <v>Search</v>
      </c>
      <c r="R7" s="16" t="s">
        <v>35</v>
      </c>
      <c r="S7" s="15"/>
      <c r="T7" s="15" t="s">
        <v>8</v>
      </c>
      <c r="U7" s="15"/>
      <c r="V7" s="16"/>
      <c r="W7" s="16"/>
      <c r="X7" s="16"/>
      <c r="Y7" s="16"/>
      <c r="Z7" s="14"/>
      <c r="AA7" s="14"/>
      <c r="AB7" s="14"/>
      <c r="AC7" s="14"/>
      <c r="AD7" s="14"/>
      <c r="AE7" s="14"/>
      <c r="AF7" s="57"/>
    </row>
    <row r="8" spans="1:32" s="9" customFormat="1" ht="17.45" customHeight="1">
      <c r="A8" s="23" t="s">
        <v>161</v>
      </c>
      <c r="B8" s="46" t="str">
        <f>VLOOKUP(A8,[1]screen!$G:$J,2,FALSE)</f>
        <v>제3자 책임</v>
      </c>
      <c r="C8" s="46" t="str">
        <f t="shared" si="0"/>
        <v>Third Party Liability(제3자 책임)</v>
      </c>
      <c r="D8" s="46" t="str">
        <f>IF(B8&lt;&gt;"", VLOOKUP(B8,[1]screen!$A:$E,2,FALSE), "" )</f>
        <v>Third Party Liability</v>
      </c>
      <c r="E8" s="8"/>
      <c r="F8" s="46" t="str">
        <f t="shared" si="1"/>
        <v/>
      </c>
      <c r="G8" s="46" t="str">
        <f>IF(E8&lt;&gt;"",VLOOKUP(E8,[1]Label!$A:$B,2,FALSE),"")</f>
        <v/>
      </c>
      <c r="H8" s="8"/>
      <c r="I8" s="46" t="str">
        <f t="shared" si="2"/>
        <v/>
      </c>
      <c r="J8" s="46" t="str">
        <f>IF(H8&lt;&gt;"", VLOOKUP(H8,[1]Label!$A:$E,2,FALSE),"")</f>
        <v/>
      </c>
      <c r="K8" s="36"/>
      <c r="L8" s="1" t="str">
        <f t="shared" si="5"/>
        <v/>
      </c>
      <c r="M8" s="24" t="str">
        <f>IF(K8&lt;&gt;"",VLOOKUP(K8,[1]Label!$A:$B,2,FALSE),"")</f>
        <v/>
      </c>
      <c r="N8" s="2" t="s">
        <v>13</v>
      </c>
      <c r="O8" s="38" t="s">
        <v>113</v>
      </c>
      <c r="P8" s="1" t="str">
        <f t="shared" si="6"/>
        <v>Application No&lt;br&gt;(신청 번호)</v>
      </c>
      <c r="Q8" s="46" t="str">
        <f>IF(O8&lt;&gt;"", VLOOKUP(O8, [1]Label!$A:$B, 2, FALSE), "")</f>
        <v>Application No</v>
      </c>
      <c r="R8" s="2" t="s">
        <v>34</v>
      </c>
      <c r="S8" s="1"/>
      <c r="T8" s="1"/>
      <c r="U8" s="1"/>
      <c r="V8" s="2"/>
      <c r="W8" s="2"/>
      <c r="X8" s="2"/>
      <c r="Y8" s="2"/>
      <c r="Z8" s="4"/>
      <c r="AA8" s="4"/>
      <c r="AB8" s="4"/>
      <c r="AC8" s="3" t="s">
        <v>109</v>
      </c>
      <c r="AD8" s="3" t="s">
        <v>109</v>
      </c>
      <c r="AE8" s="3" t="s">
        <v>109</v>
      </c>
      <c r="AF8" s="58"/>
    </row>
    <row r="9" spans="1:32" s="9" customFormat="1" ht="17.45" customHeight="1">
      <c r="A9" s="23" t="s">
        <v>161</v>
      </c>
      <c r="B9" s="46" t="str">
        <f>VLOOKUP(A9,[1]screen!$G:$J,2,FALSE)</f>
        <v>제3자 책임</v>
      </c>
      <c r="C9" s="46" t="str">
        <f t="shared" si="0"/>
        <v>Third Party Liability(제3자 책임)</v>
      </c>
      <c r="D9" s="46" t="str">
        <f>IF(B9&lt;&gt;"", VLOOKUP(B9,[1]screen!$A:$E,2,FALSE), "" )</f>
        <v>Third Party Liability</v>
      </c>
      <c r="E9" s="8"/>
      <c r="F9" s="46" t="str">
        <f t="shared" si="1"/>
        <v/>
      </c>
      <c r="G9" s="46" t="str">
        <f>IF(E9&lt;&gt;"",VLOOKUP(E9,[1]Label!$A:$B,2,FALSE),"")</f>
        <v/>
      </c>
      <c r="H9" s="8"/>
      <c r="I9" s="46" t="str">
        <f t="shared" si="2"/>
        <v/>
      </c>
      <c r="J9" s="46" t="str">
        <f>IF(H9&lt;&gt;"", VLOOKUP(H9,[1]Label!$A:$E,2,FALSE),"")</f>
        <v/>
      </c>
      <c r="K9" s="36"/>
      <c r="L9" s="1" t="str">
        <f t="shared" si="5"/>
        <v/>
      </c>
      <c r="M9" s="24" t="str">
        <f>IF(K9&lt;&gt;"",VLOOKUP(K9,[1]Label!$A:$B,2,FALSE),"")</f>
        <v/>
      </c>
      <c r="N9" s="2" t="s">
        <v>13</v>
      </c>
      <c r="O9" s="38" t="s">
        <v>114</v>
      </c>
      <c r="P9" s="1" t="str">
        <f t="shared" si="6"/>
        <v>Taxpayer TIN&lt;br&gt;(납세자 식별번호)</v>
      </c>
      <c r="Q9" s="46" t="str">
        <f>IF(O9&lt;&gt;"", VLOOKUP(O9, [1]Label!$A:$B, 2, FALSE), "")</f>
        <v>Taxpayer TIN</v>
      </c>
      <c r="R9" s="2" t="s">
        <v>34</v>
      </c>
      <c r="S9" s="1"/>
      <c r="T9" s="1"/>
      <c r="U9" s="1"/>
      <c r="V9" s="2"/>
      <c r="W9" s="2"/>
      <c r="X9" s="2"/>
      <c r="Y9" s="2"/>
      <c r="Z9" s="4"/>
      <c r="AA9" s="4"/>
      <c r="AB9" s="4"/>
      <c r="AC9" s="3" t="s">
        <v>64</v>
      </c>
      <c r="AD9" s="3" t="s">
        <v>54</v>
      </c>
      <c r="AE9" s="3" t="s">
        <v>54</v>
      </c>
      <c r="AF9" s="58"/>
    </row>
    <row r="10" spans="1:32" s="9" customFormat="1" ht="18.600000000000001" customHeight="1">
      <c r="A10" s="23" t="s">
        <v>161</v>
      </c>
      <c r="B10" s="46" t="str">
        <f>VLOOKUP(A10,[1]screen!$G:$J,2,FALSE)</f>
        <v>제3자 책임</v>
      </c>
      <c r="C10" s="46" t="str">
        <f t="shared" si="0"/>
        <v>Third Party Liability(제3자 책임)</v>
      </c>
      <c r="D10" s="46" t="str">
        <f>IF(B10&lt;&gt;"", VLOOKUP(B10,[1]screen!$A:$E,2,FALSE), "" )</f>
        <v>Third Party Liability</v>
      </c>
      <c r="E10" s="8"/>
      <c r="F10" s="46" t="str">
        <f t="shared" si="1"/>
        <v/>
      </c>
      <c r="G10" s="46" t="str">
        <f>IF(E10&lt;&gt;"",VLOOKUP(E10,[1]Label!$A:$B,2,FALSE),"")</f>
        <v/>
      </c>
      <c r="H10" s="8"/>
      <c r="I10" s="46" t="str">
        <f t="shared" si="2"/>
        <v/>
      </c>
      <c r="J10" s="46" t="str">
        <f>IF(H10&lt;&gt;"", VLOOKUP(H10,[1]Label!$A:$E,2,FALSE),"")</f>
        <v/>
      </c>
      <c r="K10" s="36"/>
      <c r="L10" s="1" t="str">
        <f t="shared" si="5"/>
        <v/>
      </c>
      <c r="M10" s="24" t="str">
        <f>IF(K10&lt;&gt;"",VLOOKUP(K10,[1]Label!$A:$B,2,FALSE),"")</f>
        <v/>
      </c>
      <c r="N10" s="2" t="s">
        <v>13</v>
      </c>
      <c r="O10" s="38" t="s">
        <v>115</v>
      </c>
      <c r="P10" s="1" t="str">
        <f t="shared" si="6"/>
        <v>Taxpayer Name&lt;br&gt;(납세자 이름)</v>
      </c>
      <c r="Q10" s="46" t="str">
        <f>IF(O10&lt;&gt;"", VLOOKUP(O10, [1]Label!$A:$B, 2, FALSE), "")</f>
        <v>Taxpayer Name</v>
      </c>
      <c r="R10" s="2" t="s">
        <v>34</v>
      </c>
      <c r="S10" s="1"/>
      <c r="T10" s="1"/>
      <c r="U10" s="1"/>
      <c r="V10" s="2"/>
      <c r="W10" s="2"/>
      <c r="X10" s="2"/>
      <c r="Y10" s="2"/>
      <c r="Z10" s="4"/>
      <c r="AA10" s="4"/>
      <c r="AB10" s="4"/>
      <c r="AC10" s="4" t="s">
        <v>55</v>
      </c>
      <c r="AD10" s="4" t="s">
        <v>55</v>
      </c>
      <c r="AE10" s="4" t="s">
        <v>55</v>
      </c>
      <c r="AF10" s="59"/>
    </row>
    <row r="11" spans="1:32" s="9" customFormat="1" ht="18.600000000000001" customHeight="1">
      <c r="A11" s="23" t="s">
        <v>161</v>
      </c>
      <c r="B11" s="46" t="str">
        <f>VLOOKUP(A11,[1]screen!$G:$J,2,FALSE)</f>
        <v>제3자 책임</v>
      </c>
      <c r="C11" s="46" t="str">
        <f t="shared" si="0"/>
        <v>Third Party Liability(제3자 책임)</v>
      </c>
      <c r="D11" s="46" t="str">
        <f>IF(B11&lt;&gt;"", VLOOKUP(B11,[1]screen!$A:$E,2,FALSE), "" )</f>
        <v>Third Party Liability</v>
      </c>
      <c r="E11" s="8"/>
      <c r="F11" s="46" t="str">
        <f t="shared" si="1"/>
        <v/>
      </c>
      <c r="G11" s="46" t="str">
        <f>IF(E11&lt;&gt;"",VLOOKUP(E11,[1]Label!$A:$B,2,FALSE),"")</f>
        <v/>
      </c>
      <c r="H11" s="8"/>
      <c r="I11" s="46" t="str">
        <f t="shared" si="2"/>
        <v/>
      </c>
      <c r="J11" s="46" t="str">
        <f>IF(H11&lt;&gt;"", VLOOKUP(H11,[1]Label!$A:$E,2,FALSE),"")</f>
        <v/>
      </c>
      <c r="K11" s="36"/>
      <c r="L11" s="1" t="str">
        <f t="shared" si="5"/>
        <v/>
      </c>
      <c r="M11" s="24" t="str">
        <f>IF(K11&lt;&gt;"",VLOOKUP(K11,[1]Label!$A:$B,2,FALSE),"")</f>
        <v/>
      </c>
      <c r="N11" s="2" t="s">
        <v>13</v>
      </c>
      <c r="O11" s="38" t="s">
        <v>116</v>
      </c>
      <c r="P11" s="1" t="str">
        <f t="shared" si="6"/>
        <v>Outstanding Liability&lt;br&gt;(미지급 책임)</v>
      </c>
      <c r="Q11" s="46" t="str">
        <f>IF(O11&lt;&gt;"", VLOOKUP(O11, [1]Label!$A:$B, 2, FALSE), "")</f>
        <v>Outstanding Liability</v>
      </c>
      <c r="R11" s="2" t="s">
        <v>34</v>
      </c>
      <c r="S11" s="1"/>
      <c r="T11" s="1"/>
      <c r="U11" s="1"/>
      <c r="V11" s="2"/>
      <c r="W11" s="2"/>
      <c r="X11" s="2"/>
      <c r="Y11" s="2"/>
      <c r="Z11" s="4"/>
      <c r="AA11" s="4"/>
      <c r="AB11" s="4"/>
      <c r="AC11" s="4" t="s">
        <v>56</v>
      </c>
      <c r="AD11" s="4" t="s">
        <v>56</v>
      </c>
      <c r="AE11" s="4" t="s">
        <v>56</v>
      </c>
      <c r="AF11" s="59"/>
    </row>
    <row r="12" spans="1:32" s="9" customFormat="1" ht="18.600000000000001" customHeight="1">
      <c r="A12" s="23" t="s">
        <v>161</v>
      </c>
      <c r="B12" s="46" t="str">
        <f>VLOOKUP(A12,[1]screen!$G:$J,2,FALSE)</f>
        <v>제3자 책임</v>
      </c>
      <c r="C12" s="46" t="str">
        <f t="shared" si="0"/>
        <v>Third Party Liability(제3자 책임)</v>
      </c>
      <c r="D12" s="46" t="str">
        <f>IF(B12&lt;&gt;"", VLOOKUP(B12,[1]screen!$A:$E,2,FALSE), "" )</f>
        <v>Third Party Liability</v>
      </c>
      <c r="E12" s="8"/>
      <c r="F12" s="46" t="str">
        <f t="shared" si="1"/>
        <v/>
      </c>
      <c r="G12" s="46" t="str">
        <f>IF(E12&lt;&gt;"",VLOOKUP(E12,[1]Label!$A:$B,2,FALSE),"")</f>
        <v/>
      </c>
      <c r="H12" s="8"/>
      <c r="I12" s="46" t="str">
        <f t="shared" si="2"/>
        <v/>
      </c>
      <c r="J12" s="46" t="str">
        <f>IF(H12&lt;&gt;"", VLOOKUP(H12,[1]Label!$A:$E,2,FALSE),"")</f>
        <v/>
      </c>
      <c r="K12" s="36"/>
      <c r="L12" s="1" t="str">
        <f t="shared" si="5"/>
        <v/>
      </c>
      <c r="M12" s="24" t="str">
        <f>IF(K12&lt;&gt;"",VLOOKUP(K12,[1]Label!$A:$B,2,FALSE),"")</f>
        <v/>
      </c>
      <c r="N12" s="2" t="s">
        <v>13</v>
      </c>
      <c r="O12" s="38" t="s">
        <v>132</v>
      </c>
      <c r="P12" s="1" t="str">
        <f t="shared" si="6"/>
        <v>Third Party TIN&lt;br&gt;(제3자 TIN)</v>
      </c>
      <c r="Q12" s="46" t="str">
        <f>IF(O12&lt;&gt;"", VLOOKUP(O12, [1]Label!$A:$B, 2, FALSE), "")</f>
        <v>Third Party TIN</v>
      </c>
      <c r="R12" s="2" t="s">
        <v>34</v>
      </c>
      <c r="S12" s="1"/>
      <c r="T12" s="1"/>
      <c r="U12" s="1"/>
      <c r="V12" s="2"/>
      <c r="W12" s="2"/>
      <c r="X12" s="2"/>
      <c r="Y12" s="2"/>
      <c r="Z12" s="4"/>
      <c r="AA12" s="4"/>
      <c r="AB12" s="4"/>
      <c r="AC12" s="4" t="s">
        <v>57</v>
      </c>
      <c r="AD12" s="4" t="s">
        <v>57</v>
      </c>
      <c r="AE12" s="4" t="s">
        <v>57</v>
      </c>
      <c r="AF12" s="59"/>
    </row>
    <row r="13" spans="1:32" s="9" customFormat="1" ht="18.600000000000001" customHeight="1">
      <c r="A13" s="23" t="s">
        <v>161</v>
      </c>
      <c r="B13" s="46" t="str">
        <f>VLOOKUP(A13,[1]screen!$G:$J,2,FALSE)</f>
        <v>제3자 책임</v>
      </c>
      <c r="C13" s="46" t="str">
        <f t="shared" si="0"/>
        <v>Third Party Liability(제3자 책임)</v>
      </c>
      <c r="D13" s="46" t="str">
        <f>IF(B13&lt;&gt;"", VLOOKUP(B13,[1]screen!$A:$E,2,FALSE), "" )</f>
        <v>Third Party Liability</v>
      </c>
      <c r="E13" s="8"/>
      <c r="F13" s="46" t="str">
        <f t="shared" si="1"/>
        <v/>
      </c>
      <c r="G13" s="46" t="str">
        <f>IF(E13&lt;&gt;"",VLOOKUP(E13,[1]Label!$A:$B,2,FALSE),"")</f>
        <v/>
      </c>
      <c r="H13" s="8"/>
      <c r="I13" s="46" t="str">
        <f t="shared" si="2"/>
        <v/>
      </c>
      <c r="J13" s="46" t="str">
        <f>IF(H13&lt;&gt;"", VLOOKUP(H13,[1]Label!$A:$E,2,FALSE),"")</f>
        <v/>
      </c>
      <c r="K13" s="36"/>
      <c r="L13" s="1" t="str">
        <f t="shared" si="5"/>
        <v/>
      </c>
      <c r="M13" s="24" t="str">
        <f>IF(K13&lt;&gt;"",VLOOKUP(K13,[1]Label!$A:$B,2,FALSE),"")</f>
        <v/>
      </c>
      <c r="N13" s="2" t="s">
        <v>13</v>
      </c>
      <c r="O13" s="38" t="s">
        <v>134</v>
      </c>
      <c r="P13" s="1" t="str">
        <f t="shared" si="6"/>
        <v>Third Party Name&lt;br&gt;(제3자 성명)</v>
      </c>
      <c r="Q13" s="46" t="str">
        <f>IF(O13&lt;&gt;"", VLOOKUP(O13, [1]Label!$A:$B, 2, FALSE), "")</f>
        <v>Third Party Name</v>
      </c>
      <c r="R13" s="2" t="s">
        <v>34</v>
      </c>
      <c r="S13" s="1"/>
      <c r="T13" s="1"/>
      <c r="U13" s="1"/>
      <c r="V13" s="2"/>
      <c r="W13" s="2"/>
      <c r="X13" s="2"/>
      <c r="Y13" s="2"/>
      <c r="Z13" s="4"/>
      <c r="AA13" s="4"/>
      <c r="AB13" s="4"/>
      <c r="AC13" s="4" t="s">
        <v>58</v>
      </c>
      <c r="AD13" s="4" t="s">
        <v>58</v>
      </c>
      <c r="AE13" s="4" t="s">
        <v>58</v>
      </c>
      <c r="AF13" s="59"/>
    </row>
    <row r="14" spans="1:32" s="9" customFormat="1" ht="18.600000000000001" customHeight="1">
      <c r="A14" s="23" t="s">
        <v>161</v>
      </c>
      <c r="B14" s="46" t="str">
        <f>VLOOKUP(A14,[1]screen!$G:$J,2,FALSE)</f>
        <v>제3자 책임</v>
      </c>
      <c r="C14" s="46" t="str">
        <f t="shared" si="0"/>
        <v>Third Party Liability(제3자 책임)</v>
      </c>
      <c r="D14" s="46" t="str">
        <f>IF(B14&lt;&gt;"", VLOOKUP(B14,[1]screen!$A:$E,2,FALSE), "" )</f>
        <v>Third Party Liability</v>
      </c>
      <c r="E14" s="8"/>
      <c r="F14" s="46" t="str">
        <f t="shared" si="1"/>
        <v/>
      </c>
      <c r="G14" s="46" t="str">
        <f>IF(E14&lt;&gt;"",VLOOKUP(E14,[1]Label!$A:$B,2,FALSE),"")</f>
        <v/>
      </c>
      <c r="H14" s="8"/>
      <c r="I14" s="46" t="str">
        <f t="shared" si="2"/>
        <v/>
      </c>
      <c r="J14" s="46" t="str">
        <f>IF(H14&lt;&gt;"", VLOOKUP(H14,[1]Label!$A:$E,2,FALSE),"")</f>
        <v/>
      </c>
      <c r="K14" s="36"/>
      <c r="L14" s="1" t="str">
        <f t="shared" si="5"/>
        <v/>
      </c>
      <c r="M14" s="24" t="str">
        <f>IF(K14&lt;&gt;"",VLOOKUP(K14,[1]Label!$A:$B,2,FALSE),"")</f>
        <v/>
      </c>
      <c r="N14" s="2" t="s">
        <v>13</v>
      </c>
      <c r="O14" s="38" t="s">
        <v>133</v>
      </c>
      <c r="P14" s="1" t="str">
        <f t="shared" si="6"/>
        <v>Third Party Type&lt;br&gt;(제3자 유형)</v>
      </c>
      <c r="Q14" s="46" t="str">
        <f>IF(O14&lt;&gt;"", VLOOKUP(O14, [1]Label!$A:$B, 2, FALSE), "")</f>
        <v>Third Party Type</v>
      </c>
      <c r="R14" s="2" t="s">
        <v>34</v>
      </c>
      <c r="S14" s="1"/>
      <c r="T14" s="1"/>
      <c r="U14" s="1"/>
      <c r="V14" s="2"/>
      <c r="W14" s="2"/>
      <c r="X14" s="2"/>
      <c r="Y14" s="2"/>
      <c r="Z14" s="4"/>
      <c r="AA14" s="4"/>
      <c r="AB14" s="4"/>
      <c r="AC14" s="4" t="s">
        <v>59</v>
      </c>
      <c r="AD14" s="4" t="s">
        <v>59</v>
      </c>
      <c r="AE14" s="4" t="s">
        <v>59</v>
      </c>
      <c r="AF14" s="59"/>
    </row>
    <row r="15" spans="1:32" s="9" customFormat="1" ht="18.600000000000001" customHeight="1">
      <c r="A15" s="23" t="s">
        <v>161</v>
      </c>
      <c r="B15" s="46" t="str">
        <f>VLOOKUP(A15,[1]screen!$G:$J,2,FALSE)</f>
        <v>제3자 책임</v>
      </c>
      <c r="C15" s="46" t="str">
        <f t="shared" si="0"/>
        <v>Third Party Liability(제3자 책임)</v>
      </c>
      <c r="D15" s="46" t="str">
        <f>IF(B15&lt;&gt;"", VLOOKUP(B15,[1]screen!$A:$E,2,FALSE), "" )</f>
        <v>Third Party Liability</v>
      </c>
      <c r="E15" s="8"/>
      <c r="F15" s="46" t="str">
        <f t="shared" si="1"/>
        <v/>
      </c>
      <c r="G15" s="46" t="str">
        <f>IF(E15&lt;&gt;"",VLOOKUP(E15,[1]Label!$A:$B,2,FALSE),"")</f>
        <v/>
      </c>
      <c r="H15" s="8"/>
      <c r="I15" s="46" t="str">
        <f t="shared" si="2"/>
        <v/>
      </c>
      <c r="J15" s="46" t="str">
        <f>IF(H15&lt;&gt;"", VLOOKUP(H15,[1]Label!$A:$E,2,FALSE),"")</f>
        <v/>
      </c>
      <c r="K15" s="36"/>
      <c r="L15" s="1" t="str">
        <f t="shared" si="5"/>
        <v/>
      </c>
      <c r="M15" s="24" t="str">
        <f>IF(K15&lt;&gt;"",VLOOKUP(K15,[1]Label!$A:$B,2,FALSE),"")</f>
        <v/>
      </c>
      <c r="N15" s="2" t="s">
        <v>13</v>
      </c>
      <c r="O15" s="38" t="s">
        <v>131</v>
      </c>
      <c r="P15" s="1" t="str">
        <f t="shared" si="6"/>
        <v>Date of request&lt;br&gt;(신청 일자)</v>
      </c>
      <c r="Q15" s="46" t="str">
        <f>IF(O15&lt;&gt;"", VLOOKUP(O15, [1]Label!$A:$B, 2, FALSE), "")</f>
        <v>Date of request</v>
      </c>
      <c r="R15" s="2" t="s">
        <v>34</v>
      </c>
      <c r="S15" s="1"/>
      <c r="T15" s="1"/>
      <c r="U15" s="1"/>
      <c r="V15" s="2"/>
      <c r="W15" s="2"/>
      <c r="X15" s="2"/>
      <c r="Y15" s="2"/>
      <c r="Z15" s="4"/>
      <c r="AA15" s="4"/>
      <c r="AB15" s="4"/>
      <c r="AC15" s="4" t="s">
        <v>60</v>
      </c>
      <c r="AD15" s="4" t="s">
        <v>60</v>
      </c>
      <c r="AE15" s="4" t="s">
        <v>60</v>
      </c>
      <c r="AF15" s="59"/>
    </row>
    <row r="16" spans="1:32" s="9" customFormat="1" ht="18.600000000000001" customHeight="1">
      <c r="A16" s="23" t="s">
        <v>161</v>
      </c>
      <c r="B16" s="46" t="str">
        <f>VLOOKUP(A16,[1]screen!$G:$J,2,FALSE)</f>
        <v>제3자 책임</v>
      </c>
      <c r="C16" s="46" t="str">
        <f t="shared" si="0"/>
        <v>Third Party Liability(제3자 책임)</v>
      </c>
      <c r="D16" s="46" t="str">
        <f>IF(B16&lt;&gt;"", VLOOKUP(B16,[1]screen!$A:$E,2,FALSE), "" )</f>
        <v>Third Party Liability</v>
      </c>
      <c r="E16" s="8"/>
      <c r="F16" s="46" t="str">
        <f t="shared" si="1"/>
        <v/>
      </c>
      <c r="G16" s="46" t="str">
        <f>IF(E16&lt;&gt;"",VLOOKUP(E16,[1]Label!$A:$B,2,FALSE),"")</f>
        <v/>
      </c>
      <c r="H16" s="8"/>
      <c r="I16" s="46" t="str">
        <f t="shared" si="2"/>
        <v/>
      </c>
      <c r="J16" s="46" t="str">
        <f>IF(H16&lt;&gt;"", VLOOKUP(H16,[1]Label!$A:$E,2,FALSE),"")</f>
        <v/>
      </c>
      <c r="K16" s="36"/>
      <c r="L16" s="1" t="str">
        <f t="shared" si="5"/>
        <v/>
      </c>
      <c r="M16" s="24" t="str">
        <f>IF(K16&lt;&gt;"",VLOOKUP(K16,[1]Label!$A:$B,2,FALSE),"")</f>
        <v/>
      </c>
      <c r="N16" s="2" t="s">
        <v>13</v>
      </c>
      <c r="O16" s="38" t="s">
        <v>117</v>
      </c>
      <c r="P16" s="1" t="str">
        <f t="shared" si="6"/>
        <v>Processing Status&lt;br&gt;(처리 상태)</v>
      </c>
      <c r="Q16" s="46" t="str">
        <f>IF(O16&lt;&gt;"", VLOOKUP(O16, [1]Label!$A:$B, 2, FALSE), "")</f>
        <v>Processing Status</v>
      </c>
      <c r="R16" s="2" t="s">
        <v>34</v>
      </c>
      <c r="S16" s="1"/>
      <c r="T16" s="1"/>
      <c r="U16" s="1"/>
      <c r="V16" s="2"/>
      <c r="W16" s="2"/>
      <c r="X16" s="2"/>
      <c r="Y16" s="2"/>
      <c r="Z16" s="4"/>
      <c r="AA16" s="4"/>
      <c r="AB16" s="4"/>
      <c r="AC16" s="4" t="s">
        <v>61</v>
      </c>
      <c r="AD16" s="4" t="s">
        <v>61</v>
      </c>
      <c r="AE16" s="4" t="s">
        <v>61</v>
      </c>
      <c r="AF16" s="59"/>
    </row>
    <row r="17" spans="1:32" s="22" customFormat="1" ht="18.600000000000001" customHeight="1">
      <c r="A17" s="23" t="s">
        <v>161</v>
      </c>
      <c r="B17" s="46" t="str">
        <f>VLOOKUP(A17,[1]screen!$G:$J,2,FALSE)</f>
        <v>제3자 책임</v>
      </c>
      <c r="C17" s="46" t="str">
        <f t="shared" ref="C17:C63" si="7">IF(B17&lt;&gt;"",D17&amp;"("&amp;B17&amp;")","")</f>
        <v>Third Party Liability(제3자 책임)</v>
      </c>
      <c r="D17" s="46" t="str">
        <f>IF(B17&lt;&gt;"", VLOOKUP(B17,[1]screen!$A:$E,2,FALSE), "" )</f>
        <v>Third Party Liability</v>
      </c>
      <c r="E17" s="20"/>
      <c r="F17" s="46" t="str">
        <f t="shared" ref="F17:F63" si="8">IF(E17&lt;&gt;"",G17&amp;"("&amp;E17&amp;")","")</f>
        <v/>
      </c>
      <c r="G17" s="46" t="str">
        <f>IF(E17&lt;&gt;"",VLOOKUP(E17,[1]Label!$A:$B,2,FALSE),"")</f>
        <v/>
      </c>
      <c r="H17" s="20"/>
      <c r="I17" s="46" t="str">
        <f t="shared" ref="I17:I63" si="9">IF(H17&lt;&gt;"",J17&amp;"("&amp;H17&amp;")","")</f>
        <v/>
      </c>
      <c r="J17" s="46" t="str">
        <f>IF(H17&lt;&gt;"", VLOOKUP(H17,[1]Label!$A:$E,2,FALSE),"")</f>
        <v/>
      </c>
      <c r="K17" s="35"/>
      <c r="L17" s="19" t="str">
        <f t="shared" ref="L17:L63" si="10">IF(K17&lt;&gt;"",M17&amp;"("&amp;K17&amp;")","")</f>
        <v/>
      </c>
      <c r="M17" s="24" t="str">
        <f>IF(K17&lt;&gt;"",VLOOKUP(K17,[1]Label!$A:$B,2,FALSE),"")</f>
        <v/>
      </c>
      <c r="N17" s="20"/>
      <c r="O17" s="38"/>
      <c r="P17" s="19"/>
      <c r="Q17" s="46" t="str">
        <f>IF(O17&lt;&gt;"", VLOOKUP(O17, [1]Label!$A:$B, 2, FALSE), "")</f>
        <v/>
      </c>
      <c r="R17" s="20" t="s">
        <v>34</v>
      </c>
      <c r="S17" s="19" t="s">
        <v>42</v>
      </c>
      <c r="T17" s="19"/>
      <c r="U17" s="19"/>
      <c r="V17" s="20"/>
      <c r="W17" s="20"/>
      <c r="X17" s="20"/>
      <c r="Y17" s="20"/>
      <c r="Z17" s="18"/>
      <c r="AA17" s="18"/>
      <c r="AB17" s="18"/>
      <c r="AC17" s="18"/>
      <c r="AD17" s="18"/>
      <c r="AE17" s="18"/>
      <c r="AF17" s="60"/>
    </row>
    <row r="18" spans="1:32" s="22" customFormat="1" ht="18.600000000000001" customHeight="1">
      <c r="A18" s="23" t="s">
        <v>161</v>
      </c>
      <c r="B18" s="46" t="str">
        <f>VLOOKUP(A18,[1]screen!$G:$J,2,FALSE)</f>
        <v>제3자 책임</v>
      </c>
      <c r="C18" s="46" t="str">
        <f t="shared" si="7"/>
        <v>Third Party Liability(제3자 책임)</v>
      </c>
      <c r="D18" s="46" t="str">
        <f>IF(B18&lt;&gt;"", VLOOKUP(B18,[1]screen!$A:$E,2,FALSE), "" )</f>
        <v>Third Party Liability</v>
      </c>
      <c r="E18" s="20" t="s">
        <v>111</v>
      </c>
      <c r="F18" s="46" t="str">
        <f t="shared" si="8"/>
        <v>Details(상세정보)</v>
      </c>
      <c r="G18" s="46" t="str">
        <f>IF(E18&lt;&gt;"",VLOOKUP(E18,[1]Label!$A:$B,2,FALSE),"")</f>
        <v>Details</v>
      </c>
      <c r="H18" s="20"/>
      <c r="I18" s="46" t="str">
        <f t="shared" si="9"/>
        <v/>
      </c>
      <c r="J18" s="46" t="str">
        <f>IF(H18&lt;&gt;"", VLOOKUP(H18,[1]Label!$A:$E,2,FALSE),"")</f>
        <v/>
      </c>
      <c r="K18" s="35"/>
      <c r="L18" s="19" t="str">
        <f t="shared" si="10"/>
        <v/>
      </c>
      <c r="M18" s="24" t="str">
        <f>IF(K18&lt;&gt;"",VLOOKUP(K18,[1]Label!$A:$B,2,FALSE),"")</f>
        <v/>
      </c>
      <c r="N18" s="20" t="s">
        <v>92</v>
      </c>
      <c r="O18" s="38" t="s">
        <v>113</v>
      </c>
      <c r="P18" s="46" t="str">
        <f t="shared" ref="P18:P21" si="11">IF(O18&lt;&gt;"",Q18&amp;"&lt;br&gt;("&amp;O18&amp;")","")</f>
        <v>Application No&lt;br&gt;(신청 번호)</v>
      </c>
      <c r="Q18" s="46" t="str">
        <f>IF(O18&lt;&gt;"", VLOOKUP(O18, [1]Label!$A:$B, 2, FALSE), "")</f>
        <v>Application No</v>
      </c>
      <c r="R18" s="20" t="s">
        <v>34</v>
      </c>
      <c r="S18" s="19" t="s">
        <v>42</v>
      </c>
      <c r="T18" s="19"/>
      <c r="U18" s="19"/>
      <c r="V18" s="20"/>
      <c r="W18" s="20"/>
      <c r="X18" s="20"/>
      <c r="Y18" s="20"/>
      <c r="Z18" s="18"/>
      <c r="AA18" s="18"/>
      <c r="AB18" s="18"/>
      <c r="AC18" s="18" t="s">
        <v>98</v>
      </c>
      <c r="AD18" s="18" t="s">
        <v>98</v>
      </c>
      <c r="AE18" s="18" t="s">
        <v>98</v>
      </c>
      <c r="AF18" s="60"/>
    </row>
    <row r="19" spans="1:32" s="22" customFormat="1" ht="18.600000000000001" customHeight="1">
      <c r="A19" s="23" t="s">
        <v>161</v>
      </c>
      <c r="B19" s="46" t="str">
        <f>VLOOKUP(A19,[1]screen!$G:$J,2,FALSE)</f>
        <v>제3자 책임</v>
      </c>
      <c r="C19" s="46" t="str">
        <f t="shared" si="7"/>
        <v>Third Party Liability(제3자 책임)</v>
      </c>
      <c r="D19" s="46" t="str">
        <f>IF(B19&lt;&gt;"", VLOOKUP(B19,[1]screen!$A:$E,2,FALSE), "" )</f>
        <v>Third Party Liability</v>
      </c>
      <c r="E19" s="20" t="s">
        <v>111</v>
      </c>
      <c r="F19" s="46" t="str">
        <f t="shared" si="8"/>
        <v>Details(상세정보)</v>
      </c>
      <c r="G19" s="46" t="str">
        <f>IF(E19&lt;&gt;"",VLOOKUP(E19,[1]Label!$A:$B,2,FALSE),"")</f>
        <v>Details</v>
      </c>
      <c r="H19" s="20"/>
      <c r="I19" s="46" t="str">
        <f t="shared" si="9"/>
        <v/>
      </c>
      <c r="J19" s="46" t="str">
        <f>IF(H19&lt;&gt;"", VLOOKUP(H19,[1]Label!$A:$E,2,FALSE),"")</f>
        <v/>
      </c>
      <c r="K19" s="35"/>
      <c r="L19" s="19" t="str">
        <f t="shared" si="10"/>
        <v/>
      </c>
      <c r="M19" s="24" t="str">
        <f>IF(K19&lt;&gt;"",VLOOKUP(K19,[1]Label!$A:$B,2,FALSE),"")</f>
        <v/>
      </c>
      <c r="N19" s="20" t="s">
        <v>92</v>
      </c>
      <c r="O19" s="38" t="s">
        <v>118</v>
      </c>
      <c r="P19" s="46" t="str">
        <f t="shared" si="11"/>
        <v>Region&lt;br&gt;(지역)</v>
      </c>
      <c r="Q19" s="46" t="str">
        <f>IF(O19&lt;&gt;"", VLOOKUP(O19, [1]Label!$A:$B, 2, FALSE), "")</f>
        <v>Region</v>
      </c>
      <c r="R19" s="20" t="s">
        <v>34</v>
      </c>
      <c r="S19" s="19" t="s">
        <v>42</v>
      </c>
      <c r="T19" s="19"/>
      <c r="U19" s="19"/>
      <c r="V19" s="20"/>
      <c r="W19" s="20"/>
      <c r="X19" s="20"/>
      <c r="Y19" s="20"/>
      <c r="Z19" s="18"/>
      <c r="AA19" s="18"/>
      <c r="AB19" s="18"/>
      <c r="AC19" s="18" t="s">
        <v>97</v>
      </c>
      <c r="AD19" s="18" t="s">
        <v>97</v>
      </c>
      <c r="AE19" s="18" t="s">
        <v>97</v>
      </c>
      <c r="AF19" s="60"/>
    </row>
    <row r="20" spans="1:32" s="22" customFormat="1" ht="18.600000000000001" customHeight="1">
      <c r="A20" s="23" t="s">
        <v>161</v>
      </c>
      <c r="B20" s="46" t="str">
        <f>VLOOKUP(A20,[1]screen!$G:$J,2,FALSE)</f>
        <v>제3자 책임</v>
      </c>
      <c r="C20" s="46" t="str">
        <f t="shared" si="7"/>
        <v>Third Party Liability(제3자 책임)</v>
      </c>
      <c r="D20" s="46" t="str">
        <f>IF(B20&lt;&gt;"", VLOOKUP(B20,[1]screen!$A:$E,2,FALSE), "" )</f>
        <v>Third Party Liability</v>
      </c>
      <c r="E20" s="20" t="s">
        <v>111</v>
      </c>
      <c r="F20" s="46" t="str">
        <f t="shared" si="8"/>
        <v>Details(상세정보)</v>
      </c>
      <c r="G20" s="46" t="str">
        <f>IF(E20&lt;&gt;"",VLOOKUP(E20,[1]Label!$A:$B,2,FALSE),"")</f>
        <v>Details</v>
      </c>
      <c r="H20" s="20"/>
      <c r="I20" s="46" t="str">
        <f t="shared" si="9"/>
        <v/>
      </c>
      <c r="J20" s="46" t="str">
        <f>IF(H20&lt;&gt;"", VLOOKUP(H20,[1]Label!$A:$E,2,FALSE),"")</f>
        <v/>
      </c>
      <c r="K20" s="35"/>
      <c r="L20" s="19" t="str">
        <f t="shared" si="10"/>
        <v/>
      </c>
      <c r="M20" s="24" t="str">
        <f>IF(K20&lt;&gt;"",VLOOKUP(K20,[1]Label!$A:$B,2,FALSE),"")</f>
        <v/>
      </c>
      <c r="N20" s="20" t="s">
        <v>92</v>
      </c>
      <c r="O20" s="38" t="s">
        <v>117</v>
      </c>
      <c r="P20" s="46" t="str">
        <f t="shared" si="11"/>
        <v>Processing Status&lt;br&gt;(처리 상태)</v>
      </c>
      <c r="Q20" s="46" t="str">
        <f>IF(O20&lt;&gt;"", VLOOKUP(O20, [1]Label!$A:$B, 2, FALSE), "")</f>
        <v>Processing Status</v>
      </c>
      <c r="R20" s="20" t="s">
        <v>34</v>
      </c>
      <c r="S20" s="19" t="s">
        <v>42</v>
      </c>
      <c r="T20" s="19"/>
      <c r="U20" s="19"/>
      <c r="V20" s="20"/>
      <c r="W20" s="20"/>
      <c r="X20" s="20"/>
      <c r="Y20" s="20"/>
      <c r="Z20" s="18"/>
      <c r="AA20" s="18"/>
      <c r="AB20" s="18"/>
      <c r="AC20" s="18"/>
      <c r="AD20" s="18"/>
      <c r="AE20" s="18"/>
      <c r="AF20" s="60"/>
    </row>
    <row r="21" spans="1:32" s="22" customFormat="1" ht="18.600000000000001" customHeight="1">
      <c r="A21" s="23" t="s">
        <v>161</v>
      </c>
      <c r="B21" s="46" t="str">
        <f>VLOOKUP(A21,[1]screen!$G:$J,2,FALSE)</f>
        <v>제3자 책임</v>
      </c>
      <c r="C21" s="46" t="str">
        <f t="shared" si="7"/>
        <v>Third Party Liability(제3자 책임)</v>
      </c>
      <c r="D21" s="46" t="str">
        <f>IF(B21&lt;&gt;"", VLOOKUP(B21,[1]screen!$A:$E,2,FALSE), "" )</f>
        <v>Third Party Liability</v>
      </c>
      <c r="E21" s="20" t="s">
        <v>111</v>
      </c>
      <c r="F21" s="46" t="str">
        <f t="shared" si="8"/>
        <v>Details(상세정보)</v>
      </c>
      <c r="G21" s="46" t="str">
        <f>IF(E21&lt;&gt;"",VLOOKUP(E21,[1]Label!$A:$B,2,FALSE),"")</f>
        <v>Details</v>
      </c>
      <c r="H21" s="20"/>
      <c r="I21" s="46" t="str">
        <f t="shared" si="9"/>
        <v/>
      </c>
      <c r="J21" s="46" t="str">
        <f>IF(H21&lt;&gt;"", VLOOKUP(H21,[1]Label!$A:$E,2,FALSE),"")</f>
        <v/>
      </c>
      <c r="K21" s="35"/>
      <c r="L21" s="19" t="str">
        <f t="shared" si="10"/>
        <v/>
      </c>
      <c r="M21" s="24" t="str">
        <f>IF(K21&lt;&gt;"",VLOOKUP(K21,[1]Label!$A:$B,2,FALSE),"")</f>
        <v/>
      </c>
      <c r="N21" s="20" t="s">
        <v>92</v>
      </c>
      <c r="O21" s="38" t="s">
        <v>131</v>
      </c>
      <c r="P21" s="46" t="str">
        <f t="shared" si="11"/>
        <v>Date of request&lt;br&gt;(신청 일자)</v>
      </c>
      <c r="Q21" s="46" t="str">
        <f>IF(O21&lt;&gt;"", VLOOKUP(O21, [1]Label!$A:$B, 2, FALSE), "")</f>
        <v>Date of request</v>
      </c>
      <c r="R21" s="20" t="s">
        <v>34</v>
      </c>
      <c r="S21" s="19" t="s">
        <v>42</v>
      </c>
      <c r="T21" s="19"/>
      <c r="U21" s="19"/>
      <c r="V21" s="20"/>
      <c r="W21" s="20"/>
      <c r="X21" s="20"/>
      <c r="Y21" s="20"/>
      <c r="Z21" s="18"/>
      <c r="AA21" s="18"/>
      <c r="AB21" s="18"/>
      <c r="AC21" s="18"/>
      <c r="AD21" s="18"/>
      <c r="AE21" s="18"/>
      <c r="AF21" s="60"/>
    </row>
    <row r="22" spans="1:32" s="22" customFormat="1" ht="18.600000000000001" customHeight="1">
      <c r="A22" s="23" t="s">
        <v>161</v>
      </c>
      <c r="B22" s="46" t="str">
        <f>VLOOKUP(A22,[1]screen!$G:$J,2,FALSE)</f>
        <v>제3자 책임</v>
      </c>
      <c r="C22" s="46" t="str">
        <f t="shared" si="7"/>
        <v>Third Party Liability(제3자 책임)</v>
      </c>
      <c r="D22" s="46" t="str">
        <f>IF(B22&lt;&gt;"", VLOOKUP(B22,[1]screen!$A:$E,2,FALSE), "" )</f>
        <v>Third Party Liability</v>
      </c>
      <c r="E22" s="20" t="s">
        <v>111</v>
      </c>
      <c r="F22" s="46" t="str">
        <f t="shared" si="8"/>
        <v>Details(상세정보)</v>
      </c>
      <c r="G22" s="46" t="str">
        <f>IF(E22&lt;&gt;"",VLOOKUP(E22,[1]Label!$A:$B,2,FALSE),"")</f>
        <v>Details</v>
      </c>
      <c r="H22" s="20"/>
      <c r="I22" s="46" t="str">
        <f t="shared" si="9"/>
        <v/>
      </c>
      <c r="J22" s="46" t="str">
        <f>IF(H22&lt;&gt;"", VLOOKUP(H22,[1]Label!$A:$E,2,FALSE),"")</f>
        <v/>
      </c>
      <c r="K22" s="35"/>
      <c r="L22" s="19" t="str">
        <f t="shared" si="10"/>
        <v/>
      </c>
      <c r="M22" s="24" t="str">
        <f>IF(K22&lt;&gt;"",VLOOKUP(K22,[1]Label!$A:$B,2,FALSE),"")</f>
        <v/>
      </c>
      <c r="N22" s="20"/>
      <c r="O22" s="38"/>
      <c r="P22" s="19"/>
      <c r="Q22" s="46" t="str">
        <f>IF(O22&lt;&gt;"", VLOOKUP(O22, [1]Label!$A:$B, 2, FALSE), "")</f>
        <v/>
      </c>
      <c r="R22" s="20" t="s">
        <v>34</v>
      </c>
      <c r="S22" s="19" t="s">
        <v>42</v>
      </c>
      <c r="T22" s="19"/>
      <c r="U22" s="19"/>
      <c r="V22" s="20"/>
      <c r="W22" s="20"/>
      <c r="X22" s="20"/>
      <c r="Y22" s="20"/>
      <c r="Z22" s="18"/>
      <c r="AA22" s="18"/>
      <c r="AB22" s="18"/>
      <c r="AC22" s="18"/>
      <c r="AD22" s="18"/>
      <c r="AE22" s="18"/>
      <c r="AF22" s="60"/>
    </row>
    <row r="23" spans="1:32" s="44" customFormat="1" ht="17.45" customHeight="1">
      <c r="A23" s="23" t="s">
        <v>161</v>
      </c>
      <c r="B23" s="46" t="str">
        <f>VLOOKUP(A23,[1]screen!$G:$J,2,FALSE)</f>
        <v>제3자 책임</v>
      </c>
      <c r="C23" s="46" t="str">
        <f t="shared" si="7"/>
        <v>Third Party Liability(제3자 책임)</v>
      </c>
      <c r="D23" s="46" t="str">
        <f>IF(B23&lt;&gt;"", VLOOKUP(B23,[1]screen!$A:$E,2,FALSE), "" )</f>
        <v>Third Party Liability</v>
      </c>
      <c r="E23" s="20" t="s">
        <v>111</v>
      </c>
      <c r="F23" s="46" t="str">
        <f t="shared" si="8"/>
        <v>Details(상세정보)</v>
      </c>
      <c r="G23" s="46" t="str">
        <f>IF(E23&lt;&gt;"",VLOOKUP(E23,[1]Label!$A:$B,2,FALSE),"")</f>
        <v>Details</v>
      </c>
      <c r="H23" s="42" t="s">
        <v>156</v>
      </c>
      <c r="I23" s="46" t="str">
        <f t="shared" si="9"/>
        <v>Taxpayer Information(납세자 정보)</v>
      </c>
      <c r="J23" s="46" t="str">
        <f>IF(H23&lt;&gt;"", VLOOKUP(H23,[1]Label!$A:$E,2,FALSE),"")</f>
        <v>Taxpayer Information</v>
      </c>
      <c r="K23" s="41"/>
      <c r="L23" s="40" t="str">
        <f t="shared" si="10"/>
        <v/>
      </c>
      <c r="M23" s="24" t="str">
        <f>IF(K23&lt;&gt;"",VLOOKUP(K23,[1]Label!$A:$B,2,FALSE),"")</f>
        <v/>
      </c>
      <c r="N23" s="42" t="s">
        <v>19</v>
      </c>
      <c r="O23" s="43" t="s">
        <v>39</v>
      </c>
      <c r="P23" s="40" t="str">
        <f t="shared" ref="P23:P40" si="12">IF(O23&lt;&gt;"",Q23&amp;"&lt;br&gt;("&amp;O23&amp;")","")</f>
        <v>TIN&lt;br&gt;(TIN)</v>
      </c>
      <c r="Q23" s="46" t="str">
        <f>IF(O23&lt;&gt;"", VLOOKUP(O23, [1]Label!$A:$B, 2, FALSE), "")</f>
        <v>TIN</v>
      </c>
      <c r="R23" s="42" t="s">
        <v>34</v>
      </c>
      <c r="S23" s="40"/>
      <c r="T23" s="40" t="s">
        <v>63</v>
      </c>
      <c r="U23" s="40"/>
      <c r="V23" s="42"/>
      <c r="W23" s="42"/>
      <c r="X23" s="42"/>
      <c r="Y23" s="42"/>
      <c r="Z23" s="50" t="s">
        <v>65</v>
      </c>
      <c r="AA23" s="50" t="s">
        <v>65</v>
      </c>
      <c r="AB23" s="50" t="s">
        <v>65</v>
      </c>
      <c r="AC23" s="50" t="s">
        <v>67</v>
      </c>
      <c r="AD23" s="50" t="s">
        <v>67</v>
      </c>
      <c r="AE23" s="50" t="s">
        <v>67</v>
      </c>
      <c r="AF23" s="61"/>
    </row>
    <row r="24" spans="1:32" s="44" customFormat="1" ht="17.45" customHeight="1">
      <c r="A24" s="23" t="s">
        <v>161</v>
      </c>
      <c r="B24" s="46" t="str">
        <f>VLOOKUP(A24,[1]screen!$G:$J,2,FALSE)</f>
        <v>제3자 책임</v>
      </c>
      <c r="C24" s="46" t="str">
        <f t="shared" si="7"/>
        <v>Third Party Liability(제3자 책임)</v>
      </c>
      <c r="D24" s="46" t="str">
        <f>IF(B24&lt;&gt;"", VLOOKUP(B24,[1]screen!$A:$E,2,FALSE), "" )</f>
        <v>Third Party Liability</v>
      </c>
      <c r="E24" s="20" t="s">
        <v>111</v>
      </c>
      <c r="F24" s="46" t="str">
        <f t="shared" si="8"/>
        <v>Details(상세정보)</v>
      </c>
      <c r="G24" s="46" t="str">
        <f>IF(E24&lt;&gt;"",VLOOKUP(E24,[1]Label!$A:$B,2,FALSE),"")</f>
        <v>Details</v>
      </c>
      <c r="H24" s="42" t="s">
        <v>156</v>
      </c>
      <c r="I24" s="46" t="str">
        <f t="shared" si="9"/>
        <v>Taxpayer Information(납세자 정보)</v>
      </c>
      <c r="J24" s="46" t="str">
        <f>IF(H24&lt;&gt;"", VLOOKUP(H24,[1]Label!$A:$E,2,FALSE),"")</f>
        <v>Taxpayer Information</v>
      </c>
      <c r="K24" s="41"/>
      <c r="L24" s="40" t="str">
        <f t="shared" si="10"/>
        <v/>
      </c>
      <c r="M24" s="24" t="str">
        <f>IF(K24&lt;&gt;"",VLOOKUP(K24,[1]Label!$A:$B,2,FALSE),"")</f>
        <v/>
      </c>
      <c r="N24" s="42" t="s">
        <v>19</v>
      </c>
      <c r="O24" s="43" t="s">
        <v>115</v>
      </c>
      <c r="P24" s="40" t="str">
        <f t="shared" si="12"/>
        <v>Taxpayer Name&lt;br&gt;(납세자 이름)</v>
      </c>
      <c r="Q24" s="46" t="str">
        <f>IF(O24&lt;&gt;"", VLOOKUP(O24, [1]Label!$A:$B, 2, FALSE), "")</f>
        <v>Taxpayer Name</v>
      </c>
      <c r="R24" s="42" t="s">
        <v>34</v>
      </c>
      <c r="S24" s="40"/>
      <c r="T24" s="40"/>
      <c r="U24" s="40"/>
      <c r="V24" s="42"/>
      <c r="W24" s="42"/>
      <c r="X24" s="42"/>
      <c r="Y24" s="42"/>
      <c r="Z24" s="50"/>
      <c r="AA24" s="50"/>
      <c r="AB24" s="50"/>
      <c r="AC24" s="50" t="s">
        <v>68</v>
      </c>
      <c r="AD24" s="50" t="s">
        <v>68</v>
      </c>
      <c r="AE24" s="50" t="s">
        <v>68</v>
      </c>
      <c r="AF24" s="61"/>
    </row>
    <row r="25" spans="1:32" s="44" customFormat="1" ht="17.45" customHeight="1">
      <c r="A25" s="23" t="s">
        <v>161</v>
      </c>
      <c r="B25" s="46" t="str">
        <f>VLOOKUP(A25,[1]screen!$G:$J,2,FALSE)</f>
        <v>제3자 책임</v>
      </c>
      <c r="C25" s="46" t="str">
        <f t="shared" si="7"/>
        <v>Third Party Liability(제3자 책임)</v>
      </c>
      <c r="D25" s="46" t="str">
        <f>IF(B25&lt;&gt;"", VLOOKUP(B25,[1]screen!$A:$E,2,FALSE), "" )</f>
        <v>Third Party Liability</v>
      </c>
      <c r="E25" s="20" t="s">
        <v>111</v>
      </c>
      <c r="F25" s="46" t="str">
        <f t="shared" si="8"/>
        <v>Details(상세정보)</v>
      </c>
      <c r="G25" s="46" t="str">
        <f>IF(E25&lt;&gt;"",VLOOKUP(E25,[1]Label!$A:$B,2,FALSE),"")</f>
        <v>Details</v>
      </c>
      <c r="H25" s="42" t="s">
        <v>156</v>
      </c>
      <c r="I25" s="46" t="str">
        <f t="shared" si="9"/>
        <v>Taxpayer Information(납세자 정보)</v>
      </c>
      <c r="J25" s="46" t="str">
        <f>IF(H25&lt;&gt;"", VLOOKUP(H25,[1]Label!$A:$E,2,FALSE),"")</f>
        <v>Taxpayer Information</v>
      </c>
      <c r="K25" s="41"/>
      <c r="L25" s="40" t="str">
        <f t="shared" si="10"/>
        <v/>
      </c>
      <c r="M25" s="24" t="str">
        <f>IF(K25&lt;&gt;"",VLOOKUP(K25,[1]Label!$A:$B,2,FALSE),"")</f>
        <v/>
      </c>
      <c r="N25" s="42" t="s">
        <v>19</v>
      </c>
      <c r="O25" s="43" t="s">
        <v>135</v>
      </c>
      <c r="P25" s="40" t="str">
        <f t="shared" si="12"/>
        <v>Business Type&lt;br&gt;(업종 유형)</v>
      </c>
      <c r="Q25" s="46" t="str">
        <f>IF(O25&lt;&gt;"", VLOOKUP(O25, [1]Label!$A:$B, 2, FALSE), "")</f>
        <v>Business Type</v>
      </c>
      <c r="R25" s="42" t="s">
        <v>34</v>
      </c>
      <c r="S25" s="40"/>
      <c r="T25" s="40"/>
      <c r="U25" s="40"/>
      <c r="V25" s="42"/>
      <c r="W25" s="42"/>
      <c r="X25" s="42"/>
      <c r="Y25" s="42"/>
      <c r="Z25" s="39"/>
      <c r="AA25" s="39"/>
      <c r="AB25" s="39"/>
      <c r="AC25" s="50" t="s">
        <v>69</v>
      </c>
      <c r="AD25" s="50" t="s">
        <v>69</v>
      </c>
      <c r="AE25" s="50" t="s">
        <v>69</v>
      </c>
      <c r="AF25" s="61"/>
    </row>
    <row r="26" spans="1:32" s="44" customFormat="1" ht="18.600000000000001" customHeight="1">
      <c r="A26" s="23" t="s">
        <v>161</v>
      </c>
      <c r="B26" s="46" t="str">
        <f>VLOOKUP(A26,[1]screen!$G:$J,2,FALSE)</f>
        <v>제3자 책임</v>
      </c>
      <c r="C26" s="46" t="str">
        <f t="shared" si="7"/>
        <v>Third Party Liability(제3자 책임)</v>
      </c>
      <c r="D26" s="46" t="str">
        <f>IF(B26&lt;&gt;"", VLOOKUP(B26,[1]screen!$A:$E,2,FALSE), "" )</f>
        <v>Third Party Liability</v>
      </c>
      <c r="E26" s="20" t="s">
        <v>111</v>
      </c>
      <c r="F26" s="46" t="str">
        <f t="shared" si="8"/>
        <v>Details(상세정보)</v>
      </c>
      <c r="G26" s="46" t="str">
        <f>IF(E26&lt;&gt;"",VLOOKUP(E26,[1]Label!$A:$B,2,FALSE),"")</f>
        <v>Details</v>
      </c>
      <c r="H26" s="42" t="s">
        <v>156</v>
      </c>
      <c r="I26" s="46" t="str">
        <f t="shared" si="9"/>
        <v>Taxpayer Information(납세자 정보)</v>
      </c>
      <c r="J26" s="46" t="str">
        <f>IF(H26&lt;&gt;"", VLOOKUP(H26,[1]Label!$A:$E,2,FALSE),"")</f>
        <v>Taxpayer Information</v>
      </c>
      <c r="K26" s="41"/>
      <c r="L26" s="40" t="str">
        <f t="shared" si="10"/>
        <v/>
      </c>
      <c r="M26" s="24" t="str">
        <f>IF(K26&lt;&gt;"",VLOOKUP(K26,[1]Label!$A:$B,2,FALSE),"")</f>
        <v/>
      </c>
      <c r="N26" s="42" t="s">
        <v>19</v>
      </c>
      <c r="O26" s="43" t="s">
        <v>136</v>
      </c>
      <c r="P26" s="40" t="str">
        <f t="shared" si="12"/>
        <v>Application Type&lt;br&gt;(신청 유형)</v>
      </c>
      <c r="Q26" s="46" t="str">
        <f>IF(O26&lt;&gt;"", VLOOKUP(O26, [1]Label!$A:$B, 2, FALSE), "")</f>
        <v>Application Type</v>
      </c>
      <c r="R26" s="42" t="s">
        <v>34</v>
      </c>
      <c r="S26" s="40"/>
      <c r="T26" s="40"/>
      <c r="U26" s="40"/>
      <c r="V26" s="42"/>
      <c r="W26" s="42"/>
      <c r="X26" s="42"/>
      <c r="Y26" s="42"/>
      <c r="Z26" s="39"/>
      <c r="AA26" s="39"/>
      <c r="AB26" s="39"/>
      <c r="AC26" s="39" t="s">
        <v>70</v>
      </c>
      <c r="AD26" s="39" t="s">
        <v>70</v>
      </c>
      <c r="AE26" s="39" t="s">
        <v>70</v>
      </c>
      <c r="AF26" s="62"/>
    </row>
    <row r="27" spans="1:32" s="44" customFormat="1" ht="18.600000000000001" customHeight="1">
      <c r="A27" s="23" t="s">
        <v>161</v>
      </c>
      <c r="B27" s="46" t="str">
        <f>VLOOKUP(A27,[1]screen!$G:$J,2,FALSE)</f>
        <v>제3자 책임</v>
      </c>
      <c r="C27" s="46" t="str">
        <f t="shared" si="7"/>
        <v>Third Party Liability(제3자 책임)</v>
      </c>
      <c r="D27" s="46" t="str">
        <f>IF(B27&lt;&gt;"", VLOOKUP(B27,[1]screen!$A:$E,2,FALSE), "" )</f>
        <v>Third Party Liability</v>
      </c>
      <c r="E27" s="20" t="s">
        <v>111</v>
      </c>
      <c r="F27" s="46" t="str">
        <f t="shared" si="8"/>
        <v>Details(상세정보)</v>
      </c>
      <c r="G27" s="46" t="str">
        <f>IF(E27&lt;&gt;"",VLOOKUP(E27,[1]Label!$A:$B,2,FALSE),"")</f>
        <v>Details</v>
      </c>
      <c r="H27" s="42" t="s">
        <v>156</v>
      </c>
      <c r="I27" s="46" t="str">
        <f t="shared" si="9"/>
        <v>Taxpayer Information(납세자 정보)</v>
      </c>
      <c r="J27" s="46" t="str">
        <f>IF(H27&lt;&gt;"", VLOOKUP(H27,[1]Label!$A:$E,2,FALSE),"")</f>
        <v>Taxpayer Information</v>
      </c>
      <c r="K27" s="41"/>
      <c r="L27" s="40" t="str">
        <f t="shared" si="10"/>
        <v/>
      </c>
      <c r="M27" s="24" t="str">
        <f>IF(K27&lt;&gt;"",VLOOKUP(K27,[1]Label!$A:$B,2,FALSE),"")</f>
        <v/>
      </c>
      <c r="N27" s="42" t="s">
        <v>19</v>
      </c>
      <c r="O27" s="43" t="s">
        <v>118</v>
      </c>
      <c r="P27" s="40" t="str">
        <f t="shared" si="12"/>
        <v>Region&lt;br&gt;(지역)</v>
      </c>
      <c r="Q27" s="46" t="str">
        <f>IF(O27&lt;&gt;"", VLOOKUP(O27, [1]Label!$A:$B, 2, FALSE), "")</f>
        <v>Region</v>
      </c>
      <c r="R27" s="42" t="s">
        <v>34</v>
      </c>
      <c r="S27" s="40"/>
      <c r="T27" s="40"/>
      <c r="U27" s="40"/>
      <c r="V27" s="42"/>
      <c r="W27" s="42"/>
      <c r="X27" s="42"/>
      <c r="Y27" s="42"/>
      <c r="Z27" s="39"/>
      <c r="AA27" s="39"/>
      <c r="AB27" s="39"/>
      <c r="AC27" s="39" t="s">
        <v>71</v>
      </c>
      <c r="AD27" s="39" t="s">
        <v>71</v>
      </c>
      <c r="AE27" s="39" t="s">
        <v>71</v>
      </c>
      <c r="AF27" s="62"/>
    </row>
    <row r="28" spans="1:32" s="44" customFormat="1" ht="18.600000000000001" customHeight="1">
      <c r="A28" s="23" t="s">
        <v>161</v>
      </c>
      <c r="B28" s="46" t="str">
        <f>VLOOKUP(A28,[1]screen!$G:$J,2,FALSE)</f>
        <v>제3자 책임</v>
      </c>
      <c r="C28" s="46" t="str">
        <f t="shared" si="7"/>
        <v>Third Party Liability(제3자 책임)</v>
      </c>
      <c r="D28" s="46" t="str">
        <f>IF(B28&lt;&gt;"", VLOOKUP(B28,[1]screen!$A:$E,2,FALSE), "" )</f>
        <v>Third Party Liability</v>
      </c>
      <c r="E28" s="20" t="s">
        <v>111</v>
      </c>
      <c r="F28" s="46" t="str">
        <f t="shared" si="8"/>
        <v>Details(상세정보)</v>
      </c>
      <c r="G28" s="46" t="str">
        <f>IF(E28&lt;&gt;"",VLOOKUP(E28,[1]Label!$A:$B,2,FALSE),"")</f>
        <v>Details</v>
      </c>
      <c r="H28" s="42" t="s">
        <v>156</v>
      </c>
      <c r="I28" s="46" t="str">
        <f t="shared" si="9"/>
        <v>Taxpayer Information(납세자 정보)</v>
      </c>
      <c r="J28" s="46" t="str">
        <f>IF(H28&lt;&gt;"", VLOOKUP(H28,[1]Label!$A:$E,2,FALSE),"")</f>
        <v>Taxpayer Information</v>
      </c>
      <c r="K28" s="41"/>
      <c r="L28" s="40" t="str">
        <f t="shared" si="10"/>
        <v/>
      </c>
      <c r="M28" s="24" t="str">
        <f>IF(K28&lt;&gt;"",VLOOKUP(K28,[1]Label!$A:$B,2,FALSE),"")</f>
        <v/>
      </c>
      <c r="N28" s="42" t="s">
        <v>19</v>
      </c>
      <c r="O28" s="43" t="s">
        <v>137</v>
      </c>
      <c r="P28" s="40" t="str">
        <f t="shared" si="12"/>
        <v>District&lt;br&gt;(구/군)</v>
      </c>
      <c r="Q28" s="46" t="str">
        <f>IF(O28&lt;&gt;"", VLOOKUP(O28, [1]Label!$A:$B, 2, FALSE), "")</f>
        <v>District</v>
      </c>
      <c r="R28" s="42" t="s">
        <v>34</v>
      </c>
      <c r="S28" s="40"/>
      <c r="T28" s="40"/>
      <c r="U28" s="40"/>
      <c r="V28" s="42"/>
      <c r="W28" s="42"/>
      <c r="X28" s="42"/>
      <c r="Y28" s="42"/>
      <c r="Z28" s="39"/>
      <c r="AA28" s="39"/>
      <c r="AB28" s="39"/>
      <c r="AC28" s="39" t="s">
        <v>72</v>
      </c>
      <c r="AD28" s="39" t="s">
        <v>72</v>
      </c>
      <c r="AE28" s="39" t="s">
        <v>72</v>
      </c>
      <c r="AF28" s="62"/>
    </row>
    <row r="29" spans="1:32" s="44" customFormat="1" ht="18.600000000000001" customHeight="1">
      <c r="A29" s="23" t="s">
        <v>161</v>
      </c>
      <c r="B29" s="46" t="str">
        <f>VLOOKUP(A29,[1]screen!$G:$J,2,FALSE)</f>
        <v>제3자 책임</v>
      </c>
      <c r="C29" s="46" t="str">
        <f t="shared" si="7"/>
        <v>Third Party Liability(제3자 책임)</v>
      </c>
      <c r="D29" s="46" t="str">
        <f>IF(B29&lt;&gt;"", VLOOKUP(B29,[1]screen!$A:$E,2,FALSE), "" )</f>
        <v>Third Party Liability</v>
      </c>
      <c r="E29" s="20" t="s">
        <v>111</v>
      </c>
      <c r="F29" s="46" t="str">
        <f t="shared" si="8"/>
        <v>Details(상세정보)</v>
      </c>
      <c r="G29" s="46" t="str">
        <f>IF(E29&lt;&gt;"",VLOOKUP(E29,[1]Label!$A:$B,2,FALSE),"")</f>
        <v>Details</v>
      </c>
      <c r="H29" s="42" t="s">
        <v>156</v>
      </c>
      <c r="I29" s="46" t="str">
        <f t="shared" si="9"/>
        <v>Taxpayer Information(납세자 정보)</v>
      </c>
      <c r="J29" s="46" t="str">
        <f>IF(H29&lt;&gt;"", VLOOKUP(H29,[1]Label!$A:$E,2,FALSE),"")</f>
        <v>Taxpayer Information</v>
      </c>
      <c r="K29" s="41"/>
      <c r="L29" s="40" t="str">
        <f t="shared" si="10"/>
        <v/>
      </c>
      <c r="M29" s="24" t="str">
        <f>IF(K29&lt;&gt;"",VLOOKUP(K29,[1]Label!$A:$B,2,FALSE),"")</f>
        <v/>
      </c>
      <c r="N29" s="42" t="s">
        <v>19</v>
      </c>
      <c r="O29" s="43" t="s">
        <v>138</v>
      </c>
      <c r="P29" s="40" t="str">
        <f t="shared" si="12"/>
        <v>Ward&lt;br&gt;(동/리)</v>
      </c>
      <c r="Q29" s="46" t="str">
        <f>IF(O29&lt;&gt;"", VLOOKUP(O29, [1]Label!$A:$B, 2, FALSE), "")</f>
        <v>Ward</v>
      </c>
      <c r="R29" s="42" t="s">
        <v>34</v>
      </c>
      <c r="S29" s="40"/>
      <c r="T29" s="40"/>
      <c r="U29" s="40"/>
      <c r="V29" s="42"/>
      <c r="W29" s="42"/>
      <c r="X29" s="42"/>
      <c r="Y29" s="42"/>
      <c r="Z29" s="39"/>
      <c r="AA29" s="39"/>
      <c r="AB29" s="39"/>
      <c r="AC29" s="39" t="s">
        <v>73</v>
      </c>
      <c r="AD29" s="39" t="s">
        <v>73</v>
      </c>
      <c r="AE29" s="39" t="s">
        <v>73</v>
      </c>
      <c r="AF29" s="62"/>
    </row>
    <row r="30" spans="1:32" s="44" customFormat="1" ht="18.600000000000001" customHeight="1">
      <c r="A30" s="23" t="s">
        <v>161</v>
      </c>
      <c r="B30" s="46" t="str">
        <f>VLOOKUP(A30,[1]screen!$G:$J,2,FALSE)</f>
        <v>제3자 책임</v>
      </c>
      <c r="C30" s="46" t="str">
        <f t="shared" si="7"/>
        <v>Third Party Liability(제3자 책임)</v>
      </c>
      <c r="D30" s="46" t="str">
        <f>IF(B30&lt;&gt;"", VLOOKUP(B30,[1]screen!$A:$E,2,FALSE), "" )</f>
        <v>Third Party Liability</v>
      </c>
      <c r="E30" s="20" t="s">
        <v>111</v>
      </c>
      <c r="F30" s="46" t="str">
        <f t="shared" si="8"/>
        <v>Details(상세정보)</v>
      </c>
      <c r="G30" s="46" t="str">
        <f>IF(E30&lt;&gt;"",VLOOKUP(E30,[1]Label!$A:$B,2,FALSE),"")</f>
        <v>Details</v>
      </c>
      <c r="H30" s="42" t="s">
        <v>156</v>
      </c>
      <c r="I30" s="46" t="str">
        <f t="shared" si="9"/>
        <v>Taxpayer Information(납세자 정보)</v>
      </c>
      <c r="J30" s="46" t="str">
        <f>IF(H30&lt;&gt;"", VLOOKUP(H30,[1]Label!$A:$E,2,FALSE),"")</f>
        <v>Taxpayer Information</v>
      </c>
      <c r="K30" s="41"/>
      <c r="L30" s="40" t="str">
        <f t="shared" si="10"/>
        <v/>
      </c>
      <c r="M30" s="24" t="str">
        <f>IF(K30&lt;&gt;"",VLOOKUP(K30,[1]Label!$A:$B,2,FALSE),"")</f>
        <v/>
      </c>
      <c r="N30" s="42" t="s">
        <v>19</v>
      </c>
      <c r="O30" s="43" t="s">
        <v>139</v>
      </c>
      <c r="P30" s="40" t="str">
        <f t="shared" si="12"/>
        <v>Street&lt;br&gt;(거리)</v>
      </c>
      <c r="Q30" s="46" t="str">
        <f>IF(O30&lt;&gt;"", VLOOKUP(O30, [1]Label!$A:$B, 2, FALSE), "")</f>
        <v>Street</v>
      </c>
      <c r="R30" s="42" t="s">
        <v>34</v>
      </c>
      <c r="S30" s="40"/>
      <c r="T30" s="40"/>
      <c r="U30" s="40"/>
      <c r="V30" s="42"/>
      <c r="W30" s="42"/>
      <c r="X30" s="42"/>
      <c r="Y30" s="42"/>
      <c r="Z30" s="39"/>
      <c r="AA30" s="39"/>
      <c r="AB30" s="39"/>
      <c r="AC30" s="39"/>
      <c r="AD30" s="39"/>
      <c r="AE30" s="39"/>
      <c r="AF30" s="62"/>
    </row>
    <row r="31" spans="1:32" s="44" customFormat="1" ht="18.600000000000001" customHeight="1">
      <c r="A31" s="23" t="s">
        <v>161</v>
      </c>
      <c r="B31" s="46" t="str">
        <f>VLOOKUP(A31,[1]screen!$G:$J,2,FALSE)</f>
        <v>제3자 책임</v>
      </c>
      <c r="C31" s="46" t="str">
        <f t="shared" si="7"/>
        <v>Third Party Liability(제3자 책임)</v>
      </c>
      <c r="D31" s="46" t="str">
        <f>IF(B31&lt;&gt;"", VLOOKUP(B31,[1]screen!$A:$E,2,FALSE), "" )</f>
        <v>Third Party Liability</v>
      </c>
      <c r="E31" s="20" t="s">
        <v>111</v>
      </c>
      <c r="F31" s="46" t="str">
        <f t="shared" si="8"/>
        <v>Details(상세정보)</v>
      </c>
      <c r="G31" s="46" t="str">
        <f>IF(E31&lt;&gt;"",VLOOKUP(E31,[1]Label!$A:$B,2,FALSE),"")</f>
        <v>Details</v>
      </c>
      <c r="H31" s="42" t="s">
        <v>156</v>
      </c>
      <c r="I31" s="46" t="str">
        <f t="shared" si="9"/>
        <v>Taxpayer Information(납세자 정보)</v>
      </c>
      <c r="J31" s="46" t="str">
        <f>IF(H31&lt;&gt;"", VLOOKUP(H31,[1]Label!$A:$E,2,FALSE),"")</f>
        <v>Taxpayer Information</v>
      </c>
      <c r="K31" s="41"/>
      <c r="L31" s="40" t="str">
        <f t="shared" si="10"/>
        <v/>
      </c>
      <c r="M31" s="24" t="str">
        <f>IF(K31&lt;&gt;"",VLOOKUP(K31,[1]Label!$A:$B,2,FALSE),"")</f>
        <v/>
      </c>
      <c r="N31" s="42" t="s">
        <v>19</v>
      </c>
      <c r="O31" s="43" t="s">
        <v>140</v>
      </c>
      <c r="P31" s="40" t="str">
        <f t="shared" si="12"/>
        <v>Barabara Name&lt;br&gt;(도로명)</v>
      </c>
      <c r="Q31" s="46" t="str">
        <f>IF(O31&lt;&gt;"", VLOOKUP(O31, [1]Label!$A:$B, 2, FALSE), "")</f>
        <v>Barabara Name</v>
      </c>
      <c r="R31" s="42" t="s">
        <v>34</v>
      </c>
      <c r="S31" s="40"/>
      <c r="T31" s="40"/>
      <c r="U31" s="40"/>
      <c r="V31" s="42"/>
      <c r="W31" s="42"/>
      <c r="X31" s="42"/>
      <c r="Y31" s="42"/>
      <c r="Z31" s="39"/>
      <c r="AA31" s="39"/>
      <c r="AB31" s="39"/>
      <c r="AC31" s="39"/>
      <c r="AD31" s="39"/>
      <c r="AE31" s="39"/>
      <c r="AF31" s="62"/>
    </row>
    <row r="32" spans="1:32" s="44" customFormat="1" ht="18.600000000000001" customHeight="1">
      <c r="A32" s="23" t="s">
        <v>161</v>
      </c>
      <c r="B32" s="46" t="str">
        <f>VLOOKUP(A32,[1]screen!$G:$J,2,FALSE)</f>
        <v>제3자 책임</v>
      </c>
      <c r="C32" s="46" t="str">
        <f t="shared" si="7"/>
        <v>Third Party Liability(제3자 책임)</v>
      </c>
      <c r="D32" s="46" t="str">
        <f>IF(B32&lt;&gt;"", VLOOKUP(B32,[1]screen!$A:$E,2,FALSE), "" )</f>
        <v>Third Party Liability</v>
      </c>
      <c r="E32" s="20" t="s">
        <v>111</v>
      </c>
      <c r="F32" s="46" t="str">
        <f t="shared" si="8"/>
        <v>Details(상세정보)</v>
      </c>
      <c r="G32" s="46" t="str">
        <f>IF(E32&lt;&gt;"",VLOOKUP(E32,[1]Label!$A:$B,2,FALSE),"")</f>
        <v>Details</v>
      </c>
      <c r="H32" s="42" t="s">
        <v>156</v>
      </c>
      <c r="I32" s="46" t="str">
        <f t="shared" si="9"/>
        <v>Taxpayer Information(납세자 정보)</v>
      </c>
      <c r="J32" s="46" t="str">
        <f>IF(H32&lt;&gt;"", VLOOKUP(H32,[1]Label!$A:$E,2,FALSE),"")</f>
        <v>Taxpayer Information</v>
      </c>
      <c r="K32" s="41"/>
      <c r="L32" s="40" t="str">
        <f t="shared" si="10"/>
        <v/>
      </c>
      <c r="M32" s="24" t="str">
        <f>IF(K32&lt;&gt;"",VLOOKUP(K32,[1]Label!$A:$B,2,FALSE),"")</f>
        <v/>
      </c>
      <c r="N32" s="42" t="s">
        <v>19</v>
      </c>
      <c r="O32" s="43" t="s">
        <v>141</v>
      </c>
      <c r="P32" s="40" t="str">
        <f t="shared" si="12"/>
        <v>House Number&lt;br&gt;(건물 번호)</v>
      </c>
      <c r="Q32" s="46" t="str">
        <f>IF(O32&lt;&gt;"", VLOOKUP(O32, [1]Label!$A:$B, 2, FALSE), "")</f>
        <v>House Number</v>
      </c>
      <c r="R32" s="42" t="s">
        <v>34</v>
      </c>
      <c r="S32" s="40"/>
      <c r="T32" s="40"/>
      <c r="U32" s="40"/>
      <c r="V32" s="42"/>
      <c r="W32" s="42"/>
      <c r="X32" s="42"/>
      <c r="Y32" s="42"/>
      <c r="Z32" s="39"/>
      <c r="AA32" s="39"/>
      <c r="AB32" s="39"/>
      <c r="AC32" s="39"/>
      <c r="AD32" s="39"/>
      <c r="AE32" s="39"/>
      <c r="AF32" s="62"/>
    </row>
    <row r="33" spans="1:32" s="44" customFormat="1" ht="18.600000000000001" customHeight="1">
      <c r="A33" s="23" t="s">
        <v>161</v>
      </c>
      <c r="B33" s="46" t="str">
        <f>VLOOKUP(A33,[1]screen!$G:$J,2,FALSE)</f>
        <v>제3자 책임</v>
      </c>
      <c r="C33" s="46" t="str">
        <f t="shared" si="7"/>
        <v>Third Party Liability(제3자 책임)</v>
      </c>
      <c r="D33" s="46" t="str">
        <f>IF(B33&lt;&gt;"", VLOOKUP(B33,[1]screen!$A:$E,2,FALSE), "" )</f>
        <v>Third Party Liability</v>
      </c>
      <c r="E33" s="20" t="s">
        <v>111</v>
      </c>
      <c r="F33" s="46" t="str">
        <f t="shared" si="8"/>
        <v>Details(상세정보)</v>
      </c>
      <c r="G33" s="46" t="str">
        <f>IF(E33&lt;&gt;"",VLOOKUP(E33,[1]Label!$A:$B,2,FALSE),"")</f>
        <v>Details</v>
      </c>
      <c r="H33" s="42" t="s">
        <v>156</v>
      </c>
      <c r="I33" s="46" t="str">
        <f t="shared" si="9"/>
        <v>Taxpayer Information(납세자 정보)</v>
      </c>
      <c r="J33" s="46" t="str">
        <f>IF(H33&lt;&gt;"", VLOOKUP(H33,[1]Label!$A:$E,2,FALSE),"")</f>
        <v>Taxpayer Information</v>
      </c>
      <c r="K33" s="41"/>
      <c r="L33" s="40" t="str">
        <f t="shared" si="10"/>
        <v/>
      </c>
      <c r="M33" s="24" t="str">
        <f>IF(K33&lt;&gt;"",VLOOKUP(K33,[1]Label!$A:$B,2,FALSE),"")</f>
        <v/>
      </c>
      <c r="N33" s="42" t="s">
        <v>19</v>
      </c>
      <c r="O33" s="43" t="s">
        <v>142</v>
      </c>
      <c r="P33" s="40" t="str">
        <f t="shared" si="12"/>
        <v>P.O Box&lt;br&gt;(사서함 번호)</v>
      </c>
      <c r="Q33" s="46" t="str">
        <f>IF(O33&lt;&gt;"", VLOOKUP(O33, [1]Label!$A:$B, 2, FALSE), "")</f>
        <v>P.O Box</v>
      </c>
      <c r="R33" s="42" t="s">
        <v>34</v>
      </c>
      <c r="S33" s="40"/>
      <c r="T33" s="40"/>
      <c r="U33" s="40"/>
      <c r="V33" s="42"/>
      <c r="W33" s="42"/>
      <c r="X33" s="42"/>
      <c r="Y33" s="42"/>
      <c r="Z33" s="39"/>
      <c r="AA33" s="39"/>
      <c r="AB33" s="39"/>
      <c r="AC33" s="39">
        <v>33</v>
      </c>
      <c r="AD33" s="39">
        <v>33</v>
      </c>
      <c r="AE33" s="39">
        <v>33</v>
      </c>
      <c r="AF33" s="62"/>
    </row>
    <row r="34" spans="1:32" s="44" customFormat="1" ht="18.600000000000001" customHeight="1">
      <c r="A34" s="23" t="s">
        <v>161</v>
      </c>
      <c r="B34" s="46" t="str">
        <f>VLOOKUP(A34,[1]screen!$G:$J,2,FALSE)</f>
        <v>제3자 책임</v>
      </c>
      <c r="C34" s="46" t="str">
        <f t="shared" si="7"/>
        <v>Third Party Liability(제3자 책임)</v>
      </c>
      <c r="D34" s="46" t="str">
        <f>IF(B34&lt;&gt;"", VLOOKUP(B34,[1]screen!$A:$E,2,FALSE), "" )</f>
        <v>Third Party Liability</v>
      </c>
      <c r="E34" s="20" t="s">
        <v>111</v>
      </c>
      <c r="F34" s="46" t="str">
        <f t="shared" si="8"/>
        <v>Details(상세정보)</v>
      </c>
      <c r="G34" s="46" t="str">
        <f>IF(E34&lt;&gt;"",VLOOKUP(E34,[1]Label!$A:$B,2,FALSE),"")</f>
        <v>Details</v>
      </c>
      <c r="H34" s="42" t="s">
        <v>156</v>
      </c>
      <c r="I34" s="46" t="str">
        <f t="shared" si="9"/>
        <v>Taxpayer Information(납세자 정보)</v>
      </c>
      <c r="J34" s="46" t="str">
        <f>IF(H34&lt;&gt;"", VLOOKUP(H34,[1]Label!$A:$E,2,FALSE),"")</f>
        <v>Taxpayer Information</v>
      </c>
      <c r="K34" s="41"/>
      <c r="L34" s="40" t="str">
        <f t="shared" si="10"/>
        <v/>
      </c>
      <c r="M34" s="24" t="str">
        <f>IF(K34&lt;&gt;"",VLOOKUP(K34,[1]Label!$A:$B,2,FALSE),"")</f>
        <v/>
      </c>
      <c r="N34" s="42" t="s">
        <v>19</v>
      </c>
      <c r="O34" s="43" t="s">
        <v>143</v>
      </c>
      <c r="P34" s="40" t="str">
        <f t="shared" si="12"/>
        <v>Post Code&lt;br&gt;(우편 번호)</v>
      </c>
      <c r="Q34" s="46" t="str">
        <f>IF(O34&lt;&gt;"", VLOOKUP(O34, [1]Label!$A:$B, 2, FALSE), "")</f>
        <v>Post Code</v>
      </c>
      <c r="R34" s="42" t="s">
        <v>34</v>
      </c>
      <c r="S34" s="40"/>
      <c r="T34" s="40"/>
      <c r="U34" s="40"/>
      <c r="V34" s="42"/>
      <c r="W34" s="42"/>
      <c r="X34" s="42"/>
      <c r="Y34" s="42"/>
      <c r="Z34" s="39"/>
      <c r="AA34" s="39"/>
      <c r="AB34" s="39"/>
      <c r="AC34" s="39">
        <v>14112</v>
      </c>
      <c r="AD34" s="39">
        <v>14112</v>
      </c>
      <c r="AE34" s="39">
        <v>14112</v>
      </c>
      <c r="AF34" s="62"/>
    </row>
    <row r="35" spans="1:32" s="44" customFormat="1" ht="18.600000000000001" customHeight="1">
      <c r="A35" s="23" t="s">
        <v>161</v>
      </c>
      <c r="B35" s="46" t="str">
        <f>VLOOKUP(A35,[1]screen!$G:$J,2,FALSE)</f>
        <v>제3자 책임</v>
      </c>
      <c r="C35" s="46" t="str">
        <f t="shared" si="7"/>
        <v>Third Party Liability(제3자 책임)</v>
      </c>
      <c r="D35" s="46" t="str">
        <f>IF(B35&lt;&gt;"", VLOOKUP(B35,[1]screen!$A:$E,2,FALSE), "" )</f>
        <v>Third Party Liability</v>
      </c>
      <c r="E35" s="20" t="s">
        <v>111</v>
      </c>
      <c r="F35" s="46" t="str">
        <f t="shared" si="8"/>
        <v>Details(상세정보)</v>
      </c>
      <c r="G35" s="46" t="str">
        <f>IF(E35&lt;&gt;"",VLOOKUP(E35,[1]Label!$A:$B,2,FALSE),"")</f>
        <v>Details</v>
      </c>
      <c r="H35" s="42" t="s">
        <v>156</v>
      </c>
      <c r="I35" s="46" t="str">
        <f t="shared" si="9"/>
        <v>Taxpayer Information(납세자 정보)</v>
      </c>
      <c r="J35" s="46" t="str">
        <f>IF(H35&lt;&gt;"", VLOOKUP(H35,[1]Label!$A:$E,2,FALSE),"")</f>
        <v>Taxpayer Information</v>
      </c>
      <c r="K35" s="41"/>
      <c r="L35" s="40" t="str">
        <f t="shared" si="10"/>
        <v/>
      </c>
      <c r="M35" s="24" t="str">
        <f>IF(K35&lt;&gt;"",VLOOKUP(K35,[1]Label!$A:$B,2,FALSE),"")</f>
        <v/>
      </c>
      <c r="N35" s="42" t="s">
        <v>19</v>
      </c>
      <c r="O35" s="43" t="s">
        <v>144</v>
      </c>
      <c r="P35" s="40" t="str">
        <f t="shared" si="12"/>
        <v>Mobile&lt;br&gt;(휴대전화 번호)</v>
      </c>
      <c r="Q35" s="46" t="str">
        <f>IF(O35&lt;&gt;"", VLOOKUP(O35, [1]Label!$A:$B, 2, FALSE), "")</f>
        <v>Mobile</v>
      </c>
      <c r="R35" s="42" t="s">
        <v>34</v>
      </c>
      <c r="S35" s="40"/>
      <c r="T35" s="40"/>
      <c r="U35" s="40"/>
      <c r="V35" s="42"/>
      <c r="W35" s="42"/>
      <c r="X35" s="42"/>
      <c r="Y35" s="42"/>
      <c r="Z35" s="39"/>
      <c r="AA35" s="39"/>
      <c r="AB35" s="39"/>
      <c r="AC35" s="39">
        <v>255784350146</v>
      </c>
      <c r="AD35" s="39">
        <v>255784350146</v>
      </c>
      <c r="AE35" s="39">
        <v>255784350146</v>
      </c>
      <c r="AF35" s="62"/>
    </row>
    <row r="36" spans="1:32" s="44" customFormat="1" ht="18.600000000000001" customHeight="1">
      <c r="A36" s="23" t="s">
        <v>161</v>
      </c>
      <c r="B36" s="46" t="str">
        <f>VLOOKUP(A36,[1]screen!$G:$J,2,FALSE)</f>
        <v>제3자 책임</v>
      </c>
      <c r="C36" s="46" t="str">
        <f t="shared" si="7"/>
        <v>Third Party Liability(제3자 책임)</v>
      </c>
      <c r="D36" s="46" t="str">
        <f>IF(B36&lt;&gt;"", VLOOKUP(B36,[1]screen!$A:$E,2,FALSE), "" )</f>
        <v>Third Party Liability</v>
      </c>
      <c r="E36" s="20" t="s">
        <v>111</v>
      </c>
      <c r="F36" s="46" t="str">
        <f t="shared" si="8"/>
        <v>Details(상세정보)</v>
      </c>
      <c r="G36" s="46" t="str">
        <f>IF(E36&lt;&gt;"",VLOOKUP(E36,[1]Label!$A:$B,2,FALSE),"")</f>
        <v>Details</v>
      </c>
      <c r="H36" s="42" t="s">
        <v>156</v>
      </c>
      <c r="I36" s="46" t="str">
        <f t="shared" si="9"/>
        <v>Taxpayer Information(납세자 정보)</v>
      </c>
      <c r="J36" s="46" t="str">
        <f>IF(H36&lt;&gt;"", VLOOKUP(H36,[1]Label!$A:$E,2,FALSE),"")</f>
        <v>Taxpayer Information</v>
      </c>
      <c r="K36" s="41"/>
      <c r="L36" s="40" t="str">
        <f t="shared" si="10"/>
        <v/>
      </c>
      <c r="M36" s="24" t="str">
        <f>IF(K36&lt;&gt;"",VLOOKUP(K36,[1]Label!$A:$B,2,FALSE),"")</f>
        <v/>
      </c>
      <c r="N36" s="42" t="s">
        <v>19</v>
      </c>
      <c r="O36" s="43" t="s">
        <v>145</v>
      </c>
      <c r="P36" s="40" t="str">
        <f t="shared" si="12"/>
        <v>Email&lt;br&gt;(이메일)</v>
      </c>
      <c r="Q36" s="46" t="str">
        <f>IF(O36&lt;&gt;"", VLOOKUP(O36, [1]Label!$A:$B, 2, FALSE), "")</f>
        <v>Email</v>
      </c>
      <c r="R36" s="42" t="s">
        <v>34</v>
      </c>
      <c r="S36" s="40"/>
      <c r="T36" s="40"/>
      <c r="U36" s="40"/>
      <c r="V36" s="42"/>
      <c r="W36" s="42"/>
      <c r="X36" s="42"/>
      <c r="Y36" s="42"/>
      <c r="Z36" s="39"/>
      <c r="AA36" s="39"/>
      <c r="AB36" s="39"/>
      <c r="AC36" s="39" t="s">
        <v>74</v>
      </c>
      <c r="AD36" s="39" t="s">
        <v>74</v>
      </c>
      <c r="AE36" s="39" t="s">
        <v>74</v>
      </c>
      <c r="AF36" s="62"/>
    </row>
    <row r="37" spans="1:32" s="44" customFormat="1" ht="18.600000000000001" customHeight="1">
      <c r="A37" s="23" t="s">
        <v>161</v>
      </c>
      <c r="B37" s="46" t="str">
        <f>VLOOKUP(A37,[1]screen!$G:$J,2,FALSE)</f>
        <v>제3자 책임</v>
      </c>
      <c r="C37" s="46" t="str">
        <f t="shared" si="7"/>
        <v>Third Party Liability(제3자 책임)</v>
      </c>
      <c r="D37" s="46" t="str">
        <f>IF(B37&lt;&gt;"", VLOOKUP(B37,[1]screen!$A:$E,2,FALSE), "" )</f>
        <v>Third Party Liability</v>
      </c>
      <c r="E37" s="20" t="s">
        <v>111</v>
      </c>
      <c r="F37" s="46" t="str">
        <f t="shared" si="8"/>
        <v>Details(상세정보)</v>
      </c>
      <c r="G37" s="46" t="str">
        <f>IF(E37&lt;&gt;"",VLOOKUP(E37,[1]Label!$A:$B,2,FALSE),"")</f>
        <v>Details</v>
      </c>
      <c r="H37" s="42" t="s">
        <v>156</v>
      </c>
      <c r="I37" s="46" t="str">
        <f t="shared" si="9"/>
        <v>Taxpayer Information(납세자 정보)</v>
      </c>
      <c r="J37" s="46" t="str">
        <f>IF(H37&lt;&gt;"", VLOOKUP(H37,[1]Label!$A:$E,2,FALSE),"")</f>
        <v>Taxpayer Information</v>
      </c>
      <c r="K37" s="41"/>
      <c r="L37" s="40" t="str">
        <f t="shared" si="10"/>
        <v/>
      </c>
      <c r="M37" s="24" t="str">
        <f>IF(K37&lt;&gt;"",VLOOKUP(K37,[1]Label!$A:$B,2,FALSE),"")</f>
        <v/>
      </c>
      <c r="N37" s="42" t="s">
        <v>19</v>
      </c>
      <c r="O37" s="43" t="s">
        <v>121</v>
      </c>
      <c r="P37" s="40" t="str">
        <f t="shared" si="12"/>
        <v>Registration Date&lt;br&gt;(등록 날짜)</v>
      </c>
      <c r="Q37" s="46" t="str">
        <f>IF(O37&lt;&gt;"", VLOOKUP(O37, [1]Label!$A:$B, 2, FALSE), "")</f>
        <v>Registration Date</v>
      </c>
      <c r="R37" s="42" t="s">
        <v>34</v>
      </c>
      <c r="S37" s="40"/>
      <c r="T37" s="40"/>
      <c r="U37" s="40"/>
      <c r="V37" s="42"/>
      <c r="W37" s="42"/>
      <c r="X37" s="42"/>
      <c r="Y37" s="42"/>
      <c r="Z37" s="39"/>
      <c r="AA37" s="39"/>
      <c r="AB37" s="39"/>
      <c r="AC37" s="39" t="s">
        <v>75</v>
      </c>
      <c r="AD37" s="39" t="s">
        <v>75</v>
      </c>
      <c r="AE37" s="39" t="s">
        <v>75</v>
      </c>
      <c r="AF37" s="62"/>
    </row>
    <row r="38" spans="1:32" s="44" customFormat="1" ht="18.600000000000001" customHeight="1">
      <c r="A38" s="23" t="s">
        <v>161</v>
      </c>
      <c r="B38" s="46" t="str">
        <f>VLOOKUP(A38,[1]screen!$G:$J,2,FALSE)</f>
        <v>제3자 책임</v>
      </c>
      <c r="C38" s="46" t="str">
        <f t="shared" si="7"/>
        <v>Third Party Liability(제3자 책임)</v>
      </c>
      <c r="D38" s="46" t="str">
        <f>IF(B38&lt;&gt;"", VLOOKUP(B38,[1]screen!$A:$E,2,FALSE), "" )</f>
        <v>Third Party Liability</v>
      </c>
      <c r="E38" s="20" t="s">
        <v>111</v>
      </c>
      <c r="F38" s="46" t="str">
        <f t="shared" si="8"/>
        <v>Details(상세정보)</v>
      </c>
      <c r="G38" s="46" t="str">
        <f>IF(E38&lt;&gt;"",VLOOKUP(E38,[1]Label!$A:$B,2,FALSE),"")</f>
        <v>Details</v>
      </c>
      <c r="H38" s="42" t="s">
        <v>156</v>
      </c>
      <c r="I38" s="46" t="str">
        <f t="shared" si="9"/>
        <v>Taxpayer Information(납세자 정보)</v>
      </c>
      <c r="J38" s="46" t="str">
        <f>IF(H38&lt;&gt;"", VLOOKUP(H38,[1]Label!$A:$E,2,FALSE),"")</f>
        <v>Taxpayer Information</v>
      </c>
      <c r="K38" s="41"/>
      <c r="L38" s="40" t="str">
        <f t="shared" si="10"/>
        <v/>
      </c>
      <c r="M38" s="24" t="str">
        <f>IF(K38&lt;&gt;"",VLOOKUP(K38,[1]Label!$A:$B,2,FALSE),"")</f>
        <v/>
      </c>
      <c r="N38" s="42" t="s">
        <v>19</v>
      </c>
      <c r="O38" s="43" t="s">
        <v>146</v>
      </c>
      <c r="P38" s="40" t="str">
        <f t="shared" si="12"/>
        <v>Commencement Date&lt;br&gt;(사업 개시일)</v>
      </c>
      <c r="Q38" s="46" t="str">
        <f>IF(O38&lt;&gt;"", VLOOKUP(O38, [1]Label!$A:$B, 2, FALSE), "")</f>
        <v>Commencement Date</v>
      </c>
      <c r="R38" s="42" t="s">
        <v>34</v>
      </c>
      <c r="S38" s="40"/>
      <c r="T38" s="40"/>
      <c r="U38" s="40"/>
      <c r="V38" s="42"/>
      <c r="W38" s="42"/>
      <c r="X38" s="42"/>
      <c r="Y38" s="42"/>
      <c r="Z38" s="39"/>
      <c r="AA38" s="39"/>
      <c r="AB38" s="39"/>
      <c r="AC38" s="39" t="s">
        <v>76</v>
      </c>
      <c r="AD38" s="39" t="s">
        <v>76</v>
      </c>
      <c r="AE38" s="39" t="s">
        <v>76</v>
      </c>
      <c r="AF38" s="62"/>
    </row>
    <row r="39" spans="1:32" s="44" customFormat="1" ht="18.600000000000001" customHeight="1">
      <c r="A39" s="23" t="s">
        <v>161</v>
      </c>
      <c r="B39" s="46" t="str">
        <f>VLOOKUP(A39,[1]screen!$G:$J,2,FALSE)</f>
        <v>제3자 책임</v>
      </c>
      <c r="C39" s="46" t="str">
        <f t="shared" si="7"/>
        <v>Third Party Liability(제3자 책임)</v>
      </c>
      <c r="D39" s="46" t="str">
        <f>IF(B39&lt;&gt;"", VLOOKUP(B39,[1]screen!$A:$E,2,FALSE), "" )</f>
        <v>Third Party Liability</v>
      </c>
      <c r="E39" s="20" t="s">
        <v>111</v>
      </c>
      <c r="F39" s="46" t="str">
        <f t="shared" si="8"/>
        <v>Details(상세정보)</v>
      </c>
      <c r="G39" s="46" t="str">
        <f>IF(E39&lt;&gt;"",VLOOKUP(E39,[1]Label!$A:$B,2,FALSE),"")</f>
        <v>Details</v>
      </c>
      <c r="H39" s="42" t="s">
        <v>156</v>
      </c>
      <c r="I39" s="46" t="str">
        <f t="shared" si="9"/>
        <v>Taxpayer Information(납세자 정보)</v>
      </c>
      <c r="J39" s="46" t="str">
        <f>IF(H39&lt;&gt;"", VLOOKUP(H39,[1]Label!$A:$E,2,FALSE),"")</f>
        <v>Taxpayer Information</v>
      </c>
      <c r="K39" s="41"/>
      <c r="L39" s="40" t="str">
        <f t="shared" si="10"/>
        <v/>
      </c>
      <c r="M39" s="24" t="str">
        <f>IF(K39&lt;&gt;"",VLOOKUP(K39,[1]Label!$A:$B,2,FALSE),"")</f>
        <v/>
      </c>
      <c r="N39" s="42" t="s">
        <v>19</v>
      </c>
      <c r="O39" s="43" t="s">
        <v>147</v>
      </c>
      <c r="P39" s="40" t="str">
        <f t="shared" si="12"/>
        <v>Accounting Period&lt;br&gt;(회계 기간)</v>
      </c>
      <c r="Q39" s="46" t="str">
        <f>IF(O39&lt;&gt;"", VLOOKUP(O39, [1]Label!$A:$B, 2, FALSE), "")</f>
        <v>Accounting Period</v>
      </c>
      <c r="R39" s="42" t="s">
        <v>34</v>
      </c>
      <c r="S39" s="40"/>
      <c r="T39" s="40"/>
      <c r="U39" s="40"/>
      <c r="V39" s="42"/>
      <c r="W39" s="42"/>
      <c r="X39" s="42"/>
      <c r="Y39" s="42"/>
      <c r="Z39" s="39"/>
      <c r="AA39" s="39"/>
      <c r="AB39" s="39"/>
      <c r="AC39" s="39">
        <v>3112</v>
      </c>
      <c r="AD39" s="39">
        <v>3112</v>
      </c>
      <c r="AE39" s="39">
        <v>3112</v>
      </c>
      <c r="AF39" s="62"/>
    </row>
    <row r="40" spans="1:32" s="44" customFormat="1" ht="18.600000000000001" customHeight="1">
      <c r="A40" s="23" t="s">
        <v>161</v>
      </c>
      <c r="B40" s="46" t="str">
        <f>VLOOKUP(A40,[1]screen!$G:$J,2,FALSE)</f>
        <v>제3자 책임</v>
      </c>
      <c r="C40" s="46" t="str">
        <f t="shared" si="7"/>
        <v>Third Party Liability(제3자 책임)</v>
      </c>
      <c r="D40" s="46" t="str">
        <f>IF(B40&lt;&gt;"", VLOOKUP(B40,[1]screen!$A:$E,2,FALSE), "" )</f>
        <v>Third Party Liability</v>
      </c>
      <c r="E40" s="20" t="s">
        <v>111</v>
      </c>
      <c r="F40" s="46" t="str">
        <f t="shared" si="8"/>
        <v>Details(상세정보)</v>
      </c>
      <c r="G40" s="46" t="str">
        <f>IF(E40&lt;&gt;"",VLOOKUP(E40,[1]Label!$A:$B,2,FALSE),"")</f>
        <v>Details</v>
      </c>
      <c r="H40" s="42" t="s">
        <v>156</v>
      </c>
      <c r="I40" s="46" t="str">
        <f t="shared" si="9"/>
        <v>Taxpayer Information(납세자 정보)</v>
      </c>
      <c r="J40" s="46" t="str">
        <f>IF(H40&lt;&gt;"", VLOOKUP(H40,[1]Label!$A:$E,2,FALSE),"")</f>
        <v>Taxpayer Information</v>
      </c>
      <c r="K40" s="41"/>
      <c r="L40" s="40" t="str">
        <f t="shared" si="10"/>
        <v/>
      </c>
      <c r="M40" s="24" t="str">
        <f>IF(K40&lt;&gt;"",VLOOKUP(K40,[1]Label!$A:$B,2,FALSE),"")</f>
        <v/>
      </c>
      <c r="N40" s="42" t="s">
        <v>19</v>
      </c>
      <c r="O40" s="43" t="s">
        <v>148</v>
      </c>
      <c r="P40" s="40" t="str">
        <f t="shared" si="12"/>
        <v>Extension of Year of Income&lt;br&gt;(과세연도 연장)</v>
      </c>
      <c r="Q40" s="46" t="str">
        <f>IF(O40&lt;&gt;"", VLOOKUP(O40, [1]Label!$A:$B, 2, FALSE), "")</f>
        <v>Extension of Year of Income</v>
      </c>
      <c r="R40" s="42" t="s">
        <v>34</v>
      </c>
      <c r="S40" s="40"/>
      <c r="T40" s="40"/>
      <c r="U40" s="40"/>
      <c r="V40" s="42"/>
      <c r="W40" s="42"/>
      <c r="X40" s="42"/>
      <c r="Y40" s="42"/>
      <c r="Z40" s="39"/>
      <c r="AA40" s="39"/>
      <c r="AB40" s="39"/>
      <c r="AC40" s="39" t="s">
        <v>53</v>
      </c>
      <c r="AD40" s="39" t="s">
        <v>53</v>
      </c>
      <c r="AE40" s="39" t="s">
        <v>53</v>
      </c>
      <c r="AF40" s="62"/>
    </row>
    <row r="41" spans="1:32" s="44" customFormat="1" ht="18.600000000000001" customHeight="1">
      <c r="A41" s="23" t="s">
        <v>161</v>
      </c>
      <c r="B41" s="46" t="str">
        <f>VLOOKUP(A41,[1]screen!$G:$J,2,FALSE)</f>
        <v>제3자 책임</v>
      </c>
      <c r="C41" s="46" t="str">
        <f t="shared" si="7"/>
        <v>Third Party Liability(제3자 책임)</v>
      </c>
      <c r="D41" s="46" t="str">
        <f>IF(B41&lt;&gt;"", VLOOKUP(B41,[1]screen!$A:$E,2,FALSE), "" )</f>
        <v>Third Party Liability</v>
      </c>
      <c r="E41" s="20" t="s">
        <v>111</v>
      </c>
      <c r="F41" s="46" t="str">
        <f t="shared" si="8"/>
        <v>Details(상세정보)</v>
      </c>
      <c r="G41" s="46" t="str">
        <f>IF(E41&lt;&gt;"",VLOOKUP(E41,[1]Label!$A:$B,2,FALSE),"")</f>
        <v>Details</v>
      </c>
      <c r="H41" s="42" t="s">
        <v>156</v>
      </c>
      <c r="I41" s="46" t="str">
        <f t="shared" si="9"/>
        <v>Taxpayer Information(납세자 정보)</v>
      </c>
      <c r="J41" s="46" t="str">
        <f>IF(H41&lt;&gt;"", VLOOKUP(H41,[1]Label!$A:$E,2,FALSE),"")</f>
        <v>Taxpayer Information</v>
      </c>
      <c r="K41" s="41"/>
      <c r="L41" s="40" t="str">
        <f t="shared" si="10"/>
        <v/>
      </c>
      <c r="M41" s="24" t="str">
        <f>IF(K41&lt;&gt;"",VLOOKUP(K41,[1]Label!$A:$B,2,FALSE),"")</f>
        <v/>
      </c>
      <c r="N41" s="42"/>
      <c r="O41" s="43"/>
      <c r="P41" s="40"/>
      <c r="Q41" s="46" t="str">
        <f>IF(O41&lt;&gt;"", VLOOKUP(O41, [1]Label!$A:$B, 2, FALSE), "")</f>
        <v/>
      </c>
      <c r="R41" s="42" t="s">
        <v>34</v>
      </c>
      <c r="S41" s="40" t="s">
        <v>42</v>
      </c>
      <c r="T41" s="40"/>
      <c r="U41" s="40"/>
      <c r="V41" s="42"/>
      <c r="W41" s="42"/>
      <c r="X41" s="42"/>
      <c r="Y41" s="42"/>
      <c r="Z41" s="39"/>
      <c r="AA41" s="39"/>
      <c r="AB41" s="39"/>
      <c r="AC41" s="39"/>
      <c r="AD41" s="39"/>
      <c r="AE41" s="39"/>
      <c r="AF41" s="62"/>
    </row>
    <row r="42" spans="1:32" s="17" customFormat="1" ht="18.600000000000001" customHeight="1">
      <c r="A42" s="23" t="s">
        <v>161</v>
      </c>
      <c r="B42" s="46" t="str">
        <f>VLOOKUP(A42,[1]screen!$G:$J,2,FALSE)</f>
        <v>제3자 책임</v>
      </c>
      <c r="C42" s="46" t="str">
        <f t="shared" si="7"/>
        <v>Third Party Liability(제3자 책임)</v>
      </c>
      <c r="D42" s="46" t="str">
        <f>IF(B42&lt;&gt;"", VLOOKUP(B42,[1]screen!$A:$E,2,FALSE), "" )</f>
        <v>Third Party Liability</v>
      </c>
      <c r="E42" s="20" t="s">
        <v>111</v>
      </c>
      <c r="F42" s="46" t="str">
        <f t="shared" si="8"/>
        <v>Details(상세정보)</v>
      </c>
      <c r="G42" s="46" t="str">
        <f>IF(E42&lt;&gt;"",VLOOKUP(E42,[1]Label!$A:$B,2,FALSE),"")</f>
        <v>Details</v>
      </c>
      <c r="H42" s="47" t="s">
        <v>110</v>
      </c>
      <c r="I42" s="46" t="str">
        <f t="shared" si="9"/>
        <v>Outstanding Liability(미납 세액)</v>
      </c>
      <c r="J42" s="46" t="str">
        <f>IF(H42&lt;&gt;"", VLOOKUP(H42,[1]Label!$A:$E,2,FALSE),"")</f>
        <v>Outstanding Liability</v>
      </c>
      <c r="K42" s="34"/>
      <c r="L42" s="15" t="str">
        <f>IF(K42&lt;&gt;"",M42&amp;"("&amp;K42&amp;")","")</f>
        <v/>
      </c>
      <c r="M42" s="24" t="str">
        <f>IF(K42&lt;&gt;"",VLOOKUP(K42,[1]Label!$A:$B,2,FALSE),"")</f>
        <v/>
      </c>
      <c r="N42" s="16"/>
      <c r="O42" s="52" t="s">
        <v>154</v>
      </c>
      <c r="P42" s="15" t="str">
        <f>IF(O42&lt;&gt;"",Q42&amp;"&lt;br&gt;("&amp;O42&amp;")","")</f>
        <v>Outstanding Liability Info&lt;br&gt;(미납 세액 정보)</v>
      </c>
      <c r="Q42" s="46" t="str">
        <f>IF(O42&lt;&gt;"", VLOOKUP(O42, [1]Label!$A:$B, 2, FALSE), "")</f>
        <v>Outstanding Liability Info</v>
      </c>
      <c r="R42" s="16" t="s">
        <v>35</v>
      </c>
      <c r="S42" s="15" t="s">
        <v>40</v>
      </c>
      <c r="T42" s="15" t="s">
        <v>8</v>
      </c>
      <c r="U42" s="15"/>
      <c r="V42" s="16"/>
      <c r="W42" s="16"/>
      <c r="X42" s="16"/>
      <c r="Y42" s="16"/>
      <c r="Z42" s="14" t="s">
        <v>105</v>
      </c>
      <c r="AA42" s="14" t="s">
        <v>105</v>
      </c>
      <c r="AB42" s="14" t="s">
        <v>105</v>
      </c>
      <c r="AC42" s="14"/>
      <c r="AD42" s="14"/>
      <c r="AE42" s="14"/>
      <c r="AF42" s="57"/>
    </row>
    <row r="43" spans="1:32" ht="18.600000000000001" customHeight="1">
      <c r="A43" s="23" t="s">
        <v>161</v>
      </c>
      <c r="B43" s="46" t="str">
        <f>VLOOKUP(A43,[1]screen!$G:$J,2,FALSE)</f>
        <v>제3자 책임</v>
      </c>
      <c r="C43" s="46" t="str">
        <f t="shared" si="7"/>
        <v>Third Party Liability(제3자 책임)</v>
      </c>
      <c r="D43" s="46" t="str">
        <f>IF(B43&lt;&gt;"", VLOOKUP(B43,[1]screen!$A:$E,2,FALSE), "" )</f>
        <v>Third Party Liability</v>
      </c>
      <c r="E43" s="20" t="s">
        <v>111</v>
      </c>
      <c r="F43" s="46" t="str">
        <f t="shared" si="8"/>
        <v>Details(상세정보)</v>
      </c>
      <c r="G43" s="46" t="str">
        <f>IF(E43&lt;&gt;"",VLOOKUP(E43,[1]Label!$A:$B,2,FALSE),"")</f>
        <v>Details</v>
      </c>
      <c r="H43" s="47" t="s">
        <v>110</v>
      </c>
      <c r="I43" s="46" t="str">
        <f t="shared" si="9"/>
        <v>Outstanding Liability(미납 세액)</v>
      </c>
      <c r="J43" s="46" t="str">
        <f>IF(H43&lt;&gt;"", VLOOKUP(H43,[1]Label!$A:$E,2,FALSE),"")</f>
        <v>Outstanding Liability</v>
      </c>
      <c r="K43" s="48"/>
      <c r="L43" s="46" t="str">
        <f t="shared" si="10"/>
        <v/>
      </c>
      <c r="M43" s="24" t="str">
        <f>IF(K43&lt;&gt;"",VLOOKUP(K43,[1]Label!$A:$B,2,FALSE),"")</f>
        <v/>
      </c>
      <c r="N43" s="47" t="s">
        <v>92</v>
      </c>
      <c r="O43" s="49" t="s">
        <v>125</v>
      </c>
      <c r="P43" s="46" t="str">
        <f t="shared" ref="P43:P63" si="13">IF(O43&lt;&gt;"",Q43&amp;"&lt;br&gt;("&amp;O43&amp;")","")</f>
        <v>Debit Amount&lt;br&gt;(부과 금액)</v>
      </c>
      <c r="Q43" s="46" t="str">
        <f>IF(O43&lt;&gt;"", VLOOKUP(O43, [1]Label!$A:$B, 2, FALSE), "")</f>
        <v>Debit Amount</v>
      </c>
      <c r="R43" s="47" t="s">
        <v>34</v>
      </c>
      <c r="S43" s="46"/>
      <c r="T43" s="46"/>
      <c r="U43" s="46"/>
      <c r="V43" s="47"/>
      <c r="W43" s="47"/>
      <c r="X43" s="47"/>
      <c r="Y43" s="47"/>
      <c r="Z43" s="45"/>
      <c r="AA43" s="45"/>
      <c r="AB43" s="45"/>
      <c r="AC43" s="51">
        <v>150847300</v>
      </c>
      <c r="AD43" s="51">
        <v>150847300</v>
      </c>
      <c r="AE43" s="51">
        <v>150847300</v>
      </c>
      <c r="AF43" s="63"/>
    </row>
    <row r="44" spans="1:32" ht="18.600000000000001" customHeight="1">
      <c r="A44" s="23" t="s">
        <v>161</v>
      </c>
      <c r="B44" s="46" t="str">
        <f>VLOOKUP(A44,[1]screen!$G:$J,2,FALSE)</f>
        <v>제3자 책임</v>
      </c>
      <c r="C44" s="46" t="str">
        <f t="shared" si="7"/>
        <v>Third Party Liability(제3자 책임)</v>
      </c>
      <c r="D44" s="46" t="str">
        <f>IF(B44&lt;&gt;"", VLOOKUP(B44,[1]screen!$A:$E,2,FALSE), "" )</f>
        <v>Third Party Liability</v>
      </c>
      <c r="E44" s="20" t="s">
        <v>111</v>
      </c>
      <c r="F44" s="46" t="str">
        <f t="shared" si="8"/>
        <v>Details(상세정보)</v>
      </c>
      <c r="G44" s="46" t="str">
        <f>IF(E44&lt;&gt;"",VLOOKUP(E44,[1]Label!$A:$B,2,FALSE),"")</f>
        <v>Details</v>
      </c>
      <c r="H44" s="47" t="s">
        <v>110</v>
      </c>
      <c r="I44" s="46" t="str">
        <f t="shared" si="9"/>
        <v>Outstanding Liability(미납 세액)</v>
      </c>
      <c r="J44" s="46" t="str">
        <f>IF(H44&lt;&gt;"", VLOOKUP(H44,[1]Label!$A:$E,2,FALSE),"")</f>
        <v>Outstanding Liability</v>
      </c>
      <c r="K44" s="48"/>
      <c r="L44" s="46" t="str">
        <f t="shared" si="10"/>
        <v/>
      </c>
      <c r="M44" s="24" t="str">
        <f>IF(K44&lt;&gt;"",VLOOKUP(K44,[1]Label!$A:$B,2,FALSE),"")</f>
        <v/>
      </c>
      <c r="N44" s="47" t="s">
        <v>92</v>
      </c>
      <c r="O44" s="49" t="s">
        <v>126</v>
      </c>
      <c r="P44" s="46" t="str">
        <f t="shared" si="13"/>
        <v>Payment&lt;br&gt;(납부)</v>
      </c>
      <c r="Q44" s="46" t="str">
        <f>IF(O44&lt;&gt;"", VLOOKUP(O44, [1]Label!$A:$B, 2, FALSE), "")</f>
        <v>Payment</v>
      </c>
      <c r="R44" s="47" t="s">
        <v>34</v>
      </c>
      <c r="S44" s="46"/>
      <c r="T44" s="46"/>
      <c r="U44" s="46"/>
      <c r="V44" s="47"/>
      <c r="W44" s="47"/>
      <c r="X44" s="47"/>
      <c r="Y44" s="47"/>
      <c r="Z44" s="45"/>
      <c r="AA44" s="45"/>
      <c r="AB44" s="45"/>
      <c r="AC44" s="51">
        <v>65827180</v>
      </c>
      <c r="AD44" s="51">
        <v>65827180</v>
      </c>
      <c r="AE44" s="51">
        <v>65827180</v>
      </c>
      <c r="AF44" s="63"/>
    </row>
    <row r="45" spans="1:32" ht="18.600000000000001" customHeight="1">
      <c r="A45" s="23" t="s">
        <v>161</v>
      </c>
      <c r="B45" s="46" t="str">
        <f>VLOOKUP(A45,[1]screen!$G:$J,2,FALSE)</f>
        <v>제3자 책임</v>
      </c>
      <c r="C45" s="46" t="str">
        <f t="shared" si="7"/>
        <v>Third Party Liability(제3자 책임)</v>
      </c>
      <c r="D45" s="46" t="str">
        <f>IF(B45&lt;&gt;"", VLOOKUP(B45,[1]screen!$A:$E,2,FALSE), "" )</f>
        <v>Third Party Liability</v>
      </c>
      <c r="E45" s="20" t="s">
        <v>111</v>
      </c>
      <c r="F45" s="46" t="str">
        <f t="shared" si="8"/>
        <v>Details(상세정보)</v>
      </c>
      <c r="G45" s="46" t="str">
        <f>IF(E45&lt;&gt;"",VLOOKUP(E45,[1]Label!$A:$B,2,FALSE),"")</f>
        <v>Details</v>
      </c>
      <c r="H45" s="47" t="s">
        <v>110</v>
      </c>
      <c r="I45" s="46" t="str">
        <f t="shared" si="9"/>
        <v>Outstanding Liability(미납 세액)</v>
      </c>
      <c r="J45" s="46" t="str">
        <f>IF(H45&lt;&gt;"", VLOOKUP(H45,[1]Label!$A:$E,2,FALSE),"")</f>
        <v>Outstanding Liability</v>
      </c>
      <c r="K45" s="48"/>
      <c r="L45" s="46" t="str">
        <f t="shared" si="10"/>
        <v/>
      </c>
      <c r="M45" s="24" t="str">
        <f>IF(K45&lt;&gt;"",VLOOKUP(K45,[1]Label!$A:$B,2,FALSE),"")</f>
        <v/>
      </c>
      <c r="N45" s="47" t="s">
        <v>92</v>
      </c>
      <c r="O45" s="49" t="s">
        <v>127</v>
      </c>
      <c r="P45" s="46" t="str">
        <f t="shared" si="13"/>
        <v>Discharge&lt;br&gt;(소멸)</v>
      </c>
      <c r="Q45" s="46" t="str">
        <f>IF(O45&lt;&gt;"", VLOOKUP(O45, [1]Label!$A:$B, 2, FALSE), "")</f>
        <v>Discharge</v>
      </c>
      <c r="R45" s="47" t="s">
        <v>34</v>
      </c>
      <c r="S45" s="46"/>
      <c r="T45" s="46"/>
      <c r="U45" s="46"/>
      <c r="V45" s="47"/>
      <c r="W45" s="47"/>
      <c r="X45" s="47"/>
      <c r="Y45" s="47"/>
      <c r="Z45" s="45"/>
      <c r="AA45" s="45"/>
      <c r="AB45" s="45"/>
      <c r="AC45" s="45">
        <v>0</v>
      </c>
      <c r="AD45" s="45">
        <v>0</v>
      </c>
      <c r="AE45" s="45">
        <v>0</v>
      </c>
      <c r="AF45" s="64"/>
    </row>
    <row r="46" spans="1:32" ht="18.600000000000001" customHeight="1">
      <c r="A46" s="23" t="s">
        <v>161</v>
      </c>
      <c r="B46" s="46" t="str">
        <f>VLOOKUP(A46,[1]screen!$G:$J,2,FALSE)</f>
        <v>제3자 책임</v>
      </c>
      <c r="C46" s="46" t="str">
        <f t="shared" si="7"/>
        <v>Third Party Liability(제3자 책임)</v>
      </c>
      <c r="D46" s="46" t="str">
        <f>IF(B46&lt;&gt;"", VLOOKUP(B46,[1]screen!$A:$E,2,FALSE), "" )</f>
        <v>Third Party Liability</v>
      </c>
      <c r="E46" s="20" t="s">
        <v>111</v>
      </c>
      <c r="F46" s="46" t="str">
        <f t="shared" si="8"/>
        <v>Details(상세정보)</v>
      </c>
      <c r="G46" s="46" t="str">
        <f>IF(E46&lt;&gt;"",VLOOKUP(E46,[1]Label!$A:$B,2,FALSE),"")</f>
        <v>Details</v>
      </c>
      <c r="H46" s="47" t="s">
        <v>110</v>
      </c>
      <c r="I46" s="46" t="str">
        <f t="shared" si="9"/>
        <v>Outstanding Liability(미납 세액)</v>
      </c>
      <c r="J46" s="46" t="str">
        <f>IF(H46&lt;&gt;"", VLOOKUP(H46,[1]Label!$A:$E,2,FALSE),"")</f>
        <v>Outstanding Liability</v>
      </c>
      <c r="K46" s="48"/>
      <c r="L46" s="46" t="str">
        <f t="shared" si="10"/>
        <v/>
      </c>
      <c r="M46" s="24" t="str">
        <f>IF(K46&lt;&gt;"",VLOOKUP(K46,[1]Label!$A:$B,2,FALSE),"")</f>
        <v/>
      </c>
      <c r="N46" s="47" t="s">
        <v>92</v>
      </c>
      <c r="O46" s="49" t="s">
        <v>128</v>
      </c>
      <c r="P46" s="46" t="str">
        <f t="shared" si="13"/>
        <v>Balance&lt;br&gt;(잔액)</v>
      </c>
      <c r="Q46" s="46" t="str">
        <f>IF(O46&lt;&gt;"", VLOOKUP(O46, [1]Label!$A:$B, 2, FALSE), "")</f>
        <v>Balance</v>
      </c>
      <c r="R46" s="47" t="s">
        <v>34</v>
      </c>
      <c r="S46" s="46"/>
      <c r="T46" s="46"/>
      <c r="U46" s="46"/>
      <c r="V46" s="47"/>
      <c r="W46" s="47"/>
      <c r="X46" s="47"/>
      <c r="Y46" s="47"/>
      <c r="Z46" s="45"/>
      <c r="AA46" s="45"/>
      <c r="AB46" s="45"/>
      <c r="AC46" s="51">
        <v>85020120</v>
      </c>
      <c r="AD46" s="51">
        <v>85020120</v>
      </c>
      <c r="AE46" s="51">
        <v>85020120</v>
      </c>
      <c r="AF46" s="63"/>
    </row>
    <row r="47" spans="1:32" ht="18.600000000000001" customHeight="1">
      <c r="A47" s="23" t="s">
        <v>161</v>
      </c>
      <c r="B47" s="46" t="str">
        <f>VLOOKUP(A47,[1]screen!$G:$J,2,FALSE)</f>
        <v>제3자 책임</v>
      </c>
      <c r="C47" s="46" t="str">
        <f t="shared" si="7"/>
        <v>Third Party Liability(제3자 책임)</v>
      </c>
      <c r="D47" s="46" t="str">
        <f>IF(B47&lt;&gt;"", VLOOKUP(B47,[1]screen!$A:$E,2,FALSE), "" )</f>
        <v>Third Party Liability</v>
      </c>
      <c r="E47" s="20" t="s">
        <v>111</v>
      </c>
      <c r="F47" s="46" t="str">
        <f t="shared" si="8"/>
        <v>Details(상세정보)</v>
      </c>
      <c r="G47" s="46" t="str">
        <f>IF(E47&lt;&gt;"",VLOOKUP(E47,[1]Label!$A:$B,2,FALSE),"")</f>
        <v>Details</v>
      </c>
      <c r="H47" s="47" t="s">
        <v>110</v>
      </c>
      <c r="I47" s="46" t="str">
        <f t="shared" si="9"/>
        <v>Outstanding Liability(미납 세액)</v>
      </c>
      <c r="J47" s="46" t="str">
        <f>IF(H47&lt;&gt;"", VLOOKUP(H47,[1]Label!$A:$E,2,FALSE),"")</f>
        <v>Outstanding Liability</v>
      </c>
      <c r="K47" s="48"/>
      <c r="L47" s="46" t="str">
        <f t="shared" si="10"/>
        <v/>
      </c>
      <c r="M47" s="24" t="str">
        <f>IF(K47&lt;&gt;"",VLOOKUP(K47,[1]Label!$A:$B,2,FALSE),"")</f>
        <v/>
      </c>
      <c r="N47" s="47" t="s">
        <v>92</v>
      </c>
      <c r="O47" s="49" t="s">
        <v>129</v>
      </c>
      <c r="P47" s="46" t="str">
        <f t="shared" si="13"/>
        <v>Interest&lt;br&gt;(이자)</v>
      </c>
      <c r="Q47" s="46" t="str">
        <f>IF(O47&lt;&gt;"", VLOOKUP(O47, [1]Label!$A:$B, 2, FALSE), "")</f>
        <v>Interest</v>
      </c>
      <c r="R47" s="47" t="s">
        <v>34</v>
      </c>
      <c r="S47" s="46"/>
      <c r="T47" s="46"/>
      <c r="U47" s="46"/>
      <c r="V47" s="47"/>
      <c r="W47" s="47"/>
      <c r="X47" s="47"/>
      <c r="Y47" s="47"/>
      <c r="Z47" s="45"/>
      <c r="AA47" s="45"/>
      <c r="AB47" s="45"/>
      <c r="AC47" s="51">
        <v>4511227</v>
      </c>
      <c r="AD47" s="51">
        <v>4511227</v>
      </c>
      <c r="AE47" s="51">
        <v>4511227</v>
      </c>
      <c r="AF47" s="63"/>
    </row>
    <row r="48" spans="1:32" ht="18.600000000000001" customHeight="1">
      <c r="A48" s="23" t="s">
        <v>161</v>
      </c>
      <c r="B48" s="46" t="str">
        <f>VLOOKUP(A48,[1]screen!$G:$J,2,FALSE)</f>
        <v>제3자 책임</v>
      </c>
      <c r="C48" s="46" t="str">
        <f t="shared" si="7"/>
        <v>Third Party Liability(제3자 책임)</v>
      </c>
      <c r="D48" s="46" t="str">
        <f>IF(B48&lt;&gt;"", VLOOKUP(B48,[1]screen!$A:$E,2,FALSE), "" )</f>
        <v>Third Party Liability</v>
      </c>
      <c r="E48" s="20" t="s">
        <v>111</v>
      </c>
      <c r="F48" s="46" t="str">
        <f t="shared" si="8"/>
        <v>Details(상세정보)</v>
      </c>
      <c r="G48" s="46" t="str">
        <f>IF(E48&lt;&gt;"",VLOOKUP(E48,[1]Label!$A:$B,2,FALSE),"")</f>
        <v>Details</v>
      </c>
      <c r="H48" s="47" t="s">
        <v>110</v>
      </c>
      <c r="I48" s="46" t="str">
        <f t="shared" si="9"/>
        <v>Outstanding Liability(미납 세액)</v>
      </c>
      <c r="J48" s="46" t="str">
        <f>IF(H48&lt;&gt;"", VLOOKUP(H48,[1]Label!$A:$E,2,FALSE),"")</f>
        <v>Outstanding Liability</v>
      </c>
      <c r="K48" s="48"/>
      <c r="L48" s="46" t="str">
        <f t="shared" si="10"/>
        <v/>
      </c>
      <c r="M48" s="24" t="str">
        <f>IF(K48&lt;&gt;"",VLOOKUP(K48,[1]Label!$A:$B,2,FALSE),"")</f>
        <v/>
      </c>
      <c r="N48" s="47" t="s">
        <v>92</v>
      </c>
      <c r="O48" s="49" t="s">
        <v>130</v>
      </c>
      <c r="P48" s="46" t="str">
        <f t="shared" si="13"/>
        <v>Total&lt;br&gt;(합계)</v>
      </c>
      <c r="Q48" s="46" t="str">
        <f>IF(O48&lt;&gt;"", VLOOKUP(O48, [1]Label!$A:$B, 2, FALSE), "")</f>
        <v>Total</v>
      </c>
      <c r="R48" s="47" t="s">
        <v>34</v>
      </c>
      <c r="S48" s="46"/>
      <c r="T48" s="46"/>
      <c r="U48" s="46"/>
      <c r="V48" s="47"/>
      <c r="W48" s="47"/>
      <c r="X48" s="47"/>
      <c r="Y48" s="47"/>
      <c r="Z48" s="45"/>
      <c r="AA48" s="45"/>
      <c r="AB48" s="45"/>
      <c r="AC48" s="51">
        <v>89531347</v>
      </c>
      <c r="AD48" s="51">
        <v>89531347</v>
      </c>
      <c r="AE48" s="51">
        <v>89531347</v>
      </c>
      <c r="AF48" s="63"/>
    </row>
    <row r="49" spans="1:32" ht="18.600000000000001" customHeight="1">
      <c r="A49" s="23" t="s">
        <v>161</v>
      </c>
      <c r="B49" s="46" t="str">
        <f>VLOOKUP(A49,[1]screen!$G:$J,2,FALSE)</f>
        <v>제3자 책임</v>
      </c>
      <c r="C49" s="46" t="str">
        <f t="shared" si="7"/>
        <v>Third Party Liability(제3자 책임)</v>
      </c>
      <c r="D49" s="46" t="str">
        <f>IF(B49&lt;&gt;"", VLOOKUP(B49,[1]screen!$A:$E,2,FALSE), "" )</f>
        <v>Third Party Liability</v>
      </c>
      <c r="E49" s="20" t="s">
        <v>111</v>
      </c>
      <c r="F49" s="46" t="str">
        <f t="shared" si="8"/>
        <v>Details(상세정보)</v>
      </c>
      <c r="G49" s="46" t="str">
        <f>IF(E49&lt;&gt;"",VLOOKUP(E49,[1]Label!$A:$B,2,FALSE),"")</f>
        <v>Details</v>
      </c>
      <c r="H49" s="47" t="s">
        <v>110</v>
      </c>
      <c r="I49" s="46" t="str">
        <f t="shared" si="9"/>
        <v>Outstanding Liability(미납 세액)</v>
      </c>
      <c r="J49" s="46" t="str">
        <f>IF(H49&lt;&gt;"", VLOOKUP(H49,[1]Label!$A:$E,2,FALSE),"")</f>
        <v>Outstanding Liability</v>
      </c>
      <c r="K49" s="48"/>
      <c r="L49" s="46" t="str">
        <f t="shared" si="10"/>
        <v/>
      </c>
      <c r="M49" s="24" t="str">
        <f>IF(K49&lt;&gt;"",VLOOKUP(K49,[1]Label!$A:$B,2,FALSE),"")</f>
        <v/>
      </c>
      <c r="N49" s="47"/>
      <c r="O49" s="49"/>
      <c r="P49" s="46" t="str">
        <f t="shared" si="13"/>
        <v/>
      </c>
      <c r="Q49" s="46" t="str">
        <f>IF(O49&lt;&gt;"", VLOOKUP(O49, [1]Label!$A:$B, 2, FALSE), "")</f>
        <v/>
      </c>
      <c r="R49" s="47" t="s">
        <v>34</v>
      </c>
      <c r="S49" s="46" t="s">
        <v>42</v>
      </c>
      <c r="T49" s="46"/>
      <c r="U49" s="46"/>
      <c r="V49" s="47"/>
      <c r="W49" s="47"/>
      <c r="X49" s="47"/>
      <c r="Y49" s="47"/>
      <c r="Z49" s="45"/>
      <c r="AA49" s="45"/>
      <c r="AB49" s="45"/>
      <c r="AC49" s="45"/>
      <c r="AD49" s="45"/>
      <c r="AE49" s="45"/>
      <c r="AF49" s="64"/>
    </row>
    <row r="50" spans="1:32" s="22" customFormat="1" ht="17.45" customHeight="1">
      <c r="A50" s="23" t="s">
        <v>161</v>
      </c>
      <c r="B50" s="46" t="str">
        <f>VLOOKUP(A50,[1]screen!$G:$J,2,FALSE)</f>
        <v>제3자 책임</v>
      </c>
      <c r="C50" s="46" t="str">
        <f t="shared" si="7"/>
        <v>Third Party Liability(제3자 책임)</v>
      </c>
      <c r="D50" s="46" t="str">
        <f>IF(B50&lt;&gt;"", VLOOKUP(B50,[1]screen!$A:$E,2,FALSE), "" )</f>
        <v>Third Party Liability</v>
      </c>
      <c r="E50" s="20" t="s">
        <v>111</v>
      </c>
      <c r="F50" s="46" t="str">
        <f t="shared" si="8"/>
        <v>Details(상세정보)</v>
      </c>
      <c r="G50" s="46" t="str">
        <f>IF(E50&lt;&gt;"",VLOOKUP(E50,[1]Label!$A:$B,2,FALSE),"")</f>
        <v>Details</v>
      </c>
      <c r="H50" s="20" t="s">
        <v>157</v>
      </c>
      <c r="I50" s="46" t="str">
        <f t="shared" si="9"/>
        <v>Third Party Info(제3자 정보)</v>
      </c>
      <c r="J50" s="46" t="str">
        <f>IF(H50&lt;&gt;"", VLOOKUP(H50,[1]Label!$A:$E,2,FALSE),"")</f>
        <v>Third Party Info</v>
      </c>
      <c r="K50" s="35"/>
      <c r="L50" s="19" t="str">
        <f t="shared" si="10"/>
        <v/>
      </c>
      <c r="M50" s="24" t="str">
        <f>IF(K50&lt;&gt;"",VLOOKUP(K50,[1]Label!$A:$B,2,FALSE),"")</f>
        <v/>
      </c>
      <c r="N50" s="47" t="s">
        <v>19</v>
      </c>
      <c r="O50" s="38" t="s">
        <v>78</v>
      </c>
      <c r="P50" s="19" t="str">
        <f t="shared" si="13"/>
        <v>TIN  &lt;br&gt;(TIN  )</v>
      </c>
      <c r="Q50" s="46" t="str">
        <f>IF(O50&lt;&gt;"", VLOOKUP(O50, [1]Label!$A:$B, 2, FALSE), "")</f>
        <v xml:space="preserve">TIN  </v>
      </c>
      <c r="R50" s="20" t="s">
        <v>34</v>
      </c>
      <c r="S50" s="19"/>
      <c r="T50" s="19"/>
      <c r="U50" s="19"/>
      <c r="V50" s="20"/>
      <c r="W50" s="20"/>
      <c r="X50" s="20"/>
      <c r="Y50" s="20"/>
      <c r="Z50" s="21"/>
      <c r="AA50" s="21"/>
      <c r="AB50" s="21"/>
      <c r="AC50" s="21" t="s">
        <v>79</v>
      </c>
      <c r="AD50" s="21" t="s">
        <v>79</v>
      </c>
      <c r="AE50" s="21" t="s">
        <v>79</v>
      </c>
      <c r="AF50" s="65"/>
    </row>
    <row r="51" spans="1:32" s="22" customFormat="1" ht="17.45" customHeight="1">
      <c r="A51" s="23" t="s">
        <v>161</v>
      </c>
      <c r="B51" s="46" t="str">
        <f>VLOOKUP(A51,[1]screen!$G:$J,2,FALSE)</f>
        <v>제3자 책임</v>
      </c>
      <c r="C51" s="46" t="str">
        <f t="shared" si="7"/>
        <v>Third Party Liability(제3자 책임)</v>
      </c>
      <c r="D51" s="46" t="str">
        <f>IF(B51&lt;&gt;"", VLOOKUP(B51,[1]screen!$A:$E,2,FALSE), "" )</f>
        <v>Third Party Liability</v>
      </c>
      <c r="E51" s="20" t="s">
        <v>111</v>
      </c>
      <c r="F51" s="46" t="str">
        <f t="shared" si="8"/>
        <v>Details(상세정보)</v>
      </c>
      <c r="G51" s="46" t="str">
        <f>IF(E51&lt;&gt;"",VLOOKUP(E51,[1]Label!$A:$B,2,FALSE),"")</f>
        <v>Details</v>
      </c>
      <c r="H51" s="20" t="s">
        <v>157</v>
      </c>
      <c r="I51" s="46" t="str">
        <f t="shared" si="9"/>
        <v>Third Party Info(제3자 정보)</v>
      </c>
      <c r="J51" s="46" t="str">
        <f>IF(H51&lt;&gt;"", VLOOKUP(H51,[1]Label!$A:$E,2,FALSE),"")</f>
        <v>Third Party Info</v>
      </c>
      <c r="K51" s="35"/>
      <c r="L51" s="19" t="str">
        <f t="shared" si="10"/>
        <v/>
      </c>
      <c r="M51" s="24" t="str">
        <f>IF(K51&lt;&gt;"",VLOOKUP(K51,[1]Label!$A:$B,2,FALSE),"")</f>
        <v/>
      </c>
      <c r="N51" s="47" t="s">
        <v>19</v>
      </c>
      <c r="O51" s="38" t="s">
        <v>152</v>
      </c>
      <c r="P51" s="19" t="str">
        <f t="shared" si="13"/>
        <v>Taxpayer Name  &lt;br&gt;(납세자 성명)</v>
      </c>
      <c r="Q51" s="46" t="str">
        <f>IF(O51&lt;&gt;"", VLOOKUP(O51, [1]Label!$A:$B, 2, FALSE), "")</f>
        <v xml:space="preserve">Taxpayer Name  </v>
      </c>
      <c r="R51" s="20" t="s">
        <v>34</v>
      </c>
      <c r="S51" s="19"/>
      <c r="T51" s="19"/>
      <c r="U51" s="19"/>
      <c r="V51" s="20"/>
      <c r="W51" s="20"/>
      <c r="X51" s="20"/>
      <c r="Y51" s="20"/>
      <c r="Z51" s="21"/>
      <c r="AA51" s="21"/>
      <c r="AB51" s="21"/>
      <c r="AC51" s="21" t="s">
        <v>80</v>
      </c>
      <c r="AD51" s="21" t="s">
        <v>80</v>
      </c>
      <c r="AE51" s="21" t="s">
        <v>80</v>
      </c>
      <c r="AF51" s="65"/>
    </row>
    <row r="52" spans="1:32" s="22" customFormat="1" ht="17.45" customHeight="1">
      <c r="A52" s="23" t="s">
        <v>161</v>
      </c>
      <c r="B52" s="46" t="str">
        <f>VLOOKUP(A52,[1]screen!$G:$J,2,FALSE)</f>
        <v>제3자 책임</v>
      </c>
      <c r="C52" s="46" t="str">
        <f t="shared" si="7"/>
        <v>Third Party Liability(제3자 책임)</v>
      </c>
      <c r="D52" s="46" t="str">
        <f>IF(B52&lt;&gt;"", VLOOKUP(B52,[1]screen!$A:$E,2,FALSE), "" )</f>
        <v>Third Party Liability</v>
      </c>
      <c r="E52" s="20" t="s">
        <v>111</v>
      </c>
      <c r="F52" s="46" t="str">
        <f t="shared" si="8"/>
        <v>Details(상세정보)</v>
      </c>
      <c r="G52" s="46" t="str">
        <f>IF(E52&lt;&gt;"",VLOOKUP(E52,[1]Label!$A:$B,2,FALSE),"")</f>
        <v>Details</v>
      </c>
      <c r="H52" s="20" t="s">
        <v>157</v>
      </c>
      <c r="I52" s="46" t="str">
        <f t="shared" si="9"/>
        <v>Third Party Info(제3자 정보)</v>
      </c>
      <c r="J52" s="46" t="str">
        <f>IF(H52&lt;&gt;"", VLOOKUP(H52,[1]Label!$A:$E,2,FALSE),"")</f>
        <v>Third Party Info</v>
      </c>
      <c r="K52" s="35"/>
      <c r="L52" s="19" t="str">
        <f t="shared" si="10"/>
        <v/>
      </c>
      <c r="M52" s="24" t="str">
        <f>IF(K52&lt;&gt;"",VLOOKUP(K52,[1]Label!$A:$B,2,FALSE),"")</f>
        <v/>
      </c>
      <c r="N52" s="47" t="s">
        <v>19</v>
      </c>
      <c r="O52" s="38" t="s">
        <v>144</v>
      </c>
      <c r="P52" s="19" t="str">
        <f t="shared" si="13"/>
        <v>Mobile&lt;br&gt;(휴대전화 번호)</v>
      </c>
      <c r="Q52" s="46" t="str">
        <f>IF(O52&lt;&gt;"", VLOOKUP(O52, [1]Label!$A:$B, 2, FALSE), "")</f>
        <v>Mobile</v>
      </c>
      <c r="R52" s="20" t="s">
        <v>34</v>
      </c>
      <c r="S52" s="19"/>
      <c r="T52" s="19"/>
      <c r="U52" s="19"/>
      <c r="V52" s="20"/>
      <c r="W52" s="20"/>
      <c r="X52" s="20"/>
      <c r="Y52" s="20"/>
      <c r="Z52" s="21"/>
      <c r="AA52" s="21"/>
      <c r="AB52" s="21"/>
      <c r="AC52" s="21" t="s">
        <v>81</v>
      </c>
      <c r="AD52" s="21" t="s">
        <v>81</v>
      </c>
      <c r="AE52" s="21" t="s">
        <v>81</v>
      </c>
      <c r="AF52" s="65"/>
    </row>
    <row r="53" spans="1:32" s="22" customFormat="1" ht="17.45" customHeight="1">
      <c r="A53" s="23" t="s">
        <v>161</v>
      </c>
      <c r="B53" s="46" t="str">
        <f>VLOOKUP(A53,[1]screen!$G:$J,2,FALSE)</f>
        <v>제3자 책임</v>
      </c>
      <c r="C53" s="46" t="str">
        <f t="shared" si="7"/>
        <v>Third Party Liability(제3자 책임)</v>
      </c>
      <c r="D53" s="46" t="str">
        <f>IF(B53&lt;&gt;"", VLOOKUP(B53,[1]screen!$A:$E,2,FALSE), "" )</f>
        <v>Third Party Liability</v>
      </c>
      <c r="E53" s="20" t="s">
        <v>111</v>
      </c>
      <c r="F53" s="46" t="str">
        <f t="shared" si="8"/>
        <v>Details(상세정보)</v>
      </c>
      <c r="G53" s="46" t="str">
        <f>IF(E53&lt;&gt;"",VLOOKUP(E53,[1]Label!$A:$B,2,FALSE),"")</f>
        <v>Details</v>
      </c>
      <c r="H53" s="20" t="s">
        <v>157</v>
      </c>
      <c r="I53" s="46" t="str">
        <f t="shared" si="9"/>
        <v>Third Party Info(제3자 정보)</v>
      </c>
      <c r="J53" s="46" t="str">
        <f>IF(H53&lt;&gt;"", VLOOKUP(H53,[1]Label!$A:$E,2,FALSE),"")</f>
        <v>Third Party Info</v>
      </c>
      <c r="K53" s="35"/>
      <c r="L53" s="19" t="str">
        <f t="shared" si="10"/>
        <v/>
      </c>
      <c r="M53" s="24" t="str">
        <f>IF(K53&lt;&gt;"",VLOOKUP(K53,[1]Label!$A:$B,2,FALSE),"")</f>
        <v/>
      </c>
      <c r="N53" s="47" t="s">
        <v>19</v>
      </c>
      <c r="O53" s="38" t="s">
        <v>145</v>
      </c>
      <c r="P53" s="19" t="str">
        <f t="shared" si="13"/>
        <v>Email&lt;br&gt;(이메일)</v>
      </c>
      <c r="Q53" s="46" t="str">
        <f>IF(O53&lt;&gt;"", VLOOKUP(O53, [1]Label!$A:$B, 2, FALSE), "")</f>
        <v>Email</v>
      </c>
      <c r="R53" s="20" t="s">
        <v>34</v>
      </c>
      <c r="S53" s="19"/>
      <c r="T53" s="19"/>
      <c r="U53" s="19"/>
      <c r="V53" s="20"/>
      <c r="W53" s="20"/>
      <c r="X53" s="20"/>
      <c r="Y53" s="20"/>
      <c r="Z53" s="21"/>
      <c r="AA53" s="21"/>
      <c r="AB53" s="21"/>
      <c r="AC53" s="21" t="s">
        <v>81</v>
      </c>
      <c r="AD53" s="21" t="s">
        <v>81</v>
      </c>
      <c r="AE53" s="21" t="s">
        <v>81</v>
      </c>
      <c r="AF53" s="65"/>
    </row>
    <row r="54" spans="1:32" s="22" customFormat="1" ht="17.45" customHeight="1">
      <c r="A54" s="23" t="s">
        <v>161</v>
      </c>
      <c r="B54" s="46" t="str">
        <f>VLOOKUP(A54,[1]screen!$G:$J,2,FALSE)</f>
        <v>제3자 책임</v>
      </c>
      <c r="C54" s="46" t="str">
        <f t="shared" si="7"/>
        <v>Third Party Liability(제3자 책임)</v>
      </c>
      <c r="D54" s="46" t="str">
        <f>IF(B54&lt;&gt;"", VLOOKUP(B54,[1]screen!$A:$E,2,FALSE), "" )</f>
        <v>Third Party Liability</v>
      </c>
      <c r="E54" s="20" t="s">
        <v>111</v>
      </c>
      <c r="F54" s="46" t="str">
        <f t="shared" si="8"/>
        <v>Details(상세정보)</v>
      </c>
      <c r="G54" s="46" t="str">
        <f>IF(E54&lt;&gt;"",VLOOKUP(E54,[1]Label!$A:$B,2,FALSE),"")</f>
        <v>Details</v>
      </c>
      <c r="H54" s="20" t="s">
        <v>157</v>
      </c>
      <c r="I54" s="46" t="str">
        <f t="shared" si="9"/>
        <v>Third Party Info(제3자 정보)</v>
      </c>
      <c r="J54" s="46" t="str">
        <f>IF(H54&lt;&gt;"", VLOOKUP(H54,[1]Label!$A:$E,2,FALSE),"")</f>
        <v>Third Party Info</v>
      </c>
      <c r="K54" s="35"/>
      <c r="L54" s="19" t="str">
        <f t="shared" si="10"/>
        <v/>
      </c>
      <c r="M54" s="24" t="str">
        <f>IF(K54&lt;&gt;"",VLOOKUP(K54,[1]Label!$A:$B,2,FALSE),"")</f>
        <v/>
      </c>
      <c r="N54" s="47" t="s">
        <v>19</v>
      </c>
      <c r="O54" s="38" t="s">
        <v>135</v>
      </c>
      <c r="P54" s="19" t="str">
        <f t="shared" si="13"/>
        <v>Business Type&lt;br&gt;(업종 유형)</v>
      </c>
      <c r="Q54" s="46" t="str">
        <f>IF(O54&lt;&gt;"", VLOOKUP(O54, [1]Label!$A:$B, 2, FALSE), "")</f>
        <v>Business Type</v>
      </c>
      <c r="R54" s="20" t="s">
        <v>34</v>
      </c>
      <c r="S54" s="19"/>
      <c r="T54" s="19"/>
      <c r="U54" s="19"/>
      <c r="V54" s="20"/>
      <c r="W54" s="20"/>
      <c r="X54" s="20"/>
      <c r="Y54" s="20"/>
      <c r="Z54" s="21"/>
      <c r="AA54" s="21"/>
      <c r="AB54" s="21"/>
      <c r="AC54" s="21" t="s">
        <v>82</v>
      </c>
      <c r="AD54" s="21" t="s">
        <v>82</v>
      </c>
      <c r="AE54" s="21" t="s">
        <v>82</v>
      </c>
      <c r="AF54" s="65"/>
    </row>
    <row r="55" spans="1:32" s="22" customFormat="1" ht="17.45" customHeight="1">
      <c r="A55" s="23" t="s">
        <v>161</v>
      </c>
      <c r="B55" s="46" t="str">
        <f>VLOOKUP(A55,[1]screen!$G:$J,2,FALSE)</f>
        <v>제3자 책임</v>
      </c>
      <c r="C55" s="46" t="str">
        <f t="shared" si="7"/>
        <v>Third Party Liability(제3자 책임)</v>
      </c>
      <c r="D55" s="46" t="str">
        <f>IF(B55&lt;&gt;"", VLOOKUP(B55,[1]screen!$A:$E,2,FALSE), "" )</f>
        <v>Third Party Liability</v>
      </c>
      <c r="E55" s="20" t="s">
        <v>111</v>
      </c>
      <c r="F55" s="46" t="str">
        <f t="shared" si="8"/>
        <v>Details(상세정보)</v>
      </c>
      <c r="G55" s="46" t="str">
        <f>IF(E55&lt;&gt;"",VLOOKUP(E55,[1]Label!$A:$B,2,FALSE),"")</f>
        <v>Details</v>
      </c>
      <c r="H55" s="20" t="s">
        <v>157</v>
      </c>
      <c r="I55" s="46" t="str">
        <f t="shared" si="9"/>
        <v>Third Party Info(제3자 정보)</v>
      </c>
      <c r="J55" s="46" t="str">
        <f>IF(H55&lt;&gt;"", VLOOKUP(H55,[1]Label!$A:$E,2,FALSE),"")</f>
        <v>Third Party Info</v>
      </c>
      <c r="K55" s="35"/>
      <c r="L55" s="19" t="str">
        <f t="shared" si="10"/>
        <v/>
      </c>
      <c r="M55" s="24" t="str">
        <f>IF(K55&lt;&gt;"",VLOOKUP(K55,[1]Label!$A:$B,2,FALSE),"")</f>
        <v/>
      </c>
      <c r="N55" s="47" t="s">
        <v>19</v>
      </c>
      <c r="O55" s="38" t="s">
        <v>149</v>
      </c>
      <c r="P55" s="19" t="str">
        <f t="shared" si="13"/>
        <v>Relation Type&lt;br&gt;(관계 유형)</v>
      </c>
      <c r="Q55" s="46" t="str">
        <f>IF(O55&lt;&gt;"", VLOOKUP(O55, [1]Label!$A:$B, 2, FALSE), "")</f>
        <v>Relation Type</v>
      </c>
      <c r="R55" s="20" t="s">
        <v>34</v>
      </c>
      <c r="S55" s="19"/>
      <c r="T55" s="19"/>
      <c r="U55" s="19"/>
      <c r="V55" s="20"/>
      <c r="W55" s="20"/>
      <c r="X55" s="20"/>
      <c r="Y55" s="20"/>
      <c r="Z55" s="21"/>
      <c r="AA55" s="21"/>
      <c r="AB55" s="21"/>
      <c r="AC55" s="21" t="s">
        <v>83</v>
      </c>
      <c r="AD55" s="21" t="s">
        <v>83</v>
      </c>
      <c r="AE55" s="21" t="s">
        <v>83</v>
      </c>
      <c r="AF55" s="65"/>
    </row>
    <row r="56" spans="1:32" s="22" customFormat="1" ht="17.45" customHeight="1">
      <c r="A56" s="23" t="s">
        <v>161</v>
      </c>
      <c r="B56" s="46" t="str">
        <f>VLOOKUP(A56,[1]screen!$G:$J,2,FALSE)</f>
        <v>제3자 책임</v>
      </c>
      <c r="C56" s="46" t="str">
        <f t="shared" si="7"/>
        <v>Third Party Liability(제3자 책임)</v>
      </c>
      <c r="D56" s="46" t="str">
        <f>IF(B56&lt;&gt;"", VLOOKUP(B56,[1]screen!$A:$E,2,FALSE), "" )</f>
        <v>Third Party Liability</v>
      </c>
      <c r="E56" s="20" t="s">
        <v>111</v>
      </c>
      <c r="F56" s="46" t="str">
        <f t="shared" si="8"/>
        <v>Details(상세정보)</v>
      </c>
      <c r="G56" s="46" t="str">
        <f>IF(E56&lt;&gt;"",VLOOKUP(E56,[1]Label!$A:$B,2,FALSE),"")</f>
        <v>Details</v>
      </c>
      <c r="H56" s="20" t="s">
        <v>157</v>
      </c>
      <c r="I56" s="46" t="str">
        <f t="shared" si="9"/>
        <v>Third Party Info(제3자 정보)</v>
      </c>
      <c r="J56" s="46" t="str">
        <f>IF(H56&lt;&gt;"", VLOOKUP(H56,[1]Label!$A:$E,2,FALSE),"")</f>
        <v>Third Party Info</v>
      </c>
      <c r="K56" s="35"/>
      <c r="L56" s="19" t="str">
        <f t="shared" si="10"/>
        <v/>
      </c>
      <c r="M56" s="24" t="str">
        <f>IF(K56&lt;&gt;"",VLOOKUP(K56,[1]Label!$A:$B,2,FALSE),"")</f>
        <v/>
      </c>
      <c r="N56" s="47" t="s">
        <v>19</v>
      </c>
      <c r="O56" s="38" t="s">
        <v>150</v>
      </c>
      <c r="P56" s="19" t="str">
        <f t="shared" si="13"/>
        <v>Relation Description&lt;br&gt;(관계 설명)</v>
      </c>
      <c r="Q56" s="46" t="str">
        <f>IF(O56&lt;&gt;"", VLOOKUP(O56, [1]Label!$A:$B, 2, FALSE), "")</f>
        <v>Relation Description</v>
      </c>
      <c r="R56" s="20" t="s">
        <v>34</v>
      </c>
      <c r="S56" s="19"/>
      <c r="T56" s="19"/>
      <c r="U56" s="19"/>
      <c r="V56" s="20" t="s">
        <v>62</v>
      </c>
      <c r="W56" s="20"/>
      <c r="X56" s="20"/>
      <c r="Y56" s="20"/>
      <c r="Z56" s="21"/>
      <c r="AA56" s="21"/>
      <c r="AB56" s="21"/>
      <c r="AC56" s="21" t="s">
        <v>81</v>
      </c>
      <c r="AD56" s="21" t="s">
        <v>81</v>
      </c>
      <c r="AE56" s="21" t="s">
        <v>81</v>
      </c>
      <c r="AF56" s="65"/>
    </row>
    <row r="57" spans="1:32" s="22" customFormat="1" ht="17.45" customHeight="1">
      <c r="A57" s="23" t="s">
        <v>161</v>
      </c>
      <c r="B57" s="46" t="str">
        <f>VLOOKUP(A57,[1]screen!$G:$J,2,FALSE)</f>
        <v>제3자 책임</v>
      </c>
      <c r="C57" s="46" t="str">
        <f t="shared" si="7"/>
        <v>Third Party Liability(제3자 책임)</v>
      </c>
      <c r="D57" s="46" t="str">
        <f>IF(B57&lt;&gt;"", VLOOKUP(B57,[1]screen!$A:$E,2,FALSE), "" )</f>
        <v>Third Party Liability</v>
      </c>
      <c r="E57" s="20" t="s">
        <v>111</v>
      </c>
      <c r="F57" s="46" t="str">
        <f t="shared" si="8"/>
        <v>Details(상세정보)</v>
      </c>
      <c r="G57" s="46" t="str">
        <f>IF(E57&lt;&gt;"",VLOOKUP(E57,[1]Label!$A:$B,2,FALSE),"")</f>
        <v>Details</v>
      </c>
      <c r="H57" s="20" t="s">
        <v>157</v>
      </c>
      <c r="I57" s="46" t="str">
        <f t="shared" si="9"/>
        <v>Third Party Info(제3자 정보)</v>
      </c>
      <c r="J57" s="46" t="str">
        <f>IF(H57&lt;&gt;"", VLOOKUP(H57,[1]Label!$A:$E,2,FALSE),"")</f>
        <v>Third Party Info</v>
      </c>
      <c r="K57" s="35"/>
      <c r="L57" s="19" t="str">
        <f t="shared" si="10"/>
        <v/>
      </c>
      <c r="M57" s="24" t="str">
        <f>IF(K57&lt;&gt;"",VLOOKUP(K57,[1]Label!$A:$B,2,FALSE),"")</f>
        <v/>
      </c>
      <c r="N57" s="47" t="s">
        <v>19</v>
      </c>
      <c r="O57" s="38" t="s">
        <v>151</v>
      </c>
      <c r="P57" s="19" t="str">
        <f t="shared" si="13"/>
        <v>Administrator Status&lt;br&gt;(관리자 상태)</v>
      </c>
      <c r="Q57" s="46" t="str">
        <f>IF(O57&lt;&gt;"", VLOOKUP(O57, [1]Label!$A:$B, 2, FALSE), "")</f>
        <v>Administrator Status</v>
      </c>
      <c r="R57" s="20" t="s">
        <v>34</v>
      </c>
      <c r="S57" s="19"/>
      <c r="T57" s="19"/>
      <c r="U57" s="19"/>
      <c r="V57" s="20" t="s">
        <v>62</v>
      </c>
      <c r="W57" s="20"/>
      <c r="X57" s="20"/>
      <c r="Y57" s="20"/>
      <c r="Z57" s="21"/>
      <c r="AA57" s="21"/>
      <c r="AB57" s="21"/>
      <c r="AC57" s="21" t="s">
        <v>53</v>
      </c>
      <c r="AD57" s="21" t="s">
        <v>53</v>
      </c>
      <c r="AE57" s="21" t="s">
        <v>53</v>
      </c>
      <c r="AF57" s="65"/>
    </row>
    <row r="58" spans="1:32" s="22" customFormat="1" ht="17.45" customHeight="1">
      <c r="A58" s="23" t="s">
        <v>161</v>
      </c>
      <c r="B58" s="46" t="str">
        <f>VLOOKUP(A58,[1]screen!$G:$J,2,FALSE)</f>
        <v>제3자 책임</v>
      </c>
      <c r="C58" s="46" t="str">
        <f t="shared" si="7"/>
        <v>Third Party Liability(제3자 책임)</v>
      </c>
      <c r="D58" s="46" t="str">
        <f>IF(B58&lt;&gt;"", VLOOKUP(B58,[1]screen!$A:$E,2,FALSE), "" )</f>
        <v>Third Party Liability</v>
      </c>
      <c r="E58" s="20" t="s">
        <v>111</v>
      </c>
      <c r="F58" s="46" t="str">
        <f t="shared" si="8"/>
        <v>Details(상세정보)</v>
      </c>
      <c r="G58" s="46" t="str">
        <f>IF(E58&lt;&gt;"",VLOOKUP(E58,[1]Label!$A:$B,2,FALSE),"")</f>
        <v>Details</v>
      </c>
      <c r="H58" s="20" t="s">
        <v>157</v>
      </c>
      <c r="I58" s="46" t="str">
        <f t="shared" si="9"/>
        <v>Third Party Info(제3자 정보)</v>
      </c>
      <c r="J58" s="46" t="str">
        <f>IF(H58&lt;&gt;"", VLOOKUP(H58,[1]Label!$A:$E,2,FALSE),"")</f>
        <v>Third Party Info</v>
      </c>
      <c r="K58" s="35"/>
      <c r="L58" s="19" t="str">
        <f t="shared" si="10"/>
        <v/>
      </c>
      <c r="M58" s="24" t="str">
        <f>IF(K58&lt;&gt;"",VLOOKUP(K58,[1]Label!$A:$B,2,FALSE),"")</f>
        <v/>
      </c>
      <c r="N58" s="20"/>
      <c r="O58" s="38"/>
      <c r="P58" s="19" t="str">
        <f t="shared" si="13"/>
        <v/>
      </c>
      <c r="Q58" s="46" t="str">
        <f>IF(O58&lt;&gt;"", VLOOKUP(O58, [1]Label!$A:$B, 2, FALSE), "")</f>
        <v/>
      </c>
      <c r="R58" s="20" t="s">
        <v>34</v>
      </c>
      <c r="S58" s="19" t="s">
        <v>42</v>
      </c>
      <c r="T58" s="19"/>
      <c r="U58" s="19"/>
      <c r="V58" s="20"/>
      <c r="W58" s="20"/>
      <c r="X58" s="20"/>
      <c r="Y58" s="20"/>
      <c r="Z58" s="21"/>
      <c r="AA58" s="21"/>
      <c r="AB58" s="21"/>
      <c r="AC58" s="21"/>
      <c r="AD58" s="21"/>
      <c r="AE58" s="21"/>
      <c r="AF58" s="65"/>
    </row>
    <row r="59" spans="1:32" s="22" customFormat="1" ht="17.45" customHeight="1">
      <c r="A59" s="23" t="s">
        <v>161</v>
      </c>
      <c r="B59" s="46" t="str">
        <f>VLOOKUP(A59,[1]screen!$G:$J,2,FALSE)</f>
        <v>제3자 책임</v>
      </c>
      <c r="C59" s="46" t="str">
        <f t="shared" si="7"/>
        <v>Third Party Liability(제3자 책임)</v>
      </c>
      <c r="D59" s="46" t="str">
        <f>IF(B59&lt;&gt;"", VLOOKUP(B59,[1]screen!$A:$E,2,FALSE), "" )</f>
        <v>Third Party Liability</v>
      </c>
      <c r="E59" s="20" t="s">
        <v>111</v>
      </c>
      <c r="F59" s="46" t="str">
        <f t="shared" si="8"/>
        <v>Details(상세정보)</v>
      </c>
      <c r="G59" s="46" t="str">
        <f>IF(E59&lt;&gt;"",VLOOKUP(E59,[1]Label!$A:$B,2,FALSE),"")</f>
        <v>Details</v>
      </c>
      <c r="H59" s="20" t="s">
        <v>112</v>
      </c>
      <c r="I59" s="46" t="str">
        <f t="shared" si="9"/>
        <v>Requirement(요구사항)</v>
      </c>
      <c r="J59" s="46" t="str">
        <f>IF(H59&lt;&gt;"", VLOOKUP(H59,[1]Label!$A:$E,2,FALSE),"")</f>
        <v>Requirement</v>
      </c>
      <c r="K59" s="35"/>
      <c r="L59" s="19" t="str">
        <f t="shared" si="10"/>
        <v/>
      </c>
      <c r="M59" s="24" t="str">
        <f>IF(K59&lt;&gt;"",VLOOKUP(K59,[1]Label!$A:$B,2,FALSE),"")</f>
        <v/>
      </c>
      <c r="N59" s="47" t="s">
        <v>19</v>
      </c>
      <c r="O59" s="38" t="s">
        <v>122</v>
      </c>
      <c r="P59" s="19" t="str">
        <f t="shared" si="13"/>
        <v>Remarks&lt;br&gt;(비고)</v>
      </c>
      <c r="Q59" s="46" t="str">
        <f>IF(O59&lt;&gt;"", VLOOKUP(O59, [1]Label!$A:$B, 2, FALSE), "")</f>
        <v>Remarks</v>
      </c>
      <c r="R59" s="20" t="s">
        <v>52</v>
      </c>
      <c r="S59" s="19"/>
      <c r="T59" s="19"/>
      <c r="U59" s="19"/>
      <c r="V59" s="20" t="s">
        <v>62</v>
      </c>
      <c r="W59" s="20"/>
      <c r="X59" s="20" t="s">
        <v>96</v>
      </c>
      <c r="Y59" s="20"/>
      <c r="Z59" s="21"/>
      <c r="AA59" s="21"/>
      <c r="AB59" s="21"/>
      <c r="AC59" s="38" t="s">
        <v>95</v>
      </c>
      <c r="AD59" s="38" t="s">
        <v>95</v>
      </c>
      <c r="AE59" s="38" t="s">
        <v>95</v>
      </c>
      <c r="AF59" s="66"/>
    </row>
    <row r="60" spans="1:32" ht="18.600000000000001" customHeight="1">
      <c r="A60" s="23" t="s">
        <v>161</v>
      </c>
      <c r="B60" s="46" t="str">
        <f>VLOOKUP(A60,[1]screen!$G:$J,2,FALSE)</f>
        <v>제3자 책임</v>
      </c>
      <c r="C60" s="46" t="str">
        <f t="shared" si="7"/>
        <v>Third Party Liability(제3자 책임)</v>
      </c>
      <c r="D60" s="46" t="str">
        <f>IF(B60&lt;&gt;"", VLOOKUP(B60,[1]screen!$A:$E,2,FALSE), "" )</f>
        <v>Third Party Liability</v>
      </c>
      <c r="E60" s="20" t="s">
        <v>111</v>
      </c>
      <c r="F60" s="46" t="str">
        <f t="shared" si="8"/>
        <v>Details(상세정보)</v>
      </c>
      <c r="G60" s="46" t="str">
        <f>IF(E60&lt;&gt;"",VLOOKUP(E60,[1]Label!$A:$B,2,FALSE),"")</f>
        <v>Details</v>
      </c>
      <c r="H60" s="20" t="s">
        <v>112</v>
      </c>
      <c r="I60" s="46" t="str">
        <f t="shared" si="9"/>
        <v>Requirement(요구사항)</v>
      </c>
      <c r="J60" s="46" t="str">
        <f>IF(H60&lt;&gt;"", VLOOKUP(H60,[1]Label!$A:$E,2,FALSE),"")</f>
        <v>Requirement</v>
      </c>
      <c r="K60" s="48"/>
      <c r="L60" s="46" t="str">
        <f t="shared" si="10"/>
        <v/>
      </c>
      <c r="M60" s="24" t="str">
        <f>IF(K60&lt;&gt;"",VLOOKUP(K60,[1]Label!$A:$B,2,FALSE),"")</f>
        <v/>
      </c>
      <c r="N60" s="47" t="s">
        <v>19</v>
      </c>
      <c r="O60" s="49" t="s">
        <v>41</v>
      </c>
      <c r="P60" s="46" t="str">
        <f t="shared" si="13"/>
        <v>Attachments&lt;br&gt;(첨부파일)</v>
      </c>
      <c r="Q60" s="46" t="str">
        <f>IF(O60&lt;&gt;"", VLOOKUP(O60, [1]Label!$A:$B, 2, FALSE), "")</f>
        <v>Attachments</v>
      </c>
      <c r="R60" s="47" t="s">
        <v>93</v>
      </c>
      <c r="S60" s="46"/>
      <c r="T60" s="46"/>
      <c r="U60" s="46"/>
      <c r="V60" s="20" t="s">
        <v>62</v>
      </c>
      <c r="W60" s="47"/>
      <c r="X60" s="47" t="s">
        <v>96</v>
      </c>
      <c r="Y60" s="47"/>
      <c r="Z60" s="45"/>
      <c r="AA60" s="45"/>
      <c r="AB60" s="45"/>
      <c r="AC60" s="45"/>
      <c r="AD60" s="45"/>
      <c r="AE60" s="45"/>
      <c r="AF60" s="64"/>
    </row>
    <row r="61" spans="1:32" s="22" customFormat="1" ht="17.45" customHeight="1">
      <c r="A61" s="23" t="s">
        <v>161</v>
      </c>
      <c r="B61" s="46" t="str">
        <f>VLOOKUP(A61,[1]screen!$G:$J,2,FALSE)</f>
        <v>제3자 책임</v>
      </c>
      <c r="C61" s="46" t="str">
        <f t="shared" si="7"/>
        <v>Third Party Liability(제3자 책임)</v>
      </c>
      <c r="D61" s="46" t="str">
        <f>IF(B61&lt;&gt;"", VLOOKUP(B61,[1]screen!$A:$E,2,FALSE), "" )</f>
        <v>Third Party Liability</v>
      </c>
      <c r="E61" s="20" t="s">
        <v>111</v>
      </c>
      <c r="F61" s="46" t="str">
        <f t="shared" si="8"/>
        <v>Details(상세정보)</v>
      </c>
      <c r="G61" s="46" t="str">
        <f>IF(E61&lt;&gt;"",VLOOKUP(E61,[1]Label!$A:$B,2,FALSE),"")</f>
        <v>Details</v>
      </c>
      <c r="H61" s="20" t="s">
        <v>112</v>
      </c>
      <c r="I61" s="46" t="str">
        <f t="shared" si="9"/>
        <v>Requirement(요구사항)</v>
      </c>
      <c r="J61" s="46" t="str">
        <f>IF(H61&lt;&gt;"", VLOOKUP(H61,[1]Label!$A:$E,2,FALSE),"")</f>
        <v>Requirement</v>
      </c>
      <c r="K61" s="35"/>
      <c r="L61" s="19" t="str">
        <f t="shared" si="10"/>
        <v/>
      </c>
      <c r="M61" s="24" t="str">
        <f>IF(K61&lt;&gt;"",VLOOKUP(K61,[1]Label!$A:$B,2,FALSE),"")</f>
        <v/>
      </c>
      <c r="N61" s="20"/>
      <c r="O61" s="38"/>
      <c r="P61" s="19" t="str">
        <f t="shared" si="13"/>
        <v/>
      </c>
      <c r="Q61" s="46" t="str">
        <f>IF(O61&lt;&gt;"", VLOOKUP(O61, [1]Label!$A:$B, 2, FALSE), "")</f>
        <v/>
      </c>
      <c r="R61" s="20" t="s">
        <v>34</v>
      </c>
      <c r="S61" s="19" t="s">
        <v>42</v>
      </c>
      <c r="T61" s="19"/>
      <c r="U61" s="19"/>
      <c r="V61" s="20"/>
      <c r="W61" s="20"/>
      <c r="X61" s="20"/>
      <c r="Y61" s="20"/>
      <c r="Z61" s="21"/>
      <c r="AA61" s="21"/>
      <c r="AB61" s="21"/>
      <c r="AC61" s="21"/>
      <c r="AD61" s="21"/>
      <c r="AE61" s="21"/>
      <c r="AF61" s="65"/>
    </row>
    <row r="62" spans="1:32" s="17" customFormat="1" ht="18.600000000000001" customHeight="1">
      <c r="A62" s="23" t="s">
        <v>161</v>
      </c>
      <c r="B62" s="46" t="str">
        <f>VLOOKUP(A62,[1]screen!$G:$J,2,FALSE)</f>
        <v>제3자 책임</v>
      </c>
      <c r="C62" s="46" t="str">
        <f t="shared" si="7"/>
        <v>Third Party Liability(제3자 책임)</v>
      </c>
      <c r="D62" s="46" t="str">
        <f>IF(B62&lt;&gt;"", VLOOKUP(B62,[1]screen!$A:$E,2,FALSE), "" )</f>
        <v>Third Party Liability</v>
      </c>
      <c r="E62" s="20" t="s">
        <v>111</v>
      </c>
      <c r="F62" s="46" t="str">
        <f t="shared" si="8"/>
        <v>Details(상세정보)</v>
      </c>
      <c r="G62" s="46" t="str">
        <f>IF(E62&lt;&gt;"",VLOOKUP(E62,[1]Label!$A:$B,2,FALSE),"")</f>
        <v>Details</v>
      </c>
      <c r="H62" s="16"/>
      <c r="I62" s="46" t="str">
        <f t="shared" si="9"/>
        <v/>
      </c>
      <c r="J62" s="46" t="str">
        <f>IF(H62&lt;&gt;"", VLOOKUP(H62,[1]Label!$A:$E,2,FALSE),"")</f>
        <v/>
      </c>
      <c r="K62" s="34"/>
      <c r="L62" s="15" t="str">
        <f t="shared" si="10"/>
        <v/>
      </c>
      <c r="M62" s="24" t="str">
        <f>IF(K62&lt;&gt;"",VLOOKUP(K62,[1]Label!$A:$B,2,FALSE),"")</f>
        <v/>
      </c>
      <c r="N62" s="16"/>
      <c r="O62" s="31" t="s">
        <v>123</v>
      </c>
      <c r="P62" s="15" t="str">
        <f t="shared" si="13"/>
        <v>A Notice to Receiver&lt;br&gt;(수령자에게 보내는 통지)</v>
      </c>
      <c r="Q62" s="46" t="str">
        <f>IF(O62&lt;&gt;"", VLOOKUP(O62, [1]Label!$A:$B, 2, FALSE), "")</f>
        <v>A Notice to Receiver</v>
      </c>
      <c r="R62" s="16" t="s">
        <v>35</v>
      </c>
      <c r="S62" s="15" t="s">
        <v>40</v>
      </c>
      <c r="T62" s="14" t="s">
        <v>50</v>
      </c>
      <c r="U62" s="40"/>
      <c r="V62" s="42"/>
      <c r="W62" s="42" t="s">
        <v>62</v>
      </c>
      <c r="X62" s="42"/>
      <c r="Y62" s="42"/>
      <c r="Z62" s="50" t="s">
        <v>102</v>
      </c>
      <c r="AA62" s="50" t="s">
        <v>102</v>
      </c>
      <c r="AB62" s="50" t="s">
        <v>102</v>
      </c>
      <c r="AC62" s="14" t="s">
        <v>45</v>
      </c>
      <c r="AD62" s="14" t="s">
        <v>45</v>
      </c>
      <c r="AE62" s="14" t="s">
        <v>45</v>
      </c>
      <c r="AF62" s="57"/>
    </row>
    <row r="63" spans="1:32" s="17" customFormat="1" ht="18.600000000000001" customHeight="1">
      <c r="A63" s="23" t="s">
        <v>161</v>
      </c>
      <c r="B63" s="46" t="str">
        <f>VLOOKUP(A63,[1]screen!$G:$J,2,FALSE)</f>
        <v>제3자 책임</v>
      </c>
      <c r="C63" s="46" t="str">
        <f t="shared" si="7"/>
        <v>Third Party Liability(제3자 책임)</v>
      </c>
      <c r="D63" s="46" t="str">
        <f>IF(B63&lt;&gt;"", VLOOKUP(B63,[1]screen!$A:$E,2,FALSE), "" )</f>
        <v>Third Party Liability</v>
      </c>
      <c r="E63" s="20" t="s">
        <v>111</v>
      </c>
      <c r="F63" s="46" t="str">
        <f t="shared" si="8"/>
        <v>Details(상세정보)</v>
      </c>
      <c r="G63" s="46" t="str">
        <f>IF(E63&lt;&gt;"",VLOOKUP(E63,[1]Label!$A:$B,2,FALSE),"")</f>
        <v>Details</v>
      </c>
      <c r="H63" s="16"/>
      <c r="I63" s="46" t="str">
        <f t="shared" si="9"/>
        <v/>
      </c>
      <c r="J63" s="46" t="str">
        <f>IF(H63&lt;&gt;"", VLOOKUP(H63,[1]Label!$A:$E,2,FALSE),"")</f>
        <v/>
      </c>
      <c r="K63" s="34"/>
      <c r="L63" s="15" t="str">
        <f t="shared" si="10"/>
        <v/>
      </c>
      <c r="M63" s="24" t="str">
        <f>IF(K63&lt;&gt;"",VLOOKUP(K63,[1]Label!$A:$B,2,FALSE),"")</f>
        <v/>
      </c>
      <c r="N63" s="16"/>
      <c r="O63" s="31" t="s">
        <v>124</v>
      </c>
      <c r="P63" s="15" t="str">
        <f t="shared" si="13"/>
        <v>Manager Liability&lt;br&gt;(관리자 책임)</v>
      </c>
      <c r="Q63" s="46" t="str">
        <f>IF(O63&lt;&gt;"", VLOOKUP(O63, [1]Label!$A:$B, 2, FALSE), "")</f>
        <v>Manager Liability</v>
      </c>
      <c r="R63" s="16" t="s">
        <v>35</v>
      </c>
      <c r="S63" s="15" t="s">
        <v>40</v>
      </c>
      <c r="T63" s="14" t="s">
        <v>50</v>
      </c>
      <c r="U63" s="40"/>
      <c r="V63" s="42"/>
      <c r="W63" s="42" t="s">
        <v>62</v>
      </c>
      <c r="X63" s="42"/>
      <c r="Y63" s="42"/>
      <c r="Z63" s="50" t="s">
        <v>103</v>
      </c>
      <c r="AA63" s="50" t="s">
        <v>103</v>
      </c>
      <c r="AB63" s="50" t="s">
        <v>103</v>
      </c>
      <c r="AC63" s="14" t="s">
        <v>45</v>
      </c>
      <c r="AD63" s="14" t="s">
        <v>45</v>
      </c>
      <c r="AE63" s="14" t="s">
        <v>45</v>
      </c>
      <c r="AF63" s="57"/>
    </row>
  </sheetData>
  <autoFilter ref="A1:XEY63" xr:uid="{00000000-0001-0000-0000-000000000000}"/>
  <dataConsolidate/>
  <phoneticPr fontId="1" type="noConversion"/>
  <conditionalFormatting sqref="S50:S59">
    <cfRule type="expression" dxfId="36" priority="33">
      <formula>$O50="신규 정정"</formula>
    </cfRule>
    <cfRule type="expression" dxfId="35" priority="34">
      <formula>$O50="신규"</formula>
    </cfRule>
    <cfRule type="expression" dxfId="34" priority="35">
      <formula>$O50="전송"</formula>
    </cfRule>
    <cfRule type="expression" dxfId="33" priority="36">
      <formula>$O50="임시저장"</formula>
    </cfRule>
    <cfRule type="expression" dxfId="32" priority="37">
      <formula>$T50="th-list"</formula>
    </cfRule>
  </conditionalFormatting>
  <conditionalFormatting sqref="S23:S24">
    <cfRule type="expression" dxfId="27" priority="22">
      <formula>$O23="신규 정정"</formula>
    </cfRule>
    <cfRule type="expression" dxfId="26" priority="23">
      <formula>$O23="신규"</formula>
    </cfRule>
    <cfRule type="expression" dxfId="25" priority="24">
      <formula>$O23="전송"</formula>
    </cfRule>
    <cfRule type="expression" dxfId="24" priority="25">
      <formula>$O23="임시저장"</formula>
    </cfRule>
    <cfRule type="expression" dxfId="23" priority="26">
      <formula>$T23="th-list"</formula>
    </cfRule>
  </conditionalFormatting>
  <conditionalFormatting sqref="S61">
    <cfRule type="expression" dxfId="22" priority="7">
      <formula>$O61="신규 정정"</formula>
    </cfRule>
    <cfRule type="expression" dxfId="21" priority="8">
      <formula>$O61="신규"</formula>
    </cfRule>
    <cfRule type="expression" dxfId="20" priority="9">
      <formula>$O61="전송"</formula>
    </cfRule>
    <cfRule type="expression" dxfId="19" priority="10">
      <formula>$O61="임시저장"</formula>
    </cfRule>
  </conditionalFormatting>
  <conditionalFormatting sqref="S61:T61 T50:T59 X50:X59 Z50:AB59">
    <cfRule type="expression" dxfId="18" priority="15">
      <formula>$T50="th-list"</formula>
    </cfRule>
  </conditionalFormatting>
  <conditionalFormatting sqref="T50:T59 X50:X59 Z50:AB59 T61">
    <cfRule type="expression" dxfId="16" priority="27">
      <formula>$O50="심사 완료"</formula>
    </cfRule>
  </conditionalFormatting>
  <conditionalFormatting sqref="T23:T24">
    <cfRule type="expression" dxfId="15" priority="16">
      <formula>$O23="심사 완료"</formula>
    </cfRule>
    <cfRule type="expression" dxfId="14" priority="17">
      <formula>$T23="th-list"</formula>
    </cfRule>
  </conditionalFormatting>
  <conditionalFormatting sqref="X23:X24">
    <cfRule type="expression" dxfId="11" priority="18">
      <formula>$O23="심사 완료"</formula>
    </cfRule>
    <cfRule type="expression" dxfId="10" priority="19">
      <formula>$T23="th-list"</formula>
    </cfRule>
  </conditionalFormatting>
  <conditionalFormatting sqref="X61:X63">
    <cfRule type="expression" dxfId="9" priority="5">
      <formula>$O61="심사 완료"</formula>
    </cfRule>
    <cfRule type="expression" dxfId="8" priority="6">
      <formula>$T61="th-list"</formula>
    </cfRule>
  </conditionalFormatting>
  <conditionalFormatting sqref="Z23:AB24">
    <cfRule type="expression" dxfId="5" priority="20">
      <formula>$O23="심사 완료"</formula>
    </cfRule>
    <cfRule type="expression" dxfId="4" priority="21">
      <formula>$T23="th-list"</formula>
    </cfRule>
  </conditionalFormatting>
  <conditionalFormatting sqref="Z61:AB63">
    <cfRule type="expression" dxfId="3" priority="3">
      <formula>$O61="심사 완료"</formula>
    </cfRule>
    <cfRule type="expression" dxfId="2" priority="4">
      <formula>$T61="th-list"</formula>
    </cfRule>
  </conditionalFormatting>
  <dataValidations count="1">
    <dataValidation showInputMessage="1" showErrorMessage="1" sqref="N1:N1048576" xr:uid="{B4BA6AA7-A782-4452-AF84-58789C82964A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9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0" r:id="rId7" name="Button 4">
              <controlPr defaultSize="0" print="0" autoFill="0" autoPict="0">
                <anchor moveWithCells="1" sizeWithCells="1">
                  <from>
                    <xdr:col>34</xdr:col>
                    <xdr:colOff>628650</xdr:colOff>
                    <xdr:row>0</xdr:row>
                    <xdr:rowOff>76200</xdr:rowOff>
                  </from>
                  <to>
                    <xdr:col>36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1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676275</xdr:colOff>
                    <xdr:row>0</xdr:row>
                    <xdr:rowOff>66675</xdr:rowOff>
                  </from>
                  <to>
                    <xdr:col>0</xdr:col>
                    <xdr:colOff>1390650</xdr:colOff>
                    <xdr:row>0</xdr:row>
                    <xdr:rowOff>381000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UI-DMCI-O</vt:lpstr>
      <vt:lpstr>UI-DMCI-R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2025-06-17T08:11:07Z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