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고객" sheetId="2" r:id="rId5"/>
    <sheet state="visible" name="택배접수" sheetId="3" r:id="rId6"/>
    <sheet state="visible" name="HUBSUB" sheetId="4" r:id="rId7"/>
    <sheet state="visible" name="택배기사" sheetId="5" r:id="rId8"/>
    <sheet state="visible" name="결제" sheetId="6" r:id="rId9"/>
    <sheet state="visible" name="문제" sheetId="7" r:id="rId10"/>
    <sheet state="visible" name="모범답안" sheetId="8" r:id="rId11"/>
  </sheets>
  <definedNames/>
  <calcPr/>
</workbook>
</file>

<file path=xl/sharedStrings.xml><?xml version="1.0" encoding="utf-8"?>
<sst xmlns="http://schemas.openxmlformats.org/spreadsheetml/2006/main" count="805" uniqueCount="381">
  <si>
    <t>고객(비회원포함)</t>
  </si>
  <si>
    <t>택배접수</t>
  </si>
  <si>
    <t>HUBSUB</t>
  </si>
  <si>
    <t>택배기사</t>
  </si>
  <si>
    <t>결제</t>
  </si>
  <si>
    <t>고객ID</t>
  </si>
  <si>
    <t>택배ID(신청일+고유번호)</t>
  </si>
  <si>
    <t>HUBSUB ID</t>
  </si>
  <si>
    <t>택배기사ID</t>
  </si>
  <si>
    <t>택배ID</t>
  </si>
  <si>
    <t>고객명</t>
  </si>
  <si>
    <t>택배무게</t>
  </si>
  <si>
    <t>HUBSUB위치</t>
  </si>
  <si>
    <t>택배기사명</t>
  </si>
  <si>
    <t>결제자ID</t>
  </si>
  <si>
    <t>전화번호</t>
  </si>
  <si>
    <t>물품종류</t>
  </si>
  <si>
    <t>결제구분</t>
  </si>
  <si>
    <t>고객주소</t>
  </si>
  <si>
    <t>출발예정일</t>
  </si>
  <si>
    <t>근무지</t>
  </si>
  <si>
    <t>결제금액</t>
  </si>
  <si>
    <t>도착예정일</t>
  </si>
  <si>
    <t>발송인</t>
  </si>
  <si>
    <t>수취인</t>
  </si>
  <si>
    <t>기존택배ID</t>
  </si>
  <si>
    <t>배송상태</t>
  </si>
  <si>
    <t>SQL 삽입문</t>
  </si>
  <si>
    <t>eunbee</t>
  </si>
  <si>
    <t>고은비</t>
  </si>
  <si>
    <t>010-1234-5670</t>
  </si>
  <si>
    <t>서울시 서초구 동광로 10길 2</t>
  </si>
  <si>
    <t>ohmin</t>
  </si>
  <si>
    <t>권오민</t>
  </si>
  <si>
    <t>010-1234-5671</t>
  </si>
  <si>
    <t>서울시 서초구 동광로 10길 3</t>
  </si>
  <si>
    <t>heesung</t>
  </si>
  <si>
    <t>권희성</t>
  </si>
  <si>
    <t>010-1234-5672</t>
  </si>
  <si>
    <t>서울시 강남구 강남대로 27</t>
  </si>
  <si>
    <t>mingun</t>
  </si>
  <si>
    <t>김민건</t>
  </si>
  <si>
    <t>010-1234-5673</t>
  </si>
  <si>
    <t>경기도 부천시 경인로 157</t>
  </si>
  <si>
    <t>sunghoo</t>
  </si>
  <si>
    <t>김성호</t>
  </si>
  <si>
    <t>010-1234-5674</t>
  </si>
  <si>
    <t>경기도 부천시 경인로 378</t>
  </si>
  <si>
    <t>younsik</t>
  </si>
  <si>
    <t>김연식</t>
  </si>
  <si>
    <t>010-1234-5675</t>
  </si>
  <si>
    <t>인천광역시 중구 백년로 10번길</t>
  </si>
  <si>
    <t>yeonjee</t>
  </si>
  <si>
    <t>김연지</t>
  </si>
  <si>
    <t>010-1234-5676</t>
  </si>
  <si>
    <t>충청남도 천안시 동남구 고재 10길</t>
  </si>
  <si>
    <t>jaewoong</t>
  </si>
  <si>
    <t>김재웅</t>
  </si>
  <si>
    <t>010-1234-5677</t>
  </si>
  <si>
    <t>경기도 광주시 경충대로 1498</t>
  </si>
  <si>
    <t>joonhyeong</t>
  </si>
  <si>
    <t>김준형</t>
  </si>
  <si>
    <t>010-1234-5678</t>
  </si>
  <si>
    <t>서울시 용산구 한강대로 10길</t>
  </si>
  <si>
    <t>changhoon</t>
  </si>
  <si>
    <t>김창훈</t>
  </si>
  <si>
    <t>010-1234-5679</t>
  </si>
  <si>
    <t>서울시 종로구 사직로 10길</t>
  </si>
  <si>
    <t>hyesung</t>
  </si>
  <si>
    <t>김혜성</t>
  </si>
  <si>
    <t>010-1234-5680</t>
  </si>
  <si>
    <t>경기도 의정부시 민락로 214</t>
  </si>
  <si>
    <t>dayoung</t>
  </si>
  <si>
    <t>박다영</t>
  </si>
  <si>
    <t>010-1234-5681</t>
  </si>
  <si>
    <t>서울시 마포구 상암산로 1길</t>
  </si>
  <si>
    <t>minyoung</t>
  </si>
  <si>
    <t>박민영</t>
  </si>
  <si>
    <t>010-1234-5682</t>
  </si>
  <si>
    <t>경기도 성남시 분당구 판교역로 10길</t>
  </si>
  <si>
    <t>minjae</t>
  </si>
  <si>
    <t>이민재</t>
  </si>
  <si>
    <t>010-1234-5683</t>
  </si>
  <si>
    <t>충청남도 홍성군 판교1길</t>
  </si>
  <si>
    <t>jungmin</t>
  </si>
  <si>
    <t>이정민</t>
  </si>
  <si>
    <t>010-1234-5684</t>
  </si>
  <si>
    <t>부산광역시 중구 동영로 10번길</t>
  </si>
  <si>
    <t>moonhee</t>
  </si>
  <si>
    <t>장문희</t>
  </si>
  <si>
    <t>010-1234-5685</t>
  </si>
  <si>
    <t>대전광역시 유성구 문화원로 10번길</t>
  </si>
  <si>
    <t>jongwook</t>
  </si>
  <si>
    <t>장종욱</t>
  </si>
  <si>
    <t>010-1234-5686</t>
  </si>
  <si>
    <t>서울시 마포구 만리재로 36</t>
  </si>
  <si>
    <t>yoonhye</t>
  </si>
  <si>
    <t>조윤혜</t>
  </si>
  <si>
    <t>010-1234-5687</t>
  </si>
  <si>
    <t>서울시 광진구 광나루로 20가길</t>
  </si>
  <si>
    <t>wanghyeon</t>
  </si>
  <si>
    <t>차왕현</t>
  </si>
  <si>
    <t>010-1234-5688</t>
  </si>
  <si>
    <t>전라북도 전주시 완산구 중산 10길</t>
  </si>
  <si>
    <t>jisoo</t>
  </si>
  <si>
    <t>최지수</t>
  </si>
  <si>
    <t>010-1234-5689</t>
  </si>
  <si>
    <t>서울시 성동구 왕십리로 11길</t>
  </si>
  <si>
    <t>jiwon</t>
  </si>
  <si>
    <t>최지원</t>
  </si>
  <si>
    <t>010-1234-5690</t>
  </si>
  <si>
    <t>세종특별자치시 청라 1길</t>
  </si>
  <si>
    <t>joon</t>
  </si>
  <si>
    <t>현준</t>
  </si>
  <si>
    <t>010-1234-5691</t>
  </si>
  <si>
    <t xml:space="preserve">서울시 서초구 서초대로 10길 </t>
  </si>
  <si>
    <t>ahjung</t>
  </si>
  <si>
    <t>염아정</t>
  </si>
  <si>
    <t>010-1234-5692</t>
  </si>
  <si>
    <t>제주특별자치도 제주시 애월읍 광령 1길</t>
  </si>
  <si>
    <t>hojoon</t>
  </si>
  <si>
    <t>양호준</t>
  </si>
  <si>
    <t>010-1234-5693</t>
  </si>
  <si>
    <t>서울시 송파구 올림픽로 10길</t>
  </si>
  <si>
    <t>taeyeol</t>
  </si>
  <si>
    <t>최태열</t>
  </si>
  <si>
    <t>010-1234-5694</t>
  </si>
  <si>
    <t>강원도 강릉시 울릉 1길</t>
  </si>
  <si>
    <t>택배ID(운송장번호 - 신청일+고유번호)</t>
  </si>
  <si>
    <t>택배무게(kg)</t>
  </si>
  <si>
    <t>20201127000000000000001</t>
  </si>
  <si>
    <t>도서</t>
  </si>
  <si>
    <t>S002</t>
  </si>
  <si>
    <t>배송준비</t>
  </si>
  <si>
    <t>20201127000000000000002</t>
  </si>
  <si>
    <t>유리</t>
  </si>
  <si>
    <t>H002</t>
  </si>
  <si>
    <t>간선상차</t>
  </si>
  <si>
    <t>20201127000000000000003</t>
  </si>
  <si>
    <t>문구</t>
  </si>
  <si>
    <t>H003</t>
  </si>
  <si>
    <t>20201127000000000000004</t>
  </si>
  <si>
    <t>의료용품</t>
  </si>
  <si>
    <t>H004</t>
  </si>
  <si>
    <t>20201127000000000000005</t>
  </si>
  <si>
    <t>가구</t>
  </si>
  <si>
    <t>H005</t>
  </si>
  <si>
    <t>배송중</t>
  </si>
  <si>
    <t>20201127000000000000006</t>
  </si>
  <si>
    <t>의류</t>
  </si>
  <si>
    <t>H006</t>
  </si>
  <si>
    <t>도착예정</t>
  </si>
  <si>
    <t>20201127000000000000007</t>
  </si>
  <si>
    <t>H007</t>
  </si>
  <si>
    <t>집하처리</t>
  </si>
  <si>
    <t>20201127000000000000008</t>
  </si>
  <si>
    <t>H008</t>
  </si>
  <si>
    <t>20201127000000000000009</t>
  </si>
  <si>
    <t>S005</t>
  </si>
  <si>
    <t>간선하차</t>
  </si>
  <si>
    <t>20201127000000000000010</t>
  </si>
  <si>
    <t>20201127000000000000011</t>
  </si>
  <si>
    <t>S003</t>
  </si>
  <si>
    <t>20201127000000000000012</t>
  </si>
  <si>
    <t>20201127000000000000013</t>
  </si>
  <si>
    <t>20201127000000000000014</t>
  </si>
  <si>
    <t>20201127000000000000015</t>
  </si>
  <si>
    <t>20201127000000000000016</t>
  </si>
  <si>
    <t>20201127000000000000017</t>
  </si>
  <si>
    <t>S001</t>
  </si>
  <si>
    <t>20201127000000000000018</t>
  </si>
  <si>
    <t>20201127000000000000019</t>
  </si>
  <si>
    <t>S006</t>
  </si>
  <si>
    <t>20201127000000000000020</t>
  </si>
  <si>
    <t>20201127000000000000021</t>
  </si>
  <si>
    <t>S008</t>
  </si>
  <si>
    <t>20201127000000000000022</t>
  </si>
  <si>
    <t>S009</t>
  </si>
  <si>
    <t>20201127000000000000023</t>
  </si>
  <si>
    <t>S010</t>
  </si>
  <si>
    <t>배송시작</t>
  </si>
  <si>
    <t>20201127000000000000024</t>
  </si>
  <si>
    <t>S011</t>
  </si>
  <si>
    <t>20201127000000000000025</t>
  </si>
  <si>
    <t>20201127000000000000026</t>
  </si>
  <si>
    <t>20201127000000000000027</t>
  </si>
  <si>
    <t>20201127000000000000028</t>
  </si>
  <si>
    <t>20201127000000000000029</t>
  </si>
  <si>
    <t>S004</t>
  </si>
  <si>
    <t>20201127000000000000030</t>
  </si>
  <si>
    <t>20201127000000000000031</t>
  </si>
  <si>
    <t>20201127000000000000032</t>
  </si>
  <si>
    <t>20201127000000000000033</t>
  </si>
  <si>
    <t>20201127000000000000034</t>
  </si>
  <si>
    <t>20201127000000000000035</t>
  </si>
  <si>
    <t>20201127000000000000036</t>
  </si>
  <si>
    <t>20201127000000000000037</t>
  </si>
  <si>
    <t>20201127000000000000038</t>
  </si>
  <si>
    <t>20201127000000000000039</t>
  </si>
  <si>
    <t>20201127000000000000040</t>
  </si>
  <si>
    <t>20201127000000000000041</t>
  </si>
  <si>
    <t>20201127000000000000042</t>
  </si>
  <si>
    <t>S007</t>
  </si>
  <si>
    <t>20201127000000000000043</t>
  </si>
  <si>
    <t>20201127000000000000044</t>
  </si>
  <si>
    <t>20201127000000000000045</t>
  </si>
  <si>
    <t>20201127000000000000046</t>
  </si>
  <si>
    <t>배송완료</t>
  </si>
  <si>
    <t>20201127000000000000047</t>
  </si>
  <si>
    <t>20201127000000000000048</t>
  </si>
  <si>
    <t>배송예정</t>
  </si>
  <si>
    <t>20201127000000000000049</t>
  </si>
  <si>
    <t>20201127000000000000050</t>
  </si>
  <si>
    <t>HubSUBID</t>
  </si>
  <si>
    <t>서울HUB</t>
  </si>
  <si>
    <t>서울특별시</t>
  </si>
  <si>
    <t>경기HUB</t>
  </si>
  <si>
    <t>경기도</t>
  </si>
  <si>
    <t>세종HUB</t>
  </si>
  <si>
    <t>세종특별자치시</t>
  </si>
  <si>
    <t>충남HUB</t>
  </si>
  <si>
    <t>충청남도</t>
  </si>
  <si>
    <t>전북HUB</t>
  </si>
  <si>
    <t>전라북도</t>
  </si>
  <si>
    <t>경상HUB</t>
  </si>
  <si>
    <t>경상북도</t>
  </si>
  <si>
    <t>제주3CP</t>
  </si>
  <si>
    <t>제주도</t>
  </si>
  <si>
    <t>강원3CP</t>
  </si>
  <si>
    <t>강원도</t>
  </si>
  <si>
    <t>동대문SUB</t>
  </si>
  <si>
    <t>서울특별시 동대문구</t>
  </si>
  <si>
    <t>부천SUB</t>
  </si>
  <si>
    <t>경기도 부천시 소사구</t>
  </si>
  <si>
    <t>인천SUB</t>
  </si>
  <si>
    <t>인천광역시 동구</t>
  </si>
  <si>
    <t>천안SUB</t>
  </si>
  <si>
    <t>경기도 천안시 동남구</t>
  </si>
  <si>
    <t>광주SUB</t>
  </si>
  <si>
    <t>광주광역시 북구</t>
  </si>
  <si>
    <t>의정부SUB</t>
  </si>
  <si>
    <t>경기도 의정부시 낙양동</t>
  </si>
  <si>
    <t>성남SUB</t>
  </si>
  <si>
    <t>경기도 성남시 분당구</t>
  </si>
  <si>
    <t>홍성SUB</t>
  </si>
  <si>
    <t>충청남도 홍성군 구항면</t>
  </si>
  <si>
    <t>부산SUB</t>
  </si>
  <si>
    <t>부산광역시 서구</t>
  </si>
  <si>
    <t>대전SUB</t>
  </si>
  <si>
    <t>대전광역시 중구</t>
  </si>
  <si>
    <t>전주SUB</t>
  </si>
  <si>
    <t>전라북도 전주시 완산구</t>
  </si>
  <si>
    <t>세종SUB</t>
  </si>
  <si>
    <t>세종시 조치원읍</t>
  </si>
  <si>
    <t>제주SUB</t>
  </si>
  <si>
    <t>제주시 조천읍</t>
  </si>
  <si>
    <t>강릉SUB</t>
  </si>
  <si>
    <t>강릉시 연곡면</t>
  </si>
  <si>
    <t>이름</t>
  </si>
  <si>
    <t>HUBSUBID</t>
  </si>
  <si>
    <t>H001</t>
  </si>
  <si>
    <t>심희섭</t>
  </si>
  <si>
    <t>010-5326-1352</t>
  </si>
  <si>
    <t>손진영</t>
  </si>
  <si>
    <t>010-1324-1234</t>
  </si>
  <si>
    <t>이승호</t>
  </si>
  <si>
    <t>010-1524-1624</t>
  </si>
  <si>
    <t>유지훈</t>
  </si>
  <si>
    <t>010-5247-9652</t>
  </si>
  <si>
    <t>이성규</t>
  </si>
  <si>
    <t>010-5333-6666</t>
  </si>
  <si>
    <t>조성정</t>
  </si>
  <si>
    <t>010-7777-1124</t>
  </si>
  <si>
    <t>고동욱</t>
  </si>
  <si>
    <t>010-7894-4444</t>
  </si>
  <si>
    <t>김태준</t>
  </si>
  <si>
    <t>010-7524-8888</t>
  </si>
  <si>
    <t>박다흰</t>
  </si>
  <si>
    <t>010-5222-4999</t>
  </si>
  <si>
    <t>박정빈</t>
  </si>
  <si>
    <t>010-5526-7112</t>
  </si>
  <si>
    <t>김진태</t>
  </si>
  <si>
    <t>010-7666-5523</t>
  </si>
  <si>
    <t>진동민</t>
  </si>
  <si>
    <t>010-7122-4657</t>
  </si>
  <si>
    <t>이승환</t>
  </si>
  <si>
    <t>김정수</t>
  </si>
  <si>
    <t>010-1111-2222</t>
  </si>
  <si>
    <t>최도윤</t>
  </si>
  <si>
    <t>010-2222-8567</t>
  </si>
  <si>
    <t>송승환</t>
  </si>
  <si>
    <t>010-5627-8546</t>
  </si>
  <si>
    <t>유형록</t>
  </si>
  <si>
    <t>010-8456-9512</t>
  </si>
  <si>
    <t>최연욱</t>
  </si>
  <si>
    <t>010-6725-5623</t>
  </si>
  <si>
    <t>윤성용</t>
  </si>
  <si>
    <t>010-4544-1242</t>
  </si>
  <si>
    <t>S012</t>
  </si>
  <si>
    <t>송명준</t>
  </si>
  <si>
    <t>010-5263-9874</t>
  </si>
  <si>
    <t>S013</t>
  </si>
  <si>
    <t>한기재</t>
  </si>
  <si>
    <t>010-8797-25265</t>
  </si>
  <si>
    <t>카드</t>
  </si>
  <si>
    <t>계좌이체</t>
  </si>
  <si>
    <t>착불</t>
  </si>
  <si>
    <t>EPISODE</t>
  </si>
  <si>
    <t>코로나 19 1.5단계 격상으로 학원에서 쫓겨난 playdata sw개발반 학생들은 혼자 집에서 공부하는 데에 지루함을 느끼고</t>
  </si>
  <si>
    <t>뜻이 맞는 사람들끼리 함께 공부하고자 스터디룸을 빌려 공부하고 있다.</t>
  </si>
  <si>
    <t>[1]</t>
  </si>
  <si>
    <t>오늘도 평소같이 열심히 수업을 듣던 희성은 불현듯 목과 어깨의 강한 뻐근함을 느꼈다.</t>
  </si>
  <si>
    <t>평소에 공부하던 곳이 아니라 잘못된 자세로 오래 공부한 나머지 평소에 있던 거북목 증상이 악화된 것이었다.</t>
  </si>
  <si>
    <t>이 소식을 듣고 안쓰럽게 여긴 다정다감한 친구 아정은 평소에 자기가 쓰고있던 노트북 받침대를 추천하며 고이 쟁여놨던 여벌의 받침대를 희성에게 보냈다.</t>
  </si>
  <si>
    <t>하지만, 아정이가 일주일 전(현재 날짜 12월 9일)에 보냈다는 노트북 받침대가 오늘까지도 오지 않자 화가 난 희성은 택배ID를 통한 배송조회를 통해 배송상태를 출력하려고 한다.</t>
  </si>
  <si>
    <t>문제 1-1</t>
  </si>
  <si>
    <t>택배접수 table에서 발송인이 'ahjung'이고 수취인이 'heesung'인 항목의 택배ID를 출력하시오.</t>
  </si>
  <si>
    <t>문제1-2</t>
  </si>
  <si>
    <t>택배접수 table에서 발송인이 'ahjung'이고 수취인이 'heesung'인 항목의 택배기사ID를 출력하시오.</t>
  </si>
  <si>
    <t>문제1-3</t>
  </si>
  <si>
    <t>1-1에서 구한 택배ID를 이용하여 '희성' 의 노트북 받침대의 도착 예정일과 위치한 HUBSUBID(택배기사ID의 근무지를 통해 알 수 있음)와</t>
  </si>
  <si>
    <t>배송상태를 출력하시오.</t>
  </si>
  <si>
    <t>[2]</t>
  </si>
  <si>
    <t>희성은 기다리고 기다리다 마침내 오늘(2020-12-10)!! 받침대를 받았다. 신나게 포장을 뜯고 조심스레 받침대를 꺼낸 희성은 다시 한번 화가 치밀어 올랐다.</t>
  </si>
  <si>
    <t>아정이가 보낸 받침대의 색깔이 핑크색이었기 때문이다.</t>
  </si>
  <si>
    <t>아정의 호의는 감사했지만 아정의 센스에 실망한 희성은 다시 노트북 받침대를 아정에게 반송 하려고 반품신청을 완료했다.</t>
  </si>
  <si>
    <t>(반품건은 '기존택배ID' COLUMN에 원운송장번호가 적혀있다.)</t>
  </si>
  <si>
    <t>문제2-1</t>
  </si>
  <si>
    <t>1-1에서 구한 기존택배ID를 이용하여 희성이가 아정이에게 보낸 받침대의 반품건 운송장번호, 출발 예정일, 도착예정일을 출력하세요.</t>
  </si>
  <si>
    <t>[3]</t>
  </si>
  <si>
    <t>3. 택배 기사 '박다흰'은 요 며칠사이 넘쳐나는 택배 물량으로 육체적, 정신적 스트레스가 보통이 아니다.</t>
  </si>
  <si>
    <t>설마 오늘은 아니겠지? 하고 기대하며 출근하던 다흰은 오늘도 여전히 엄청난 배달 물량을 보고 화가 치밀어 올랐다.</t>
  </si>
  <si>
    <t>도저히 못해먹겠다고 느낀 다흰은 오늘은 가벼운 물건만 배송하고 무거운 물건들은 몰아서 '내일의 다흰'에게 배송을 맡기고자 한다.</t>
  </si>
  <si>
    <t>문제3-1</t>
  </si>
  <si>
    <t>택배기사table에서 '박다흰'의 택배기사ID를 출력하시오.('박다흰'은 동명이인 없음)</t>
  </si>
  <si>
    <t>문제3-2</t>
  </si>
  <si>
    <t>택배기사table, 택배접수table을 활용하여3-1에서 구한 택배기사ID를 활용하여 '다흰'이 도착완료일이 오늘날짜(12월2일)인 배송완료해야 하는 택배 중</t>
  </si>
  <si>
    <t>무게가 50kg 이하인 것들의 갯수와 평균 무게를 조회하여라.</t>
  </si>
  <si>
    <t>[4]</t>
  </si>
  <si>
    <t>택배기사 정수의 담당구역에는 여러 고객이 존재한다. 그 중에 많은 진상고객들이 존재하는데, 'taeyeol'이라는 ID을 가진 사람이 악명이 자자했다.</t>
  </si>
  <si>
    <t>저번에 'taeyeol'씨에게 배송을 갔을 때 부재중인 상태라 물건을 문앞에 두고 갔었다. 그런데 몇시간 후에 집에 귀가한 'taeyeol'씨가 자신이 없는데 물건을</t>
  </si>
  <si>
    <t>연락도없이 문앞에 두고가서 도난당할뻔 했다며 불같이 화를내며 회사에 COMPLAIN을 넣었다. 그 일로 팀장님에게 대판깨진 정수는 오늘 또다시</t>
  </si>
  <si>
    <t>taeyeol'씨에게 배송할 건이 생겨서 불안하다. 아니나 다를까 오늘도 부재중인 'taeyeol'씨... 정수는 기다려보지만 'taeyeol'씨는 나타날 기미가 보이지 않는다.</t>
  </si>
  <si>
    <t>이번에도 그냥 가면 회사에 전화해 노발대발할게 뻔하기에 정수는 전화를 걸고 안받으면 문자를 남기기로 한다.</t>
  </si>
  <si>
    <t>문제4-1</t>
  </si>
  <si>
    <t xml:space="preserve">문제4-1) 택배기사 '김정수'의 12월 8일(도착예정일) 의 배송 물량 중 수취인이 taeyeol인 회원의 이름과 고객전화번호, 
해당 건의 택배 ID를 이용해 결제 테이블의 결제구분 결과를 출력해라.  </t>
  </si>
  <si>
    <t>문제4-2</t>
  </si>
  <si>
    <t>4-1물건의 택배ID를 통해 배송상태를 '배송완료'로 바꾸고 해당 건을 다시 조회해 바뀌었는지 확인해라 (해당 엑셀표 배송구분 배송시작에서 배송중으로 바꿔야됨)</t>
  </si>
  <si>
    <t>정답 1-1</t>
  </si>
  <si>
    <t>select 택배ID from 택배접수 where 발송인='ahjung' and 수취인='heesung';</t>
  </si>
  <si>
    <t>정답 1-2</t>
  </si>
  <si>
    <t>select 택배기사ID from 택배접수 where 발송인='ahjung' and 수취인='heesung';</t>
  </si>
  <si>
    <t>정답 1-3</t>
  </si>
  <si>
    <t>select tj.도착예정일, tg.근무지,tj.도착예정일</t>
  </si>
  <si>
    <t>from 택배접수 tj, 택배기사 tg where tj.택배ID=(select 택배ID from 택배접수</t>
  </si>
  <si>
    <t>where 발송인='ahjung' and 수취인='heesung') and tj.택배기사ID=tg.택배기사id;</t>
  </si>
  <si>
    <t>정답 2-1</t>
  </si>
  <si>
    <t>select 택배ID, 출발예정일, 도착예정일</t>
  </si>
  <si>
    <t>from 택배접수</t>
  </si>
  <si>
    <t>where 기존택배ID=(select 택배ID from 택배접수 where 발송인='ahjung' and 수취인='heesung');</t>
  </si>
  <si>
    <t>정답 3-1</t>
  </si>
  <si>
    <t>select 택배기사ID from 택배기사 where 이름='박다흰';</t>
  </si>
  <si>
    <t>정답 3-2</t>
  </si>
  <si>
    <t>select count(*), avg(택배무게)</t>
  </si>
  <si>
    <t>from 택배접수 tj, 택배기사 tg</t>
  </si>
  <si>
    <t>where tj.택배기사ID=(select 택배기사ID from 택배기사 where 이름='박다흰') and tj.도착예정일='2020-12-02' and 택배무게&lt;=50 and tj.택배기사ID = tg.택배기사ID;</t>
  </si>
  <si>
    <t>정답 4-1</t>
  </si>
  <si>
    <t>SELECT 고객명, 전화번호, 결제.택배ID, 결제구분 FROM 고객, 택배접수, 결제 WHERE 고객.고객ID = 택배접수.수취인 AND 택배접수.택배ID = 결제.택배ID AND 수취인 = 'taeyeol' AND 도착예정일 = '20/12/08';</t>
  </si>
  <si>
    <t>SELECT c.고객명, c.전화번호, k.결제구분</t>
  </si>
  <si>
    <t>FROM 고객 c, 택배접수 tj, 결제 k</t>
  </si>
  <si>
    <t>WHERE  tj.택배기사ID = (SELECT tg.택배기사ID FROM 택배기사 tg WHERE tg.이름 = '김정수') and</t>
  </si>
  <si>
    <t>tj.도착예정일='2020-12-08' and</t>
  </si>
  <si>
    <t>tj.수취인 = 'taeyeol' and</t>
  </si>
  <si>
    <t>c.고객ID=tj.수취인 and</t>
  </si>
  <si>
    <t>tj.택배ID = k.택배ID;</t>
  </si>
  <si>
    <t>select *</t>
  </si>
  <si>
    <t>from 택배접수 tj</t>
  </si>
  <si>
    <t>tj.수취인 = 'taeyeol' ;</t>
  </si>
  <si>
    <t>정답 4-2</t>
  </si>
  <si>
    <t>UPDATE 택배접수 SET 배송구분 = '배송완료' WHERE 택배ID = 20201127000000000000025;</t>
  </si>
  <si>
    <t>SELECT * FROM 택배접수 WHERE 택배ID = 20201127000000000000025;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</si>
</sst>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sz val="11.0"/>
      <color rgb="FF333333"/>
      <name val="Arial"/>
    </font>
    <font>
      <color rgb="FF000000"/>
      <name val="Arial"/>
    </font>
    <font>
      <b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Alignment="1" applyBorder="1" applyFont="1">
      <alignment horizontal="center" readingOrder="0" vertical="center"/>
    </xf>
    <xf borderId="1" fillId="0" fontId="3" numFmtId="0" xfId="0" applyBorder="1" applyFont="1"/>
    <xf borderId="4" fillId="0" fontId="2" numFmtId="0" xfId="0" applyBorder="1" applyFont="1"/>
    <xf borderId="3" fillId="7" fontId="2" numFmtId="0" xfId="0" applyAlignment="1" applyBorder="1" applyFill="1" applyFont="1">
      <alignment horizontal="center" readingOrder="0" vertical="center"/>
    </xf>
    <xf borderId="3" fillId="8" fontId="1" numFmtId="0" xfId="0" applyAlignment="1" applyBorder="1" applyFill="1" applyFont="1">
      <alignment horizontal="center" readingOrder="0"/>
    </xf>
    <xf borderId="5" fillId="8" fontId="4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3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3" fillId="0" fontId="3" numFmtId="0" xfId="0" applyAlignment="1" applyBorder="1" applyFont="1">
      <alignment readingOrder="0"/>
    </xf>
    <xf borderId="3" fillId="0" fontId="2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5" fillId="8" fontId="1" numFmtId="0" xfId="0" applyAlignment="1" applyBorder="1" applyFont="1">
      <alignment horizontal="center" readingOrder="0"/>
    </xf>
    <xf quotePrefix="1" borderId="3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8" fillId="0" fontId="3" numFmtId="0" xfId="0" applyBorder="1" applyFont="1"/>
    <xf borderId="10" fillId="0" fontId="2" numFmtId="0" xfId="0" applyBorder="1" applyFont="1"/>
    <xf borderId="11" fillId="0" fontId="3" numFmtId="0" xfId="0" applyBorder="1" applyFont="1"/>
    <xf borderId="12" fillId="0" fontId="3" numFmtId="0" xfId="0" applyBorder="1" applyFont="1"/>
    <xf borderId="3" fillId="7" fontId="5" numFmtId="0" xfId="0" applyAlignment="1" applyBorder="1" applyFont="1">
      <alignment horizontal="center" readingOrder="0"/>
    </xf>
    <xf borderId="3" fillId="0" fontId="3" numFmtId="0" xfId="0" applyBorder="1" applyFont="1"/>
    <xf borderId="5" fillId="0" fontId="3" numFmtId="0" xfId="0" applyBorder="1" applyFont="1"/>
    <xf borderId="7" fillId="0" fontId="3" numFmtId="0" xfId="0" applyBorder="1" applyFont="1"/>
    <xf borderId="2" fillId="0" fontId="3" numFmtId="0" xfId="0" applyBorder="1" applyFont="1"/>
    <xf borderId="13" fillId="0" fontId="3" numFmtId="0" xfId="0" applyBorder="1" applyFont="1"/>
    <xf borderId="3" fillId="8" fontId="6" numFmtId="0" xfId="0" applyAlignment="1" applyBorder="1" applyFont="1">
      <alignment horizontal="center" readingOrder="0"/>
    </xf>
    <xf borderId="3" fillId="0" fontId="3" numFmtId="3" xfId="0" applyAlignment="1" applyBorder="1" applyFont="1" applyNumberFormat="1">
      <alignment readingOrder="0"/>
    </xf>
    <xf borderId="1" fillId="8" fontId="1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readingOrder="0"/>
    </xf>
    <xf borderId="14" fillId="0" fontId="3" numFmtId="0" xfId="0" applyBorder="1" applyFont="1"/>
    <xf borderId="9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2" fillId="8" fontId="1" numFmtId="0" xfId="0" applyAlignment="1" applyBorder="1" applyFont="1">
      <alignment horizontal="center" readingOrder="0" vertical="center"/>
    </xf>
    <xf borderId="4" fillId="8" fontId="1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quotePrefix="1" borderId="0" fillId="0" fontId="7" numFmtId="0" xfId="0" applyAlignment="1" applyFont="1">
      <alignment readingOrder="0"/>
    </xf>
    <xf borderId="10" fillId="8" fontId="1" numFmtId="0" xfId="0" applyAlignment="1" applyBorder="1" applyFont="1">
      <alignment horizontal="center" readingOrder="0"/>
    </xf>
    <xf borderId="3" fillId="8" fontId="1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0" fillId="0" fontId="7" numFmtId="0" xfId="0" applyFont="1"/>
    <xf borderId="4" fillId="0" fontId="3" numFmtId="0" xfId="0" applyBorder="1" applyFont="1"/>
    <xf borderId="1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2.43"/>
    <col customWidth="1" min="3" max="3" width="19.86"/>
    <col customWidth="1" min="4" max="4" width="17.86"/>
    <col customWidth="1" min="5" max="5" width="22.29"/>
    <col customWidth="1" min="10" max="10" width="1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/>
      <c r="B2" s="6"/>
      <c r="C2" s="6"/>
      <c r="D2" s="6"/>
      <c r="E2" s="6"/>
    </row>
    <row r="3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</row>
    <row r="5">
      <c r="A5" s="7" t="s">
        <v>15</v>
      </c>
      <c r="B5" s="7" t="s">
        <v>16</v>
      </c>
      <c r="C5" s="8"/>
      <c r="D5" s="7" t="s">
        <v>15</v>
      </c>
      <c r="E5" s="7" t="s">
        <v>17</v>
      </c>
    </row>
    <row r="6">
      <c r="A6" s="7" t="s">
        <v>18</v>
      </c>
      <c r="B6" s="7" t="s">
        <v>19</v>
      </c>
      <c r="C6" s="9"/>
      <c r="D6" s="7" t="s">
        <v>20</v>
      </c>
      <c r="E6" s="7" t="s">
        <v>21</v>
      </c>
    </row>
    <row r="7">
      <c r="A7" s="8"/>
      <c r="B7" s="7" t="s">
        <v>22</v>
      </c>
      <c r="C7" s="9"/>
      <c r="D7" s="8"/>
      <c r="E7" s="8"/>
    </row>
    <row r="8">
      <c r="A8" s="9"/>
      <c r="B8" s="7" t="s">
        <v>23</v>
      </c>
      <c r="C8" s="9"/>
      <c r="D8" s="9"/>
      <c r="E8" s="9"/>
    </row>
    <row r="9">
      <c r="A9" s="9"/>
      <c r="B9" s="7" t="s">
        <v>24</v>
      </c>
      <c r="C9" s="9"/>
      <c r="D9" s="9"/>
      <c r="E9" s="9"/>
    </row>
    <row r="10">
      <c r="A10" s="9"/>
      <c r="B10" s="10" t="s">
        <v>25</v>
      </c>
      <c r="C10" s="9"/>
      <c r="D10" s="9"/>
      <c r="E10" s="9"/>
    </row>
    <row r="11">
      <c r="A11" s="9"/>
      <c r="B11" s="7" t="s">
        <v>8</v>
      </c>
      <c r="C11" s="9"/>
      <c r="D11" s="9"/>
      <c r="E11" s="9"/>
    </row>
    <row r="12">
      <c r="A12" s="6"/>
      <c r="B12" s="7" t="s">
        <v>26</v>
      </c>
      <c r="C12" s="6"/>
      <c r="D12" s="6"/>
      <c r="E12" s="6"/>
    </row>
  </sheetData>
  <mergeCells count="9">
    <mergeCell ref="D7:D12"/>
    <mergeCell ref="E7:E12"/>
    <mergeCell ref="A1:A2"/>
    <mergeCell ref="B1:B2"/>
    <mergeCell ref="C1:C2"/>
    <mergeCell ref="D1:D2"/>
    <mergeCell ref="E1:E2"/>
    <mergeCell ref="A7:A12"/>
    <mergeCell ref="C5:C12"/>
  </mergeCells>
  <conditionalFormatting sqref="A7:A1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5.14"/>
  </cols>
  <sheetData>
    <row r="1">
      <c r="A1" s="11" t="s">
        <v>5</v>
      </c>
      <c r="B1" s="11" t="s">
        <v>10</v>
      </c>
      <c r="C1" s="11" t="s">
        <v>15</v>
      </c>
      <c r="D1" s="11" t="s">
        <v>18</v>
      </c>
      <c r="E1" s="12" t="s">
        <v>27</v>
      </c>
      <c r="F1" s="13"/>
      <c r="G1" s="13"/>
      <c r="H1" s="13"/>
      <c r="I1" s="13"/>
      <c r="J1" s="14"/>
    </row>
    <row r="2">
      <c r="A2" s="15" t="s">
        <v>28</v>
      </c>
      <c r="B2" s="15" t="s">
        <v>29</v>
      </c>
      <c r="C2" s="16" t="s">
        <v>30</v>
      </c>
      <c r="D2" s="17" t="s">
        <v>31</v>
      </c>
      <c r="E2" s="18" t="str">
        <f t="shared" ref="E2:E26" si="1">CONCATENATE("insert into 고객 values ('"&amp;A2&amp;"','"&amp;B2&amp;"','"&amp;C2&amp;"','"&amp;D2&amp;"');")</f>
        <v>insert into 고객 values ('eunbee','고은비','010-1234-5670','서울시 서초구 동광로 10길 2');</v>
      </c>
      <c r="F2" s="19"/>
      <c r="G2" s="19"/>
      <c r="H2" s="19"/>
      <c r="I2" s="19"/>
      <c r="J2" s="14"/>
    </row>
    <row r="3">
      <c r="A3" s="15" t="s">
        <v>32</v>
      </c>
      <c r="B3" s="15" t="s">
        <v>33</v>
      </c>
      <c r="C3" s="16" t="s">
        <v>34</v>
      </c>
      <c r="D3" s="17" t="s">
        <v>35</v>
      </c>
      <c r="E3" s="18" t="str">
        <f t="shared" si="1"/>
        <v>insert into 고객 values ('ohmin','권오민','010-1234-5671','서울시 서초구 동광로 10길 3');</v>
      </c>
      <c r="F3" s="19"/>
      <c r="G3" s="19"/>
      <c r="H3" s="19"/>
      <c r="I3" s="19"/>
      <c r="J3" s="14"/>
    </row>
    <row r="4">
      <c r="A4" s="15" t="s">
        <v>36</v>
      </c>
      <c r="B4" s="16" t="s">
        <v>37</v>
      </c>
      <c r="C4" s="16" t="s">
        <v>38</v>
      </c>
      <c r="D4" s="17" t="s">
        <v>39</v>
      </c>
      <c r="E4" s="18" t="str">
        <f t="shared" si="1"/>
        <v>insert into 고객 values ('heesung','권희성','010-1234-5672','서울시 강남구 강남대로 27');</v>
      </c>
      <c r="F4" s="19"/>
      <c r="G4" s="19"/>
      <c r="H4" s="19"/>
      <c r="I4" s="19"/>
      <c r="J4" s="14"/>
    </row>
    <row r="5">
      <c r="A5" s="15" t="s">
        <v>40</v>
      </c>
      <c r="B5" s="16" t="s">
        <v>41</v>
      </c>
      <c r="C5" s="16" t="s">
        <v>42</v>
      </c>
      <c r="D5" s="17" t="s">
        <v>43</v>
      </c>
      <c r="E5" s="18" t="str">
        <f t="shared" si="1"/>
        <v>insert into 고객 values ('mingun','김민건','010-1234-5673','경기도 부천시 경인로 157');</v>
      </c>
      <c r="F5" s="19"/>
      <c r="G5" s="19"/>
      <c r="H5" s="19"/>
      <c r="I5" s="19"/>
      <c r="J5" s="14"/>
    </row>
    <row r="6">
      <c r="A6" s="15" t="s">
        <v>44</v>
      </c>
      <c r="B6" s="16" t="s">
        <v>45</v>
      </c>
      <c r="C6" s="16" t="s">
        <v>46</v>
      </c>
      <c r="D6" s="17" t="s">
        <v>47</v>
      </c>
      <c r="E6" s="18" t="str">
        <f t="shared" si="1"/>
        <v>insert into 고객 values ('sunghoo','김성호','010-1234-5674','경기도 부천시 경인로 378');</v>
      </c>
      <c r="F6" s="19"/>
      <c r="G6" s="19"/>
      <c r="H6" s="19"/>
      <c r="I6" s="19"/>
      <c r="J6" s="14"/>
    </row>
    <row r="7">
      <c r="A7" s="15" t="s">
        <v>48</v>
      </c>
      <c r="B7" s="16" t="s">
        <v>49</v>
      </c>
      <c r="C7" s="16" t="s">
        <v>50</v>
      </c>
      <c r="D7" s="17" t="s">
        <v>51</v>
      </c>
      <c r="E7" s="18" t="str">
        <f t="shared" si="1"/>
        <v>insert into 고객 values ('younsik','김연식','010-1234-5675','인천광역시 중구 백년로 10번길');</v>
      </c>
      <c r="F7" s="19"/>
      <c r="G7" s="19"/>
      <c r="H7" s="19"/>
      <c r="I7" s="19"/>
      <c r="J7" s="14"/>
    </row>
    <row r="8">
      <c r="A8" s="15" t="s">
        <v>52</v>
      </c>
      <c r="B8" s="16" t="s">
        <v>53</v>
      </c>
      <c r="C8" s="16" t="s">
        <v>54</v>
      </c>
      <c r="D8" s="17" t="s">
        <v>55</v>
      </c>
      <c r="E8" s="18" t="str">
        <f t="shared" si="1"/>
        <v>insert into 고객 values ('yeonjee','김연지','010-1234-5676','충청남도 천안시 동남구 고재 10길');</v>
      </c>
      <c r="F8" s="19"/>
      <c r="G8" s="19"/>
      <c r="H8" s="19"/>
      <c r="I8" s="19"/>
      <c r="J8" s="14"/>
    </row>
    <row r="9">
      <c r="A9" s="15" t="s">
        <v>56</v>
      </c>
      <c r="B9" s="16" t="s">
        <v>57</v>
      </c>
      <c r="C9" s="16" t="s">
        <v>58</v>
      </c>
      <c r="D9" s="17" t="s">
        <v>59</v>
      </c>
      <c r="E9" s="18" t="str">
        <f t="shared" si="1"/>
        <v>insert into 고객 values ('jaewoong','김재웅','010-1234-5677','경기도 광주시 경충대로 1498');</v>
      </c>
      <c r="F9" s="19"/>
      <c r="G9" s="19"/>
      <c r="H9" s="19"/>
      <c r="I9" s="19"/>
      <c r="J9" s="14"/>
    </row>
    <row r="10">
      <c r="A10" s="15" t="s">
        <v>60</v>
      </c>
      <c r="B10" s="16" t="s">
        <v>61</v>
      </c>
      <c r="C10" s="16" t="s">
        <v>62</v>
      </c>
      <c r="D10" s="17" t="s">
        <v>63</v>
      </c>
      <c r="E10" s="18" t="str">
        <f t="shared" si="1"/>
        <v>insert into 고객 values ('joonhyeong','김준형','010-1234-5678','서울시 용산구 한강대로 10길');</v>
      </c>
      <c r="F10" s="19"/>
      <c r="G10" s="19"/>
      <c r="H10" s="19"/>
      <c r="I10" s="19"/>
      <c r="J10" s="14"/>
    </row>
    <row r="11">
      <c r="A11" s="15" t="s">
        <v>64</v>
      </c>
      <c r="B11" s="16" t="s">
        <v>65</v>
      </c>
      <c r="C11" s="16" t="s">
        <v>66</v>
      </c>
      <c r="D11" s="17" t="s">
        <v>67</v>
      </c>
      <c r="E11" s="18" t="str">
        <f t="shared" si="1"/>
        <v>insert into 고객 values ('changhoon','김창훈','010-1234-5679','서울시 종로구 사직로 10길');</v>
      </c>
      <c r="F11" s="19"/>
      <c r="G11" s="19"/>
      <c r="H11" s="19"/>
      <c r="I11" s="19"/>
      <c r="J11" s="14"/>
    </row>
    <row r="12">
      <c r="A12" s="15" t="s">
        <v>68</v>
      </c>
      <c r="B12" s="16" t="s">
        <v>69</v>
      </c>
      <c r="C12" s="16" t="s">
        <v>70</v>
      </c>
      <c r="D12" s="17" t="s">
        <v>71</v>
      </c>
      <c r="E12" s="20" t="str">
        <f t="shared" si="1"/>
        <v>insert into 고객 values ('hyesung','김혜성','010-1234-5680','경기도 의정부시 민락로 214');</v>
      </c>
      <c r="F12" s="21"/>
      <c r="G12" s="21"/>
      <c r="H12" s="21"/>
      <c r="I12" s="21"/>
      <c r="J12" s="21"/>
    </row>
    <row r="13">
      <c r="A13" s="15" t="s">
        <v>72</v>
      </c>
      <c r="B13" s="16" t="s">
        <v>73</v>
      </c>
      <c r="C13" s="16" t="s">
        <v>74</v>
      </c>
      <c r="D13" s="17" t="s">
        <v>75</v>
      </c>
      <c r="E13" s="18" t="str">
        <f t="shared" si="1"/>
        <v>insert into 고객 values ('dayoung','박다영','010-1234-5681','서울시 마포구 상암산로 1길');</v>
      </c>
      <c r="F13" s="19"/>
      <c r="G13" s="19"/>
      <c r="H13" s="19"/>
      <c r="I13" s="19"/>
      <c r="J13" s="14"/>
    </row>
    <row r="14">
      <c r="A14" s="15" t="s">
        <v>76</v>
      </c>
      <c r="B14" s="16" t="s">
        <v>77</v>
      </c>
      <c r="C14" s="16" t="s">
        <v>78</v>
      </c>
      <c r="D14" s="17" t="s">
        <v>79</v>
      </c>
      <c r="E14" s="18" t="str">
        <f t="shared" si="1"/>
        <v>insert into 고객 values ('minyoung','박민영','010-1234-5682','경기도 성남시 분당구 판교역로 10길');</v>
      </c>
      <c r="F14" s="19"/>
      <c r="G14" s="19"/>
      <c r="H14" s="19"/>
      <c r="I14" s="19"/>
      <c r="J14" s="14"/>
    </row>
    <row r="15">
      <c r="A15" s="15" t="s">
        <v>80</v>
      </c>
      <c r="B15" s="16" t="s">
        <v>81</v>
      </c>
      <c r="C15" s="16" t="s">
        <v>82</v>
      </c>
      <c r="D15" s="17" t="s">
        <v>83</v>
      </c>
      <c r="E15" s="18" t="str">
        <f t="shared" si="1"/>
        <v>insert into 고객 values ('minjae','이민재','010-1234-5683','충청남도 홍성군 판교1길');</v>
      </c>
      <c r="F15" s="19"/>
      <c r="G15" s="19"/>
      <c r="H15" s="19"/>
      <c r="I15" s="19"/>
      <c r="J15" s="14"/>
    </row>
    <row r="16">
      <c r="A16" s="15" t="s">
        <v>84</v>
      </c>
      <c r="B16" s="16" t="s">
        <v>85</v>
      </c>
      <c r="C16" s="16" t="s">
        <v>86</v>
      </c>
      <c r="D16" s="17" t="s">
        <v>87</v>
      </c>
      <c r="E16" s="18" t="str">
        <f t="shared" si="1"/>
        <v>insert into 고객 values ('jungmin','이정민','010-1234-5684','부산광역시 중구 동영로 10번길');</v>
      </c>
      <c r="F16" s="19"/>
      <c r="G16" s="19"/>
      <c r="H16" s="19"/>
      <c r="I16" s="19"/>
      <c r="J16" s="14"/>
    </row>
    <row r="17">
      <c r="A17" s="15" t="s">
        <v>88</v>
      </c>
      <c r="B17" s="16" t="s">
        <v>89</v>
      </c>
      <c r="C17" s="16" t="s">
        <v>90</v>
      </c>
      <c r="D17" s="17" t="s">
        <v>91</v>
      </c>
      <c r="E17" s="18" t="str">
        <f t="shared" si="1"/>
        <v>insert into 고객 values ('moonhee','장문희','010-1234-5685','대전광역시 유성구 문화원로 10번길');</v>
      </c>
      <c r="F17" s="19"/>
      <c r="G17" s="19"/>
      <c r="H17" s="19"/>
      <c r="I17" s="19"/>
      <c r="J17" s="14"/>
    </row>
    <row r="18">
      <c r="A18" s="15" t="s">
        <v>92</v>
      </c>
      <c r="B18" s="16" t="s">
        <v>93</v>
      </c>
      <c r="C18" s="16" t="s">
        <v>94</v>
      </c>
      <c r="D18" s="17" t="s">
        <v>95</v>
      </c>
      <c r="E18" s="18" t="str">
        <f t="shared" si="1"/>
        <v>insert into 고객 values ('jongwook','장종욱','010-1234-5686','서울시 마포구 만리재로 36');</v>
      </c>
      <c r="F18" s="19"/>
      <c r="G18" s="19"/>
      <c r="H18" s="19"/>
      <c r="I18" s="19"/>
      <c r="J18" s="14"/>
    </row>
    <row r="19">
      <c r="A19" s="15" t="s">
        <v>96</v>
      </c>
      <c r="B19" s="16" t="s">
        <v>97</v>
      </c>
      <c r="C19" s="16" t="s">
        <v>98</v>
      </c>
      <c r="D19" s="17" t="s">
        <v>99</v>
      </c>
      <c r="E19" s="18" t="str">
        <f t="shared" si="1"/>
        <v>insert into 고객 values ('yoonhye','조윤혜','010-1234-5687','서울시 광진구 광나루로 20가길');</v>
      </c>
      <c r="F19" s="19"/>
      <c r="G19" s="19"/>
      <c r="H19" s="19"/>
      <c r="I19" s="19"/>
      <c r="J19" s="14"/>
    </row>
    <row r="20">
      <c r="A20" s="15" t="s">
        <v>100</v>
      </c>
      <c r="B20" s="16" t="s">
        <v>101</v>
      </c>
      <c r="C20" s="16" t="s">
        <v>102</v>
      </c>
      <c r="D20" s="17" t="s">
        <v>103</v>
      </c>
      <c r="E20" s="18" t="str">
        <f t="shared" si="1"/>
        <v>insert into 고객 values ('wanghyeon','차왕현','010-1234-5688','전라북도 전주시 완산구 중산 10길');</v>
      </c>
      <c r="F20" s="19"/>
      <c r="G20" s="19"/>
      <c r="H20" s="19"/>
      <c r="I20" s="19"/>
      <c r="J20" s="14"/>
    </row>
    <row r="21">
      <c r="A21" s="15" t="s">
        <v>104</v>
      </c>
      <c r="B21" s="16" t="s">
        <v>105</v>
      </c>
      <c r="C21" s="16" t="s">
        <v>106</v>
      </c>
      <c r="D21" s="17" t="s">
        <v>107</v>
      </c>
      <c r="E21" s="18" t="str">
        <f t="shared" si="1"/>
        <v>insert into 고객 values ('jisoo','최지수','010-1234-5689','서울시 성동구 왕십리로 11길');</v>
      </c>
      <c r="F21" s="19"/>
      <c r="G21" s="19"/>
      <c r="H21" s="19"/>
      <c r="I21" s="19"/>
      <c r="J21" s="14"/>
    </row>
    <row r="22">
      <c r="A22" s="15" t="s">
        <v>108</v>
      </c>
      <c r="B22" s="16" t="s">
        <v>109</v>
      </c>
      <c r="C22" s="16" t="s">
        <v>110</v>
      </c>
      <c r="D22" s="17" t="s">
        <v>111</v>
      </c>
      <c r="E22" s="18" t="str">
        <f t="shared" si="1"/>
        <v>insert into 고객 values ('jiwon','최지원','010-1234-5690','세종특별자치시 청라 1길');</v>
      </c>
      <c r="F22" s="19"/>
      <c r="G22" s="19"/>
      <c r="H22" s="19"/>
      <c r="I22" s="19"/>
      <c r="J22" s="14"/>
    </row>
    <row r="23">
      <c r="A23" s="15" t="s">
        <v>112</v>
      </c>
      <c r="B23" s="16" t="s">
        <v>113</v>
      </c>
      <c r="C23" s="16" t="s">
        <v>114</v>
      </c>
      <c r="D23" s="17" t="s">
        <v>115</v>
      </c>
      <c r="E23" s="18" t="str">
        <f t="shared" si="1"/>
        <v>insert into 고객 values ('joon','현준','010-1234-5691','서울시 서초구 서초대로 10길 ');</v>
      </c>
      <c r="F23" s="19"/>
      <c r="G23" s="19"/>
      <c r="H23" s="19"/>
      <c r="I23" s="19"/>
      <c r="J23" s="14"/>
    </row>
    <row r="24">
      <c r="A24" s="15" t="s">
        <v>116</v>
      </c>
      <c r="B24" s="16" t="s">
        <v>117</v>
      </c>
      <c r="C24" s="16" t="s">
        <v>118</v>
      </c>
      <c r="D24" s="17" t="s">
        <v>119</v>
      </c>
      <c r="E24" s="18" t="str">
        <f t="shared" si="1"/>
        <v>insert into 고객 values ('ahjung','염아정','010-1234-5692','제주특별자치도 제주시 애월읍 광령 1길');</v>
      </c>
      <c r="F24" s="19"/>
      <c r="G24" s="19"/>
      <c r="H24" s="19"/>
      <c r="I24" s="19"/>
      <c r="J24" s="14"/>
    </row>
    <row r="25">
      <c r="A25" s="15" t="s">
        <v>120</v>
      </c>
      <c r="B25" s="16" t="s">
        <v>121</v>
      </c>
      <c r="C25" s="16" t="s">
        <v>122</v>
      </c>
      <c r="D25" s="17" t="s">
        <v>123</v>
      </c>
      <c r="E25" s="18" t="str">
        <f t="shared" si="1"/>
        <v>insert into 고객 values ('hojoon','양호준','010-1234-5693','서울시 송파구 올림픽로 10길');</v>
      </c>
      <c r="F25" s="19"/>
      <c r="G25" s="19"/>
      <c r="H25" s="19"/>
      <c r="I25" s="19"/>
      <c r="J25" s="14"/>
    </row>
    <row r="26">
      <c r="A26" s="15" t="s">
        <v>124</v>
      </c>
      <c r="B26" s="16" t="s">
        <v>125</v>
      </c>
      <c r="C26" s="16" t="s">
        <v>126</v>
      </c>
      <c r="D26" s="17" t="s">
        <v>127</v>
      </c>
      <c r="E26" s="22" t="str">
        <f t="shared" si="1"/>
        <v>insert into 고객 values ('taeyeol','최태열','010-1234-5694','강원도 강릉시 울릉 1길');</v>
      </c>
      <c r="F26" s="23"/>
      <c r="G26" s="23"/>
      <c r="H26" s="23"/>
      <c r="I26" s="23"/>
      <c r="J26" s="24"/>
    </row>
  </sheetData>
  <mergeCells count="1">
    <mergeCell ref="E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5" max="5" width="16.43"/>
    <col customWidth="1" min="8" max="8" width="27.71"/>
    <col customWidth="1" min="12" max="12" width="26.71"/>
  </cols>
  <sheetData>
    <row r="1">
      <c r="A1" s="11" t="s">
        <v>128</v>
      </c>
      <c r="B1" s="11" t="s">
        <v>129</v>
      </c>
      <c r="C1" s="11" t="s">
        <v>16</v>
      </c>
      <c r="D1" s="11" t="s">
        <v>19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8</v>
      </c>
      <c r="J1" s="11" t="s">
        <v>26</v>
      </c>
      <c r="K1" s="25" t="s">
        <v>27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>
      <c r="A2" s="26" t="s">
        <v>130</v>
      </c>
      <c r="B2" s="17">
        <v>3.0</v>
      </c>
      <c r="C2" s="17" t="s">
        <v>131</v>
      </c>
      <c r="D2" s="27">
        <v>44165.0</v>
      </c>
      <c r="E2" s="27">
        <v>44168.0</v>
      </c>
      <c r="F2" s="15" t="s">
        <v>28</v>
      </c>
      <c r="G2" s="15" t="s">
        <v>44</v>
      </c>
      <c r="H2" s="27"/>
      <c r="I2" s="17" t="s">
        <v>132</v>
      </c>
      <c r="J2" s="17" t="s">
        <v>133</v>
      </c>
      <c r="K2" s="28" t="str">
        <f t="shared" ref="K2:K48" si="1">CONCATENATE("insert into 택배접수 (택배ID,택배무게,물품종류,출발예정일,도착예정일,발송인,수취인,택배기사ID,배송상태 ) values ('"&amp;A2&amp;"',"&amp;B2&amp;",'"&amp;C2&amp;"','"&amp;TEXT(D2,"YYYY-MM-DD")&amp;"','"&amp;TEXT(E2,"YYYY-MM-DD")&amp;"','"&amp;F2&amp;"','"&amp;G2&amp;"','"&amp;I2&amp;"','"&amp;J2&amp;"');")</f>
        <v>insert into 택배접수 (택배ID,택배무게,물품종류,출발예정일,도착예정일,발송인,수취인,택배기사ID,배송상태 ) values ('20201127000000000000001',3,'도서','2020-11-30','2020-12-03','eunbee','sunghoo','S002','배송준비');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>
      <c r="A3" s="26" t="s">
        <v>134</v>
      </c>
      <c r="B3" s="17">
        <v>4.0</v>
      </c>
      <c r="C3" s="17" t="s">
        <v>135</v>
      </c>
      <c r="D3" s="27">
        <v>44166.0</v>
      </c>
      <c r="E3" s="27">
        <v>44169.0</v>
      </c>
      <c r="F3" s="15" t="s">
        <v>56</v>
      </c>
      <c r="G3" s="15" t="s">
        <v>36</v>
      </c>
      <c r="H3" s="27"/>
      <c r="I3" s="17" t="s">
        <v>136</v>
      </c>
      <c r="J3" s="17" t="s">
        <v>137</v>
      </c>
      <c r="K3" s="28" t="str">
        <f t="shared" si="1"/>
        <v>insert into 택배접수 (택배ID,택배무게,물품종류,출발예정일,도착예정일,발송인,수취인,택배기사ID,배송상태 ) values ('20201127000000000000002',4,'유리','2020-12-01','2020-12-04','jaewoong','heesung','H002','간선상차');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</row>
    <row r="4">
      <c r="A4" s="17" t="s">
        <v>138</v>
      </c>
      <c r="B4" s="17">
        <v>4.0</v>
      </c>
      <c r="C4" s="17" t="s">
        <v>139</v>
      </c>
      <c r="D4" s="27">
        <v>44167.0</v>
      </c>
      <c r="E4" s="27">
        <v>44170.0</v>
      </c>
      <c r="F4" s="15" t="s">
        <v>48</v>
      </c>
      <c r="G4" s="15" t="s">
        <v>72</v>
      </c>
      <c r="H4" s="27"/>
      <c r="I4" s="17" t="s">
        <v>140</v>
      </c>
      <c r="J4" s="17" t="s">
        <v>133</v>
      </c>
      <c r="K4" s="28" t="str">
        <f t="shared" si="1"/>
        <v>insert into 택배접수 (택배ID,택배무게,물품종류,출발예정일,도착예정일,발송인,수취인,택배기사ID,배송상태 ) values ('20201127000000000000003',4,'문구','2020-12-02','2020-12-05','younsik','dayoung','H003','배송준비');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</row>
    <row r="5">
      <c r="A5" s="17" t="s">
        <v>141</v>
      </c>
      <c r="B5" s="17">
        <v>5.0</v>
      </c>
      <c r="C5" s="17" t="s">
        <v>142</v>
      </c>
      <c r="D5" s="27">
        <v>44168.0</v>
      </c>
      <c r="E5" s="27">
        <v>44171.0</v>
      </c>
      <c r="F5" s="15" t="s">
        <v>36</v>
      </c>
      <c r="G5" s="15" t="s">
        <v>108</v>
      </c>
      <c r="H5" s="27"/>
      <c r="I5" s="17" t="s">
        <v>143</v>
      </c>
      <c r="J5" s="17" t="s">
        <v>133</v>
      </c>
      <c r="K5" s="28" t="str">
        <f t="shared" si="1"/>
        <v>insert into 택배접수 (택배ID,택배무게,물품종류,출발예정일,도착예정일,발송인,수취인,택배기사ID,배송상태 ) values ('20201127000000000000004',5,'의료용품','2020-12-03','2020-12-06','heesung','jiwon','H004','배송준비');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</row>
    <row r="6">
      <c r="A6" s="17" t="s">
        <v>144</v>
      </c>
      <c r="B6" s="17">
        <v>100.0</v>
      </c>
      <c r="C6" s="17" t="s">
        <v>145</v>
      </c>
      <c r="D6" s="27">
        <v>44168.0</v>
      </c>
      <c r="E6" s="27">
        <v>44171.0</v>
      </c>
      <c r="F6" s="15" t="s">
        <v>104</v>
      </c>
      <c r="G6" s="15" t="s">
        <v>116</v>
      </c>
      <c r="H6" s="27"/>
      <c r="I6" s="17" t="s">
        <v>146</v>
      </c>
      <c r="J6" s="17" t="s">
        <v>147</v>
      </c>
      <c r="K6" s="28" t="str">
        <f t="shared" si="1"/>
        <v>insert into 택배접수 (택배ID,택배무게,물품종류,출발예정일,도착예정일,발송인,수취인,택배기사ID,배송상태 ) values ('20201127000000000000005',100,'가구','2020-12-03','2020-12-06','jisoo','ahjung','H005','배송중');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/>
    </row>
    <row r="7">
      <c r="A7" s="17" t="s">
        <v>148</v>
      </c>
      <c r="B7" s="17">
        <v>2.0</v>
      </c>
      <c r="C7" s="17" t="s">
        <v>149</v>
      </c>
      <c r="D7" s="27">
        <v>44168.0</v>
      </c>
      <c r="E7" s="27">
        <v>44171.0</v>
      </c>
      <c r="F7" s="15" t="s">
        <v>120</v>
      </c>
      <c r="G7" s="15" t="s">
        <v>100</v>
      </c>
      <c r="H7" s="27"/>
      <c r="I7" s="17" t="s">
        <v>150</v>
      </c>
      <c r="J7" s="17" t="s">
        <v>151</v>
      </c>
      <c r="K7" s="28" t="str">
        <f t="shared" si="1"/>
        <v>insert into 택배접수 (택배ID,택배무게,물품종류,출발예정일,도착예정일,발송인,수취인,택배기사ID,배송상태 ) values ('20201127000000000000006',2,'의류','2020-12-03','2020-12-06','hojoon','wanghyeon','H006','도착예정');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</row>
    <row r="8">
      <c r="A8" s="17" t="s">
        <v>152</v>
      </c>
      <c r="B8" s="17">
        <v>2.0</v>
      </c>
      <c r="C8" s="17" t="s">
        <v>131</v>
      </c>
      <c r="D8" s="27">
        <v>44171.0</v>
      </c>
      <c r="E8" s="27">
        <v>44174.0</v>
      </c>
      <c r="F8" s="15" t="s">
        <v>68</v>
      </c>
      <c r="G8" s="15" t="s">
        <v>112</v>
      </c>
      <c r="H8" s="27"/>
      <c r="I8" s="17" t="s">
        <v>153</v>
      </c>
      <c r="J8" s="17" t="s">
        <v>154</v>
      </c>
      <c r="K8" s="28" t="str">
        <f t="shared" si="1"/>
        <v>insert into 택배접수 (택배ID,택배무게,물품종류,출발예정일,도착예정일,발송인,수취인,택배기사ID,배송상태 ) values ('20201127000000000000007',2,'도서','2020-12-06','2020-12-09','hyesung','joon','H007','집하처리');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</row>
    <row r="9">
      <c r="A9" s="17" t="s">
        <v>155</v>
      </c>
      <c r="B9" s="17">
        <v>15.0</v>
      </c>
      <c r="C9" s="17" t="s">
        <v>131</v>
      </c>
      <c r="D9" s="27">
        <v>44172.0</v>
      </c>
      <c r="E9" s="27">
        <v>44175.0</v>
      </c>
      <c r="F9" s="15" t="s">
        <v>76</v>
      </c>
      <c r="G9" s="15" t="s">
        <v>120</v>
      </c>
      <c r="H9" s="27"/>
      <c r="I9" s="17" t="s">
        <v>156</v>
      </c>
      <c r="J9" s="17" t="s">
        <v>151</v>
      </c>
      <c r="K9" s="28" t="str">
        <f t="shared" si="1"/>
        <v>insert into 택배접수 (택배ID,택배무게,물품종류,출발예정일,도착예정일,발송인,수취인,택배기사ID,배송상태 ) values ('20201127000000000000008',15,'도서','2020-12-07','2020-12-10','minyoung','hojoon','H008','도착예정');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</row>
    <row r="10">
      <c r="A10" s="17" t="s">
        <v>157</v>
      </c>
      <c r="B10" s="17">
        <v>80.0</v>
      </c>
      <c r="C10" s="17" t="s">
        <v>149</v>
      </c>
      <c r="D10" s="27">
        <v>44170.0</v>
      </c>
      <c r="E10" s="27">
        <v>44173.0</v>
      </c>
      <c r="F10" s="15" t="s">
        <v>96</v>
      </c>
      <c r="G10" s="15" t="s">
        <v>108</v>
      </c>
      <c r="H10" s="27"/>
      <c r="I10" s="17" t="s">
        <v>158</v>
      </c>
      <c r="J10" s="17" t="s">
        <v>159</v>
      </c>
      <c r="K10" s="28" t="str">
        <f t="shared" si="1"/>
        <v>insert into 택배접수 (택배ID,택배무게,물품종류,출발예정일,도착예정일,발송인,수취인,택배기사ID,배송상태 ) values ('20201127000000000000009',80,'의류','2020-12-05','2020-12-08','yoonhye','jiwon','S005','간선하차');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</row>
    <row r="11">
      <c r="A11" s="17" t="s">
        <v>160</v>
      </c>
      <c r="B11" s="17">
        <v>9.0</v>
      </c>
      <c r="C11" s="17" t="s">
        <v>139</v>
      </c>
      <c r="D11" s="27">
        <v>44170.0</v>
      </c>
      <c r="E11" s="27">
        <v>44173.0</v>
      </c>
      <c r="F11" s="15" t="s">
        <v>92</v>
      </c>
      <c r="G11" s="15" t="s">
        <v>104</v>
      </c>
      <c r="H11" s="17"/>
      <c r="I11" s="17" t="s">
        <v>132</v>
      </c>
      <c r="J11" s="17" t="s">
        <v>147</v>
      </c>
      <c r="K11" s="28" t="str">
        <f t="shared" si="1"/>
        <v>insert into 택배접수 (택배ID,택배무게,물품종류,출발예정일,도착예정일,발송인,수취인,택배기사ID,배송상태 ) values ('20201127000000000000010',9,'문구','2020-12-05','2020-12-08','jongwook','jisoo','S002','배송중');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</row>
    <row r="12">
      <c r="A12" s="17" t="s">
        <v>161</v>
      </c>
      <c r="B12" s="17">
        <v>35.0</v>
      </c>
      <c r="C12" s="17" t="s">
        <v>131</v>
      </c>
      <c r="D12" s="27">
        <v>44170.0</v>
      </c>
      <c r="E12" s="27">
        <v>44173.0</v>
      </c>
      <c r="F12" s="15" t="s">
        <v>84</v>
      </c>
      <c r="G12" s="15" t="s">
        <v>40</v>
      </c>
      <c r="H12" s="27"/>
      <c r="I12" s="17" t="s">
        <v>162</v>
      </c>
      <c r="J12" s="17" t="s">
        <v>147</v>
      </c>
      <c r="K12" s="28" t="str">
        <f t="shared" si="1"/>
        <v>insert into 택배접수 (택배ID,택배무게,물품종류,출발예정일,도착예정일,발송인,수취인,택배기사ID,배송상태 ) values ('20201127000000000000011',35,'도서','2020-12-05','2020-12-08','jungmin','mingun','S003','배송중');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</row>
    <row r="13">
      <c r="A13" s="17" t="s">
        <v>163</v>
      </c>
      <c r="B13" s="17">
        <v>60.0</v>
      </c>
      <c r="C13" s="17" t="s">
        <v>149</v>
      </c>
      <c r="D13" s="27">
        <v>44176.0</v>
      </c>
      <c r="E13" s="27">
        <v>44179.0</v>
      </c>
      <c r="F13" s="15" t="s">
        <v>56</v>
      </c>
      <c r="G13" s="15" t="s">
        <v>88</v>
      </c>
      <c r="H13" s="27"/>
      <c r="I13" s="17" t="s">
        <v>143</v>
      </c>
      <c r="J13" s="17" t="s">
        <v>137</v>
      </c>
      <c r="K13" s="28" t="str">
        <f t="shared" si="1"/>
        <v>insert into 택배접수 (택배ID,택배무게,물품종류,출발예정일,도착예정일,발송인,수취인,택배기사ID,배송상태 ) values ('20201127000000000000012',60,'의류','2020-12-11','2020-12-14','jaewoong','moonhee','H004','간선상차');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</row>
    <row r="14">
      <c r="A14" s="17" t="s">
        <v>164</v>
      </c>
      <c r="B14" s="17">
        <v>12.0</v>
      </c>
      <c r="C14" s="17" t="s">
        <v>139</v>
      </c>
      <c r="D14" s="27">
        <v>44177.0</v>
      </c>
      <c r="E14" s="27">
        <v>44180.0</v>
      </c>
      <c r="F14" s="15" t="s">
        <v>124</v>
      </c>
      <c r="G14" s="15" t="s">
        <v>32</v>
      </c>
      <c r="H14" s="27"/>
      <c r="I14" s="17" t="s">
        <v>146</v>
      </c>
      <c r="J14" s="17" t="s">
        <v>151</v>
      </c>
      <c r="K14" s="28" t="str">
        <f t="shared" si="1"/>
        <v>insert into 택배접수 (택배ID,택배무게,물품종류,출발예정일,도착예정일,발송인,수취인,택배기사ID,배송상태 ) values ('20201127000000000000013',12,'문구','2020-12-12','2020-12-15','taeyeol','ohmin','H005','도착예정');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</row>
    <row r="15">
      <c r="A15" s="17" t="s">
        <v>165</v>
      </c>
      <c r="B15" s="17">
        <v>1.0</v>
      </c>
      <c r="C15" s="17" t="s">
        <v>139</v>
      </c>
      <c r="D15" s="27">
        <v>44168.0</v>
      </c>
      <c r="E15" s="27">
        <v>44171.0</v>
      </c>
      <c r="F15" s="15" t="s">
        <v>40</v>
      </c>
      <c r="G15" s="15" t="s">
        <v>68</v>
      </c>
      <c r="H15" s="27"/>
      <c r="I15" s="17" t="s">
        <v>150</v>
      </c>
      <c r="J15" s="17" t="s">
        <v>154</v>
      </c>
      <c r="K15" s="28" t="str">
        <f t="shared" si="1"/>
        <v>insert into 택배접수 (택배ID,택배무게,물품종류,출발예정일,도착예정일,발송인,수취인,택배기사ID,배송상태 ) values ('20201127000000000000014',1,'문구','2020-12-03','2020-12-06','mingun','hyesung','H006','집하처리');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</row>
    <row r="16">
      <c r="A16" s="17" t="s">
        <v>166</v>
      </c>
      <c r="B16" s="17">
        <v>17.0</v>
      </c>
      <c r="C16" s="17" t="s">
        <v>142</v>
      </c>
      <c r="D16" s="27">
        <v>44169.0</v>
      </c>
      <c r="E16" s="27">
        <v>44172.0</v>
      </c>
      <c r="F16" s="15" t="s">
        <v>72</v>
      </c>
      <c r="G16" s="15" t="s">
        <v>52</v>
      </c>
      <c r="H16" s="27"/>
      <c r="I16" s="17" t="s">
        <v>153</v>
      </c>
      <c r="J16" s="17" t="s">
        <v>137</v>
      </c>
      <c r="K16" s="28" t="str">
        <f t="shared" si="1"/>
        <v>insert into 택배접수 (택배ID,택배무게,물품종류,출발예정일,도착예정일,발송인,수취인,택배기사ID,배송상태 ) values ('20201127000000000000015',17,'의료용품','2020-12-04','2020-12-07','dayoung','yeonjee','H007','간선상차');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</row>
    <row r="17">
      <c r="A17" s="17" t="s">
        <v>167</v>
      </c>
      <c r="B17" s="17">
        <v>9.0</v>
      </c>
      <c r="C17" s="17" t="s">
        <v>149</v>
      </c>
      <c r="D17" s="27">
        <v>44170.0</v>
      </c>
      <c r="E17" s="27">
        <v>44173.0</v>
      </c>
      <c r="F17" s="15" t="s">
        <v>64</v>
      </c>
      <c r="G17" s="15" t="s">
        <v>36</v>
      </c>
      <c r="H17" s="27"/>
      <c r="I17" s="17" t="s">
        <v>156</v>
      </c>
      <c r="J17" s="17" t="s">
        <v>133</v>
      </c>
      <c r="K17" s="28" t="str">
        <f t="shared" si="1"/>
        <v>insert into 택배접수 (택배ID,택배무게,물품종류,출발예정일,도착예정일,발송인,수취인,택배기사ID,배송상태 ) values ('20201127000000000000016',9,'의류','2020-12-05','2020-12-08','changhoon','heesung','H008','배송준비');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</row>
    <row r="18">
      <c r="A18" s="17" t="s">
        <v>168</v>
      </c>
      <c r="B18" s="17">
        <v>65.0</v>
      </c>
      <c r="C18" s="17" t="s">
        <v>145</v>
      </c>
      <c r="D18" s="27">
        <v>44166.0</v>
      </c>
      <c r="E18" s="27">
        <v>44167.0</v>
      </c>
      <c r="F18" s="15" t="s">
        <v>80</v>
      </c>
      <c r="G18" s="15" t="s">
        <v>44</v>
      </c>
      <c r="H18" s="27"/>
      <c r="I18" s="17" t="s">
        <v>169</v>
      </c>
      <c r="J18" s="17" t="s">
        <v>133</v>
      </c>
      <c r="K18" s="28" t="str">
        <f t="shared" si="1"/>
        <v>insert into 택배접수 (택배ID,택배무게,물품종류,출발예정일,도착예정일,발송인,수취인,택배기사ID,배송상태 ) values ('20201127000000000000017',65,'가구','2020-12-01','2020-12-02','minjae','sunghoo','S001','배송준비');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</row>
    <row r="19">
      <c r="A19" s="17" t="s">
        <v>170</v>
      </c>
      <c r="B19" s="17">
        <v>5.0</v>
      </c>
      <c r="C19" s="17" t="s">
        <v>131</v>
      </c>
      <c r="D19" s="27">
        <v>44166.0</v>
      </c>
      <c r="E19" s="27">
        <v>44167.0</v>
      </c>
      <c r="F19" s="15" t="s">
        <v>44</v>
      </c>
      <c r="G19" s="15" t="s">
        <v>112</v>
      </c>
      <c r="H19" s="27"/>
      <c r="I19" s="17" t="s">
        <v>169</v>
      </c>
      <c r="J19" s="17" t="s">
        <v>154</v>
      </c>
      <c r="K19" s="28" t="str">
        <f t="shared" si="1"/>
        <v>insert into 택배접수 (택배ID,택배무게,물품종류,출발예정일,도착예정일,발송인,수취인,택배기사ID,배송상태 ) values ('20201127000000000000018',5,'도서','2020-12-01','2020-12-02','sunghoo','joon','S001','집하처리');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  <row r="20">
      <c r="A20" s="17" t="s">
        <v>171</v>
      </c>
      <c r="B20" s="17">
        <v>3.0</v>
      </c>
      <c r="C20" s="17" t="s">
        <v>142</v>
      </c>
      <c r="D20" s="27">
        <v>44164.0</v>
      </c>
      <c r="E20" s="27">
        <v>44167.0</v>
      </c>
      <c r="F20" s="15" t="s">
        <v>32</v>
      </c>
      <c r="G20" s="15" t="s">
        <v>124</v>
      </c>
      <c r="H20" s="27"/>
      <c r="I20" s="17" t="s">
        <v>172</v>
      </c>
      <c r="J20" s="17" t="s">
        <v>147</v>
      </c>
      <c r="K20" s="28" t="str">
        <f t="shared" si="1"/>
        <v>insert into 택배접수 (택배ID,택배무게,물품종류,출발예정일,도착예정일,발송인,수취인,택배기사ID,배송상태 ) values ('20201127000000000000019',3,'의료용품','2020-11-29','2020-12-02','ohmin','taeyeol','S006','배송중');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</row>
    <row r="21">
      <c r="A21" s="17" t="s">
        <v>173</v>
      </c>
      <c r="B21" s="17">
        <v>23.0</v>
      </c>
      <c r="C21" s="17" t="s">
        <v>149</v>
      </c>
      <c r="D21" s="27">
        <v>44166.0</v>
      </c>
      <c r="E21" s="27">
        <v>44167.0</v>
      </c>
      <c r="F21" s="15" t="s">
        <v>36</v>
      </c>
      <c r="G21" s="15" t="s">
        <v>88</v>
      </c>
      <c r="H21" s="27"/>
      <c r="I21" s="17" t="s">
        <v>169</v>
      </c>
      <c r="J21" s="17" t="s">
        <v>154</v>
      </c>
      <c r="K21" s="28" t="str">
        <f t="shared" si="1"/>
        <v>insert into 택배접수 (택배ID,택배무게,물품종류,출발예정일,도착예정일,발송인,수취인,택배기사ID,배송상태 ) values ('20201127000000000000020',23,'의류','2020-12-01','2020-12-02','heesung','moonhee','S001','집하처리');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</row>
    <row r="22">
      <c r="A22" s="17" t="s">
        <v>174</v>
      </c>
      <c r="B22" s="17">
        <v>49.0</v>
      </c>
      <c r="C22" s="17" t="s">
        <v>145</v>
      </c>
      <c r="D22" s="27">
        <v>44167.0</v>
      </c>
      <c r="E22" s="27">
        <v>44169.0</v>
      </c>
      <c r="F22" s="15" t="s">
        <v>28</v>
      </c>
      <c r="G22" s="15" t="s">
        <v>100</v>
      </c>
      <c r="H22" s="27"/>
      <c r="I22" s="17" t="s">
        <v>175</v>
      </c>
      <c r="J22" s="17" t="s">
        <v>147</v>
      </c>
      <c r="K22" s="28" t="str">
        <f t="shared" si="1"/>
        <v>insert into 택배접수 (택배ID,택배무게,물품종류,출발예정일,도착예정일,발송인,수취인,택배기사ID,배송상태 ) values ('20201127000000000000021',49,'가구','2020-12-02','2020-12-04','eunbee','wanghyeon','S008','배송중');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9"/>
    </row>
    <row r="23">
      <c r="A23" s="17" t="s">
        <v>176</v>
      </c>
      <c r="B23" s="17">
        <v>51.0</v>
      </c>
      <c r="C23" s="17" t="s">
        <v>139</v>
      </c>
      <c r="D23" s="27">
        <v>44177.0</v>
      </c>
      <c r="E23" s="27">
        <v>44182.0</v>
      </c>
      <c r="F23" s="15" t="s">
        <v>64</v>
      </c>
      <c r="G23" s="15" t="s">
        <v>96</v>
      </c>
      <c r="H23" s="27"/>
      <c r="I23" s="17" t="s">
        <v>177</v>
      </c>
      <c r="J23" s="17" t="s">
        <v>147</v>
      </c>
      <c r="K23" s="28" t="str">
        <f t="shared" si="1"/>
        <v>insert into 택배접수 (택배ID,택배무게,물품종류,출발예정일,도착예정일,발송인,수취인,택배기사ID,배송상태 ) values ('20201127000000000000022',51,'문구','2020-12-12','2020-12-17','changhoon','yoonhye','S009','배송중');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9"/>
    </row>
    <row r="24">
      <c r="A24" s="17" t="s">
        <v>178</v>
      </c>
      <c r="B24" s="17">
        <v>43.0</v>
      </c>
      <c r="C24" s="17" t="s">
        <v>145</v>
      </c>
      <c r="D24" s="27">
        <v>44166.0</v>
      </c>
      <c r="E24" s="27">
        <v>44171.0</v>
      </c>
      <c r="F24" s="15" t="s">
        <v>76</v>
      </c>
      <c r="G24" s="15" t="s">
        <v>64</v>
      </c>
      <c r="H24" s="27"/>
      <c r="I24" s="17" t="s">
        <v>179</v>
      </c>
      <c r="J24" s="17" t="s">
        <v>180</v>
      </c>
      <c r="K24" s="28" t="str">
        <f t="shared" si="1"/>
        <v>insert into 택배접수 (택배ID,택배무게,물품종류,출발예정일,도착예정일,발송인,수취인,택배기사ID,배송상태 ) values ('20201127000000000000023',43,'가구','2020-12-01','2020-12-06','minyoung','changhoon','S010','배송시작');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9"/>
    </row>
    <row r="25">
      <c r="A25" s="17" t="s">
        <v>181</v>
      </c>
      <c r="B25" s="17">
        <v>6.0</v>
      </c>
      <c r="C25" s="17" t="s">
        <v>131</v>
      </c>
      <c r="D25" s="27">
        <v>44168.0</v>
      </c>
      <c r="E25" s="27">
        <v>44172.0</v>
      </c>
      <c r="F25" s="15" t="s">
        <v>28</v>
      </c>
      <c r="G25" s="15" t="s">
        <v>48</v>
      </c>
      <c r="H25" s="27"/>
      <c r="I25" s="17" t="s">
        <v>182</v>
      </c>
      <c r="J25" s="17" t="s">
        <v>154</v>
      </c>
      <c r="K25" s="28" t="str">
        <f t="shared" si="1"/>
        <v>insert into 택배접수 (택배ID,택배무게,물품종류,출발예정일,도착예정일,발송인,수취인,택배기사ID,배송상태 ) values ('20201127000000000000024',6,'도서','2020-12-03','2020-12-07','eunbee','younsik','S011','집하처리');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9"/>
    </row>
    <row r="26">
      <c r="A26" s="17" t="s">
        <v>183</v>
      </c>
      <c r="B26" s="17">
        <v>4.0</v>
      </c>
      <c r="C26" s="17" t="s">
        <v>149</v>
      </c>
      <c r="D26" s="27">
        <v>44169.0</v>
      </c>
      <c r="E26" s="27">
        <v>44173.0</v>
      </c>
      <c r="F26" s="15" t="s">
        <v>104</v>
      </c>
      <c r="G26" s="15" t="s">
        <v>124</v>
      </c>
      <c r="H26" s="27"/>
      <c r="I26" s="17" t="s">
        <v>172</v>
      </c>
      <c r="J26" s="17" t="s">
        <v>147</v>
      </c>
      <c r="K26" s="28" t="str">
        <f t="shared" si="1"/>
        <v>insert into 택배접수 (택배ID,택배무게,물품종류,출발예정일,도착예정일,발송인,수취인,택배기사ID,배송상태 ) values ('20201127000000000000025',4,'의류','2020-12-04','2020-12-08','jisoo','taeyeol','S006','배송중');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9"/>
    </row>
    <row r="27">
      <c r="A27" s="17" t="s">
        <v>184</v>
      </c>
      <c r="B27" s="17">
        <v>3.0</v>
      </c>
      <c r="C27" s="17" t="s">
        <v>139</v>
      </c>
      <c r="D27" s="27">
        <v>44170.0</v>
      </c>
      <c r="E27" s="27">
        <v>44172.0</v>
      </c>
      <c r="F27" s="15" t="s">
        <v>40</v>
      </c>
      <c r="G27" s="15" t="s">
        <v>36</v>
      </c>
      <c r="H27" s="27"/>
      <c r="I27" s="17" t="s">
        <v>169</v>
      </c>
      <c r="J27" s="17" t="s">
        <v>159</v>
      </c>
      <c r="K27" s="28" t="str">
        <f t="shared" si="1"/>
        <v>insert into 택배접수 (택배ID,택배무게,물품종류,출발예정일,도착예정일,발송인,수취인,택배기사ID,배송상태 ) values ('20201127000000000000026',3,'문구','2020-12-05','2020-12-07','mingun','heesung','S001','간선하차');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9"/>
    </row>
    <row r="28">
      <c r="A28" s="17" t="s">
        <v>185</v>
      </c>
      <c r="B28" s="17">
        <v>6.0</v>
      </c>
      <c r="C28" s="17" t="s">
        <v>142</v>
      </c>
      <c r="D28" s="27">
        <v>44167.0</v>
      </c>
      <c r="E28" s="27">
        <v>44169.0</v>
      </c>
      <c r="F28" s="15" t="s">
        <v>112</v>
      </c>
      <c r="G28" s="15" t="s">
        <v>120</v>
      </c>
      <c r="H28" s="27"/>
      <c r="I28" s="17" t="s">
        <v>132</v>
      </c>
      <c r="J28" s="17" t="s">
        <v>180</v>
      </c>
      <c r="K28" s="28" t="str">
        <f t="shared" si="1"/>
        <v>insert into 택배접수 (택배ID,택배무게,물품종류,출발예정일,도착예정일,발송인,수취인,택배기사ID,배송상태 ) values ('20201127000000000000027',6,'의료용품','2020-12-02','2020-12-04','joon','hojoon','S002','배송시작');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9"/>
    </row>
    <row r="29">
      <c r="A29" s="17" t="s">
        <v>186</v>
      </c>
      <c r="B29" s="17">
        <v>9.0</v>
      </c>
      <c r="C29" s="17" t="s">
        <v>149</v>
      </c>
      <c r="D29" s="27">
        <v>44162.0</v>
      </c>
      <c r="E29" s="27">
        <v>44167.0</v>
      </c>
      <c r="F29" s="15" t="s">
        <v>44</v>
      </c>
      <c r="G29" s="15" t="s">
        <v>36</v>
      </c>
      <c r="H29" s="27"/>
      <c r="I29" s="17" t="s">
        <v>162</v>
      </c>
      <c r="J29" s="17" t="s">
        <v>151</v>
      </c>
      <c r="K29" s="28" t="str">
        <f t="shared" si="1"/>
        <v>insert into 택배접수 (택배ID,택배무게,물품종류,출발예정일,도착예정일,발송인,수취인,택배기사ID,배송상태 ) values ('20201127000000000000028',9,'의류','2020-11-27','2020-12-02','sunghoo','heesung','S003','도착예정');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9"/>
    </row>
    <row r="30">
      <c r="A30" s="17" t="s">
        <v>187</v>
      </c>
      <c r="B30" s="17">
        <v>2.0</v>
      </c>
      <c r="C30" s="17" t="s">
        <v>145</v>
      </c>
      <c r="D30" s="27">
        <v>44163.0</v>
      </c>
      <c r="E30" s="27">
        <v>44168.0</v>
      </c>
      <c r="F30" s="15" t="s">
        <v>68</v>
      </c>
      <c r="G30" s="15" t="s">
        <v>120</v>
      </c>
      <c r="H30" s="27"/>
      <c r="I30" s="17" t="s">
        <v>188</v>
      </c>
      <c r="J30" s="17" t="s">
        <v>154</v>
      </c>
      <c r="K30" s="28" t="str">
        <f t="shared" si="1"/>
        <v>insert into 택배접수 (택배ID,택배무게,물품종류,출발예정일,도착예정일,발송인,수취인,택배기사ID,배송상태 ) values ('20201127000000000000029',2,'가구','2020-11-28','2020-12-03','hyesung','hojoon','S004','집하처리');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9"/>
    </row>
    <row r="31">
      <c r="A31" s="17" t="s">
        <v>189</v>
      </c>
      <c r="B31" s="17">
        <v>3.0</v>
      </c>
      <c r="C31" s="17" t="s">
        <v>139</v>
      </c>
      <c r="D31" s="27">
        <v>44164.0</v>
      </c>
      <c r="E31" s="27">
        <v>44168.0</v>
      </c>
      <c r="F31" s="15" t="s">
        <v>72</v>
      </c>
      <c r="G31" s="15" t="s">
        <v>28</v>
      </c>
      <c r="H31" s="27"/>
      <c r="I31" s="17" t="s">
        <v>158</v>
      </c>
      <c r="J31" s="17" t="s">
        <v>151</v>
      </c>
      <c r="K31" s="28" t="str">
        <f t="shared" si="1"/>
        <v>insert into 택배접수 (택배ID,택배무게,물품종류,출발예정일,도착예정일,발송인,수취인,택배기사ID,배송상태 ) values ('20201127000000000000030',3,'문구','2020-11-29','2020-12-03','dayoung','eunbee','S005','도착예정');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9"/>
    </row>
    <row r="32">
      <c r="A32" s="17" t="s">
        <v>190</v>
      </c>
      <c r="B32" s="17">
        <v>13.0</v>
      </c>
      <c r="C32" s="17" t="s">
        <v>149</v>
      </c>
      <c r="D32" s="27">
        <v>44195.0</v>
      </c>
      <c r="E32" s="27">
        <v>44196.0</v>
      </c>
      <c r="F32" s="15" t="s">
        <v>36</v>
      </c>
      <c r="G32" s="15" t="s">
        <v>56</v>
      </c>
      <c r="H32" s="27"/>
      <c r="I32" s="17" t="s">
        <v>156</v>
      </c>
      <c r="J32" s="17" t="s">
        <v>137</v>
      </c>
      <c r="K32" s="28" t="str">
        <f t="shared" si="1"/>
        <v>insert into 택배접수 (택배ID,택배무게,물품종류,출발예정일,도착예정일,발송인,수취인,택배기사ID,배송상태 ) values ('20201127000000000000031',13,'의류','2020-12-30','2020-12-31','heesung','jaewoong','H008','간선상차');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9"/>
    </row>
    <row r="33">
      <c r="A33" s="17" t="s">
        <v>191</v>
      </c>
      <c r="B33" s="17">
        <v>19.0</v>
      </c>
      <c r="C33" s="17" t="s">
        <v>149</v>
      </c>
      <c r="D33" s="27">
        <v>44165.0</v>
      </c>
      <c r="E33" s="27">
        <v>44170.0</v>
      </c>
      <c r="F33" s="15" t="s">
        <v>112</v>
      </c>
      <c r="G33" s="15" t="s">
        <v>76</v>
      </c>
      <c r="H33" s="27"/>
      <c r="I33" s="17" t="s">
        <v>169</v>
      </c>
      <c r="J33" s="17" t="s">
        <v>147</v>
      </c>
      <c r="K33" s="28" t="str">
        <f t="shared" si="1"/>
        <v>insert into 택배접수 (택배ID,택배무게,물품종류,출발예정일,도착예정일,발송인,수취인,택배기사ID,배송상태 ) values ('20201127000000000000032',19,'의류','2020-11-30','2020-12-05','joon','minyoung','S001','배송중');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9"/>
    </row>
    <row r="34">
      <c r="A34" s="17" t="s">
        <v>192</v>
      </c>
      <c r="B34" s="17">
        <v>21.0</v>
      </c>
      <c r="C34" s="17" t="s">
        <v>131</v>
      </c>
      <c r="D34" s="27">
        <v>44166.0</v>
      </c>
      <c r="E34" s="27">
        <v>44169.0</v>
      </c>
      <c r="F34" s="15" t="s">
        <v>48</v>
      </c>
      <c r="G34" s="15" t="s">
        <v>44</v>
      </c>
      <c r="H34" s="27"/>
      <c r="I34" s="17" t="s">
        <v>132</v>
      </c>
      <c r="J34" s="17" t="s">
        <v>180</v>
      </c>
      <c r="K34" s="28" t="str">
        <f t="shared" si="1"/>
        <v>insert into 택배접수 (택배ID,택배무게,물품종류,출발예정일,도착예정일,발송인,수취인,택배기사ID,배송상태 ) values ('20201127000000000000033',21,'도서','2020-12-01','2020-12-04','younsik','sunghoo','S002','배송시작');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9"/>
    </row>
    <row r="35">
      <c r="A35" s="17" t="s">
        <v>193</v>
      </c>
      <c r="B35" s="17">
        <v>5.0</v>
      </c>
      <c r="C35" s="17" t="s">
        <v>139</v>
      </c>
      <c r="D35" s="27">
        <v>44167.0</v>
      </c>
      <c r="E35" s="27">
        <v>44175.0</v>
      </c>
      <c r="F35" s="15" t="s">
        <v>116</v>
      </c>
      <c r="G35" s="15" t="s">
        <v>36</v>
      </c>
      <c r="H35" s="27"/>
      <c r="I35" s="17" t="s">
        <v>188</v>
      </c>
      <c r="J35" s="17" t="s">
        <v>147</v>
      </c>
      <c r="K35" s="28" t="str">
        <f t="shared" si="1"/>
        <v>insert into 택배접수 (택배ID,택배무게,물품종류,출발예정일,도착예정일,발송인,수취인,택배기사ID,배송상태 ) values ('20201127000000000000034',5,'문구','2020-12-02','2020-12-10','ahjung','heesung','S004','배송중');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9"/>
    </row>
    <row r="36">
      <c r="A36" s="17" t="s">
        <v>194</v>
      </c>
      <c r="B36" s="17">
        <v>50.0</v>
      </c>
      <c r="C36" s="17" t="s">
        <v>145</v>
      </c>
      <c r="D36" s="27">
        <v>44168.0</v>
      </c>
      <c r="E36" s="27">
        <v>44170.0</v>
      </c>
      <c r="F36" s="15" t="s">
        <v>124</v>
      </c>
      <c r="G36" s="15" t="s">
        <v>88</v>
      </c>
      <c r="H36" s="27"/>
      <c r="I36" s="17" t="s">
        <v>156</v>
      </c>
      <c r="J36" s="17" t="s">
        <v>159</v>
      </c>
      <c r="K36" s="28" t="str">
        <f t="shared" si="1"/>
        <v>insert into 택배접수 (택배ID,택배무게,물품종류,출발예정일,도착예정일,발송인,수취인,택배기사ID,배송상태 ) values ('20201127000000000000035',50,'가구','2020-12-03','2020-12-05','taeyeol','moonhee','H008','간선하차');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9"/>
    </row>
    <row r="37">
      <c r="A37" s="17" t="s">
        <v>195</v>
      </c>
      <c r="B37" s="17">
        <v>5.0</v>
      </c>
      <c r="C37" s="17" t="s">
        <v>139</v>
      </c>
      <c r="D37" s="27">
        <v>44163.0</v>
      </c>
      <c r="E37" s="27">
        <v>44167.0</v>
      </c>
      <c r="F37" s="15" t="s">
        <v>92</v>
      </c>
      <c r="G37" s="15" t="s">
        <v>80</v>
      </c>
      <c r="H37" s="27"/>
      <c r="I37" s="17" t="s">
        <v>169</v>
      </c>
      <c r="J37" s="17" t="s">
        <v>147</v>
      </c>
      <c r="K37" s="28" t="str">
        <f t="shared" si="1"/>
        <v>insert into 택배접수 (택배ID,택배무게,물품종류,출발예정일,도착예정일,발송인,수취인,택배기사ID,배송상태 ) values ('20201127000000000000036',5,'문구','2020-11-28','2020-12-02','jongwook','minjae','S001','배송중');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9"/>
    </row>
    <row r="38">
      <c r="A38" s="17" t="s">
        <v>196</v>
      </c>
      <c r="B38" s="17">
        <v>22.0</v>
      </c>
      <c r="C38" s="17" t="s">
        <v>131</v>
      </c>
      <c r="D38" s="27">
        <v>44170.0</v>
      </c>
      <c r="E38" s="27">
        <v>44172.0</v>
      </c>
      <c r="F38" s="15" t="s">
        <v>96</v>
      </c>
      <c r="G38" s="15" t="s">
        <v>28</v>
      </c>
      <c r="H38" s="27"/>
      <c r="I38" s="17" t="s">
        <v>132</v>
      </c>
      <c r="J38" s="17" t="s">
        <v>154</v>
      </c>
      <c r="K38" s="28" t="str">
        <f t="shared" si="1"/>
        <v>insert into 택배접수 (택배ID,택배무게,물품종류,출발예정일,도착예정일,발송인,수취인,택배기사ID,배송상태 ) values ('20201127000000000000037',22,'도서','2020-12-05','2020-12-07','yoonhye','eunbee','S002','집하처리');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9"/>
    </row>
    <row r="39">
      <c r="A39" s="17" t="s">
        <v>197</v>
      </c>
      <c r="B39" s="17">
        <v>10.0</v>
      </c>
      <c r="C39" s="17" t="s">
        <v>149</v>
      </c>
      <c r="D39" s="27">
        <v>44171.0</v>
      </c>
      <c r="E39" s="27">
        <v>44173.0</v>
      </c>
      <c r="F39" s="15" t="s">
        <v>112</v>
      </c>
      <c r="G39" s="15" t="s">
        <v>40</v>
      </c>
      <c r="H39" s="27"/>
      <c r="I39" s="17" t="s">
        <v>162</v>
      </c>
      <c r="J39" s="17" t="s">
        <v>147</v>
      </c>
      <c r="K39" s="30" t="str">
        <f t="shared" si="1"/>
        <v>insert into 택배접수 (택배ID,택배무게,물품종류,출발예정일,도착예정일,발송인,수취인,택배기사ID,배송상태 ) values ('20201127000000000000038',10,'의류','2020-12-06','2020-12-08','joon','mingun','S003','배송중');</v>
      </c>
      <c r="W39" s="31"/>
    </row>
    <row r="40">
      <c r="A40" s="17" t="s">
        <v>198</v>
      </c>
      <c r="B40" s="17">
        <v>1.0</v>
      </c>
      <c r="C40" s="17" t="s">
        <v>139</v>
      </c>
      <c r="D40" s="27">
        <v>44172.0</v>
      </c>
      <c r="E40" s="27">
        <v>44174.0</v>
      </c>
      <c r="F40" s="15" t="s">
        <v>60</v>
      </c>
      <c r="G40" s="15" t="s">
        <v>100</v>
      </c>
      <c r="H40" s="27"/>
      <c r="I40" s="17" t="s">
        <v>188</v>
      </c>
      <c r="J40" s="17" t="s">
        <v>147</v>
      </c>
      <c r="K40" s="30" t="str">
        <f t="shared" si="1"/>
        <v>insert into 택배접수 (택배ID,택배무게,물품종류,출발예정일,도착예정일,발송인,수취인,택배기사ID,배송상태 ) values ('20201127000000000000039',1,'문구','2020-12-07','2020-12-09','joonhyeong','wanghyeon','S004','배송중');</v>
      </c>
      <c r="W40" s="31"/>
    </row>
    <row r="41">
      <c r="A41" s="17" t="s">
        <v>199</v>
      </c>
      <c r="B41" s="17">
        <v>2.0</v>
      </c>
      <c r="C41" s="17" t="s">
        <v>149</v>
      </c>
      <c r="D41" s="27">
        <v>44173.0</v>
      </c>
      <c r="E41" s="27">
        <v>44175.0</v>
      </c>
      <c r="F41" s="15" t="s">
        <v>88</v>
      </c>
      <c r="G41" s="15" t="s">
        <v>80</v>
      </c>
      <c r="H41" s="27"/>
      <c r="I41" s="17" t="s">
        <v>158</v>
      </c>
      <c r="J41" s="17" t="s">
        <v>147</v>
      </c>
      <c r="K41" s="30" t="str">
        <f t="shared" si="1"/>
        <v>insert into 택배접수 (택배ID,택배무게,물품종류,출발예정일,도착예정일,발송인,수취인,택배기사ID,배송상태 ) values ('20201127000000000000040',2,'의류','2020-12-08','2020-12-10','moonhee','minjae','S005','배송중');</v>
      </c>
      <c r="W41" s="31"/>
    </row>
    <row r="42">
      <c r="A42" s="17" t="s">
        <v>200</v>
      </c>
      <c r="B42" s="17">
        <v>7.0</v>
      </c>
      <c r="C42" s="17" t="s">
        <v>131</v>
      </c>
      <c r="D42" s="27">
        <v>44165.0</v>
      </c>
      <c r="E42" s="27">
        <v>44165.0</v>
      </c>
      <c r="F42" s="15" t="s">
        <v>36</v>
      </c>
      <c r="G42" s="15" t="s">
        <v>44</v>
      </c>
      <c r="H42" s="27"/>
      <c r="I42" s="17" t="s">
        <v>172</v>
      </c>
      <c r="J42" s="17" t="s">
        <v>180</v>
      </c>
      <c r="K42" s="30" t="str">
        <f t="shared" si="1"/>
        <v>insert into 택배접수 (택배ID,택배무게,물품종류,출발예정일,도착예정일,발송인,수취인,택배기사ID,배송상태 ) values ('20201127000000000000041',7,'도서','2020-11-30','2020-11-30','heesung','sunghoo','S006','배송시작');</v>
      </c>
      <c r="W42" s="31"/>
    </row>
    <row r="43">
      <c r="A43" s="17" t="s">
        <v>201</v>
      </c>
      <c r="B43" s="17">
        <v>5.0</v>
      </c>
      <c r="C43" s="17" t="s">
        <v>149</v>
      </c>
      <c r="D43" s="27">
        <v>44166.0</v>
      </c>
      <c r="E43" s="27">
        <v>44166.0</v>
      </c>
      <c r="F43" s="15" t="s">
        <v>84</v>
      </c>
      <c r="G43" s="15" t="s">
        <v>76</v>
      </c>
      <c r="H43" s="27"/>
      <c r="I43" s="17" t="s">
        <v>202</v>
      </c>
      <c r="J43" s="17" t="s">
        <v>180</v>
      </c>
      <c r="K43" s="30" t="str">
        <f t="shared" si="1"/>
        <v>insert into 택배접수 (택배ID,택배무게,물품종류,출발예정일,도착예정일,발송인,수취인,택배기사ID,배송상태 ) values ('20201127000000000000042',5,'의류','2020-12-01','2020-12-01','jungmin','minyoung','S007','배송시작');</v>
      </c>
      <c r="W43" s="31"/>
    </row>
    <row r="44">
      <c r="A44" s="17" t="s">
        <v>203</v>
      </c>
      <c r="B44" s="17">
        <v>3.0</v>
      </c>
      <c r="C44" s="17" t="s">
        <v>145</v>
      </c>
      <c r="D44" s="27">
        <v>44167.0</v>
      </c>
      <c r="E44" s="27">
        <v>44170.0</v>
      </c>
      <c r="F44" s="15" t="s">
        <v>72</v>
      </c>
      <c r="G44" s="15" t="s">
        <v>104</v>
      </c>
      <c r="H44" s="27"/>
      <c r="I44" s="17" t="s">
        <v>175</v>
      </c>
      <c r="J44" s="17" t="s">
        <v>180</v>
      </c>
      <c r="K44" s="30" t="str">
        <f t="shared" si="1"/>
        <v>insert into 택배접수 (택배ID,택배무게,물품종류,출발예정일,도착예정일,발송인,수취인,택배기사ID,배송상태 ) values ('20201127000000000000043',3,'가구','2020-12-02','2020-12-05','dayoung','jisoo','S008','배송시작');</v>
      </c>
      <c r="W44" s="31"/>
    </row>
    <row r="45">
      <c r="A45" s="17" t="s">
        <v>204</v>
      </c>
      <c r="B45" s="17">
        <v>31.0</v>
      </c>
      <c r="C45" s="17" t="s">
        <v>131</v>
      </c>
      <c r="D45" s="27">
        <v>44168.0</v>
      </c>
      <c r="E45" s="27">
        <v>44170.0</v>
      </c>
      <c r="F45" s="15" t="s">
        <v>108</v>
      </c>
      <c r="G45" s="15" t="s">
        <v>44</v>
      </c>
      <c r="H45" s="27"/>
      <c r="I45" s="17" t="s">
        <v>158</v>
      </c>
      <c r="J45" s="17" t="s">
        <v>159</v>
      </c>
      <c r="K45" s="30" t="str">
        <f t="shared" si="1"/>
        <v>insert into 택배접수 (택배ID,택배무게,물품종류,출발예정일,도착예정일,발송인,수취인,택배기사ID,배송상태 ) values ('20201127000000000000044',31,'도서','2020-12-03','2020-12-05','jiwon','sunghoo','S005','간선하차');</v>
      </c>
      <c r="W45" s="31"/>
    </row>
    <row r="46">
      <c r="A46" s="17" t="s">
        <v>205</v>
      </c>
      <c r="B46" s="17">
        <v>21.0</v>
      </c>
      <c r="C46" s="17" t="s">
        <v>149</v>
      </c>
      <c r="D46" s="27">
        <v>44169.0</v>
      </c>
      <c r="E46" s="27">
        <v>44172.0</v>
      </c>
      <c r="F46" s="15" t="s">
        <v>32</v>
      </c>
      <c r="G46" s="15" t="s">
        <v>40</v>
      </c>
      <c r="H46" s="27"/>
      <c r="I46" s="17" t="s">
        <v>156</v>
      </c>
      <c r="J46" s="17" t="s">
        <v>147</v>
      </c>
      <c r="K46" s="30" t="str">
        <f t="shared" si="1"/>
        <v>insert into 택배접수 (택배ID,택배무게,물품종류,출발예정일,도착예정일,발송인,수취인,택배기사ID,배송상태 ) values ('20201127000000000000045',21,'의류','2020-12-04','2020-12-07','ohmin','mingun','H008','배송중');</v>
      </c>
      <c r="W46" s="31"/>
    </row>
    <row r="47">
      <c r="A47" s="17" t="s">
        <v>206</v>
      </c>
      <c r="B47" s="17">
        <v>38.0</v>
      </c>
      <c r="C47" s="17" t="s">
        <v>131</v>
      </c>
      <c r="D47" s="27">
        <v>44170.0</v>
      </c>
      <c r="E47" s="27">
        <v>44173.0</v>
      </c>
      <c r="F47" s="15" t="s">
        <v>68</v>
      </c>
      <c r="G47" s="15" t="s">
        <v>80</v>
      </c>
      <c r="H47" s="27"/>
      <c r="I47" s="17" t="s">
        <v>169</v>
      </c>
      <c r="J47" s="17" t="s">
        <v>207</v>
      </c>
      <c r="K47" s="30" t="str">
        <f t="shared" si="1"/>
        <v>insert into 택배접수 (택배ID,택배무게,물품종류,출발예정일,도착예정일,발송인,수취인,택배기사ID,배송상태 ) values ('20201127000000000000046',38,'도서','2020-12-05','2020-12-08','hyesung','minjae','S001','배송완료');</v>
      </c>
      <c r="W47" s="31"/>
    </row>
    <row r="48">
      <c r="A48" s="17" t="s">
        <v>208</v>
      </c>
      <c r="B48" s="17">
        <v>23.0</v>
      </c>
      <c r="C48" s="17" t="s">
        <v>149</v>
      </c>
      <c r="D48" s="27">
        <v>44171.0</v>
      </c>
      <c r="E48" s="27">
        <v>44174.0</v>
      </c>
      <c r="F48" s="15" t="s">
        <v>124</v>
      </c>
      <c r="G48" s="15" t="s">
        <v>60</v>
      </c>
      <c r="H48" s="27"/>
      <c r="I48" s="17" t="s">
        <v>132</v>
      </c>
      <c r="J48" s="17" t="s">
        <v>207</v>
      </c>
      <c r="K48" s="30" t="str">
        <f t="shared" si="1"/>
        <v>insert into 택배접수 (택배ID,택배무게,물품종류,출발예정일,도착예정일,발송인,수취인,택배기사ID,배송상태 ) values ('20201127000000000000047',23,'의류','2020-12-06','2020-12-09','taeyeol','joonhyeong','S002','배송완료');</v>
      </c>
      <c r="W48" s="31"/>
    </row>
    <row r="49">
      <c r="A49" s="17" t="s">
        <v>209</v>
      </c>
      <c r="B49" s="17">
        <v>23.0</v>
      </c>
      <c r="C49" s="17" t="s">
        <v>149</v>
      </c>
      <c r="D49" s="27">
        <v>44175.0</v>
      </c>
      <c r="E49" s="27">
        <v>44177.0</v>
      </c>
      <c r="F49" s="15" t="s">
        <v>60</v>
      </c>
      <c r="G49" s="15" t="s">
        <v>124</v>
      </c>
      <c r="H49" s="17" t="s">
        <v>208</v>
      </c>
      <c r="I49" s="17" t="s">
        <v>132</v>
      </c>
      <c r="J49" s="17" t="s">
        <v>210</v>
      </c>
      <c r="K49" s="30" t="str">
        <f t="shared" ref="K49:K51" si="2">CONCATENATE("insert into 택배접수 values ('"&amp;A49&amp;"',"&amp;B49&amp;",'"&amp;C49&amp;"','"&amp;TEXT(D49,"YYYY-MM-DD")&amp;"','"&amp;TEXT(E49,"YYYY-MM-DD")&amp;"','"&amp;F49&amp;"','"&amp;G49&amp;"','"&amp;H49&amp;"','"&amp;I49&amp;"','"&amp;J49&amp;"');")</f>
        <v>insert into 택배접수 values ('20201127000000000000048',23,'의류','2020-12-10','2020-12-12','joonhyeong','taeyeol','20201127000000000000047','S002','배송예정');</v>
      </c>
      <c r="W49" s="31"/>
    </row>
    <row r="50">
      <c r="A50" s="17" t="s">
        <v>211</v>
      </c>
      <c r="B50" s="17">
        <v>38.0</v>
      </c>
      <c r="C50" s="17" t="s">
        <v>131</v>
      </c>
      <c r="D50" s="27">
        <v>44170.0</v>
      </c>
      <c r="E50" s="27">
        <v>44173.0</v>
      </c>
      <c r="F50" s="15" t="s">
        <v>80</v>
      </c>
      <c r="G50" s="15" t="s">
        <v>68</v>
      </c>
      <c r="H50" s="17" t="s">
        <v>206</v>
      </c>
      <c r="I50" s="17" t="s">
        <v>132</v>
      </c>
      <c r="J50" s="17" t="s">
        <v>210</v>
      </c>
      <c r="K50" s="30" t="str">
        <f t="shared" si="2"/>
        <v>insert into 택배접수 values ('20201127000000000000049',38,'도서','2020-12-05','2020-12-08','minjae','hyesung','20201127000000000000046','S002','배송예정');</v>
      </c>
      <c r="W50" s="31"/>
    </row>
    <row r="51">
      <c r="A51" s="17" t="s">
        <v>212</v>
      </c>
      <c r="B51" s="17">
        <v>5.0</v>
      </c>
      <c r="C51" s="17" t="s">
        <v>139</v>
      </c>
      <c r="D51" s="27">
        <v>44175.0</v>
      </c>
      <c r="E51" s="27">
        <v>44179.0</v>
      </c>
      <c r="F51" s="15" t="s">
        <v>36</v>
      </c>
      <c r="G51" s="15" t="s">
        <v>116</v>
      </c>
      <c r="H51" s="17" t="s">
        <v>193</v>
      </c>
      <c r="I51" s="17" t="s">
        <v>188</v>
      </c>
      <c r="J51" s="17" t="s">
        <v>210</v>
      </c>
      <c r="K51" s="28" t="str">
        <f t="shared" si="2"/>
        <v>insert into 택배접수 values ('20201127000000000000050',5,'문구','2020-12-10','2020-12-14','heesung','ahjung','20201127000000000000034','S004','배송예정');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4"/>
    </row>
  </sheetData>
  <mergeCells count="1">
    <mergeCell ref="K1:W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</cols>
  <sheetData>
    <row r="1">
      <c r="A1" s="11" t="s">
        <v>213</v>
      </c>
      <c r="B1" s="11" t="s">
        <v>12</v>
      </c>
      <c r="C1" s="25" t="s">
        <v>27</v>
      </c>
      <c r="D1" s="13"/>
      <c r="E1" s="13"/>
      <c r="F1" s="14"/>
    </row>
    <row r="2">
      <c r="A2" s="17" t="s">
        <v>214</v>
      </c>
      <c r="B2" s="32" t="s">
        <v>215</v>
      </c>
      <c r="C2" s="33" t="str">
        <f t="shared" ref="C2:C23" si="1">CONCATENATE("insert into HUBSUB values ('"&amp;A2&amp;"','"&amp;B2&amp;"');")</f>
        <v>insert into HUBSUB values ('서울HUB','서울특별시');</v>
      </c>
      <c r="D2" s="33"/>
      <c r="E2" s="8"/>
      <c r="F2" s="33"/>
    </row>
    <row r="3">
      <c r="A3" s="17" t="s">
        <v>216</v>
      </c>
      <c r="B3" s="17" t="s">
        <v>217</v>
      </c>
      <c r="C3" s="33" t="str">
        <f t="shared" si="1"/>
        <v>insert into HUBSUB values ('경기HUB','경기도');</v>
      </c>
      <c r="D3" s="34"/>
      <c r="E3" s="19"/>
      <c r="F3" s="35"/>
    </row>
    <row r="4">
      <c r="A4" s="17" t="s">
        <v>218</v>
      </c>
      <c r="B4" s="17" t="s">
        <v>219</v>
      </c>
      <c r="C4" s="33" t="str">
        <f t="shared" si="1"/>
        <v>insert into HUBSUB values ('세종HUB','세종특별자치시');</v>
      </c>
      <c r="D4" s="33"/>
      <c r="E4" s="36"/>
      <c r="F4" s="8"/>
    </row>
    <row r="5">
      <c r="A5" s="17" t="s">
        <v>220</v>
      </c>
      <c r="B5" s="17" t="s">
        <v>221</v>
      </c>
      <c r="C5" s="33" t="str">
        <f t="shared" si="1"/>
        <v>insert into HUBSUB values ('충남HUB','충청남도');</v>
      </c>
      <c r="D5" s="33"/>
      <c r="E5" s="34"/>
      <c r="F5" s="37"/>
    </row>
    <row r="6">
      <c r="A6" s="17" t="s">
        <v>222</v>
      </c>
      <c r="B6" s="17" t="s">
        <v>223</v>
      </c>
      <c r="C6" s="33" t="str">
        <f t="shared" si="1"/>
        <v>insert into HUBSUB values ('전북HUB','전라북도');</v>
      </c>
      <c r="D6" s="33"/>
      <c r="E6" s="34"/>
      <c r="F6" s="37"/>
    </row>
    <row r="7">
      <c r="A7" s="17" t="s">
        <v>224</v>
      </c>
      <c r="B7" s="17" t="s">
        <v>225</v>
      </c>
      <c r="C7" s="33" t="str">
        <f t="shared" si="1"/>
        <v>insert into HUBSUB values ('경상HUB','경상북도');</v>
      </c>
      <c r="D7" s="33"/>
      <c r="E7" s="34"/>
      <c r="F7" s="37"/>
    </row>
    <row r="8">
      <c r="A8" s="17" t="s">
        <v>226</v>
      </c>
      <c r="B8" s="17" t="s">
        <v>227</v>
      </c>
      <c r="C8" s="33" t="str">
        <f t="shared" si="1"/>
        <v>insert into HUBSUB values ('제주3CP','제주도');</v>
      </c>
      <c r="D8" s="33"/>
      <c r="E8" s="34"/>
      <c r="F8" s="37"/>
    </row>
    <row r="9">
      <c r="A9" s="17" t="s">
        <v>228</v>
      </c>
      <c r="B9" s="17" t="s">
        <v>229</v>
      </c>
      <c r="C9" s="33" t="str">
        <f t="shared" si="1"/>
        <v>insert into HUBSUB values ('강원3CP','강원도');</v>
      </c>
      <c r="D9" s="33"/>
      <c r="E9" s="34"/>
      <c r="F9" s="35"/>
    </row>
    <row r="10">
      <c r="A10" s="17" t="s">
        <v>230</v>
      </c>
      <c r="B10" s="17" t="s">
        <v>231</v>
      </c>
      <c r="C10" s="33" t="str">
        <f t="shared" si="1"/>
        <v>insert into HUBSUB values ('동대문SUB','서울특별시 동대문구');</v>
      </c>
      <c r="D10" s="33"/>
      <c r="E10" s="33"/>
      <c r="F10" s="36"/>
    </row>
    <row r="11">
      <c r="A11" s="17" t="s">
        <v>232</v>
      </c>
      <c r="B11" s="17" t="s">
        <v>233</v>
      </c>
      <c r="C11" s="33" t="str">
        <f t="shared" si="1"/>
        <v>insert into HUBSUB values ('부천SUB','경기도 부천시 소사구');</v>
      </c>
      <c r="D11" s="33"/>
      <c r="E11" s="33"/>
      <c r="F11" s="33"/>
    </row>
    <row r="12">
      <c r="A12" s="17" t="s">
        <v>234</v>
      </c>
      <c r="B12" s="17" t="s">
        <v>235</v>
      </c>
      <c r="C12" s="33" t="str">
        <f t="shared" si="1"/>
        <v>insert into HUBSUB values ('인천SUB','인천광역시 동구');</v>
      </c>
      <c r="D12" s="33"/>
      <c r="E12" s="33"/>
      <c r="F12" s="33"/>
    </row>
    <row r="13">
      <c r="A13" s="17" t="s">
        <v>236</v>
      </c>
      <c r="B13" s="17" t="s">
        <v>237</v>
      </c>
      <c r="C13" s="33" t="str">
        <f t="shared" si="1"/>
        <v>insert into HUBSUB values ('천안SUB','경기도 천안시 동남구');</v>
      </c>
      <c r="D13" s="33"/>
      <c r="E13" s="33"/>
      <c r="F13" s="33"/>
    </row>
    <row r="14">
      <c r="A14" s="17" t="s">
        <v>238</v>
      </c>
      <c r="B14" s="17" t="s">
        <v>239</v>
      </c>
      <c r="C14" s="33" t="str">
        <f t="shared" si="1"/>
        <v>insert into HUBSUB values ('광주SUB','광주광역시 북구');</v>
      </c>
      <c r="D14" s="33"/>
      <c r="E14" s="33"/>
      <c r="F14" s="33"/>
    </row>
    <row r="15">
      <c r="A15" s="17" t="s">
        <v>240</v>
      </c>
      <c r="B15" s="17" t="s">
        <v>241</v>
      </c>
      <c r="C15" s="33" t="str">
        <f t="shared" si="1"/>
        <v>insert into HUBSUB values ('의정부SUB','경기도 의정부시 낙양동');</v>
      </c>
      <c r="D15" s="33"/>
      <c r="E15" s="33"/>
      <c r="F15" s="33"/>
    </row>
    <row r="16">
      <c r="A16" s="17" t="s">
        <v>242</v>
      </c>
      <c r="B16" s="17" t="s">
        <v>243</v>
      </c>
      <c r="C16" s="33" t="str">
        <f t="shared" si="1"/>
        <v>insert into HUBSUB values ('성남SUB','경기도 성남시 분당구');</v>
      </c>
      <c r="D16" s="33"/>
      <c r="E16" s="33"/>
      <c r="F16" s="33"/>
    </row>
    <row r="17">
      <c r="A17" s="17" t="s">
        <v>244</v>
      </c>
      <c r="B17" s="17" t="s">
        <v>245</v>
      </c>
      <c r="C17" s="33" t="str">
        <f t="shared" si="1"/>
        <v>insert into HUBSUB values ('홍성SUB','충청남도 홍성군 구항면');</v>
      </c>
      <c r="D17" s="33"/>
      <c r="E17" s="33"/>
      <c r="F17" s="33"/>
    </row>
    <row r="18">
      <c r="A18" s="17" t="s">
        <v>246</v>
      </c>
      <c r="B18" s="17" t="s">
        <v>247</v>
      </c>
      <c r="C18" s="33" t="str">
        <f t="shared" si="1"/>
        <v>insert into HUBSUB values ('부산SUB','부산광역시 서구');</v>
      </c>
      <c r="D18" s="33"/>
      <c r="E18" s="33"/>
      <c r="F18" s="33"/>
    </row>
    <row r="19">
      <c r="A19" s="17" t="s">
        <v>248</v>
      </c>
      <c r="B19" s="17" t="s">
        <v>249</v>
      </c>
      <c r="C19" s="33" t="str">
        <f t="shared" si="1"/>
        <v>insert into HUBSUB values ('대전SUB','대전광역시 중구');</v>
      </c>
      <c r="D19" s="33"/>
      <c r="E19" s="33"/>
      <c r="F19" s="33"/>
    </row>
    <row r="20">
      <c r="A20" s="17" t="s">
        <v>250</v>
      </c>
      <c r="B20" s="17" t="s">
        <v>251</v>
      </c>
      <c r="C20" s="33" t="str">
        <f t="shared" si="1"/>
        <v>insert into HUBSUB values ('전주SUB','전라북도 전주시 완산구');</v>
      </c>
      <c r="D20" s="33"/>
      <c r="E20" s="33"/>
      <c r="F20" s="33"/>
    </row>
    <row r="21">
      <c r="A21" s="17" t="s">
        <v>252</v>
      </c>
      <c r="B21" s="17" t="s">
        <v>253</v>
      </c>
      <c r="C21" s="33" t="str">
        <f t="shared" si="1"/>
        <v>insert into HUBSUB values ('세종SUB','세종시 조치원읍');</v>
      </c>
      <c r="D21" s="33"/>
      <c r="E21" s="33"/>
      <c r="F21" s="33"/>
    </row>
    <row r="22">
      <c r="A22" s="17" t="s">
        <v>254</v>
      </c>
      <c r="B22" s="17" t="s">
        <v>255</v>
      </c>
      <c r="C22" s="33" t="str">
        <f t="shared" si="1"/>
        <v>insert into HUBSUB values ('제주SUB','제주시 조천읍');</v>
      </c>
      <c r="D22" s="33"/>
      <c r="E22" s="33"/>
      <c r="F22" s="33"/>
    </row>
    <row r="23">
      <c r="A23" s="17" t="s">
        <v>256</v>
      </c>
      <c r="B23" s="17" t="s">
        <v>257</v>
      </c>
      <c r="C23" s="33" t="str">
        <f t="shared" si="1"/>
        <v>insert into HUBSUB values ('강릉SUB','강릉시 연곡면');</v>
      </c>
      <c r="D23" s="33"/>
      <c r="E23" s="33"/>
      <c r="F23" s="33"/>
    </row>
  </sheetData>
  <mergeCells count="1">
    <mergeCell ref="C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29.43"/>
  </cols>
  <sheetData>
    <row r="1">
      <c r="A1" s="11" t="s">
        <v>8</v>
      </c>
      <c r="B1" s="11" t="s">
        <v>258</v>
      </c>
      <c r="C1" s="11" t="s">
        <v>15</v>
      </c>
      <c r="D1" s="11" t="s">
        <v>259</v>
      </c>
      <c r="E1" s="25" t="s">
        <v>27</v>
      </c>
      <c r="F1" s="13"/>
      <c r="G1" s="13"/>
      <c r="H1" s="13"/>
      <c r="I1" s="14"/>
    </row>
    <row r="2">
      <c r="A2" s="17" t="s">
        <v>260</v>
      </c>
      <c r="B2" s="17" t="s">
        <v>261</v>
      </c>
      <c r="C2" s="17" t="s">
        <v>262</v>
      </c>
      <c r="D2" s="17" t="s">
        <v>214</v>
      </c>
      <c r="E2" s="33" t="str">
        <f t="shared" ref="E2:E22" si="1">CONCATENATE("insert into 택배기사 values ('"&amp;A2&amp;"','"&amp;B2&amp;"','"&amp;C2&amp;"','"&amp;D2&amp;"');")</f>
        <v>insert into 택배기사 values ('H001','심희섭','010-5326-1352','서울HUB');</v>
      </c>
      <c r="F2" s="33"/>
      <c r="G2" s="33"/>
      <c r="H2" s="33"/>
      <c r="I2" s="33"/>
    </row>
    <row r="3">
      <c r="A3" s="17" t="s">
        <v>136</v>
      </c>
      <c r="B3" s="17" t="s">
        <v>263</v>
      </c>
      <c r="C3" s="17" t="s">
        <v>264</v>
      </c>
      <c r="D3" s="17" t="s">
        <v>216</v>
      </c>
      <c r="E3" s="33" t="str">
        <f t="shared" si="1"/>
        <v>insert into 택배기사 values ('H002','손진영','010-1324-1234','경기HUB');</v>
      </c>
      <c r="F3" s="33"/>
      <c r="G3" s="33"/>
      <c r="H3" s="33"/>
      <c r="I3" s="33"/>
    </row>
    <row r="4">
      <c r="A4" s="17" t="s">
        <v>140</v>
      </c>
      <c r="B4" s="17" t="s">
        <v>265</v>
      </c>
      <c r="C4" s="17" t="s">
        <v>266</v>
      </c>
      <c r="D4" s="17" t="s">
        <v>218</v>
      </c>
      <c r="E4" s="33" t="str">
        <f t="shared" si="1"/>
        <v>insert into 택배기사 values ('H003','이승호','010-1524-1624','세종HUB');</v>
      </c>
      <c r="F4" s="33"/>
      <c r="G4" s="33"/>
      <c r="H4" s="33"/>
      <c r="I4" s="33"/>
    </row>
    <row r="5">
      <c r="A5" s="17" t="s">
        <v>143</v>
      </c>
      <c r="B5" s="17" t="s">
        <v>267</v>
      </c>
      <c r="C5" s="17" t="s">
        <v>268</v>
      </c>
      <c r="D5" s="17" t="s">
        <v>220</v>
      </c>
      <c r="E5" s="33" t="str">
        <f t="shared" si="1"/>
        <v>insert into 택배기사 values ('H004','유지훈','010-5247-9652','충남HUB');</v>
      </c>
      <c r="F5" s="33"/>
      <c r="G5" s="33"/>
      <c r="H5" s="33"/>
      <c r="I5" s="33"/>
    </row>
    <row r="6">
      <c r="A6" s="17" t="s">
        <v>146</v>
      </c>
      <c r="B6" s="17" t="s">
        <v>269</v>
      </c>
      <c r="C6" s="17" t="s">
        <v>270</v>
      </c>
      <c r="D6" s="17" t="s">
        <v>222</v>
      </c>
      <c r="E6" s="33" t="str">
        <f t="shared" si="1"/>
        <v>insert into 택배기사 values ('H005','이성규','010-5333-6666','전북HUB');</v>
      </c>
      <c r="F6" s="33"/>
      <c r="G6" s="33"/>
      <c r="H6" s="33"/>
      <c r="I6" s="33"/>
    </row>
    <row r="7">
      <c r="A7" s="17" t="s">
        <v>150</v>
      </c>
      <c r="B7" s="17" t="s">
        <v>271</v>
      </c>
      <c r="C7" s="17" t="s">
        <v>272</v>
      </c>
      <c r="D7" s="17" t="s">
        <v>224</v>
      </c>
      <c r="E7" s="33" t="str">
        <f t="shared" si="1"/>
        <v>insert into 택배기사 values ('H006','조성정','010-7777-1124','경상HUB');</v>
      </c>
      <c r="F7" s="33"/>
      <c r="G7" s="33"/>
      <c r="H7" s="33"/>
      <c r="I7" s="33"/>
    </row>
    <row r="8">
      <c r="A8" s="17" t="s">
        <v>153</v>
      </c>
      <c r="B8" s="17" t="s">
        <v>273</v>
      </c>
      <c r="C8" s="17" t="s">
        <v>274</v>
      </c>
      <c r="D8" s="17" t="s">
        <v>226</v>
      </c>
      <c r="E8" s="33" t="str">
        <f t="shared" si="1"/>
        <v>insert into 택배기사 values ('H007','고동욱','010-7894-4444','제주3CP');</v>
      </c>
      <c r="F8" s="33"/>
      <c r="G8" s="33"/>
      <c r="H8" s="33"/>
      <c r="I8" s="33"/>
    </row>
    <row r="9">
      <c r="A9" s="17" t="s">
        <v>156</v>
      </c>
      <c r="B9" s="17" t="s">
        <v>275</v>
      </c>
      <c r="C9" s="17" t="s">
        <v>276</v>
      </c>
      <c r="D9" s="17" t="s">
        <v>228</v>
      </c>
      <c r="E9" s="33" t="str">
        <f t="shared" si="1"/>
        <v>insert into 택배기사 values ('H008','김태준','010-7524-8888','강원3CP');</v>
      </c>
      <c r="F9" s="33"/>
      <c r="G9" s="33"/>
      <c r="H9" s="33"/>
      <c r="I9" s="33"/>
    </row>
    <row r="10">
      <c r="A10" s="17" t="s">
        <v>169</v>
      </c>
      <c r="B10" s="17" t="s">
        <v>277</v>
      </c>
      <c r="C10" s="17" t="s">
        <v>278</v>
      </c>
      <c r="D10" s="17" t="s">
        <v>230</v>
      </c>
      <c r="E10" s="33" t="str">
        <f t="shared" si="1"/>
        <v>insert into 택배기사 values ('S001','박다흰','010-5222-4999','동대문SUB');</v>
      </c>
      <c r="F10" s="33"/>
      <c r="G10" s="33"/>
      <c r="H10" s="33"/>
      <c r="I10" s="33"/>
    </row>
    <row r="11">
      <c r="A11" s="17" t="s">
        <v>132</v>
      </c>
      <c r="B11" s="17" t="s">
        <v>279</v>
      </c>
      <c r="C11" s="17" t="s">
        <v>280</v>
      </c>
      <c r="D11" s="17" t="s">
        <v>232</v>
      </c>
      <c r="E11" s="33" t="str">
        <f t="shared" si="1"/>
        <v>insert into 택배기사 values ('S002','박정빈','010-5526-7112','부천SUB');</v>
      </c>
      <c r="F11" s="33"/>
      <c r="G11" s="33"/>
      <c r="H11" s="33"/>
      <c r="I11" s="33"/>
    </row>
    <row r="12">
      <c r="A12" s="17" t="s">
        <v>162</v>
      </c>
      <c r="B12" s="17" t="s">
        <v>281</v>
      </c>
      <c r="C12" s="17" t="s">
        <v>282</v>
      </c>
      <c r="D12" s="17" t="s">
        <v>234</v>
      </c>
      <c r="E12" s="33" t="str">
        <f t="shared" si="1"/>
        <v>insert into 택배기사 values ('S003','김진태','010-7666-5523','인천SUB');</v>
      </c>
      <c r="F12" s="33"/>
      <c r="G12" s="33"/>
      <c r="H12" s="33"/>
      <c r="I12" s="33"/>
    </row>
    <row r="13">
      <c r="A13" s="17" t="s">
        <v>188</v>
      </c>
      <c r="B13" s="17" t="s">
        <v>283</v>
      </c>
      <c r="C13" s="17" t="s">
        <v>284</v>
      </c>
      <c r="D13" s="17" t="s">
        <v>236</v>
      </c>
      <c r="E13" s="33" t="str">
        <f t="shared" si="1"/>
        <v>insert into 택배기사 values ('S004','진동민','010-7122-4657','천안SUB');</v>
      </c>
      <c r="F13" s="33"/>
      <c r="G13" s="33"/>
      <c r="H13" s="33"/>
      <c r="I13" s="33"/>
    </row>
    <row r="14">
      <c r="A14" s="17" t="s">
        <v>158</v>
      </c>
      <c r="B14" s="17" t="s">
        <v>285</v>
      </c>
      <c r="C14" s="17" t="s">
        <v>284</v>
      </c>
      <c r="D14" s="17" t="s">
        <v>238</v>
      </c>
      <c r="E14" s="33" t="str">
        <f t="shared" si="1"/>
        <v>insert into 택배기사 values ('S005','이승환','010-7122-4657','광주SUB');</v>
      </c>
      <c r="F14" s="33"/>
      <c r="G14" s="33"/>
      <c r="H14" s="33"/>
      <c r="I14" s="33"/>
    </row>
    <row r="15">
      <c r="A15" s="17" t="s">
        <v>172</v>
      </c>
      <c r="B15" s="17" t="s">
        <v>286</v>
      </c>
      <c r="C15" s="17" t="s">
        <v>287</v>
      </c>
      <c r="D15" s="17" t="s">
        <v>240</v>
      </c>
      <c r="E15" s="33" t="str">
        <f t="shared" si="1"/>
        <v>insert into 택배기사 values ('S006','김정수','010-1111-2222','의정부SUB');</v>
      </c>
      <c r="F15" s="33"/>
      <c r="G15" s="33"/>
      <c r="H15" s="33"/>
      <c r="I15" s="33"/>
    </row>
    <row r="16">
      <c r="A16" s="17" t="s">
        <v>202</v>
      </c>
      <c r="B16" s="17" t="s">
        <v>288</v>
      </c>
      <c r="C16" s="17" t="s">
        <v>289</v>
      </c>
      <c r="D16" s="17" t="s">
        <v>242</v>
      </c>
      <c r="E16" s="33" t="str">
        <f t="shared" si="1"/>
        <v>insert into 택배기사 values ('S007','최도윤','010-2222-8567','성남SUB');</v>
      </c>
      <c r="F16" s="33"/>
      <c r="G16" s="33"/>
      <c r="H16" s="33"/>
      <c r="I16" s="33"/>
    </row>
    <row r="17">
      <c r="A17" s="17" t="s">
        <v>175</v>
      </c>
      <c r="B17" s="17" t="s">
        <v>290</v>
      </c>
      <c r="C17" s="17" t="s">
        <v>291</v>
      </c>
      <c r="D17" s="17" t="s">
        <v>244</v>
      </c>
      <c r="E17" s="33" t="str">
        <f t="shared" si="1"/>
        <v>insert into 택배기사 values ('S008','송승환','010-5627-8546','홍성SUB');</v>
      </c>
      <c r="F17" s="33"/>
      <c r="G17" s="33"/>
      <c r="H17" s="33"/>
      <c r="I17" s="33"/>
    </row>
    <row r="18">
      <c r="A18" s="17" t="s">
        <v>177</v>
      </c>
      <c r="B18" s="17" t="s">
        <v>292</v>
      </c>
      <c r="C18" s="17" t="s">
        <v>293</v>
      </c>
      <c r="D18" s="17" t="s">
        <v>246</v>
      </c>
      <c r="E18" s="33" t="str">
        <f t="shared" si="1"/>
        <v>insert into 택배기사 values ('S009','유형록','010-8456-9512','부산SUB');</v>
      </c>
      <c r="F18" s="33"/>
      <c r="G18" s="33"/>
      <c r="H18" s="33"/>
      <c r="I18" s="33"/>
    </row>
    <row r="19">
      <c r="A19" s="17" t="s">
        <v>179</v>
      </c>
      <c r="B19" s="17" t="s">
        <v>294</v>
      </c>
      <c r="C19" s="17" t="s">
        <v>295</v>
      </c>
      <c r="D19" s="17" t="s">
        <v>248</v>
      </c>
      <c r="E19" s="33" t="str">
        <f t="shared" si="1"/>
        <v>insert into 택배기사 values ('S010','최연욱','010-6725-5623','대전SUB');</v>
      </c>
      <c r="F19" s="33"/>
      <c r="G19" s="33"/>
      <c r="H19" s="33"/>
      <c r="I19" s="33"/>
    </row>
    <row r="20">
      <c r="A20" s="17" t="s">
        <v>182</v>
      </c>
      <c r="B20" s="17" t="s">
        <v>296</v>
      </c>
      <c r="C20" s="17" t="s">
        <v>297</v>
      </c>
      <c r="D20" s="17" t="s">
        <v>250</v>
      </c>
      <c r="E20" s="33" t="str">
        <f t="shared" si="1"/>
        <v>insert into 택배기사 values ('S011','윤성용','010-4544-1242','전주SUB');</v>
      </c>
      <c r="F20" s="33"/>
      <c r="G20" s="33"/>
      <c r="H20" s="33"/>
      <c r="I20" s="33"/>
    </row>
    <row r="21">
      <c r="A21" s="17" t="s">
        <v>298</v>
      </c>
      <c r="B21" s="17" t="s">
        <v>299</v>
      </c>
      <c r="C21" s="17" t="s">
        <v>300</v>
      </c>
      <c r="D21" s="17" t="s">
        <v>252</v>
      </c>
      <c r="E21" s="33" t="str">
        <f t="shared" si="1"/>
        <v>insert into 택배기사 values ('S012','송명준','010-5263-9874','세종SUB');</v>
      </c>
      <c r="F21" s="33"/>
      <c r="G21" s="33"/>
      <c r="H21" s="33"/>
      <c r="I21" s="33"/>
    </row>
    <row r="22">
      <c r="A22" s="17" t="s">
        <v>301</v>
      </c>
      <c r="B22" s="17" t="s">
        <v>302</v>
      </c>
      <c r="C22" s="17" t="s">
        <v>303</v>
      </c>
      <c r="D22" s="17" t="s">
        <v>254</v>
      </c>
      <c r="E22" s="33" t="str">
        <f t="shared" si="1"/>
        <v>insert into 택배기사 values ('S013','한기재','010-8797-25265','제주SUB');</v>
      </c>
      <c r="F22" s="33"/>
      <c r="G22" s="33"/>
      <c r="H22" s="33"/>
      <c r="I22" s="33"/>
    </row>
  </sheetData>
  <mergeCells count="1">
    <mergeCell ref="E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20.57"/>
    <col customWidth="1" min="5" max="5" width="73.86"/>
  </cols>
  <sheetData>
    <row r="1">
      <c r="A1" s="11" t="s">
        <v>9</v>
      </c>
      <c r="B1" s="11" t="s">
        <v>14</v>
      </c>
      <c r="C1" s="11" t="s">
        <v>17</v>
      </c>
      <c r="D1" s="11" t="s">
        <v>21</v>
      </c>
      <c r="E1" s="38" t="s">
        <v>27</v>
      </c>
    </row>
    <row r="2">
      <c r="A2" s="17" t="s">
        <v>130</v>
      </c>
      <c r="B2" s="15" t="s">
        <v>28</v>
      </c>
      <c r="C2" s="17" t="s">
        <v>304</v>
      </c>
      <c r="D2" s="39">
        <v>5000.0</v>
      </c>
      <c r="E2" s="33" t="str">
        <f t="shared" ref="E2:E48" si="1">CONCATENATE("insert into 결제 values ('"&amp;A2&amp;"','"&amp;B2&amp;"','"&amp;C2&amp;"','"&amp;D2&amp;"');")</f>
        <v>insert into 결제 values ('20201127000000000000001','eunbee','카드','5000');</v>
      </c>
    </row>
    <row r="3">
      <c r="A3" s="17" t="s">
        <v>134</v>
      </c>
      <c r="B3" s="15" t="s">
        <v>56</v>
      </c>
      <c r="C3" s="17" t="s">
        <v>305</v>
      </c>
      <c r="D3" s="39">
        <v>2500.0</v>
      </c>
      <c r="E3" s="33" t="str">
        <f t="shared" si="1"/>
        <v>insert into 결제 values ('20201127000000000000002','jaewoong','계좌이체','2500');</v>
      </c>
    </row>
    <row r="4">
      <c r="A4" s="17" t="s">
        <v>138</v>
      </c>
      <c r="B4" s="15" t="s">
        <v>48</v>
      </c>
      <c r="C4" s="17" t="s">
        <v>304</v>
      </c>
      <c r="D4" s="39">
        <v>5000.0</v>
      </c>
      <c r="E4" s="33" t="str">
        <f t="shared" si="1"/>
        <v>insert into 결제 values ('20201127000000000000003','younsik','카드','5000');</v>
      </c>
    </row>
    <row r="5">
      <c r="A5" s="17" t="s">
        <v>141</v>
      </c>
      <c r="B5" s="15" t="s">
        <v>36</v>
      </c>
      <c r="C5" s="17" t="s">
        <v>305</v>
      </c>
      <c r="D5" s="39">
        <v>2500.0</v>
      </c>
      <c r="E5" s="33" t="str">
        <f t="shared" si="1"/>
        <v>insert into 결제 values ('20201127000000000000004','heesung','계좌이체','2500');</v>
      </c>
    </row>
    <row r="6">
      <c r="A6" s="17" t="s">
        <v>144</v>
      </c>
      <c r="B6" s="15" t="s">
        <v>104</v>
      </c>
      <c r="C6" s="17" t="s">
        <v>304</v>
      </c>
      <c r="D6" s="39">
        <v>20000.0</v>
      </c>
      <c r="E6" s="33" t="str">
        <f t="shared" si="1"/>
        <v>insert into 결제 values ('20201127000000000000005','jisoo','카드','20000');</v>
      </c>
    </row>
    <row r="7">
      <c r="A7" s="17" t="s">
        <v>148</v>
      </c>
      <c r="B7" s="15" t="s">
        <v>100</v>
      </c>
      <c r="C7" s="17" t="s">
        <v>306</v>
      </c>
      <c r="D7" s="39">
        <v>5000.0</v>
      </c>
      <c r="E7" s="33" t="str">
        <f t="shared" si="1"/>
        <v>insert into 결제 values ('20201127000000000000006','wanghyeon','착불','5000');</v>
      </c>
    </row>
    <row r="8">
      <c r="A8" s="17" t="s">
        <v>152</v>
      </c>
      <c r="B8" s="15" t="s">
        <v>68</v>
      </c>
      <c r="C8" s="17" t="s">
        <v>304</v>
      </c>
      <c r="D8" s="39">
        <v>5000.0</v>
      </c>
      <c r="E8" s="33" t="str">
        <f t="shared" si="1"/>
        <v>insert into 결제 values ('20201127000000000000007','hyesung','카드','5000');</v>
      </c>
    </row>
    <row r="9">
      <c r="A9" s="17" t="s">
        <v>155</v>
      </c>
      <c r="B9" s="15" t="s">
        <v>76</v>
      </c>
      <c r="C9" s="17" t="s">
        <v>304</v>
      </c>
      <c r="D9" s="39">
        <v>5000.0</v>
      </c>
      <c r="E9" s="33" t="str">
        <f t="shared" si="1"/>
        <v>insert into 결제 values ('20201127000000000000008','minyoung','카드','5000');</v>
      </c>
    </row>
    <row r="10">
      <c r="A10" s="17" t="s">
        <v>157</v>
      </c>
      <c r="B10" s="15" t="s">
        <v>96</v>
      </c>
      <c r="C10" s="17" t="s">
        <v>304</v>
      </c>
      <c r="D10" s="39">
        <v>5000.0</v>
      </c>
      <c r="E10" s="33" t="str">
        <f t="shared" si="1"/>
        <v>insert into 결제 values ('20201127000000000000009','yoonhye','카드','5000');</v>
      </c>
    </row>
    <row r="11">
      <c r="A11" s="17" t="s">
        <v>160</v>
      </c>
      <c r="B11" s="15" t="s">
        <v>92</v>
      </c>
      <c r="C11" s="17" t="s">
        <v>305</v>
      </c>
      <c r="D11" s="39">
        <v>7500.0</v>
      </c>
      <c r="E11" s="33" t="str">
        <f t="shared" si="1"/>
        <v>insert into 결제 values ('20201127000000000000010','jongwook','계좌이체','7500');</v>
      </c>
    </row>
    <row r="12">
      <c r="A12" s="17" t="s">
        <v>161</v>
      </c>
      <c r="B12" s="15" t="s">
        <v>40</v>
      </c>
      <c r="C12" s="17" t="s">
        <v>306</v>
      </c>
      <c r="D12" s="39">
        <v>5000.0</v>
      </c>
      <c r="E12" s="33" t="str">
        <f t="shared" si="1"/>
        <v>insert into 결제 values ('20201127000000000000011','mingun','착불','5000');</v>
      </c>
    </row>
    <row r="13">
      <c r="A13" s="17" t="s">
        <v>163</v>
      </c>
      <c r="B13" s="15" t="s">
        <v>56</v>
      </c>
      <c r="C13" s="17" t="s">
        <v>304</v>
      </c>
      <c r="D13" s="39">
        <v>5000.0</v>
      </c>
      <c r="E13" s="33" t="str">
        <f t="shared" si="1"/>
        <v>insert into 결제 values ('20201127000000000000012','jaewoong','카드','5000');</v>
      </c>
    </row>
    <row r="14">
      <c r="A14" s="17" t="s">
        <v>164</v>
      </c>
      <c r="B14" s="15" t="s">
        <v>124</v>
      </c>
      <c r="C14" s="17" t="s">
        <v>305</v>
      </c>
      <c r="D14" s="39">
        <v>7500.0</v>
      </c>
      <c r="E14" s="33" t="str">
        <f t="shared" si="1"/>
        <v>insert into 결제 values ('20201127000000000000013','taeyeol','계좌이체','7500');</v>
      </c>
    </row>
    <row r="15">
      <c r="A15" s="17" t="s">
        <v>165</v>
      </c>
      <c r="B15" s="15" t="s">
        <v>40</v>
      </c>
      <c r="C15" s="17" t="s">
        <v>305</v>
      </c>
      <c r="D15" s="39">
        <v>10000.0</v>
      </c>
      <c r="E15" s="33" t="str">
        <f t="shared" si="1"/>
        <v>insert into 결제 values ('20201127000000000000014','mingun','계좌이체','10000');</v>
      </c>
    </row>
    <row r="16">
      <c r="A16" s="17" t="s">
        <v>166</v>
      </c>
      <c r="B16" s="15" t="s">
        <v>72</v>
      </c>
      <c r="C16" s="17" t="s">
        <v>304</v>
      </c>
      <c r="D16" s="39">
        <v>5000.0</v>
      </c>
      <c r="E16" s="33" t="str">
        <f t="shared" si="1"/>
        <v>insert into 결제 values ('20201127000000000000015','dayoung','카드','5000');</v>
      </c>
    </row>
    <row r="17">
      <c r="A17" s="17" t="s">
        <v>167</v>
      </c>
      <c r="B17" s="15" t="s">
        <v>64</v>
      </c>
      <c r="C17" s="17" t="s">
        <v>305</v>
      </c>
      <c r="D17" s="39">
        <v>7500.0</v>
      </c>
      <c r="E17" s="33" t="str">
        <f t="shared" si="1"/>
        <v>insert into 결제 values ('20201127000000000000016','changhoon','계좌이체','7500');</v>
      </c>
    </row>
    <row r="18">
      <c r="A18" s="17" t="s">
        <v>168</v>
      </c>
      <c r="B18" s="15" t="s">
        <v>80</v>
      </c>
      <c r="C18" s="17" t="s">
        <v>305</v>
      </c>
      <c r="D18" s="39">
        <v>10000.0</v>
      </c>
      <c r="E18" s="33" t="str">
        <f t="shared" si="1"/>
        <v>insert into 결제 values ('20201127000000000000017','minjae','계좌이체','10000');</v>
      </c>
    </row>
    <row r="19">
      <c r="A19" s="17" t="s">
        <v>170</v>
      </c>
      <c r="B19" s="15" t="s">
        <v>44</v>
      </c>
      <c r="C19" s="17" t="s">
        <v>304</v>
      </c>
      <c r="D19" s="39">
        <v>5000.0</v>
      </c>
      <c r="E19" s="33" t="str">
        <f t="shared" si="1"/>
        <v>insert into 결제 values ('20201127000000000000018','sunghoo','카드','5000');</v>
      </c>
    </row>
    <row r="20">
      <c r="A20" s="17" t="s">
        <v>171</v>
      </c>
      <c r="B20" s="15" t="s">
        <v>32</v>
      </c>
      <c r="C20" s="17" t="s">
        <v>306</v>
      </c>
      <c r="D20" s="39">
        <v>5000.0</v>
      </c>
      <c r="E20" s="33" t="str">
        <f t="shared" si="1"/>
        <v>insert into 결제 values ('20201127000000000000019','ohmin','착불','5000');</v>
      </c>
    </row>
    <row r="21">
      <c r="A21" s="17" t="s">
        <v>173</v>
      </c>
      <c r="B21" s="15" t="s">
        <v>88</v>
      </c>
      <c r="C21" s="17" t="s">
        <v>306</v>
      </c>
      <c r="D21" s="39">
        <v>5000.0</v>
      </c>
      <c r="E21" s="33" t="str">
        <f t="shared" si="1"/>
        <v>insert into 결제 values ('20201127000000000000020','moonhee','착불','5000');</v>
      </c>
    </row>
    <row r="22">
      <c r="A22" s="17" t="s">
        <v>174</v>
      </c>
      <c r="B22" s="15" t="s">
        <v>28</v>
      </c>
      <c r="C22" s="17" t="s">
        <v>305</v>
      </c>
      <c r="D22" s="39">
        <v>7500.0</v>
      </c>
      <c r="E22" s="33" t="str">
        <f t="shared" si="1"/>
        <v>insert into 결제 values ('20201127000000000000021','eunbee','계좌이체','7500');</v>
      </c>
    </row>
    <row r="23">
      <c r="A23" s="17" t="s">
        <v>176</v>
      </c>
      <c r="B23" s="15" t="s">
        <v>64</v>
      </c>
      <c r="C23" s="17" t="s">
        <v>304</v>
      </c>
      <c r="D23" s="39">
        <v>5000.0</v>
      </c>
      <c r="E23" s="33" t="str">
        <f t="shared" si="1"/>
        <v>insert into 결제 values ('20201127000000000000022','changhoon','카드','5000');</v>
      </c>
    </row>
    <row r="24">
      <c r="A24" s="17" t="s">
        <v>178</v>
      </c>
      <c r="B24" s="15" t="s">
        <v>76</v>
      </c>
      <c r="C24" s="17" t="s">
        <v>305</v>
      </c>
      <c r="D24" s="39">
        <v>2500.0</v>
      </c>
      <c r="E24" s="33" t="str">
        <f t="shared" si="1"/>
        <v>insert into 결제 values ('20201127000000000000023','minyoung','계좌이체','2500');</v>
      </c>
    </row>
    <row r="25">
      <c r="A25" s="17" t="s">
        <v>181</v>
      </c>
      <c r="B25" s="15" t="s">
        <v>28</v>
      </c>
      <c r="C25" s="17" t="s">
        <v>305</v>
      </c>
      <c r="D25" s="39">
        <v>7500.0</v>
      </c>
      <c r="E25" s="33" t="str">
        <f t="shared" si="1"/>
        <v>insert into 결제 values ('20201127000000000000024','eunbee','계좌이체','7500');</v>
      </c>
    </row>
    <row r="26">
      <c r="A26" s="17" t="s">
        <v>183</v>
      </c>
      <c r="B26" s="15" t="s">
        <v>104</v>
      </c>
      <c r="C26" s="17" t="s">
        <v>306</v>
      </c>
      <c r="D26" s="39">
        <v>5000.0</v>
      </c>
      <c r="E26" s="33" t="str">
        <f t="shared" si="1"/>
        <v>insert into 결제 values ('20201127000000000000025','jisoo','착불','5000');</v>
      </c>
    </row>
    <row r="27">
      <c r="A27" s="17" t="s">
        <v>184</v>
      </c>
      <c r="B27" s="15" t="s">
        <v>40</v>
      </c>
      <c r="C27" s="17" t="s">
        <v>304</v>
      </c>
      <c r="D27" s="39">
        <v>5000.0</v>
      </c>
      <c r="E27" s="33" t="str">
        <f t="shared" si="1"/>
        <v>insert into 결제 values ('20201127000000000000026','mingun','카드','5000');</v>
      </c>
    </row>
    <row r="28">
      <c r="A28" s="17" t="s">
        <v>185</v>
      </c>
      <c r="B28" s="15" t="s">
        <v>112</v>
      </c>
      <c r="C28" s="17" t="s">
        <v>305</v>
      </c>
      <c r="D28" s="39">
        <v>2500.0</v>
      </c>
      <c r="E28" s="33" t="str">
        <f t="shared" si="1"/>
        <v>insert into 결제 values ('20201127000000000000027','joon','계좌이체','2500');</v>
      </c>
    </row>
    <row r="29">
      <c r="A29" s="17" t="s">
        <v>186</v>
      </c>
      <c r="B29" s="15" t="s">
        <v>44</v>
      </c>
      <c r="C29" s="17" t="s">
        <v>304</v>
      </c>
      <c r="D29" s="39">
        <v>5000.0</v>
      </c>
      <c r="E29" s="33" t="str">
        <f t="shared" si="1"/>
        <v>insert into 결제 values ('20201127000000000000028','sunghoo','카드','5000');</v>
      </c>
    </row>
    <row r="30">
      <c r="A30" s="17" t="s">
        <v>187</v>
      </c>
      <c r="B30" s="15" t="s">
        <v>68</v>
      </c>
      <c r="C30" s="17" t="s">
        <v>305</v>
      </c>
      <c r="D30" s="39">
        <v>2500.0</v>
      </c>
      <c r="E30" s="33" t="str">
        <f t="shared" si="1"/>
        <v>insert into 결제 values ('20201127000000000000029','hyesung','계좌이체','2500');</v>
      </c>
    </row>
    <row r="31">
      <c r="A31" s="17" t="s">
        <v>189</v>
      </c>
      <c r="B31" s="15" t="s">
        <v>72</v>
      </c>
      <c r="C31" s="17" t="s">
        <v>304</v>
      </c>
      <c r="D31" s="39">
        <v>5000.0</v>
      </c>
      <c r="E31" s="33" t="str">
        <f t="shared" si="1"/>
        <v>insert into 결제 values ('20201127000000000000030','dayoung','카드','5000');</v>
      </c>
    </row>
    <row r="32">
      <c r="A32" s="17" t="s">
        <v>190</v>
      </c>
      <c r="B32" s="15" t="s">
        <v>56</v>
      </c>
      <c r="C32" s="17" t="s">
        <v>306</v>
      </c>
      <c r="D32" s="39">
        <v>5000.0</v>
      </c>
      <c r="E32" s="33" t="str">
        <f t="shared" si="1"/>
        <v>insert into 결제 values ('20201127000000000000031','jaewoong','착불','5000');</v>
      </c>
    </row>
    <row r="33">
      <c r="A33" s="17" t="s">
        <v>191</v>
      </c>
      <c r="B33" s="15" t="s">
        <v>112</v>
      </c>
      <c r="C33" s="17" t="s">
        <v>304</v>
      </c>
      <c r="D33" s="39">
        <v>5000.0</v>
      </c>
      <c r="E33" s="33" t="str">
        <f t="shared" si="1"/>
        <v>insert into 결제 values ('20201127000000000000032','joon','카드','5000');</v>
      </c>
    </row>
    <row r="34">
      <c r="A34" s="17" t="s">
        <v>192</v>
      </c>
      <c r="B34" s="15" t="s">
        <v>48</v>
      </c>
      <c r="C34" s="17" t="s">
        <v>304</v>
      </c>
      <c r="D34" s="39">
        <v>5000.0</v>
      </c>
      <c r="E34" s="33" t="str">
        <f t="shared" si="1"/>
        <v>insert into 결제 values ('20201127000000000000033','younsik','카드','5000');</v>
      </c>
    </row>
    <row r="35">
      <c r="A35" s="17" t="s">
        <v>193</v>
      </c>
      <c r="B35" s="15" t="s">
        <v>116</v>
      </c>
      <c r="C35" s="17" t="s">
        <v>304</v>
      </c>
      <c r="D35" s="39">
        <v>5000.0</v>
      </c>
      <c r="E35" s="33" t="str">
        <f t="shared" si="1"/>
        <v>insert into 결제 values ('20201127000000000000034','ahjung','카드','5000');</v>
      </c>
    </row>
    <row r="36">
      <c r="A36" s="17" t="s">
        <v>194</v>
      </c>
      <c r="B36" s="15" t="s">
        <v>124</v>
      </c>
      <c r="C36" s="17" t="s">
        <v>305</v>
      </c>
      <c r="D36" s="39">
        <v>7500.0</v>
      </c>
      <c r="E36" s="33" t="str">
        <f t="shared" si="1"/>
        <v>insert into 결제 values ('20201127000000000000035','taeyeol','계좌이체','7500');</v>
      </c>
    </row>
    <row r="37">
      <c r="A37" s="17" t="s">
        <v>195</v>
      </c>
      <c r="B37" s="15" t="s">
        <v>80</v>
      </c>
      <c r="C37" s="17" t="s">
        <v>306</v>
      </c>
      <c r="D37" s="39">
        <v>5000.0</v>
      </c>
      <c r="E37" s="33" t="str">
        <f t="shared" si="1"/>
        <v>insert into 결제 values ('20201127000000000000036','minjae','착불','5000');</v>
      </c>
    </row>
    <row r="38">
      <c r="A38" s="17" t="s">
        <v>196</v>
      </c>
      <c r="B38" s="15" t="s">
        <v>96</v>
      </c>
      <c r="C38" s="17" t="s">
        <v>304</v>
      </c>
      <c r="D38" s="39">
        <v>5000.0</v>
      </c>
      <c r="E38" s="33" t="str">
        <f t="shared" si="1"/>
        <v>insert into 결제 values ('20201127000000000000037','yoonhye','카드','5000');</v>
      </c>
    </row>
    <row r="39">
      <c r="A39" s="17" t="s">
        <v>197</v>
      </c>
      <c r="B39" s="15" t="s">
        <v>112</v>
      </c>
      <c r="C39" s="17" t="s">
        <v>305</v>
      </c>
      <c r="D39" s="39">
        <v>7500.0</v>
      </c>
      <c r="E39" s="33" t="str">
        <f t="shared" si="1"/>
        <v>insert into 결제 values ('20201127000000000000038','joon','계좌이체','7500');</v>
      </c>
    </row>
    <row r="40">
      <c r="A40" s="17" t="s">
        <v>198</v>
      </c>
      <c r="B40" s="15" t="s">
        <v>60</v>
      </c>
      <c r="C40" s="17" t="s">
        <v>305</v>
      </c>
      <c r="D40" s="39">
        <v>10000.0</v>
      </c>
      <c r="E40" s="33" t="str">
        <f t="shared" si="1"/>
        <v>insert into 결제 values ('20201127000000000000039','joonhyeong','계좌이체','10000');</v>
      </c>
    </row>
    <row r="41">
      <c r="A41" s="17" t="s">
        <v>199</v>
      </c>
      <c r="B41" s="15" t="s">
        <v>88</v>
      </c>
      <c r="C41" s="17" t="s">
        <v>304</v>
      </c>
      <c r="D41" s="39">
        <v>5000.0</v>
      </c>
      <c r="E41" s="33" t="str">
        <f t="shared" si="1"/>
        <v>insert into 결제 values ('20201127000000000000040','moonhee','카드','5000');</v>
      </c>
    </row>
    <row r="42">
      <c r="A42" s="17" t="s">
        <v>200</v>
      </c>
      <c r="B42" s="15" t="s">
        <v>36</v>
      </c>
      <c r="C42" s="17" t="s">
        <v>305</v>
      </c>
      <c r="D42" s="39">
        <v>7500.0</v>
      </c>
      <c r="E42" s="33" t="str">
        <f t="shared" si="1"/>
        <v>insert into 결제 values ('20201127000000000000041','heesung','계좌이체','7500');</v>
      </c>
    </row>
    <row r="43">
      <c r="A43" s="17" t="s">
        <v>201</v>
      </c>
      <c r="B43" s="15" t="s">
        <v>84</v>
      </c>
      <c r="C43" s="17" t="s">
        <v>305</v>
      </c>
      <c r="D43" s="39">
        <v>10000.0</v>
      </c>
      <c r="E43" s="33" t="str">
        <f t="shared" si="1"/>
        <v>insert into 결제 values ('20201127000000000000042','jungmin','계좌이체','10000');</v>
      </c>
    </row>
    <row r="44">
      <c r="A44" s="17" t="s">
        <v>203</v>
      </c>
      <c r="B44" s="15" t="s">
        <v>72</v>
      </c>
      <c r="C44" s="17" t="s">
        <v>304</v>
      </c>
      <c r="D44" s="39">
        <v>5000.0</v>
      </c>
      <c r="E44" s="33" t="str">
        <f t="shared" si="1"/>
        <v>insert into 결제 values ('20201127000000000000043','dayoung','카드','5000');</v>
      </c>
    </row>
    <row r="45">
      <c r="A45" s="17" t="s">
        <v>204</v>
      </c>
      <c r="B45" s="15" t="s">
        <v>108</v>
      </c>
      <c r="C45" s="17" t="s">
        <v>304</v>
      </c>
      <c r="D45" s="39">
        <v>5000.0</v>
      </c>
      <c r="E45" s="33" t="str">
        <f t="shared" si="1"/>
        <v>insert into 결제 values ('20201127000000000000044','jiwon','카드','5000');</v>
      </c>
    </row>
    <row r="46">
      <c r="A46" s="17" t="s">
        <v>205</v>
      </c>
      <c r="B46" s="15" t="s">
        <v>40</v>
      </c>
      <c r="C46" s="17" t="s">
        <v>306</v>
      </c>
      <c r="D46" s="39">
        <v>5000.0</v>
      </c>
      <c r="E46" s="33" t="str">
        <f t="shared" si="1"/>
        <v>insert into 결제 values ('20201127000000000000045','mingun','착불','5000');</v>
      </c>
    </row>
    <row r="47">
      <c r="A47" s="17" t="s">
        <v>206</v>
      </c>
      <c r="B47" s="15" t="s">
        <v>80</v>
      </c>
      <c r="C47" s="17" t="s">
        <v>306</v>
      </c>
      <c r="D47" s="39">
        <v>7500.0</v>
      </c>
      <c r="E47" s="33" t="str">
        <f t="shared" si="1"/>
        <v>insert into 결제 values ('20201127000000000000046','minjae','착불','7500');</v>
      </c>
    </row>
    <row r="48">
      <c r="A48" s="17" t="s">
        <v>208</v>
      </c>
      <c r="B48" s="15" t="s">
        <v>124</v>
      </c>
      <c r="C48" s="17" t="s">
        <v>304</v>
      </c>
      <c r="D48" s="39">
        <v>5000.0</v>
      </c>
      <c r="E48" s="33" t="str">
        <f t="shared" si="1"/>
        <v>insert into 결제 values ('20201127000000000000047','taeyeol','카드','5000');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307</v>
      </c>
      <c r="B1" s="41" t="s">
        <v>308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37"/>
    </row>
    <row r="2">
      <c r="A2" s="6"/>
      <c r="B2" s="43" t="s">
        <v>309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>
      <c r="A3" s="40" t="s">
        <v>310</v>
      </c>
      <c r="B3" s="41" t="s">
        <v>311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37"/>
    </row>
    <row r="4">
      <c r="A4" s="9"/>
      <c r="B4" s="44" t="s">
        <v>312</v>
      </c>
      <c r="M4" s="31"/>
    </row>
    <row r="5">
      <c r="A5" s="9"/>
      <c r="B5" s="44" t="s">
        <v>313</v>
      </c>
      <c r="M5" s="31"/>
    </row>
    <row r="6">
      <c r="A6" s="6"/>
      <c r="B6" s="43" t="s">
        <v>314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>
      <c r="A7" s="45" t="s">
        <v>315</v>
      </c>
      <c r="B7" s="43" t="s">
        <v>316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>
      <c r="A8" s="45" t="s">
        <v>317</v>
      </c>
      <c r="B8" s="43" t="s">
        <v>318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>
      <c r="A9" s="46" t="s">
        <v>319</v>
      </c>
      <c r="B9" s="44" t="s">
        <v>320</v>
      </c>
      <c r="M9" s="31"/>
    </row>
    <row r="10">
      <c r="A10" s="6"/>
      <c r="B10" s="44" t="s">
        <v>321</v>
      </c>
      <c r="M10" s="31"/>
    </row>
    <row r="11">
      <c r="A11" s="47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>
      <c r="A12" s="46" t="s">
        <v>322</v>
      </c>
      <c r="B12" s="44" t="s">
        <v>323</v>
      </c>
      <c r="M12" s="31"/>
    </row>
    <row r="13">
      <c r="A13" s="9"/>
      <c r="B13" s="44" t="s">
        <v>324</v>
      </c>
      <c r="M13" s="31"/>
    </row>
    <row r="14">
      <c r="A14" s="9"/>
      <c r="B14" s="44" t="s">
        <v>325</v>
      </c>
      <c r="M14" s="31"/>
    </row>
    <row r="15">
      <c r="A15" s="6"/>
      <c r="B15" s="43" t="s">
        <v>326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</row>
    <row r="16">
      <c r="A16" s="46" t="s">
        <v>327</v>
      </c>
      <c r="B16" s="44" t="s">
        <v>328</v>
      </c>
      <c r="M16" s="31"/>
    </row>
    <row r="17">
      <c r="A17" s="47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46" t="s">
        <v>329</v>
      </c>
      <c r="B18" s="44" t="s">
        <v>330</v>
      </c>
      <c r="M18" s="31"/>
    </row>
    <row r="19">
      <c r="A19" s="9"/>
      <c r="B19" s="44" t="s">
        <v>331</v>
      </c>
      <c r="M19" s="31"/>
    </row>
    <row r="20">
      <c r="A20" s="6"/>
      <c r="B20" s="43" t="s">
        <v>332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</row>
    <row r="21">
      <c r="A21" s="45" t="s">
        <v>333</v>
      </c>
      <c r="B21" s="43" t="s">
        <v>334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</row>
    <row r="22">
      <c r="A22" s="40" t="s">
        <v>335</v>
      </c>
      <c r="B22" s="41" t="s">
        <v>336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37"/>
    </row>
    <row r="23">
      <c r="A23" s="6"/>
      <c r="B23" s="44" t="s">
        <v>337</v>
      </c>
      <c r="M23" s="31"/>
    </row>
    <row r="24">
      <c r="A24" s="19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>
      <c r="A25" s="46" t="s">
        <v>338</v>
      </c>
      <c r="B25" s="44" t="s">
        <v>339</v>
      </c>
      <c r="M25" s="31"/>
    </row>
    <row r="26">
      <c r="A26" s="9"/>
      <c r="B26" s="44" t="s">
        <v>340</v>
      </c>
      <c r="M26" s="31"/>
    </row>
    <row r="27">
      <c r="A27" s="9"/>
      <c r="B27" s="44" t="s">
        <v>341</v>
      </c>
      <c r="M27" s="31"/>
    </row>
    <row r="28">
      <c r="A28" s="9"/>
      <c r="B28" s="48" t="s">
        <v>342</v>
      </c>
      <c r="M28" s="31"/>
    </row>
    <row r="29">
      <c r="A29" s="6"/>
      <c r="B29" s="43" t="s">
        <v>343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>
      <c r="A30" s="45" t="s">
        <v>344</v>
      </c>
      <c r="B30" s="43" t="s">
        <v>345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</row>
    <row r="31">
      <c r="A31" s="49" t="s">
        <v>346</v>
      </c>
      <c r="B31" s="43" t="s">
        <v>347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4"/>
    </row>
  </sheetData>
  <mergeCells count="10">
    <mergeCell ref="A22:A23"/>
    <mergeCell ref="A24:M24"/>
    <mergeCell ref="A25:A29"/>
    <mergeCell ref="A1:A2"/>
    <mergeCell ref="A3:A6"/>
    <mergeCell ref="A9:A10"/>
    <mergeCell ref="A11:M11"/>
    <mergeCell ref="A12:A15"/>
    <mergeCell ref="A17:M17"/>
    <mergeCell ref="A18:A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348</v>
      </c>
      <c r="B1" s="51" t="s">
        <v>349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35"/>
    </row>
    <row r="2">
      <c r="A2" s="45" t="s">
        <v>350</v>
      </c>
      <c r="B2" s="43" t="s">
        <v>351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>
      <c r="A3" s="46" t="s">
        <v>352</v>
      </c>
      <c r="B3" s="44" t="s">
        <v>353</v>
      </c>
      <c r="N3" s="31"/>
    </row>
    <row r="4">
      <c r="A4" s="9"/>
      <c r="B4" s="44" t="s">
        <v>354</v>
      </c>
      <c r="N4" s="31"/>
    </row>
    <row r="5">
      <c r="A5" s="6"/>
      <c r="B5" s="43" t="s">
        <v>355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31"/>
    </row>
    <row r="6">
      <c r="A6" s="52"/>
      <c r="B6" s="53"/>
      <c r="N6" s="19"/>
    </row>
    <row r="7">
      <c r="A7" s="40" t="s">
        <v>356</v>
      </c>
      <c r="B7" s="41" t="s">
        <v>357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31"/>
    </row>
    <row r="8">
      <c r="A8" s="9"/>
      <c r="B8" s="44" t="s">
        <v>358</v>
      </c>
      <c r="N8" s="31"/>
    </row>
    <row r="9">
      <c r="A9" s="6"/>
      <c r="B9" s="43" t="s">
        <v>359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31"/>
    </row>
    <row r="10">
      <c r="A10" s="52"/>
      <c r="B10" s="53"/>
      <c r="N10" s="19"/>
    </row>
    <row r="11">
      <c r="A11" s="50" t="s">
        <v>360</v>
      </c>
      <c r="B11" s="51" t="s">
        <v>361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4"/>
    </row>
    <row r="12">
      <c r="A12" s="40" t="s">
        <v>362</v>
      </c>
      <c r="B12" s="41" t="s">
        <v>363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37"/>
    </row>
    <row r="13">
      <c r="A13" s="9"/>
      <c r="B13" s="44" t="s">
        <v>364</v>
      </c>
      <c r="N13" s="31"/>
    </row>
    <row r="14">
      <c r="A14" s="6"/>
      <c r="B14" s="43" t="s">
        <v>365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1"/>
    </row>
    <row r="15">
      <c r="A15" s="54"/>
      <c r="B15" s="53"/>
      <c r="N15" s="19"/>
    </row>
    <row r="16">
      <c r="A16" s="40" t="s">
        <v>366</v>
      </c>
      <c r="B16" s="55" t="s">
        <v>367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31"/>
    </row>
    <row r="17">
      <c r="A17" s="9"/>
      <c r="N17" s="31"/>
    </row>
    <row r="18">
      <c r="A18" s="9"/>
      <c r="N18" s="31"/>
    </row>
    <row r="19">
      <c r="A19" s="9"/>
      <c r="B19" s="56" t="s">
        <v>368</v>
      </c>
      <c r="N19" s="31"/>
    </row>
    <row r="20">
      <c r="A20" s="9"/>
      <c r="B20" s="56" t="s">
        <v>369</v>
      </c>
      <c r="N20" s="31"/>
    </row>
    <row r="21">
      <c r="A21" s="9"/>
      <c r="B21" s="56" t="s">
        <v>370</v>
      </c>
      <c r="N21" s="31"/>
    </row>
    <row r="22">
      <c r="A22" s="9"/>
      <c r="B22" s="56" t="s">
        <v>371</v>
      </c>
      <c r="N22" s="31"/>
    </row>
    <row r="23">
      <c r="A23" s="9"/>
      <c r="B23" s="56" t="s">
        <v>372</v>
      </c>
      <c r="N23" s="31"/>
    </row>
    <row r="24">
      <c r="A24" s="9"/>
      <c r="B24" s="56" t="s">
        <v>373</v>
      </c>
      <c r="N24" s="31"/>
    </row>
    <row r="25">
      <c r="A25" s="9"/>
      <c r="B25" s="56" t="s">
        <v>374</v>
      </c>
      <c r="N25" s="31"/>
    </row>
    <row r="26">
      <c r="A26" s="9"/>
      <c r="N26" s="31"/>
    </row>
    <row r="27">
      <c r="A27" s="9"/>
      <c r="B27" s="56" t="s">
        <v>375</v>
      </c>
      <c r="N27" s="31"/>
    </row>
    <row r="28">
      <c r="A28" s="9"/>
      <c r="B28" s="56" t="s">
        <v>376</v>
      </c>
      <c r="N28" s="31"/>
    </row>
    <row r="29">
      <c r="A29" s="9"/>
      <c r="B29" s="56" t="s">
        <v>370</v>
      </c>
      <c r="N29" s="31"/>
    </row>
    <row r="30">
      <c r="A30" s="6"/>
      <c r="B30" s="57" t="s">
        <v>377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</row>
    <row r="31">
      <c r="A31" s="46" t="s">
        <v>378</v>
      </c>
      <c r="B31" s="56" t="s">
        <v>379</v>
      </c>
      <c r="N31" s="31"/>
    </row>
    <row r="32">
      <c r="A32" s="6"/>
      <c r="B32" s="57" t="s">
        <v>380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4"/>
    </row>
  </sheetData>
  <mergeCells count="5">
    <mergeCell ref="A3:A5"/>
    <mergeCell ref="A7:A9"/>
    <mergeCell ref="A12:A14"/>
    <mergeCell ref="A16:A30"/>
    <mergeCell ref="A31:A32"/>
  </mergeCells>
  <drawing r:id="rId1"/>
</worksheet>
</file>