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lee\Desktop\mainfilter\sample2(수동)\"/>
    </mc:Choice>
  </mc:AlternateContent>
  <xr:revisionPtr revIDLastSave="0" documentId="13_ncr:1_{C8B68AD9-6628-43D9-B655-B2A4A3EF7E7A}" xr6:coauthVersionLast="47" xr6:coauthVersionMax="47" xr10:uidLastSave="{00000000-0000-0000-0000-000000000000}"/>
  <bookViews>
    <workbookView xWindow="13620" yWindow="-14340" windowWidth="13050" windowHeight="13170" xr2:uid="{8C61B01D-4397-4299-83D8-24FC389DA10F}"/>
  </bookViews>
  <sheets>
    <sheet name="R_MAIN" sheetId="1" r:id="rId1"/>
  </sheets>
  <definedNames>
    <definedName name="_xlnm._FilterDatabase" localSheetId="0" hidden="1">R_MAIN!$B$2:$L$2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3" i="1" l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D101" i="1" l="1"/>
  <c r="D102" i="1"/>
  <c r="D103" i="1"/>
  <c r="D104" i="1"/>
  <c r="D105" i="1"/>
  <c r="D106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76" i="1"/>
  <c r="K76" i="1" s="1"/>
  <c r="L76" i="1" s="1"/>
  <c r="D77" i="1"/>
  <c r="K77" i="1" s="1"/>
  <c r="L77" i="1" s="1"/>
  <c r="D78" i="1"/>
  <c r="K78" i="1" s="1"/>
  <c r="L78" i="1" s="1"/>
  <c r="D79" i="1"/>
  <c r="K79" i="1" s="1"/>
  <c r="L79" i="1" s="1"/>
  <c r="D80" i="1"/>
  <c r="K80" i="1" s="1"/>
  <c r="L80" i="1" s="1"/>
  <c r="D81" i="1"/>
  <c r="K81" i="1" s="1"/>
  <c r="L81" i="1" s="1"/>
  <c r="D82" i="1"/>
  <c r="K82" i="1" s="1"/>
  <c r="L82" i="1" s="1"/>
  <c r="D83" i="1"/>
  <c r="K83" i="1" s="1"/>
  <c r="L83" i="1" s="1"/>
  <c r="D84" i="1"/>
  <c r="D85" i="1"/>
  <c r="D86" i="1"/>
  <c r="D87" i="1"/>
  <c r="D64" i="1"/>
  <c r="D65" i="1"/>
  <c r="D66" i="1"/>
  <c r="D67" i="1"/>
  <c r="D68" i="1"/>
  <c r="D69" i="1"/>
  <c r="K69" i="1" s="1"/>
  <c r="L69" i="1" s="1"/>
  <c r="D70" i="1"/>
  <c r="K70" i="1" s="1"/>
  <c r="L70" i="1" s="1"/>
  <c r="D71" i="1"/>
  <c r="K71" i="1" s="1"/>
  <c r="L71" i="1" s="1"/>
  <c r="D72" i="1"/>
  <c r="K72" i="1" s="1"/>
  <c r="L72" i="1" s="1"/>
  <c r="D73" i="1"/>
  <c r="K73" i="1" s="1"/>
  <c r="L73" i="1" s="1"/>
  <c r="D74" i="1"/>
  <c r="K74" i="1" s="1"/>
  <c r="L74" i="1" s="1"/>
  <c r="D75" i="1"/>
  <c r="K75" i="1" s="1"/>
  <c r="L75" i="1" s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J3" i="1"/>
  <c r="J4" i="1"/>
  <c r="K4" i="1" s="1"/>
  <c r="L4" i="1" s="1"/>
  <c r="J5" i="1"/>
  <c r="J102" i="1"/>
  <c r="J103" i="1"/>
  <c r="K103" i="1" s="1"/>
  <c r="L103" i="1" s="1"/>
  <c r="J104" i="1"/>
  <c r="J105" i="1"/>
  <c r="J106" i="1"/>
  <c r="J101" i="1"/>
  <c r="J94" i="1"/>
  <c r="J95" i="1"/>
  <c r="J96" i="1"/>
  <c r="J97" i="1"/>
  <c r="J98" i="1"/>
  <c r="J99" i="1"/>
  <c r="K99" i="1" s="1"/>
  <c r="L99" i="1" s="1"/>
  <c r="J100" i="1"/>
  <c r="K100" i="1" s="1"/>
  <c r="L100" i="1" s="1"/>
  <c r="J93" i="1"/>
  <c r="J88" i="1"/>
  <c r="J89" i="1"/>
  <c r="J90" i="1"/>
  <c r="J91" i="1"/>
  <c r="J92" i="1"/>
  <c r="J84" i="1"/>
  <c r="J85" i="1"/>
  <c r="J86" i="1"/>
  <c r="J87" i="1"/>
  <c r="J64" i="1"/>
  <c r="J65" i="1"/>
  <c r="J66" i="1"/>
  <c r="J67" i="1"/>
  <c r="J68" i="1"/>
  <c r="J62" i="1"/>
  <c r="J63" i="1"/>
  <c r="J54" i="1"/>
  <c r="J51" i="1"/>
  <c r="J52" i="1"/>
  <c r="J53" i="1"/>
  <c r="J55" i="1"/>
  <c r="J56" i="1"/>
  <c r="J57" i="1"/>
  <c r="J58" i="1"/>
  <c r="J59" i="1"/>
  <c r="J60" i="1"/>
  <c r="J61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28" i="1"/>
  <c r="J29" i="1"/>
  <c r="J30" i="1"/>
  <c r="J31" i="1"/>
  <c r="J32" i="1"/>
  <c r="J33" i="1"/>
  <c r="J34" i="1"/>
  <c r="J27" i="1"/>
  <c r="J18" i="1"/>
  <c r="J19" i="1"/>
  <c r="J20" i="1"/>
  <c r="J21" i="1"/>
  <c r="J22" i="1"/>
  <c r="J23" i="1"/>
  <c r="J24" i="1"/>
  <c r="J25" i="1"/>
  <c r="J26" i="1"/>
  <c r="J11" i="1"/>
  <c r="J12" i="1"/>
  <c r="J13" i="1"/>
  <c r="J14" i="1"/>
  <c r="J15" i="1"/>
  <c r="J16" i="1"/>
  <c r="J17" i="1"/>
  <c r="J10" i="1"/>
  <c r="J9" i="1"/>
  <c r="J8" i="1"/>
  <c r="J6" i="1"/>
  <c r="J7" i="1"/>
  <c r="K94" i="1"/>
  <c r="L94" i="1" s="1"/>
  <c r="K104" i="1" l="1"/>
  <c r="L104" i="1" s="1"/>
  <c r="K102" i="1"/>
  <c r="L102" i="1" s="1"/>
  <c r="K3" i="1"/>
  <c r="L3" i="1" s="1"/>
  <c r="K101" i="1"/>
  <c r="L101" i="1" s="1"/>
  <c r="K55" i="1"/>
  <c r="L55" i="1" s="1"/>
  <c r="K93" i="1"/>
  <c r="L93" i="1" s="1"/>
  <c r="K92" i="1"/>
  <c r="L92" i="1" s="1"/>
  <c r="K98" i="1"/>
  <c r="L98" i="1" s="1"/>
  <c r="K90" i="1"/>
  <c r="L90" i="1" s="1"/>
  <c r="K106" i="1"/>
  <c r="L106" i="1" s="1"/>
  <c r="K95" i="1"/>
  <c r="L95" i="1" s="1"/>
  <c r="K105" i="1"/>
  <c r="L105" i="1" s="1"/>
  <c r="K89" i="1"/>
  <c r="L89" i="1" s="1"/>
  <c r="K88" i="1"/>
  <c r="L88" i="1" s="1"/>
  <c r="K91" i="1"/>
  <c r="L91" i="1" s="1"/>
  <c r="K97" i="1"/>
  <c r="L97" i="1" s="1"/>
  <c r="K96" i="1"/>
  <c r="L96" i="1" s="1"/>
  <c r="K45" i="1"/>
  <c r="L45" i="1" s="1"/>
  <c r="K64" i="1"/>
  <c r="L64" i="1" s="1"/>
  <c r="K5" i="1"/>
  <c r="L5" i="1" s="1"/>
  <c r="K85" i="1"/>
  <c r="L85" i="1" s="1"/>
  <c r="K60" i="1"/>
  <c r="L60" i="1" s="1"/>
  <c r="K62" i="1"/>
  <c r="L62" i="1" s="1"/>
  <c r="K54" i="1"/>
  <c r="L54" i="1" s="1"/>
  <c r="K30" i="1"/>
  <c r="L30" i="1" s="1"/>
  <c r="K10" i="1"/>
  <c r="L10" i="1" s="1"/>
  <c r="K29" i="1"/>
  <c r="L29" i="1" s="1"/>
  <c r="K27" i="1"/>
  <c r="L27" i="1" s="1"/>
  <c r="K39" i="1"/>
  <c r="L39" i="1" s="1"/>
  <c r="K7" i="1"/>
  <c r="L7" i="1" s="1"/>
  <c r="K57" i="1"/>
  <c r="L57" i="1" s="1"/>
  <c r="K32" i="1"/>
  <c r="L32" i="1" s="1"/>
  <c r="K37" i="1"/>
  <c r="L37" i="1" s="1"/>
  <c r="K63" i="1"/>
  <c r="L63" i="1" s="1"/>
  <c r="K44" i="1"/>
  <c r="L44" i="1" s="1"/>
  <c r="K11" i="1"/>
  <c r="L11" i="1" s="1"/>
  <c r="K9" i="1"/>
  <c r="L9" i="1" s="1"/>
  <c r="K34" i="1"/>
  <c r="L34" i="1" s="1"/>
  <c r="K28" i="1"/>
  <c r="L28" i="1" s="1"/>
  <c r="K43" i="1"/>
  <c r="L43" i="1" s="1"/>
  <c r="K36" i="1"/>
  <c r="L36" i="1" s="1"/>
  <c r="K56" i="1"/>
  <c r="L56" i="1" s="1"/>
  <c r="K8" i="1"/>
  <c r="L8" i="1" s="1"/>
  <c r="K33" i="1"/>
  <c r="L33" i="1" s="1"/>
  <c r="K42" i="1"/>
  <c r="L42" i="1" s="1"/>
  <c r="K35" i="1"/>
  <c r="L35" i="1" s="1"/>
  <c r="K87" i="1"/>
  <c r="L87" i="1" s="1"/>
  <c r="K48" i="1"/>
  <c r="L48" i="1" s="1"/>
  <c r="K41" i="1"/>
  <c r="L41" i="1" s="1"/>
  <c r="K61" i="1"/>
  <c r="L61" i="1" s="1"/>
  <c r="K68" i="1"/>
  <c r="L68" i="1" s="1"/>
  <c r="K86" i="1"/>
  <c r="L86" i="1" s="1"/>
  <c r="K12" i="1"/>
  <c r="L12" i="1" s="1"/>
  <c r="K47" i="1"/>
  <c r="L47" i="1" s="1"/>
  <c r="K40" i="1"/>
  <c r="L40" i="1" s="1"/>
  <c r="K67" i="1"/>
  <c r="L67" i="1" s="1"/>
  <c r="K26" i="1"/>
  <c r="L26" i="1" s="1"/>
  <c r="K31" i="1"/>
  <c r="L31" i="1" s="1"/>
  <c r="K46" i="1"/>
  <c r="L46" i="1" s="1"/>
  <c r="K53" i="1"/>
  <c r="L53" i="1" s="1"/>
  <c r="K66" i="1"/>
  <c r="L66" i="1" s="1"/>
  <c r="K14" i="1"/>
  <c r="L14" i="1" s="1"/>
  <c r="K59" i="1"/>
  <c r="L59" i="1" s="1"/>
  <c r="K52" i="1"/>
  <c r="L52" i="1" s="1"/>
  <c r="K65" i="1"/>
  <c r="L65" i="1" s="1"/>
  <c r="K6" i="1"/>
  <c r="L6" i="1" s="1"/>
  <c r="K13" i="1"/>
  <c r="L13" i="1" s="1"/>
  <c r="K38" i="1"/>
  <c r="L38" i="1" s="1"/>
  <c r="K58" i="1"/>
  <c r="L58" i="1" s="1"/>
  <c r="K51" i="1"/>
  <c r="L51" i="1" s="1"/>
  <c r="K84" i="1"/>
  <c r="L84" i="1" s="1"/>
  <c r="K24" i="1"/>
  <c r="L24" i="1" s="1"/>
  <c r="K23" i="1"/>
  <c r="L23" i="1" s="1"/>
  <c r="K22" i="1"/>
  <c r="L22" i="1" s="1"/>
  <c r="K21" i="1"/>
  <c r="L21" i="1" s="1"/>
  <c r="K17" i="1"/>
  <c r="L17" i="1" s="1"/>
  <c r="K20" i="1"/>
  <c r="L20" i="1" s="1"/>
  <c r="K25" i="1"/>
  <c r="L25" i="1" s="1"/>
  <c r="K16" i="1"/>
  <c r="L16" i="1" s="1"/>
  <c r="K19" i="1"/>
  <c r="L19" i="1" s="1"/>
  <c r="K15" i="1"/>
  <c r="L15" i="1" s="1"/>
  <c r="K18" i="1"/>
  <c r="L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yblee</author>
  </authors>
  <commentList>
    <comment ref="E2" authorId="0" shapeId="0" xr:uid="{33FE858D-A1D4-4DA5-B2F5-BCF1E88B0C1D}">
      <text>
        <r>
          <rPr>
            <b/>
            <sz val="9"/>
            <color indexed="81"/>
            <rFont val="Tahoma"/>
            <family val="2"/>
          </rPr>
          <t>yblee:</t>
        </r>
        <r>
          <rPr>
            <sz val="9"/>
            <color indexed="81"/>
            <rFont val="Tahoma"/>
            <family val="2"/>
          </rPr>
          <t xml:space="preserve">
±1% = F
±5% = J</t>
        </r>
      </text>
    </comment>
    <comment ref="F2" authorId="0" shapeId="0" xr:uid="{3D6CF1E0-473A-4BD8-ABA4-3AE37D0A4A98}">
      <text>
        <r>
          <rPr>
            <b/>
            <sz val="9"/>
            <color indexed="81"/>
            <rFont val="Tahoma"/>
            <family val="2"/>
          </rPr>
          <t>yblee:</t>
        </r>
        <r>
          <rPr>
            <sz val="9"/>
            <color indexed="81"/>
            <rFont val="Tahoma"/>
            <family val="2"/>
          </rPr>
          <t xml:space="preserve">
K = 1000</t>
        </r>
      </text>
    </comment>
  </commentList>
</comments>
</file>

<file path=xl/sharedStrings.xml><?xml version="1.0" encoding="utf-8"?>
<sst xmlns="http://schemas.openxmlformats.org/spreadsheetml/2006/main" count="330" uniqueCount="124">
  <si>
    <t>REF NO</t>
    <phoneticPr fontId="1" type="noConversion"/>
  </si>
  <si>
    <t>PACKAGE</t>
    <phoneticPr fontId="1" type="noConversion"/>
  </si>
  <si>
    <t>RESULT</t>
    <phoneticPr fontId="1" type="noConversion"/>
  </si>
  <si>
    <t>RATING
RATIO</t>
    <phoneticPr fontId="1" type="noConversion"/>
  </si>
  <si>
    <r>
      <t>RESISTANCE
[K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2"/>
        <charset val="129"/>
        <scheme val="minor"/>
      </rPr>
      <t>]</t>
    </r>
    <phoneticPr fontId="1" type="noConversion"/>
  </si>
  <si>
    <t>SPECIFICATION</t>
  </si>
  <si>
    <t>APPLIED VALUE</t>
    <phoneticPr fontId="1" type="noConversion"/>
  </si>
  <si>
    <t>CALCULATION</t>
    <phoneticPr fontId="1" type="noConversion"/>
  </si>
  <si>
    <t>TOLERANCE</t>
    <phoneticPr fontId="1" type="noConversion"/>
  </si>
  <si>
    <t>DUTY
[%]</t>
    <phoneticPr fontId="1" type="noConversion"/>
  </si>
  <si>
    <t>RATED POWER
[W]</t>
    <phoneticPr fontId="1" type="noConversion"/>
  </si>
  <si>
    <t>POWER
[W]</t>
    <phoneticPr fontId="1" type="noConversion"/>
  </si>
  <si>
    <t>NO</t>
    <phoneticPr fontId="1" type="noConversion"/>
  </si>
  <si>
    <t>R1608</t>
    <phoneticPr fontId="1" type="noConversion"/>
  </si>
  <si>
    <t>VOLTAGE_H
[V]</t>
    <phoneticPr fontId="1" type="noConversion"/>
  </si>
  <si>
    <t>VOLTAGE_L
[V]</t>
    <phoneticPr fontId="1" type="noConversion"/>
  </si>
  <si>
    <t>REMARKS</t>
    <phoneticPr fontId="1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</si>
  <si>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</si>
  <si>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</si>
  <si>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</si>
  <si>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</si>
  <si>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</si>
  <si>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</si>
  <si>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</si>
  <si>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</si>
  <si>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</si>
  <si>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</si>
  <si>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</si>
  <si>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</si>
  <si>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</si>
  <si>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</si>
  <si>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</si>
  <si>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</si>
  <si>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</si>
  <si>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</si>
  <si>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</si>
  <si>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</si>
  <si>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</si>
  <si>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</si>
  <si>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</si>
  <si>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</si>
  <si>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</si>
  <si>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</si>
  <si>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</si>
  <si>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</si>
  <si>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</si>
  <si>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</si>
  <si>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</si>
  <si>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</si>
  <si>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</si>
  <si>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</si>
  <si>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</si>
  <si>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</si>
  <si>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</si>
  <si>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</si>
  <si>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</si>
  <si>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</si>
  <si>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</si>
  <si>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</si>
  <si>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</si>
  <si>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</si>
  <si>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</si>
  <si>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</si>
  <si>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</si>
  <si>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</si>
  <si>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</si>
  <si>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</si>
  <si>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</si>
  <si>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</si>
  <si>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</si>
  <si>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</si>
  <si>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</si>
  <si>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</si>
  <si>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</si>
  <si>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</si>
  <si>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</si>
  <si>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</si>
  <si>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</si>
  <si>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</si>
  <si>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</si>
  <si>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</si>
  <si>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</si>
  <si>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</si>
  <si>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</si>
  <si>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</si>
  <si>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</si>
  <si>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</si>
  <si>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</si>
  <si>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</si>
  <si>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</si>
  <si>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</si>
  <si>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</si>
  <si>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</si>
  <si>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</si>
  <si>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</si>
  <si>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</si>
  <si>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</si>
  <si>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</si>
  <si>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</si>
  <si>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</si>
  <si>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</si>
  <si>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</si>
  <si>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</si>
  <si>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</si>
  <si>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</si>
  <si>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</si>
  <si>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</si>
  <si>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</si>
  <si>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</si>
  <si>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</si>
  <si>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</si>
  <si>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</si>
  <si>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</si>
  <si>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</si>
  <si>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</si>
  <si>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</si>
  <si>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</si>
  <si>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</si>
  <si>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</si>
  <si>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</si>
  <si>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</si>
  <si>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J</t>
    <phoneticPr fontId="1" type="noConversion"/>
  </si>
  <si>
    <t>R2012</t>
    <phoneticPr fontId="1" type="noConversion"/>
  </si>
  <si>
    <t>IR data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</si>
</sst>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0.00_);[Red]\(0.00\)"/>
    <numFmt numFmtId="178" formatCode="0.000_);[Red]\(0.000\)"/>
    <numFmt numFmtId="179" formatCode="0.0_ "/>
    <numFmt numFmtId="180" formatCode="0.0_);[Red]\(0.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3"/>
      <charset val="161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맑은 고딕"/>
      <family val="2"/>
      <charset val="129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8" fontId="0" fillId="2" borderId="1" xfId="0" applyNumberFormat="1" applyFill="1" applyBorder="1" applyAlignment="1">
      <alignment horizontal="center" vertical="center" wrapText="1"/>
    </xf>
    <xf numFmtId="179" fontId="0" fillId="2" borderId="1" xfId="0" applyNumberFormat="1" applyFill="1" applyBorder="1" applyAlignment="1">
      <alignment horizontal="center" vertical="center" wrapText="1"/>
    </xf>
    <xf numFmtId="179" fontId="0" fillId="0" borderId="0" xfId="0" applyNumberFormat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180" fontId="7" fillId="0" borderId="0" xfId="0" applyNumberFormat="1" applyFont="1" applyAlignment="1">
      <alignment horizontal="center" wrapText="1"/>
    </xf>
    <xf numFmtId="177" fontId="7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E90D-53DF-4202-9BC4-BB5D6A6ABBF5}">
  <sheetPr>
    <tabColor rgb="FF00B0F0"/>
  </sheetPr>
  <dimension ref="A1:M106"/>
  <sheetViews>
    <sheetView tabSelected="1" workbookViewId="0">
      <pane ySplit="2" topLeftCell="A3" activePane="bottomLeft" state="frozen"/>
      <selection pane="bottomLeft" activeCell="D25" sqref="D25"/>
    </sheetView>
  </sheetViews>
  <sheetFormatPr defaultColWidth="8.796875" defaultRowHeight="17.399999999999999" x14ac:dyDescent="0.4"/>
  <cols>
    <col min="1" max="1" width="6.8984375" style="1" customWidth="1"/>
    <col min="2" max="2" width="8.796875" style="1"/>
    <col min="3" max="3" width="8.796875" style="1" customWidth="1"/>
    <col min="4" max="4" width="13.8984375" style="2" customWidth="1"/>
    <col min="5" max="5" width="11.09765625" style="1" customWidth="1"/>
    <col min="6" max="6" width="12.59765625" style="1" customWidth="1"/>
    <col min="7" max="8" width="11.69921875" style="9" customWidth="1"/>
    <col min="9" max="9" width="10.59765625" style="1" customWidth="1"/>
    <col min="10" max="10" width="11.796875" style="3" customWidth="1"/>
    <col min="11" max="11" width="12.69921875" style="11" customWidth="1"/>
    <col min="12" max="12" width="13.296875" style="1" customWidth="1"/>
    <col min="13" max="13" width="14.796875" style="1" customWidth="1"/>
    <col min="14" max="16384" width="8.796875" style="1"/>
  </cols>
  <sheetData>
    <row r="1" spans="1:13" x14ac:dyDescent="0.4">
      <c r="A1" s="16" t="s">
        <v>12</v>
      </c>
      <c r="B1" s="16" t="s">
        <v>0</v>
      </c>
      <c r="C1" s="16" t="s">
        <v>5</v>
      </c>
      <c r="D1" s="16"/>
      <c r="E1" s="16" t="s">
        <v>6</v>
      </c>
      <c r="F1" s="16"/>
      <c r="G1" s="16"/>
      <c r="H1" s="16"/>
      <c r="I1" s="16"/>
      <c r="J1" s="17" t="s">
        <v>7</v>
      </c>
      <c r="K1" s="17"/>
      <c r="L1" s="16" t="s">
        <v>2</v>
      </c>
      <c r="M1" s="16" t="s">
        <v>16</v>
      </c>
    </row>
    <row r="2" spans="1:13" ht="40.200000000000003" customHeight="1" x14ac:dyDescent="0.4">
      <c r="A2" s="16"/>
      <c r="B2" s="16"/>
      <c r="C2" s="4" t="s">
        <v>1</v>
      </c>
      <c r="D2" s="5" t="s">
        <v>10</v>
      </c>
      <c r="E2" s="4" t="s">
        <v>8</v>
      </c>
      <c r="F2" s="6" t="s">
        <v>4</v>
      </c>
      <c r="G2" s="8" t="s">
        <v>14</v>
      </c>
      <c r="H2" s="8" t="s">
        <v>15</v>
      </c>
      <c r="I2" s="6" t="s">
        <v>9</v>
      </c>
      <c r="J2" s="7" t="s">
        <v>11</v>
      </c>
      <c r="K2" s="10" t="s">
        <v>3</v>
      </c>
      <c r="L2" s="16"/>
      <c r="M2" s="16"/>
    </row>
    <row r="3" spans="1:13" x14ac:dyDescent="0.25">
      <c r="A3" s="1">
        <v>1</v>
      </c>
      <c r="B3" s="12" t="s">
        <v>17</v>
      </c>
      <c r="C3" s="1" t="s">
        <v>13</v>
      </c>
      <c r="D3" s="2" t="str">
        <f>_xlfn.IFS(C3="R1005","0.06",C3="R1608","0.1",C3="R2012","0.125",C3="R3216","0.25",C3="2W","2",C3="1W","1")</f>
        <v>0.1</v>
      </c>
      <c r="E3" s="1" t="s">
        <v>121</v>
      </c>
      <c r="F3" s="13">
        <v>10</v>
      </c>
      <c r="G3" s="9">
        <v>5</v>
      </c>
      <c r="H3" s="9">
        <v>0</v>
      </c>
      <c r="I3" s="1">
        <v>50</v>
      </c>
      <c r="J3" s="3">
        <f>((G3-H3)*(G3-H3))/(F3*1000)</f>
        <v>2.5000000000000001E-3</v>
      </c>
      <c r="K3" s="11">
        <f>(J3/D3)*(I3/100)</f>
        <v>1.2499999999999999E-2</v>
      </c>
      <c r="L3" s="1" t="str">
        <f t="shared" ref="L3:L5" si="0">IF(K3&lt;0.5,"특이사항 없음","수정 필요")</f>
        <v>특이사항 없음</v>
      </c>
    </row>
    <row r="4" spans="1:13" x14ac:dyDescent="0.25">
      <c r="A4" s="1">
        <v>2</v>
      </c>
      <c r="B4" s="12" t="s">
        <v>18</v>
      </c>
      <c r="C4" s="1" t="s">
        <v>13</v>
      </c>
      <c r="D4" s="2" t="str">
        <f t="shared" ref="D4:D62" si="1">_xlfn.IFS(C4="R1005","0.06",C4="R1608","0.1",C4="R2012","0.125",C4="R3216","0.25",C4="2W","2",C4="1W","1")</f>
        <v>0.1</v>
      </c>
      <c r="E4" s="1" t="s">
        <v>121</v>
      </c>
      <c r="F4" s="13">
        <v>10</v>
      </c>
      <c r="G4" s="9">
        <v>5</v>
      </c>
      <c r="H4" s="9">
        <v>0</v>
      </c>
      <c r="I4" s="1">
        <v>50</v>
      </c>
      <c r="J4" s="3">
        <f>((G4-H4)*(G4-H4))/(F4*1000)</f>
        <v>2.5000000000000001E-3</v>
      </c>
      <c r="K4" s="11">
        <f>(J4/D4)*(I4/100)</f>
        <v>1.2499999999999999E-2</v>
      </c>
      <c r="L4" s="1" t="str">
        <f t="shared" si="0"/>
        <v>특이사항 없음</v>
      </c>
    </row>
    <row r="5" spans="1:13" x14ac:dyDescent="0.25">
      <c r="A5" s="1">
        <v>3</v>
      </c>
      <c r="B5" s="12" t="s">
        <v>19</v>
      </c>
      <c r="C5" s="1" t="s">
        <v>13</v>
      </c>
      <c r="D5" s="2" t="str">
        <f t="shared" si="1"/>
        <v>0.1</v>
      </c>
      <c r="E5" s="1" t="s">
        <v>121</v>
      </c>
      <c r="F5" s="13">
        <v>10</v>
      </c>
      <c r="G5" s="9">
        <v>5</v>
      </c>
      <c r="H5" s="9">
        <v>0</v>
      </c>
      <c r="I5" s="1">
        <v>50</v>
      </c>
      <c r="J5" s="3">
        <f>((G5-H5)*(G5-H5))/(F5*1000)</f>
        <v>2.5000000000000001E-3</v>
      </c>
      <c r="K5" s="11">
        <f>(J5/D5)*(I5/100)</f>
        <v>1.2499999999999999E-2</v>
      </c>
      <c r="L5" s="1" t="str">
        <f t="shared" si="0"/>
        <v>특이사항 없음</v>
      </c>
    </row>
    <row r="6" spans="1:13" x14ac:dyDescent="0.25">
      <c r="A6" s="1">
        <v>4</v>
      </c>
      <c r="B6" s="12" t="s">
        <v>20</v>
      </c>
      <c r="C6" s="1" t="s">
        <v>13</v>
      </c>
      <c r="D6" s="2" t="str">
        <f t="shared" si="1"/>
        <v>0.1</v>
      </c>
      <c r="E6" s="1" t="s">
        <v>121</v>
      </c>
      <c r="F6" s="13">
        <v>0.1</v>
      </c>
      <c r="G6" s="9">
        <v>5</v>
      </c>
      <c r="H6" s="9">
        <v>5</v>
      </c>
      <c r="I6" s="1">
        <v>100</v>
      </c>
      <c r="J6" s="3">
        <f t="shared" ref="J6:J7" si="2">((G6-H6)*(G6-H6))/(F6*1000)</f>
        <v>0</v>
      </c>
      <c r="K6" s="11">
        <f t="shared" ref="K6:K17" si="3">(J6/D6)*(I6/100)</f>
        <v>0</v>
      </c>
      <c r="L6" s="1" t="str">
        <f t="shared" ref="L6" si="4">IF(K6&lt;0.5,"특이사항 없음","수정 필요")</f>
        <v>특이사항 없음</v>
      </c>
    </row>
    <row r="7" spans="1:13" x14ac:dyDescent="0.25">
      <c r="A7" s="1">
        <v>5</v>
      </c>
      <c r="B7" s="12" t="s">
        <v>21</v>
      </c>
      <c r="C7" s="1" t="s">
        <v>13</v>
      </c>
      <c r="D7" s="2" t="str">
        <f t="shared" si="1"/>
        <v>0.1</v>
      </c>
      <c r="E7" s="1" t="s">
        <v>121</v>
      </c>
      <c r="F7" s="13">
        <v>10</v>
      </c>
      <c r="G7" s="9">
        <v>5</v>
      </c>
      <c r="H7" s="9">
        <v>5</v>
      </c>
      <c r="I7" s="1">
        <v>100</v>
      </c>
      <c r="J7" s="3">
        <f t="shared" si="2"/>
        <v>0</v>
      </c>
      <c r="K7" s="11">
        <f t="shared" si="3"/>
        <v>0</v>
      </c>
      <c r="L7" s="1" t="str">
        <f t="shared" ref="L7:L17" si="5">IF(K7&lt;0.5,"특이사항 없음","수정 필요")</f>
        <v>특이사항 없음</v>
      </c>
    </row>
    <row r="8" spans="1:13" x14ac:dyDescent="0.25">
      <c r="A8" s="1">
        <v>6</v>
      </c>
      <c r="B8" s="12" t="s">
        <v>22</v>
      </c>
      <c r="C8" s="1" t="s">
        <v>13</v>
      </c>
      <c r="D8" s="2" t="str">
        <f t="shared" si="1"/>
        <v>0.1</v>
      </c>
      <c r="E8" s="1" t="s">
        <v>121</v>
      </c>
      <c r="F8" s="13">
        <v>10</v>
      </c>
      <c r="G8" s="9">
        <v>5</v>
      </c>
      <c r="H8" s="9">
        <v>0</v>
      </c>
      <c r="I8" s="1">
        <v>50</v>
      </c>
      <c r="J8" s="3">
        <f>((G8-H8)*(G8-H8))/(F8*1000)</f>
        <v>2.5000000000000001E-3</v>
      </c>
      <c r="K8" s="11">
        <f t="shared" si="3"/>
        <v>1.2499999999999999E-2</v>
      </c>
      <c r="L8" s="1" t="str">
        <f t="shared" si="5"/>
        <v>특이사항 없음</v>
      </c>
    </row>
    <row r="9" spans="1:13" x14ac:dyDescent="0.25">
      <c r="A9" s="1">
        <v>7</v>
      </c>
      <c r="B9" s="12" t="s">
        <v>23</v>
      </c>
      <c r="C9" s="1" t="s">
        <v>13</v>
      </c>
      <c r="D9" s="2" t="str">
        <f t="shared" si="1"/>
        <v>0.1</v>
      </c>
      <c r="E9" s="1" t="s">
        <v>121</v>
      </c>
      <c r="F9" s="13">
        <v>10</v>
      </c>
      <c r="G9" s="9">
        <v>5</v>
      </c>
      <c r="H9" s="9">
        <v>0</v>
      </c>
      <c r="I9" s="1">
        <v>50</v>
      </c>
      <c r="J9" s="3">
        <f t="shared" ref="J9" si="6">((G9-H9)*(G9-H9))/(F9*1000)</f>
        <v>2.5000000000000001E-3</v>
      </c>
      <c r="K9" s="11">
        <f t="shared" si="3"/>
        <v>1.2499999999999999E-2</v>
      </c>
      <c r="L9" s="1" t="str">
        <f t="shared" si="5"/>
        <v>특이사항 없음</v>
      </c>
    </row>
    <row r="10" spans="1:13" x14ac:dyDescent="0.25">
      <c r="A10" s="1">
        <v>8</v>
      </c>
      <c r="B10" s="12" t="s">
        <v>24</v>
      </c>
      <c r="C10" s="1" t="s">
        <v>13</v>
      </c>
      <c r="D10" s="2" t="str">
        <f t="shared" si="1"/>
        <v>0.1</v>
      </c>
      <c r="E10" s="1" t="s">
        <v>121</v>
      </c>
      <c r="F10" s="13">
        <v>10</v>
      </c>
      <c r="G10" s="9">
        <v>5</v>
      </c>
      <c r="H10" s="9">
        <v>0</v>
      </c>
      <c r="I10" s="1">
        <v>50</v>
      </c>
      <c r="J10" s="3">
        <f>((G10-H10)*(G10-H10))/(F10*1000)</f>
        <v>2.5000000000000001E-3</v>
      </c>
      <c r="K10" s="11">
        <f t="shared" si="3"/>
        <v>1.2499999999999999E-2</v>
      </c>
      <c r="L10" s="1" t="str">
        <f t="shared" si="5"/>
        <v>특이사항 없음</v>
      </c>
    </row>
    <row r="11" spans="1:13" x14ac:dyDescent="0.25">
      <c r="A11" s="1">
        <v>9</v>
      </c>
      <c r="B11" s="12" t="s">
        <v>25</v>
      </c>
      <c r="C11" s="1" t="s">
        <v>13</v>
      </c>
      <c r="D11" s="2" t="str">
        <f t="shared" si="1"/>
        <v>0.1</v>
      </c>
      <c r="E11" s="1" t="s">
        <v>121</v>
      </c>
      <c r="F11" s="13">
        <v>0.1</v>
      </c>
      <c r="G11" s="9">
        <v>5</v>
      </c>
      <c r="H11" s="9">
        <v>5</v>
      </c>
      <c r="I11" s="1">
        <v>100</v>
      </c>
      <c r="J11" s="3">
        <f t="shared" ref="J11:J17" si="7">((G11-H11)*(G11-H11))/(F11*1000)</f>
        <v>0</v>
      </c>
      <c r="K11" s="11">
        <f t="shared" si="3"/>
        <v>0</v>
      </c>
      <c r="L11" s="1" t="str">
        <f t="shared" si="5"/>
        <v>특이사항 없음</v>
      </c>
    </row>
    <row r="12" spans="1:13" x14ac:dyDescent="0.25">
      <c r="A12" s="1">
        <v>10</v>
      </c>
      <c r="B12" s="12" t="s">
        <v>26</v>
      </c>
      <c r="C12" s="1" t="s">
        <v>13</v>
      </c>
      <c r="D12" s="2" t="str">
        <f t="shared" si="1"/>
        <v>0.1</v>
      </c>
      <c r="E12" s="1" t="s">
        <v>121</v>
      </c>
      <c r="F12" s="13">
        <v>0.1</v>
      </c>
      <c r="G12" s="9">
        <v>5</v>
      </c>
      <c r="H12" s="9">
        <v>5</v>
      </c>
      <c r="I12" s="1">
        <v>100</v>
      </c>
      <c r="J12" s="3">
        <f t="shared" si="7"/>
        <v>0</v>
      </c>
      <c r="K12" s="11">
        <f t="shared" si="3"/>
        <v>0</v>
      </c>
      <c r="L12" s="1" t="str">
        <f t="shared" si="5"/>
        <v>특이사항 없음</v>
      </c>
    </row>
    <row r="13" spans="1:13" x14ac:dyDescent="0.25">
      <c r="A13" s="1">
        <v>11</v>
      </c>
      <c r="B13" s="12" t="s">
        <v>27</v>
      </c>
      <c r="C13" s="1" t="s">
        <v>13</v>
      </c>
      <c r="D13" s="2" t="str">
        <f t="shared" si="1"/>
        <v>0.1</v>
      </c>
      <c r="E13" s="1" t="s">
        <v>121</v>
      </c>
      <c r="F13" s="13">
        <v>1</v>
      </c>
      <c r="G13" s="9">
        <v>5</v>
      </c>
      <c r="H13" s="9">
        <v>5</v>
      </c>
      <c r="I13" s="1">
        <v>100</v>
      </c>
      <c r="J13" s="3">
        <f t="shared" si="7"/>
        <v>0</v>
      </c>
      <c r="K13" s="11">
        <f t="shared" si="3"/>
        <v>0</v>
      </c>
      <c r="L13" s="1" t="str">
        <f t="shared" si="5"/>
        <v>특이사항 없음</v>
      </c>
    </row>
    <row r="14" spans="1:13" x14ac:dyDescent="0.25">
      <c r="A14" s="1">
        <v>12</v>
      </c>
      <c r="B14" s="12" t="s">
        <v>28</v>
      </c>
      <c r="C14" s="1" t="s">
        <v>13</v>
      </c>
      <c r="D14" s="2" t="str">
        <f t="shared" si="1"/>
        <v>0.1</v>
      </c>
      <c r="E14" s="1" t="s">
        <v>121</v>
      </c>
      <c r="F14" s="13">
        <v>10</v>
      </c>
      <c r="G14" s="9">
        <v>5</v>
      </c>
      <c r="H14" s="9">
        <v>0</v>
      </c>
      <c r="I14" s="1">
        <v>100</v>
      </c>
      <c r="J14" s="3">
        <f t="shared" si="7"/>
        <v>2.5000000000000001E-3</v>
      </c>
      <c r="K14" s="11">
        <f t="shared" si="3"/>
        <v>2.4999999999999998E-2</v>
      </c>
      <c r="L14" s="1" t="str">
        <f t="shared" si="5"/>
        <v>특이사항 없음</v>
      </c>
    </row>
    <row r="15" spans="1:13" x14ac:dyDescent="0.25">
      <c r="A15" s="1">
        <v>13</v>
      </c>
      <c r="B15" s="12" t="s">
        <v>29</v>
      </c>
      <c r="C15" s="1" t="s">
        <v>13</v>
      </c>
      <c r="D15" s="2" t="str">
        <f t="shared" si="1"/>
        <v>0.1</v>
      </c>
      <c r="E15" s="1" t="s">
        <v>121</v>
      </c>
      <c r="F15" s="13">
        <v>3</v>
      </c>
      <c r="G15" s="9">
        <v>5</v>
      </c>
      <c r="H15" s="9">
        <v>1</v>
      </c>
      <c r="I15" s="1">
        <v>100</v>
      </c>
      <c r="J15" s="3">
        <f t="shared" si="7"/>
        <v>5.3333333333333332E-3</v>
      </c>
      <c r="K15" s="11">
        <f t="shared" si="3"/>
        <v>5.333333333333333E-2</v>
      </c>
      <c r="L15" s="1" t="str">
        <f t="shared" si="5"/>
        <v>특이사항 없음</v>
      </c>
    </row>
    <row r="16" spans="1:13" x14ac:dyDescent="0.25">
      <c r="A16" s="1">
        <v>14</v>
      </c>
      <c r="B16" s="12" t="s">
        <v>30</v>
      </c>
      <c r="C16" s="1" t="s">
        <v>13</v>
      </c>
      <c r="D16" s="2" t="str">
        <f t="shared" si="1"/>
        <v>0.1</v>
      </c>
      <c r="E16" s="1" t="s">
        <v>121</v>
      </c>
      <c r="F16" s="13">
        <v>3</v>
      </c>
      <c r="G16" s="9">
        <v>5</v>
      </c>
      <c r="H16" s="9">
        <v>1</v>
      </c>
      <c r="I16" s="1">
        <v>100</v>
      </c>
      <c r="J16" s="3">
        <f t="shared" si="7"/>
        <v>5.3333333333333332E-3</v>
      </c>
      <c r="K16" s="11">
        <f t="shared" si="3"/>
        <v>5.333333333333333E-2</v>
      </c>
      <c r="L16" s="1" t="str">
        <f t="shared" si="5"/>
        <v>특이사항 없음</v>
      </c>
    </row>
    <row r="17" spans="1:12" x14ac:dyDescent="0.25">
      <c r="A17" s="1">
        <v>15</v>
      </c>
      <c r="B17" s="12" t="s">
        <v>31</v>
      </c>
      <c r="C17" s="1" t="s">
        <v>13</v>
      </c>
      <c r="D17" s="2" t="str">
        <f t="shared" si="1"/>
        <v>0.1</v>
      </c>
      <c r="E17" s="1" t="s">
        <v>121</v>
      </c>
      <c r="F17" s="13">
        <v>0.1</v>
      </c>
      <c r="G17" s="9">
        <v>5</v>
      </c>
      <c r="H17" s="9">
        <v>5</v>
      </c>
      <c r="I17" s="1">
        <v>100</v>
      </c>
      <c r="J17" s="3">
        <f t="shared" si="7"/>
        <v>0</v>
      </c>
      <c r="K17" s="11">
        <f t="shared" si="3"/>
        <v>0</v>
      </c>
      <c r="L17" s="1" t="str">
        <f t="shared" si="5"/>
        <v>특이사항 없음</v>
      </c>
    </row>
    <row r="18" spans="1:12" x14ac:dyDescent="0.25">
      <c r="A18" s="1">
        <v>16</v>
      </c>
      <c r="B18" s="12" t="s">
        <v>32</v>
      </c>
      <c r="C18" s="1" t="s">
        <v>13</v>
      </c>
      <c r="D18" s="2" t="str">
        <f t="shared" si="1"/>
        <v>0.1</v>
      </c>
      <c r="E18" s="1" t="s">
        <v>121</v>
      </c>
      <c r="F18" s="13">
        <v>10</v>
      </c>
      <c r="G18" s="9">
        <v>5</v>
      </c>
      <c r="H18" s="9">
        <v>0</v>
      </c>
      <c r="I18" s="1">
        <v>100</v>
      </c>
      <c r="J18" s="3">
        <f t="shared" ref="J18:J27" si="8">((G18-H18)*(G18-H18))/(F18*1000)</f>
        <v>2.5000000000000001E-3</v>
      </c>
      <c r="K18" s="11">
        <f t="shared" ref="K18:K27" si="9">(J18/D18)*(I18/100)</f>
        <v>2.4999999999999998E-2</v>
      </c>
      <c r="L18" s="1" t="str">
        <f t="shared" ref="L18:L27" si="10">IF(K18&lt;0.5,"특이사항 없음","수정 필요")</f>
        <v>특이사항 없음</v>
      </c>
    </row>
    <row r="19" spans="1:12" x14ac:dyDescent="0.25">
      <c r="A19" s="1">
        <v>17</v>
      </c>
      <c r="B19" s="12" t="s">
        <v>33</v>
      </c>
      <c r="C19" s="1" t="s">
        <v>13</v>
      </c>
      <c r="D19" s="2" t="str">
        <f t="shared" si="1"/>
        <v>0.1</v>
      </c>
      <c r="E19" s="1" t="s">
        <v>121</v>
      </c>
      <c r="F19" s="13">
        <v>10</v>
      </c>
      <c r="G19" s="9">
        <v>5</v>
      </c>
      <c r="H19" s="9">
        <v>0</v>
      </c>
      <c r="I19" s="1">
        <v>100</v>
      </c>
      <c r="J19" s="3">
        <f t="shared" si="8"/>
        <v>2.5000000000000001E-3</v>
      </c>
      <c r="K19" s="11">
        <f t="shared" si="9"/>
        <v>2.4999999999999998E-2</v>
      </c>
      <c r="L19" s="1" t="str">
        <f t="shared" si="10"/>
        <v>특이사항 없음</v>
      </c>
    </row>
    <row r="20" spans="1:12" x14ac:dyDescent="0.25">
      <c r="A20" s="1">
        <v>18</v>
      </c>
      <c r="B20" s="12" t="s">
        <v>34</v>
      </c>
      <c r="C20" s="1" t="s">
        <v>13</v>
      </c>
      <c r="D20" s="2" t="str">
        <f t="shared" si="1"/>
        <v>0.1</v>
      </c>
      <c r="E20" s="1" t="s">
        <v>121</v>
      </c>
      <c r="F20" s="13">
        <v>0.1</v>
      </c>
      <c r="G20" s="9">
        <v>5</v>
      </c>
      <c r="H20" s="9">
        <v>5</v>
      </c>
      <c r="I20" s="1">
        <v>100</v>
      </c>
      <c r="J20" s="3">
        <f t="shared" si="8"/>
        <v>0</v>
      </c>
      <c r="K20" s="11">
        <f t="shared" si="9"/>
        <v>0</v>
      </c>
      <c r="L20" s="1" t="str">
        <f t="shared" si="10"/>
        <v>특이사항 없음</v>
      </c>
    </row>
    <row r="21" spans="1:12" x14ac:dyDescent="0.25">
      <c r="A21" s="1">
        <v>19</v>
      </c>
      <c r="B21" s="12" t="s">
        <v>35</v>
      </c>
      <c r="C21" s="1" t="s">
        <v>13</v>
      </c>
      <c r="D21" s="2" t="str">
        <f t="shared" si="1"/>
        <v>0.1</v>
      </c>
      <c r="E21" s="1" t="s">
        <v>121</v>
      </c>
      <c r="F21" s="13">
        <v>1.2</v>
      </c>
      <c r="G21" s="9">
        <v>5</v>
      </c>
      <c r="H21" s="9">
        <v>0</v>
      </c>
      <c r="I21" s="1">
        <v>100</v>
      </c>
      <c r="J21" s="3">
        <f t="shared" si="8"/>
        <v>2.0833333333333332E-2</v>
      </c>
      <c r="K21" s="11">
        <f t="shared" si="9"/>
        <v>0.20833333333333331</v>
      </c>
      <c r="L21" s="1" t="str">
        <f t="shared" si="10"/>
        <v>특이사항 없음</v>
      </c>
    </row>
    <row r="22" spans="1:12" x14ac:dyDescent="0.25">
      <c r="A22" s="1">
        <v>20</v>
      </c>
      <c r="B22" s="12" t="s">
        <v>36</v>
      </c>
      <c r="C22" s="1" t="s">
        <v>13</v>
      </c>
      <c r="D22" s="2" t="str">
        <f t="shared" si="1"/>
        <v>0.1</v>
      </c>
      <c r="E22" s="1" t="s">
        <v>121</v>
      </c>
      <c r="F22" s="13">
        <v>0.1</v>
      </c>
      <c r="G22" s="9">
        <v>5</v>
      </c>
      <c r="H22" s="9">
        <v>5</v>
      </c>
      <c r="I22" s="1">
        <v>100</v>
      </c>
      <c r="J22" s="3">
        <f t="shared" si="8"/>
        <v>0</v>
      </c>
      <c r="K22" s="11">
        <f t="shared" si="9"/>
        <v>0</v>
      </c>
      <c r="L22" s="1" t="str">
        <f t="shared" si="10"/>
        <v>특이사항 없음</v>
      </c>
    </row>
    <row r="23" spans="1:12" x14ac:dyDescent="0.25">
      <c r="A23" s="1">
        <v>21</v>
      </c>
      <c r="B23" s="12" t="s">
        <v>37</v>
      </c>
      <c r="C23" s="1" t="s">
        <v>13</v>
      </c>
      <c r="D23" s="2" t="str">
        <f>_xlfn.IFS(C23="R1005","0.06",C23="R1608","0.1",C23="R2012","0.125",C23="R3216","0.25",C23="2W","2",C23="1W","1")</f>
        <v>0.1</v>
      </c>
      <c r="E23" s="1" t="s">
        <v>121</v>
      </c>
      <c r="F23" s="13">
        <v>0.1</v>
      </c>
      <c r="G23" s="9">
        <v>5</v>
      </c>
      <c r="H23" s="9">
        <v>5</v>
      </c>
      <c r="I23" s="1">
        <v>100</v>
      </c>
      <c r="J23" s="3">
        <f t="shared" si="8"/>
        <v>0</v>
      </c>
      <c r="K23" s="11">
        <f>(J23/D23)*(I23/100)</f>
        <v>0</v>
      </c>
      <c r="L23" s="1" t="str">
        <f t="shared" si="10"/>
        <v>특이사항 없음</v>
      </c>
    </row>
    <row r="24" spans="1:12" x14ac:dyDescent="0.25">
      <c r="A24" s="1">
        <v>22</v>
      </c>
      <c r="B24" s="12" t="s">
        <v>38</v>
      </c>
      <c r="C24" s="1" t="s">
        <v>13</v>
      </c>
      <c r="D24" s="2" t="str">
        <f t="shared" si="1"/>
        <v>0.1</v>
      </c>
      <c r="E24" s="1" t="s">
        <v>121</v>
      </c>
      <c r="F24" s="13">
        <v>12</v>
      </c>
      <c r="G24" s="9">
        <v>5</v>
      </c>
      <c r="H24" s="9">
        <v>0</v>
      </c>
      <c r="I24" s="1">
        <v>100</v>
      </c>
      <c r="J24" s="3">
        <f t="shared" si="8"/>
        <v>2.0833333333333333E-3</v>
      </c>
      <c r="K24" s="11">
        <f>(J24/D24)*(I24/100)</f>
        <v>2.0833333333333332E-2</v>
      </c>
      <c r="L24" s="1" t="str">
        <f t="shared" si="10"/>
        <v>특이사항 없음</v>
      </c>
    </row>
    <row r="25" spans="1:12" x14ac:dyDescent="0.25">
      <c r="A25" s="1">
        <v>23</v>
      </c>
      <c r="B25" s="12" t="s">
        <v>39</v>
      </c>
      <c r="C25" s="1" t="s">
        <v>13</v>
      </c>
      <c r="D25" s="2" t="str">
        <f t="shared" si="1"/>
        <v>0.1</v>
      </c>
      <c r="E25" s="1" t="s">
        <v>121</v>
      </c>
      <c r="F25" s="13">
        <v>0.1</v>
      </c>
      <c r="G25" s="9">
        <v>5</v>
      </c>
      <c r="H25" s="9">
        <v>5</v>
      </c>
      <c r="I25" s="1">
        <v>100</v>
      </c>
      <c r="J25" s="3">
        <f t="shared" si="8"/>
        <v>0</v>
      </c>
      <c r="K25" s="11">
        <f t="shared" si="9"/>
        <v>0</v>
      </c>
      <c r="L25" s="1" t="str">
        <f t="shared" si="10"/>
        <v>특이사항 없음</v>
      </c>
    </row>
    <row r="26" spans="1:12" x14ac:dyDescent="0.25">
      <c r="A26" s="1">
        <v>24</v>
      </c>
      <c r="B26" s="12" t="s">
        <v>40</v>
      </c>
      <c r="C26" s="1" t="s">
        <v>13</v>
      </c>
      <c r="D26" s="2" t="str">
        <f t="shared" si="1"/>
        <v>0.1</v>
      </c>
      <c r="E26" s="1" t="s">
        <v>121</v>
      </c>
      <c r="F26" s="13">
        <v>12</v>
      </c>
      <c r="G26" s="9">
        <v>5</v>
      </c>
      <c r="H26" s="9">
        <v>0</v>
      </c>
      <c r="I26" s="1">
        <v>100</v>
      </c>
      <c r="J26" s="3">
        <f t="shared" si="8"/>
        <v>2.0833333333333333E-3</v>
      </c>
      <c r="K26" s="11">
        <f t="shared" si="9"/>
        <v>2.0833333333333332E-2</v>
      </c>
      <c r="L26" s="1" t="str">
        <f t="shared" si="10"/>
        <v>특이사항 없음</v>
      </c>
    </row>
    <row r="27" spans="1:12" x14ac:dyDescent="0.25">
      <c r="A27" s="1">
        <v>25</v>
      </c>
      <c r="B27" s="12" t="s">
        <v>41</v>
      </c>
      <c r="C27" s="1" t="s">
        <v>13</v>
      </c>
      <c r="D27" s="2" t="str">
        <f t="shared" si="1"/>
        <v>0.1</v>
      </c>
      <c r="E27" s="1" t="s">
        <v>121</v>
      </c>
      <c r="F27" s="13">
        <v>0.1</v>
      </c>
      <c r="G27" s="9">
        <v>5</v>
      </c>
      <c r="H27" s="9">
        <v>5</v>
      </c>
      <c r="I27" s="1">
        <v>100</v>
      </c>
      <c r="J27" s="3">
        <f t="shared" si="8"/>
        <v>0</v>
      </c>
      <c r="K27" s="11">
        <f t="shared" si="9"/>
        <v>0</v>
      </c>
      <c r="L27" s="1" t="str">
        <f t="shared" si="10"/>
        <v>특이사항 없음</v>
      </c>
    </row>
    <row r="28" spans="1:12" x14ac:dyDescent="0.25">
      <c r="A28" s="1">
        <v>26</v>
      </c>
      <c r="B28" s="12" t="s">
        <v>42</v>
      </c>
      <c r="C28" s="1" t="s">
        <v>13</v>
      </c>
      <c r="D28" s="2" t="str">
        <f t="shared" si="1"/>
        <v>0.1</v>
      </c>
      <c r="E28" s="1" t="s">
        <v>121</v>
      </c>
      <c r="F28" s="13">
        <v>12</v>
      </c>
      <c r="G28" s="9">
        <v>5</v>
      </c>
      <c r="H28" s="9">
        <v>0</v>
      </c>
      <c r="I28" s="1">
        <v>100</v>
      </c>
      <c r="J28" s="3">
        <f t="shared" ref="J28" si="11">((G28-H28)*(G28-H28))/(F28*1000)</f>
        <v>2.0833333333333333E-3</v>
      </c>
      <c r="K28" s="11">
        <f t="shared" ref="K28" si="12">(J28/D28)*(I28/100)</f>
        <v>2.0833333333333332E-2</v>
      </c>
      <c r="L28" s="1" t="str">
        <f t="shared" ref="L28" si="13">IF(K28&lt;0.5,"특이사항 없음","수정 필요")</f>
        <v>특이사항 없음</v>
      </c>
    </row>
    <row r="29" spans="1:12" x14ac:dyDescent="0.25">
      <c r="A29" s="1">
        <v>27</v>
      </c>
      <c r="B29" s="12" t="s">
        <v>43</v>
      </c>
      <c r="C29" s="1" t="s">
        <v>13</v>
      </c>
      <c r="D29" s="2" t="str">
        <f t="shared" si="1"/>
        <v>0.1</v>
      </c>
      <c r="E29" s="1" t="s">
        <v>121</v>
      </c>
      <c r="F29" s="13">
        <v>0.1</v>
      </c>
      <c r="G29" s="9">
        <v>0</v>
      </c>
      <c r="H29" s="9">
        <v>0</v>
      </c>
      <c r="I29" s="1">
        <v>100</v>
      </c>
      <c r="J29" s="3">
        <f t="shared" ref="J29:J34" si="14">((G29-H29)*(G29-H29))/(F29*1000)</f>
        <v>0</v>
      </c>
      <c r="K29" s="11">
        <f t="shared" ref="K29:K34" si="15">(J29/D29)*(I29/100)</f>
        <v>0</v>
      </c>
      <c r="L29" s="1" t="str">
        <f t="shared" ref="L29:L34" si="16">IF(K29&lt;0.5,"특이사항 없음","수정 필요")</f>
        <v>특이사항 없음</v>
      </c>
    </row>
    <row r="30" spans="1:12" x14ac:dyDescent="0.25">
      <c r="A30" s="1">
        <v>28</v>
      </c>
      <c r="B30" s="12" t="s">
        <v>44</v>
      </c>
      <c r="C30" s="1" t="s">
        <v>13</v>
      </c>
      <c r="D30" s="2" t="str">
        <f t="shared" si="1"/>
        <v>0.1</v>
      </c>
      <c r="E30" s="1" t="s">
        <v>121</v>
      </c>
      <c r="F30" s="13">
        <v>12</v>
      </c>
      <c r="G30" s="9">
        <v>5</v>
      </c>
      <c r="H30" s="9">
        <v>0</v>
      </c>
      <c r="I30" s="1">
        <v>100</v>
      </c>
      <c r="J30" s="3">
        <f t="shared" si="14"/>
        <v>2.0833333333333333E-3</v>
      </c>
      <c r="K30" s="11">
        <f t="shared" si="15"/>
        <v>2.0833333333333332E-2</v>
      </c>
      <c r="L30" s="1" t="str">
        <f t="shared" si="16"/>
        <v>특이사항 없음</v>
      </c>
    </row>
    <row r="31" spans="1:12" x14ac:dyDescent="0.25">
      <c r="A31" s="1">
        <v>29</v>
      </c>
      <c r="B31" s="12" t="s">
        <v>45</v>
      </c>
      <c r="C31" s="1" t="s">
        <v>13</v>
      </c>
      <c r="D31" s="2" t="str">
        <f t="shared" si="1"/>
        <v>0.1</v>
      </c>
      <c r="E31" s="1" t="s">
        <v>121</v>
      </c>
      <c r="F31" s="13">
        <v>0.1</v>
      </c>
      <c r="G31" s="9">
        <v>5</v>
      </c>
      <c r="H31" s="9">
        <v>5</v>
      </c>
      <c r="I31" s="1">
        <v>100</v>
      </c>
      <c r="J31" s="3">
        <f t="shared" si="14"/>
        <v>0</v>
      </c>
      <c r="K31" s="11">
        <f t="shared" si="15"/>
        <v>0</v>
      </c>
      <c r="L31" s="1" t="str">
        <f t="shared" si="16"/>
        <v>특이사항 없음</v>
      </c>
    </row>
    <row r="32" spans="1:12" x14ac:dyDescent="0.25">
      <c r="A32" s="1">
        <v>30</v>
      </c>
      <c r="B32" s="12" t="s">
        <v>46</v>
      </c>
      <c r="C32" s="1" t="s">
        <v>13</v>
      </c>
      <c r="D32" s="2" t="str">
        <f t="shared" si="1"/>
        <v>0.1</v>
      </c>
      <c r="E32" s="1" t="s">
        <v>121</v>
      </c>
      <c r="F32" s="13">
        <v>12</v>
      </c>
      <c r="G32" s="9">
        <v>5</v>
      </c>
      <c r="H32" s="9">
        <v>0</v>
      </c>
      <c r="I32" s="1">
        <v>100</v>
      </c>
      <c r="J32" s="3">
        <f t="shared" si="14"/>
        <v>2.0833333333333333E-3</v>
      </c>
      <c r="K32" s="11">
        <f t="shared" si="15"/>
        <v>2.0833333333333332E-2</v>
      </c>
      <c r="L32" s="1" t="str">
        <f t="shared" si="16"/>
        <v>특이사항 없음</v>
      </c>
    </row>
    <row r="33" spans="1:12" x14ac:dyDescent="0.25">
      <c r="A33" s="1">
        <v>31</v>
      </c>
      <c r="B33" s="12" t="s">
        <v>47</v>
      </c>
      <c r="C33" s="1" t="s">
        <v>13</v>
      </c>
      <c r="D33" s="2" t="str">
        <f t="shared" si="1"/>
        <v>0.1</v>
      </c>
      <c r="E33" s="1" t="s">
        <v>121</v>
      </c>
      <c r="F33" s="13">
        <v>0.1</v>
      </c>
      <c r="G33" s="9">
        <v>5</v>
      </c>
      <c r="H33" s="9">
        <v>5</v>
      </c>
      <c r="I33" s="1">
        <v>100</v>
      </c>
      <c r="J33" s="3">
        <f t="shared" si="14"/>
        <v>0</v>
      </c>
      <c r="K33" s="11">
        <f t="shared" si="15"/>
        <v>0</v>
      </c>
      <c r="L33" s="1" t="str">
        <f t="shared" si="16"/>
        <v>특이사항 없음</v>
      </c>
    </row>
    <row r="34" spans="1:12" x14ac:dyDescent="0.25">
      <c r="A34" s="1">
        <v>32</v>
      </c>
      <c r="B34" s="12" t="s">
        <v>48</v>
      </c>
      <c r="C34" s="1" t="s">
        <v>13</v>
      </c>
      <c r="D34" s="2" t="str">
        <f t="shared" si="1"/>
        <v>0.1</v>
      </c>
      <c r="E34" s="1" t="s">
        <v>121</v>
      </c>
      <c r="F34" s="13">
        <v>10</v>
      </c>
      <c r="G34" s="9">
        <v>5</v>
      </c>
      <c r="H34" s="9">
        <v>0</v>
      </c>
      <c r="I34" s="1">
        <v>100</v>
      </c>
      <c r="J34" s="3">
        <f t="shared" si="14"/>
        <v>2.5000000000000001E-3</v>
      </c>
      <c r="K34" s="11">
        <f t="shared" si="15"/>
        <v>2.4999999999999998E-2</v>
      </c>
      <c r="L34" s="1" t="str">
        <f t="shared" si="16"/>
        <v>특이사항 없음</v>
      </c>
    </row>
    <row r="35" spans="1:12" x14ac:dyDescent="0.25">
      <c r="A35" s="1">
        <v>33</v>
      </c>
      <c r="B35" s="12" t="s">
        <v>49</v>
      </c>
      <c r="C35" s="1" t="s">
        <v>13</v>
      </c>
      <c r="D35" s="2" t="str">
        <f t="shared" si="1"/>
        <v>0.1</v>
      </c>
      <c r="E35" s="1" t="s">
        <v>121</v>
      </c>
      <c r="F35" s="13">
        <v>10</v>
      </c>
      <c r="G35" s="9">
        <v>5</v>
      </c>
      <c r="H35" s="9">
        <v>0</v>
      </c>
      <c r="I35" s="1">
        <v>100</v>
      </c>
      <c r="J35" s="3">
        <f t="shared" ref="J35:J48" si="17">((G35-H35)*(G35-H35))/(F35*1000)</f>
        <v>2.5000000000000001E-3</v>
      </c>
      <c r="K35" s="11">
        <f t="shared" ref="K35:K48" si="18">(J35/D35)*(I35/100)</f>
        <v>2.4999999999999998E-2</v>
      </c>
      <c r="L35" s="1" t="str">
        <f t="shared" ref="L35:L48" si="19">IF(K35&lt;0.5,"특이사항 없음","수정 필요")</f>
        <v>특이사항 없음</v>
      </c>
    </row>
    <row r="36" spans="1:12" x14ac:dyDescent="0.25">
      <c r="A36" s="1">
        <v>34</v>
      </c>
      <c r="B36" s="12" t="s">
        <v>50</v>
      </c>
      <c r="C36" s="1" t="s">
        <v>13</v>
      </c>
      <c r="D36" s="2" t="str">
        <f t="shared" si="1"/>
        <v>0.1</v>
      </c>
      <c r="E36" s="1" t="s">
        <v>121</v>
      </c>
      <c r="F36" s="13">
        <v>10</v>
      </c>
      <c r="G36" s="9">
        <v>5</v>
      </c>
      <c r="H36" s="9">
        <v>0</v>
      </c>
      <c r="I36" s="1">
        <v>100</v>
      </c>
      <c r="J36" s="3">
        <f t="shared" si="17"/>
        <v>2.5000000000000001E-3</v>
      </c>
      <c r="K36" s="11">
        <f t="shared" si="18"/>
        <v>2.4999999999999998E-2</v>
      </c>
      <c r="L36" s="1" t="str">
        <f t="shared" si="19"/>
        <v>특이사항 없음</v>
      </c>
    </row>
    <row r="37" spans="1:12" x14ac:dyDescent="0.25">
      <c r="A37" s="1">
        <v>35</v>
      </c>
      <c r="B37" s="12" t="s">
        <v>51</v>
      </c>
      <c r="C37" s="1" t="s">
        <v>13</v>
      </c>
      <c r="D37" s="2" t="str">
        <f t="shared" si="1"/>
        <v>0.1</v>
      </c>
      <c r="E37" s="1" t="s">
        <v>121</v>
      </c>
      <c r="F37" s="13">
        <v>0.1</v>
      </c>
      <c r="G37" s="9">
        <v>5</v>
      </c>
      <c r="H37" s="9">
        <v>5</v>
      </c>
      <c r="I37" s="1">
        <v>100</v>
      </c>
      <c r="J37" s="3">
        <f t="shared" si="17"/>
        <v>0</v>
      </c>
      <c r="K37" s="11">
        <f t="shared" si="18"/>
        <v>0</v>
      </c>
      <c r="L37" s="1" t="str">
        <f t="shared" si="19"/>
        <v>특이사항 없음</v>
      </c>
    </row>
    <row r="38" spans="1:12" x14ac:dyDescent="0.25">
      <c r="A38" s="1">
        <v>36</v>
      </c>
      <c r="B38" s="12" t="s">
        <v>52</v>
      </c>
      <c r="C38" s="1" t="s">
        <v>13</v>
      </c>
      <c r="D38" s="2" t="str">
        <f t="shared" si="1"/>
        <v>0.1</v>
      </c>
      <c r="E38" s="1" t="s">
        <v>121</v>
      </c>
      <c r="F38" s="13">
        <v>10</v>
      </c>
      <c r="G38" s="9">
        <v>5</v>
      </c>
      <c r="H38" s="9">
        <v>0</v>
      </c>
      <c r="I38" s="1">
        <v>100</v>
      </c>
      <c r="J38" s="3">
        <f t="shared" si="17"/>
        <v>2.5000000000000001E-3</v>
      </c>
      <c r="K38" s="11">
        <f t="shared" si="18"/>
        <v>2.4999999999999998E-2</v>
      </c>
      <c r="L38" s="1" t="str">
        <f t="shared" si="19"/>
        <v>특이사항 없음</v>
      </c>
    </row>
    <row r="39" spans="1:12" x14ac:dyDescent="0.25">
      <c r="A39" s="1">
        <v>37</v>
      </c>
      <c r="B39" s="12" t="s">
        <v>53</v>
      </c>
      <c r="C39" s="1" t="s">
        <v>13</v>
      </c>
      <c r="D39" s="2" t="str">
        <f t="shared" si="1"/>
        <v>0.1</v>
      </c>
      <c r="E39" s="1" t="s">
        <v>121</v>
      </c>
      <c r="F39" s="13">
        <v>0.1</v>
      </c>
      <c r="G39" s="9">
        <v>5</v>
      </c>
      <c r="H39" s="9">
        <v>5</v>
      </c>
      <c r="I39" s="1">
        <v>100</v>
      </c>
      <c r="J39" s="3">
        <f t="shared" si="17"/>
        <v>0</v>
      </c>
      <c r="K39" s="11">
        <f t="shared" si="18"/>
        <v>0</v>
      </c>
      <c r="L39" s="1" t="str">
        <f t="shared" si="19"/>
        <v>특이사항 없음</v>
      </c>
    </row>
    <row r="40" spans="1:12" x14ac:dyDescent="0.25">
      <c r="A40" s="1">
        <v>38</v>
      </c>
      <c r="B40" s="12" t="s">
        <v>54</v>
      </c>
      <c r="C40" s="1" t="s">
        <v>13</v>
      </c>
      <c r="D40" s="2" t="str">
        <f t="shared" si="1"/>
        <v>0.1</v>
      </c>
      <c r="E40" s="1" t="s">
        <v>121</v>
      </c>
      <c r="F40" s="13">
        <v>10</v>
      </c>
      <c r="G40" s="9">
        <v>5</v>
      </c>
      <c r="H40" s="9">
        <v>0</v>
      </c>
      <c r="I40" s="1">
        <v>100</v>
      </c>
      <c r="J40" s="3">
        <f t="shared" si="17"/>
        <v>2.5000000000000001E-3</v>
      </c>
      <c r="K40" s="11">
        <f t="shared" si="18"/>
        <v>2.4999999999999998E-2</v>
      </c>
      <c r="L40" s="1" t="str">
        <f t="shared" si="19"/>
        <v>특이사항 없음</v>
      </c>
    </row>
    <row r="41" spans="1:12" x14ac:dyDescent="0.25">
      <c r="A41" s="1">
        <v>39</v>
      </c>
      <c r="B41" s="12" t="s">
        <v>55</v>
      </c>
      <c r="C41" s="1" t="s">
        <v>13</v>
      </c>
      <c r="D41" s="2" t="str">
        <f t="shared" si="1"/>
        <v>0.1</v>
      </c>
      <c r="E41" s="1" t="s">
        <v>121</v>
      </c>
      <c r="F41" s="13">
        <v>0.1</v>
      </c>
      <c r="G41" s="9">
        <v>5</v>
      </c>
      <c r="H41" s="9">
        <v>5</v>
      </c>
      <c r="I41" s="1">
        <v>100</v>
      </c>
      <c r="J41" s="3">
        <f t="shared" si="17"/>
        <v>0</v>
      </c>
      <c r="K41" s="11">
        <f t="shared" si="18"/>
        <v>0</v>
      </c>
      <c r="L41" s="1" t="str">
        <f t="shared" si="19"/>
        <v>특이사항 없음</v>
      </c>
    </row>
    <row r="42" spans="1:12" x14ac:dyDescent="0.25">
      <c r="A42" s="1">
        <v>40</v>
      </c>
      <c r="B42" s="12" t="s">
        <v>56</v>
      </c>
      <c r="C42" s="1" t="s">
        <v>13</v>
      </c>
      <c r="D42" s="2" t="str">
        <f t="shared" si="1"/>
        <v>0.1</v>
      </c>
      <c r="E42" s="1" t="s">
        <v>121</v>
      </c>
      <c r="F42" s="13">
        <v>10</v>
      </c>
      <c r="G42" s="9">
        <v>5</v>
      </c>
      <c r="H42" s="9">
        <v>0</v>
      </c>
      <c r="I42" s="1">
        <v>100</v>
      </c>
      <c r="J42" s="3">
        <f t="shared" si="17"/>
        <v>2.5000000000000001E-3</v>
      </c>
      <c r="K42" s="11">
        <f t="shared" si="18"/>
        <v>2.4999999999999998E-2</v>
      </c>
      <c r="L42" s="1" t="str">
        <f t="shared" si="19"/>
        <v>특이사항 없음</v>
      </c>
    </row>
    <row r="43" spans="1:12" x14ac:dyDescent="0.25">
      <c r="A43" s="1">
        <v>41</v>
      </c>
      <c r="B43" s="12" t="s">
        <v>57</v>
      </c>
      <c r="C43" s="1" t="s">
        <v>13</v>
      </c>
      <c r="D43" s="2" t="str">
        <f>_xlfn.IFS(C43="R1005","0.06",C43="R1608","0.1",C43="R2012","0.125",C43="R3216","0.25",C43="2W","2",C43="1W","1")</f>
        <v>0.1</v>
      </c>
      <c r="E43" s="1" t="s">
        <v>121</v>
      </c>
      <c r="F43" s="13">
        <v>1</v>
      </c>
      <c r="G43" s="9">
        <v>5</v>
      </c>
      <c r="H43" s="9">
        <v>5</v>
      </c>
      <c r="I43" s="1">
        <v>100</v>
      </c>
      <c r="J43" s="3">
        <f t="shared" si="17"/>
        <v>0</v>
      </c>
      <c r="K43" s="11">
        <f t="shared" si="18"/>
        <v>0</v>
      </c>
      <c r="L43" s="1" t="str">
        <f t="shared" si="19"/>
        <v>특이사항 없음</v>
      </c>
    </row>
    <row r="44" spans="1:12" x14ac:dyDescent="0.25">
      <c r="A44" s="1">
        <v>42</v>
      </c>
      <c r="B44" s="12" t="s">
        <v>58</v>
      </c>
      <c r="C44" s="1" t="s">
        <v>13</v>
      </c>
      <c r="D44" s="2" t="str">
        <f t="shared" si="1"/>
        <v>0.1</v>
      </c>
      <c r="E44" s="1" t="s">
        <v>121</v>
      </c>
      <c r="F44" s="13">
        <v>10</v>
      </c>
      <c r="G44" s="9">
        <v>5</v>
      </c>
      <c r="H44" s="9">
        <v>0</v>
      </c>
      <c r="I44" s="1">
        <v>100</v>
      </c>
      <c r="J44" s="3">
        <f t="shared" si="17"/>
        <v>2.5000000000000001E-3</v>
      </c>
      <c r="K44" s="11">
        <f t="shared" si="18"/>
        <v>2.4999999999999998E-2</v>
      </c>
      <c r="L44" s="1" t="str">
        <f t="shared" si="19"/>
        <v>특이사항 없음</v>
      </c>
    </row>
    <row r="45" spans="1:12" x14ac:dyDescent="0.25">
      <c r="A45" s="1">
        <v>43</v>
      </c>
      <c r="B45" s="12" t="s">
        <v>59</v>
      </c>
      <c r="C45" s="1" t="s">
        <v>13</v>
      </c>
      <c r="D45" s="2" t="str">
        <f t="shared" si="1"/>
        <v>0.1</v>
      </c>
      <c r="E45" s="1" t="s">
        <v>121</v>
      </c>
      <c r="F45" s="13">
        <v>1</v>
      </c>
      <c r="G45" s="9">
        <v>0.5</v>
      </c>
      <c r="H45" s="9">
        <v>0</v>
      </c>
      <c r="I45" s="1">
        <v>100</v>
      </c>
      <c r="J45" s="3">
        <f t="shared" si="17"/>
        <v>2.5000000000000001E-4</v>
      </c>
      <c r="K45" s="11">
        <f t="shared" si="18"/>
        <v>2.5000000000000001E-3</v>
      </c>
      <c r="L45" s="1" t="str">
        <f t="shared" si="19"/>
        <v>특이사항 없음</v>
      </c>
    </row>
    <row r="46" spans="1:12" x14ac:dyDescent="0.25">
      <c r="A46" s="1">
        <v>44</v>
      </c>
      <c r="B46" s="12" t="s">
        <v>60</v>
      </c>
      <c r="C46" s="1" t="s">
        <v>13</v>
      </c>
      <c r="D46" s="2" t="str">
        <f t="shared" si="1"/>
        <v>0.1</v>
      </c>
      <c r="E46" s="1" t="s">
        <v>121</v>
      </c>
      <c r="F46" s="13">
        <v>10</v>
      </c>
      <c r="G46" s="9">
        <v>5</v>
      </c>
      <c r="H46" s="9">
        <v>0</v>
      </c>
      <c r="I46" s="1">
        <v>100</v>
      </c>
      <c r="J46" s="3">
        <f t="shared" si="17"/>
        <v>2.5000000000000001E-3</v>
      </c>
      <c r="K46" s="11">
        <f t="shared" si="18"/>
        <v>2.4999999999999998E-2</v>
      </c>
      <c r="L46" s="1" t="str">
        <f t="shared" si="19"/>
        <v>특이사항 없음</v>
      </c>
    </row>
    <row r="47" spans="1:12" x14ac:dyDescent="0.25">
      <c r="A47" s="1">
        <v>45</v>
      </c>
      <c r="B47" s="12" t="s">
        <v>61</v>
      </c>
      <c r="C47" s="1" t="s">
        <v>13</v>
      </c>
      <c r="D47" s="2" t="str">
        <f t="shared" si="1"/>
        <v>0.1</v>
      </c>
      <c r="E47" s="1" t="s">
        <v>121</v>
      </c>
      <c r="F47" s="13">
        <v>10</v>
      </c>
      <c r="G47" s="9">
        <v>5</v>
      </c>
      <c r="H47" s="9">
        <v>0</v>
      </c>
      <c r="I47" s="1">
        <v>100</v>
      </c>
      <c r="J47" s="3">
        <f t="shared" si="17"/>
        <v>2.5000000000000001E-3</v>
      </c>
      <c r="K47" s="11">
        <f t="shared" si="18"/>
        <v>2.4999999999999998E-2</v>
      </c>
      <c r="L47" s="1" t="str">
        <f t="shared" si="19"/>
        <v>특이사항 없음</v>
      </c>
    </row>
    <row r="48" spans="1:12" x14ac:dyDescent="0.25">
      <c r="A48" s="1">
        <v>46</v>
      </c>
      <c r="B48" s="12" t="s">
        <v>62</v>
      </c>
      <c r="C48" s="1" t="s">
        <v>13</v>
      </c>
      <c r="D48" s="2" t="str">
        <f t="shared" si="1"/>
        <v>0.1</v>
      </c>
      <c r="E48" s="1" t="s">
        <v>121</v>
      </c>
      <c r="F48" s="13">
        <v>10</v>
      </c>
      <c r="G48" s="9">
        <v>5</v>
      </c>
      <c r="H48" s="9">
        <v>0</v>
      </c>
      <c r="I48" s="1">
        <v>100</v>
      </c>
      <c r="J48" s="3">
        <f t="shared" si="17"/>
        <v>2.5000000000000001E-3</v>
      </c>
      <c r="K48" s="11">
        <f t="shared" si="18"/>
        <v>2.4999999999999998E-2</v>
      </c>
      <c r="L48" s="1" t="str">
        <f t="shared" si="19"/>
        <v>특이사항 없음</v>
      </c>
    </row>
    <row r="49" spans="1:12" x14ac:dyDescent="0.25">
      <c r="A49" s="1">
        <v>47</v>
      </c>
      <c r="B49" s="12" t="s">
        <v>63</v>
      </c>
      <c r="C49" s="1" t="s">
        <v>122</v>
      </c>
      <c r="D49" s="2" t="str">
        <f t="shared" si="1"/>
        <v>0.125</v>
      </c>
      <c r="E49" s="1" t="s">
        <v>121</v>
      </c>
      <c r="F49" s="14">
        <v>0.24</v>
      </c>
      <c r="L49" s="15" t="s">
        <v>123</v>
      </c>
    </row>
    <row r="50" spans="1:12" x14ac:dyDescent="0.25">
      <c r="A50" s="1">
        <v>48</v>
      </c>
      <c r="B50" s="12" t="s">
        <v>64</v>
      </c>
      <c r="C50" s="1" t="s">
        <v>122</v>
      </c>
      <c r="D50" s="2" t="str">
        <f t="shared" si="1"/>
        <v>0.125</v>
      </c>
      <c r="E50" s="1" t="s">
        <v>121</v>
      </c>
      <c r="F50" s="14">
        <v>0.24</v>
      </c>
      <c r="L50" s="15" t="s">
        <v>123</v>
      </c>
    </row>
    <row r="51" spans="1:12" x14ac:dyDescent="0.25">
      <c r="A51" s="1">
        <v>49</v>
      </c>
      <c r="B51" s="12" t="s">
        <v>65</v>
      </c>
      <c r="C51" s="1" t="s">
        <v>13</v>
      </c>
      <c r="D51" s="2" t="str">
        <f t="shared" si="1"/>
        <v>0.1</v>
      </c>
      <c r="E51" s="1" t="s">
        <v>121</v>
      </c>
      <c r="F51" s="13">
        <v>0.1</v>
      </c>
      <c r="G51" s="9">
        <v>5</v>
      </c>
      <c r="H51" s="9">
        <v>5</v>
      </c>
      <c r="I51" s="1">
        <v>100</v>
      </c>
      <c r="J51" s="3">
        <f t="shared" ref="J51:J61" si="20">((G51-H51)*(G51-H51))/(F51*1000)</f>
        <v>0</v>
      </c>
      <c r="K51" s="11">
        <f t="shared" ref="K51:K61" si="21">(J51/D51)*(I51/100)</f>
        <v>0</v>
      </c>
      <c r="L51" s="1" t="str">
        <f t="shared" ref="L51:L61" si="22">IF(K51&lt;0.5,"특이사항 없음","수정 필요")</f>
        <v>특이사항 없음</v>
      </c>
    </row>
    <row r="52" spans="1:12" x14ac:dyDescent="0.25">
      <c r="A52" s="1">
        <v>50</v>
      </c>
      <c r="B52" s="12" t="s">
        <v>66</v>
      </c>
      <c r="C52" s="1" t="s">
        <v>13</v>
      </c>
      <c r="D52" s="2" t="str">
        <f t="shared" si="1"/>
        <v>0.1</v>
      </c>
      <c r="E52" s="1" t="s">
        <v>121</v>
      </c>
      <c r="F52" s="13">
        <v>10</v>
      </c>
      <c r="G52" s="9">
        <v>5</v>
      </c>
      <c r="H52" s="9">
        <v>0</v>
      </c>
      <c r="I52" s="1">
        <v>100</v>
      </c>
      <c r="J52" s="3">
        <f t="shared" si="20"/>
        <v>2.5000000000000001E-3</v>
      </c>
      <c r="K52" s="11">
        <f t="shared" si="21"/>
        <v>2.4999999999999998E-2</v>
      </c>
      <c r="L52" s="1" t="str">
        <f t="shared" si="22"/>
        <v>특이사항 없음</v>
      </c>
    </row>
    <row r="53" spans="1:12" x14ac:dyDescent="0.25">
      <c r="A53" s="1">
        <v>51</v>
      </c>
      <c r="B53" s="12" t="s">
        <v>67</v>
      </c>
      <c r="C53" s="1" t="s">
        <v>13</v>
      </c>
      <c r="D53" s="2" t="str">
        <f t="shared" si="1"/>
        <v>0.1</v>
      </c>
      <c r="E53" s="1" t="s">
        <v>121</v>
      </c>
      <c r="F53" s="13">
        <v>0.1</v>
      </c>
      <c r="G53" s="9">
        <v>5</v>
      </c>
      <c r="H53" s="9">
        <v>5</v>
      </c>
      <c r="I53" s="1">
        <v>100</v>
      </c>
      <c r="J53" s="3">
        <f t="shared" si="20"/>
        <v>0</v>
      </c>
      <c r="K53" s="11">
        <f t="shared" si="21"/>
        <v>0</v>
      </c>
      <c r="L53" s="1" t="str">
        <f t="shared" si="22"/>
        <v>특이사항 없음</v>
      </c>
    </row>
    <row r="54" spans="1:12" x14ac:dyDescent="0.25">
      <c r="A54" s="1">
        <v>52</v>
      </c>
      <c r="B54" s="12" t="s">
        <v>68</v>
      </c>
      <c r="C54" s="1" t="s">
        <v>13</v>
      </c>
      <c r="D54" s="2" t="str">
        <f t="shared" si="1"/>
        <v>0.1</v>
      </c>
      <c r="E54" s="1" t="s">
        <v>121</v>
      </c>
      <c r="F54" s="13">
        <v>10</v>
      </c>
      <c r="G54" s="9">
        <v>5</v>
      </c>
      <c r="H54" s="9">
        <v>0</v>
      </c>
      <c r="I54" s="1">
        <v>100</v>
      </c>
      <c r="J54" s="3">
        <f>((G54-H54)*(G54-H54))/(F54*1000)</f>
        <v>2.5000000000000001E-3</v>
      </c>
      <c r="K54" s="11">
        <f t="shared" si="21"/>
        <v>2.4999999999999998E-2</v>
      </c>
      <c r="L54" s="1" t="str">
        <f t="shared" si="22"/>
        <v>특이사항 없음</v>
      </c>
    </row>
    <row r="55" spans="1:12" x14ac:dyDescent="0.25">
      <c r="A55" s="1">
        <v>53</v>
      </c>
      <c r="B55" s="12" t="s">
        <v>69</v>
      </c>
      <c r="C55" s="1" t="s">
        <v>13</v>
      </c>
      <c r="D55" s="2" t="str">
        <f t="shared" si="1"/>
        <v>0.1</v>
      </c>
      <c r="E55" s="1" t="s">
        <v>121</v>
      </c>
      <c r="F55" s="13">
        <v>0.1</v>
      </c>
      <c r="G55" s="9">
        <v>5</v>
      </c>
      <c r="H55" s="9">
        <v>5</v>
      </c>
      <c r="I55" s="1">
        <v>100</v>
      </c>
      <c r="J55" s="3">
        <f t="shared" si="20"/>
        <v>0</v>
      </c>
      <c r="K55" s="11">
        <f t="shared" si="21"/>
        <v>0</v>
      </c>
      <c r="L55" s="1" t="str">
        <f t="shared" si="22"/>
        <v>특이사항 없음</v>
      </c>
    </row>
    <row r="56" spans="1:12" x14ac:dyDescent="0.25">
      <c r="A56" s="1">
        <v>54</v>
      </c>
      <c r="B56" s="12" t="s">
        <v>70</v>
      </c>
      <c r="C56" s="1" t="s">
        <v>13</v>
      </c>
      <c r="D56" s="2" t="str">
        <f t="shared" si="1"/>
        <v>0.1</v>
      </c>
      <c r="E56" s="1" t="s">
        <v>121</v>
      </c>
      <c r="F56" s="13">
        <v>10</v>
      </c>
      <c r="G56" s="9">
        <v>5</v>
      </c>
      <c r="H56" s="9">
        <v>0</v>
      </c>
      <c r="I56" s="1">
        <v>100</v>
      </c>
      <c r="J56" s="3">
        <f t="shared" si="20"/>
        <v>2.5000000000000001E-3</v>
      </c>
      <c r="K56" s="11">
        <f t="shared" si="21"/>
        <v>2.4999999999999998E-2</v>
      </c>
      <c r="L56" s="1" t="str">
        <f t="shared" si="22"/>
        <v>특이사항 없음</v>
      </c>
    </row>
    <row r="57" spans="1:12" x14ac:dyDescent="0.25">
      <c r="A57" s="1">
        <v>55</v>
      </c>
      <c r="B57" s="12" t="s">
        <v>71</v>
      </c>
      <c r="C57" s="1" t="s">
        <v>13</v>
      </c>
      <c r="D57" s="2" t="str">
        <f t="shared" si="1"/>
        <v>0.1</v>
      </c>
      <c r="E57" s="1" t="s">
        <v>121</v>
      </c>
      <c r="F57" s="13">
        <v>0.1</v>
      </c>
      <c r="G57" s="9">
        <v>5</v>
      </c>
      <c r="H57" s="9">
        <v>5</v>
      </c>
      <c r="I57" s="1">
        <v>100</v>
      </c>
      <c r="J57" s="3">
        <f t="shared" si="20"/>
        <v>0</v>
      </c>
      <c r="K57" s="11">
        <f t="shared" si="21"/>
        <v>0</v>
      </c>
      <c r="L57" s="1" t="str">
        <f t="shared" si="22"/>
        <v>특이사항 없음</v>
      </c>
    </row>
    <row r="58" spans="1:12" x14ac:dyDescent="0.25">
      <c r="A58" s="1">
        <v>56</v>
      </c>
      <c r="B58" s="12" t="s">
        <v>72</v>
      </c>
      <c r="C58" s="1" t="s">
        <v>13</v>
      </c>
      <c r="D58" s="2" t="str">
        <f t="shared" si="1"/>
        <v>0.1</v>
      </c>
      <c r="E58" s="1" t="s">
        <v>121</v>
      </c>
      <c r="F58" s="13">
        <v>10</v>
      </c>
      <c r="G58" s="9">
        <v>5</v>
      </c>
      <c r="H58" s="9">
        <v>0</v>
      </c>
      <c r="I58" s="1">
        <v>100</v>
      </c>
      <c r="J58" s="3">
        <f t="shared" si="20"/>
        <v>2.5000000000000001E-3</v>
      </c>
      <c r="K58" s="11">
        <f t="shared" si="21"/>
        <v>2.4999999999999998E-2</v>
      </c>
      <c r="L58" s="1" t="str">
        <f t="shared" si="22"/>
        <v>특이사항 없음</v>
      </c>
    </row>
    <row r="59" spans="1:12" x14ac:dyDescent="0.25">
      <c r="A59" s="1">
        <v>57</v>
      </c>
      <c r="B59" s="12" t="s">
        <v>73</v>
      </c>
      <c r="C59" s="1" t="s">
        <v>13</v>
      </c>
      <c r="D59" s="2" t="str">
        <f t="shared" si="1"/>
        <v>0.1</v>
      </c>
      <c r="E59" s="1" t="s">
        <v>121</v>
      </c>
      <c r="F59" s="13">
        <v>0.1</v>
      </c>
      <c r="G59" s="9">
        <v>5</v>
      </c>
      <c r="H59" s="9">
        <v>5</v>
      </c>
      <c r="I59" s="1">
        <v>100</v>
      </c>
      <c r="J59" s="3">
        <f t="shared" si="20"/>
        <v>0</v>
      </c>
      <c r="K59" s="11">
        <f t="shared" si="21"/>
        <v>0</v>
      </c>
      <c r="L59" s="1" t="str">
        <f t="shared" si="22"/>
        <v>특이사항 없음</v>
      </c>
    </row>
    <row r="60" spans="1:12" x14ac:dyDescent="0.25">
      <c r="A60" s="1">
        <v>58</v>
      </c>
      <c r="B60" s="12" t="s">
        <v>74</v>
      </c>
      <c r="C60" s="1" t="s">
        <v>13</v>
      </c>
      <c r="D60" s="2" t="str">
        <f t="shared" si="1"/>
        <v>0.1</v>
      </c>
      <c r="E60" s="1" t="s">
        <v>121</v>
      </c>
      <c r="F60" s="13">
        <v>10</v>
      </c>
      <c r="G60" s="9">
        <v>5</v>
      </c>
      <c r="H60" s="9">
        <v>0</v>
      </c>
      <c r="I60" s="1">
        <v>100</v>
      </c>
      <c r="J60" s="3">
        <f t="shared" si="20"/>
        <v>2.5000000000000001E-3</v>
      </c>
      <c r="K60" s="11">
        <f t="shared" si="21"/>
        <v>2.4999999999999998E-2</v>
      </c>
      <c r="L60" s="1" t="str">
        <f t="shared" si="22"/>
        <v>특이사항 없음</v>
      </c>
    </row>
    <row r="61" spans="1:12" x14ac:dyDescent="0.25">
      <c r="A61" s="1">
        <v>59</v>
      </c>
      <c r="B61" s="12" t="s">
        <v>75</v>
      </c>
      <c r="C61" s="1" t="s">
        <v>13</v>
      </c>
      <c r="D61" s="2" t="str">
        <f t="shared" si="1"/>
        <v>0.1</v>
      </c>
      <c r="E61" s="1" t="s">
        <v>121</v>
      </c>
      <c r="F61" s="13">
        <v>0.1</v>
      </c>
      <c r="G61" s="9">
        <v>5</v>
      </c>
      <c r="H61" s="9">
        <v>5</v>
      </c>
      <c r="I61" s="1">
        <v>100</v>
      </c>
      <c r="J61" s="3">
        <f t="shared" si="20"/>
        <v>0</v>
      </c>
      <c r="K61" s="11">
        <f t="shared" si="21"/>
        <v>0</v>
      </c>
      <c r="L61" s="1" t="str">
        <f t="shared" si="22"/>
        <v>특이사항 없음</v>
      </c>
    </row>
    <row r="62" spans="1:12" x14ac:dyDescent="0.25">
      <c r="A62" s="1">
        <v>60</v>
      </c>
      <c r="B62" s="12" t="s">
        <v>76</v>
      </c>
      <c r="C62" s="1" t="s">
        <v>13</v>
      </c>
      <c r="D62" s="2" t="str">
        <f t="shared" si="1"/>
        <v>0.1</v>
      </c>
      <c r="E62" s="1" t="s">
        <v>121</v>
      </c>
      <c r="F62" s="13">
        <v>10</v>
      </c>
      <c r="G62" s="9">
        <v>5</v>
      </c>
      <c r="H62" s="9">
        <v>0</v>
      </c>
      <c r="I62" s="1">
        <v>100</v>
      </c>
      <c r="J62" s="3">
        <f t="shared" ref="J62:J63" si="23">((G62-H62)*(G62-H62))/(F62*1000)</f>
        <v>2.5000000000000001E-3</v>
      </c>
      <c r="K62" s="11">
        <f t="shared" ref="K62:K63" si="24">(J62/D62)*(I62/100)</f>
        <v>2.4999999999999998E-2</v>
      </c>
      <c r="L62" s="1" t="str">
        <f t="shared" ref="L62:L63" si="25">IF(K62&lt;0.5,"특이사항 없음","수정 필요")</f>
        <v>특이사항 없음</v>
      </c>
    </row>
    <row r="63" spans="1:12" x14ac:dyDescent="0.25">
      <c r="A63" s="1">
        <v>61</v>
      </c>
      <c r="B63" s="12" t="s">
        <v>77</v>
      </c>
      <c r="C63" s="1" t="s">
        <v>13</v>
      </c>
      <c r="D63" s="2" t="str">
        <f>_xlfn.IFS(C63="R1005","0.06",C63="R1608","0.1",C63="R2012","0.125",C63="R3216","0.25",C63="2W","2",C63="1W","1")</f>
        <v>0.1</v>
      </c>
      <c r="E63" s="1" t="s">
        <v>121</v>
      </c>
      <c r="F63" s="13">
        <v>0.1</v>
      </c>
      <c r="G63" s="9">
        <v>5</v>
      </c>
      <c r="H63" s="9">
        <v>5</v>
      </c>
      <c r="I63" s="1">
        <v>100</v>
      </c>
      <c r="J63" s="3">
        <f t="shared" si="23"/>
        <v>0</v>
      </c>
      <c r="K63" s="11">
        <f t="shared" si="24"/>
        <v>0</v>
      </c>
      <c r="L63" s="1" t="str">
        <f t="shared" si="25"/>
        <v>특이사항 없음</v>
      </c>
    </row>
    <row r="64" spans="1:12" x14ac:dyDescent="0.25">
      <c r="A64" s="1">
        <v>62</v>
      </c>
      <c r="B64" s="12" t="s">
        <v>78</v>
      </c>
      <c r="C64" s="1" t="s">
        <v>13</v>
      </c>
      <c r="D64" s="2" t="str">
        <f>_xlfn.IFS(C64="R1005","0.06",C64="R1608","0.1",C64="R2012","0.125",C64="R3216","0.25",C64="2W","2",C64="1W","1")</f>
        <v>0.1</v>
      </c>
      <c r="E64" s="1" t="s">
        <v>121</v>
      </c>
      <c r="F64" s="13">
        <v>10</v>
      </c>
      <c r="G64" s="9">
        <v>5</v>
      </c>
      <c r="H64" s="9">
        <v>0</v>
      </c>
      <c r="I64" s="1">
        <v>100</v>
      </c>
      <c r="J64" s="3">
        <f t="shared" ref="J64:J68" si="26">((G64-H64)*(G64-H64))/(F64*1000)</f>
        <v>2.5000000000000001E-3</v>
      </c>
      <c r="K64" s="11">
        <f t="shared" ref="K64:K68" si="27">(J64/D64)*(I64/100)</f>
        <v>2.4999999999999998E-2</v>
      </c>
      <c r="L64" s="1" t="str">
        <f t="shared" ref="L64:L68" si="28">IF(K64&lt;0.5,"특이사항 없음","수정 필요")</f>
        <v>특이사항 없음</v>
      </c>
    </row>
    <row r="65" spans="1:12" x14ac:dyDescent="0.25">
      <c r="A65" s="1">
        <v>63</v>
      </c>
      <c r="B65" s="12" t="s">
        <v>79</v>
      </c>
      <c r="C65" s="1" t="s">
        <v>13</v>
      </c>
      <c r="D65" s="2" t="str">
        <f t="shared" ref="D65:D75" si="29">_xlfn.IFS(C65="R1005","0.06",C65="R1608","0.1",C65="R2012","0.125",C65="R3216","0.25",C65="2W","2",C65="1W","1")</f>
        <v>0.1</v>
      </c>
      <c r="E65" s="1" t="s">
        <v>121</v>
      </c>
      <c r="F65" s="13">
        <v>0.1</v>
      </c>
      <c r="G65" s="9">
        <v>5</v>
      </c>
      <c r="H65" s="9">
        <v>5</v>
      </c>
      <c r="I65" s="1">
        <v>100</v>
      </c>
      <c r="J65" s="3">
        <f t="shared" si="26"/>
        <v>0</v>
      </c>
      <c r="K65" s="11">
        <f t="shared" si="27"/>
        <v>0</v>
      </c>
      <c r="L65" s="1" t="str">
        <f t="shared" si="28"/>
        <v>특이사항 없음</v>
      </c>
    </row>
    <row r="66" spans="1:12" x14ac:dyDescent="0.25">
      <c r="A66" s="1">
        <v>64</v>
      </c>
      <c r="B66" s="12" t="s">
        <v>80</v>
      </c>
      <c r="C66" s="1" t="s">
        <v>13</v>
      </c>
      <c r="D66" s="2" t="str">
        <f t="shared" si="29"/>
        <v>0.1</v>
      </c>
      <c r="E66" s="1" t="s">
        <v>121</v>
      </c>
      <c r="F66" s="13">
        <v>10</v>
      </c>
      <c r="G66" s="9">
        <v>5</v>
      </c>
      <c r="H66" s="9">
        <v>0</v>
      </c>
      <c r="I66" s="1">
        <v>100</v>
      </c>
      <c r="J66" s="3">
        <f t="shared" si="26"/>
        <v>2.5000000000000001E-3</v>
      </c>
      <c r="K66" s="11">
        <f t="shared" si="27"/>
        <v>2.4999999999999998E-2</v>
      </c>
      <c r="L66" s="1" t="str">
        <f t="shared" si="28"/>
        <v>특이사항 없음</v>
      </c>
    </row>
    <row r="67" spans="1:12" x14ac:dyDescent="0.25">
      <c r="A67" s="1">
        <v>65</v>
      </c>
      <c r="B67" s="12" t="s">
        <v>81</v>
      </c>
      <c r="C67" s="1" t="s">
        <v>13</v>
      </c>
      <c r="D67" s="2" t="str">
        <f t="shared" si="29"/>
        <v>0.1</v>
      </c>
      <c r="E67" s="1" t="s">
        <v>121</v>
      </c>
      <c r="F67" s="13">
        <v>0.1</v>
      </c>
      <c r="G67" s="9">
        <v>5</v>
      </c>
      <c r="H67" s="9">
        <v>5</v>
      </c>
      <c r="I67" s="1">
        <v>100</v>
      </c>
      <c r="J67" s="3">
        <f t="shared" si="26"/>
        <v>0</v>
      </c>
      <c r="K67" s="11">
        <f t="shared" si="27"/>
        <v>0</v>
      </c>
      <c r="L67" s="1" t="str">
        <f t="shared" si="28"/>
        <v>특이사항 없음</v>
      </c>
    </row>
    <row r="68" spans="1:12" x14ac:dyDescent="0.25">
      <c r="A68" s="1">
        <v>66</v>
      </c>
      <c r="B68" s="12" t="s">
        <v>82</v>
      </c>
      <c r="C68" s="1" t="s">
        <v>13</v>
      </c>
      <c r="D68" s="2" t="str">
        <f t="shared" si="29"/>
        <v>0.1</v>
      </c>
      <c r="E68" s="1" t="s">
        <v>121</v>
      </c>
      <c r="F68" s="13">
        <v>10</v>
      </c>
      <c r="G68" s="9">
        <v>5</v>
      </c>
      <c r="H68" s="9">
        <v>0</v>
      </c>
      <c r="I68" s="1">
        <v>100</v>
      </c>
      <c r="J68" s="3">
        <f t="shared" si="26"/>
        <v>2.5000000000000001E-3</v>
      </c>
      <c r="K68" s="11">
        <f t="shared" si="27"/>
        <v>2.4999999999999998E-2</v>
      </c>
      <c r="L68" s="1" t="str">
        <f t="shared" si="28"/>
        <v>특이사항 없음</v>
      </c>
    </row>
    <row r="69" spans="1:12" x14ac:dyDescent="0.25">
      <c r="A69" s="1">
        <v>67</v>
      </c>
      <c r="B69" s="12" t="s">
        <v>83</v>
      </c>
      <c r="C69" s="1" t="s">
        <v>13</v>
      </c>
      <c r="D69" s="2" t="str">
        <f t="shared" si="29"/>
        <v>0.1</v>
      </c>
      <c r="E69" s="1" t="s">
        <v>121</v>
      </c>
      <c r="F69" s="13">
        <v>0.1</v>
      </c>
      <c r="G69" s="9">
        <v>5</v>
      </c>
      <c r="H69" s="9">
        <v>5</v>
      </c>
      <c r="I69" s="1">
        <v>100</v>
      </c>
      <c r="J69" s="3">
        <f t="shared" ref="J69:J83" si="30">((G69-H69)*(G69-H69))/(F69*1000)</f>
        <v>0</v>
      </c>
      <c r="K69" s="11">
        <f t="shared" ref="K69:K83" si="31">(J69/D69)*(I69/100)</f>
        <v>0</v>
      </c>
      <c r="L69" s="1" t="str">
        <f t="shared" ref="L69:L83" si="32">IF(K69&lt;0.5,"특이사항 없음","수정 필요")</f>
        <v>특이사항 없음</v>
      </c>
    </row>
    <row r="70" spans="1:12" x14ac:dyDescent="0.25">
      <c r="A70" s="1">
        <v>68</v>
      </c>
      <c r="B70" s="12" t="s">
        <v>84</v>
      </c>
      <c r="C70" s="1" t="s">
        <v>13</v>
      </c>
      <c r="D70" s="2" t="str">
        <f t="shared" si="29"/>
        <v>0.1</v>
      </c>
      <c r="E70" s="1" t="s">
        <v>121</v>
      </c>
      <c r="F70" s="13">
        <v>10</v>
      </c>
      <c r="G70" s="9">
        <v>5</v>
      </c>
      <c r="H70" s="9">
        <v>0</v>
      </c>
      <c r="I70" s="1">
        <v>100</v>
      </c>
      <c r="J70" s="3">
        <f t="shared" si="30"/>
        <v>2.5000000000000001E-3</v>
      </c>
      <c r="K70" s="11">
        <f t="shared" si="31"/>
        <v>2.4999999999999998E-2</v>
      </c>
      <c r="L70" s="1" t="str">
        <f t="shared" si="32"/>
        <v>특이사항 없음</v>
      </c>
    </row>
    <row r="71" spans="1:12" x14ac:dyDescent="0.25">
      <c r="A71" s="1">
        <v>69</v>
      </c>
      <c r="B71" s="12" t="s">
        <v>85</v>
      </c>
      <c r="C71" s="1" t="s">
        <v>13</v>
      </c>
      <c r="D71" s="2" t="str">
        <f t="shared" si="29"/>
        <v>0.1</v>
      </c>
      <c r="E71" s="1" t="s">
        <v>121</v>
      </c>
      <c r="F71" s="13">
        <v>0.1</v>
      </c>
      <c r="G71" s="9">
        <v>5</v>
      </c>
      <c r="H71" s="9">
        <v>5</v>
      </c>
      <c r="I71" s="1">
        <v>100</v>
      </c>
      <c r="J71" s="3">
        <f t="shared" si="30"/>
        <v>0</v>
      </c>
      <c r="K71" s="11">
        <f t="shared" si="31"/>
        <v>0</v>
      </c>
      <c r="L71" s="1" t="str">
        <f t="shared" si="32"/>
        <v>특이사항 없음</v>
      </c>
    </row>
    <row r="72" spans="1:12" x14ac:dyDescent="0.25">
      <c r="A72" s="1">
        <v>70</v>
      </c>
      <c r="B72" s="12" t="s">
        <v>86</v>
      </c>
      <c r="C72" s="1" t="s">
        <v>13</v>
      </c>
      <c r="D72" s="2" t="str">
        <f t="shared" si="29"/>
        <v>0.1</v>
      </c>
      <c r="E72" s="1" t="s">
        <v>121</v>
      </c>
      <c r="F72" s="13">
        <v>10</v>
      </c>
      <c r="G72" s="9">
        <v>5</v>
      </c>
      <c r="H72" s="9">
        <v>0</v>
      </c>
      <c r="I72" s="1">
        <v>100</v>
      </c>
      <c r="J72" s="3">
        <f t="shared" si="30"/>
        <v>2.5000000000000001E-3</v>
      </c>
      <c r="K72" s="11">
        <f t="shared" si="31"/>
        <v>2.4999999999999998E-2</v>
      </c>
      <c r="L72" s="1" t="str">
        <f t="shared" si="32"/>
        <v>특이사항 없음</v>
      </c>
    </row>
    <row r="73" spans="1:12" x14ac:dyDescent="0.25">
      <c r="A73" s="1">
        <v>71</v>
      </c>
      <c r="B73" s="12" t="s">
        <v>87</v>
      </c>
      <c r="C73" s="1" t="s">
        <v>13</v>
      </c>
      <c r="D73" s="2" t="str">
        <f t="shared" si="29"/>
        <v>0.1</v>
      </c>
      <c r="E73" s="1" t="s">
        <v>121</v>
      </c>
      <c r="F73" s="13">
        <v>0.1</v>
      </c>
      <c r="G73" s="9">
        <v>5</v>
      </c>
      <c r="H73" s="9">
        <v>5</v>
      </c>
      <c r="I73" s="1">
        <v>100</v>
      </c>
      <c r="J73" s="3">
        <f t="shared" si="30"/>
        <v>0</v>
      </c>
      <c r="K73" s="11">
        <f t="shared" si="31"/>
        <v>0</v>
      </c>
      <c r="L73" s="1" t="str">
        <f t="shared" si="32"/>
        <v>특이사항 없음</v>
      </c>
    </row>
    <row r="74" spans="1:12" x14ac:dyDescent="0.25">
      <c r="A74" s="1">
        <v>72</v>
      </c>
      <c r="B74" s="12" t="s">
        <v>88</v>
      </c>
      <c r="C74" s="1" t="s">
        <v>13</v>
      </c>
      <c r="D74" s="2" t="str">
        <f t="shared" si="29"/>
        <v>0.1</v>
      </c>
      <c r="E74" s="1" t="s">
        <v>121</v>
      </c>
      <c r="F74" s="13">
        <v>10</v>
      </c>
      <c r="G74" s="9">
        <v>5</v>
      </c>
      <c r="H74" s="9">
        <v>0</v>
      </c>
      <c r="I74" s="1">
        <v>100</v>
      </c>
      <c r="J74" s="3">
        <f t="shared" si="30"/>
        <v>2.5000000000000001E-3</v>
      </c>
      <c r="K74" s="11">
        <f t="shared" si="31"/>
        <v>2.4999999999999998E-2</v>
      </c>
      <c r="L74" s="1" t="str">
        <f t="shared" si="32"/>
        <v>특이사항 없음</v>
      </c>
    </row>
    <row r="75" spans="1:12" x14ac:dyDescent="0.25">
      <c r="A75" s="1">
        <v>73</v>
      </c>
      <c r="B75" s="12" t="s">
        <v>89</v>
      </c>
      <c r="C75" s="1" t="s">
        <v>13</v>
      </c>
      <c r="D75" s="2" t="str">
        <f t="shared" si="29"/>
        <v>0.1</v>
      </c>
      <c r="E75" s="1" t="s">
        <v>121</v>
      </c>
      <c r="F75" s="13">
        <v>0.1</v>
      </c>
      <c r="G75" s="9">
        <v>5</v>
      </c>
      <c r="H75" s="9">
        <v>5</v>
      </c>
      <c r="I75" s="1">
        <v>100</v>
      </c>
      <c r="J75" s="3">
        <f t="shared" si="30"/>
        <v>0</v>
      </c>
      <c r="K75" s="11">
        <f t="shared" si="31"/>
        <v>0</v>
      </c>
      <c r="L75" s="1" t="str">
        <f t="shared" si="32"/>
        <v>특이사항 없음</v>
      </c>
    </row>
    <row r="76" spans="1:12" x14ac:dyDescent="0.25">
      <c r="A76" s="1">
        <v>74</v>
      </c>
      <c r="B76" s="12" t="s">
        <v>90</v>
      </c>
      <c r="C76" s="1" t="s">
        <v>13</v>
      </c>
      <c r="D76" s="2" t="str">
        <f>_xlfn.IFS(C76="R1005","0.06",C76="R1608","0.1",C76="R2012","0.125",C76="R3216","0.25",C76="2W","2",C76="1W","1")</f>
        <v>0.1</v>
      </c>
      <c r="E76" s="1" t="s">
        <v>121</v>
      </c>
      <c r="F76" s="13">
        <v>10</v>
      </c>
      <c r="G76" s="9">
        <v>5</v>
      </c>
      <c r="H76" s="9">
        <v>0</v>
      </c>
      <c r="I76" s="1">
        <v>100</v>
      </c>
      <c r="J76" s="3">
        <f t="shared" si="30"/>
        <v>2.5000000000000001E-3</v>
      </c>
      <c r="K76" s="11">
        <f t="shared" si="31"/>
        <v>2.4999999999999998E-2</v>
      </c>
      <c r="L76" s="1" t="str">
        <f t="shared" si="32"/>
        <v>특이사항 없음</v>
      </c>
    </row>
    <row r="77" spans="1:12" x14ac:dyDescent="0.25">
      <c r="A77" s="1">
        <v>75</v>
      </c>
      <c r="B77" s="12" t="s">
        <v>91</v>
      </c>
      <c r="C77" s="1" t="s">
        <v>13</v>
      </c>
      <c r="D77" s="2" t="str">
        <f t="shared" ref="D77:D87" si="33">_xlfn.IFS(C77="R1005","0.06",C77="R1608","0.1",C77="R2012","0.125",C77="R3216","0.25",C77="2W","2",C77="1W","1")</f>
        <v>0.1</v>
      </c>
      <c r="E77" s="1" t="s">
        <v>121</v>
      </c>
      <c r="F77" s="13">
        <v>0.1</v>
      </c>
      <c r="G77" s="9">
        <v>5</v>
      </c>
      <c r="H77" s="9">
        <v>5</v>
      </c>
      <c r="I77" s="1">
        <v>100</v>
      </c>
      <c r="J77" s="3">
        <f t="shared" si="30"/>
        <v>0</v>
      </c>
      <c r="K77" s="11">
        <f t="shared" si="31"/>
        <v>0</v>
      </c>
      <c r="L77" s="1" t="str">
        <f t="shared" si="32"/>
        <v>특이사항 없음</v>
      </c>
    </row>
    <row r="78" spans="1:12" x14ac:dyDescent="0.25">
      <c r="A78" s="1">
        <v>76</v>
      </c>
      <c r="B78" s="12" t="s">
        <v>92</v>
      </c>
      <c r="C78" s="1" t="s">
        <v>13</v>
      </c>
      <c r="D78" s="2" t="str">
        <f t="shared" si="33"/>
        <v>0.1</v>
      </c>
      <c r="E78" s="1" t="s">
        <v>121</v>
      </c>
      <c r="F78" s="13">
        <v>10</v>
      </c>
      <c r="G78" s="9">
        <v>5</v>
      </c>
      <c r="H78" s="9">
        <v>0</v>
      </c>
      <c r="I78" s="1">
        <v>100</v>
      </c>
      <c r="J78" s="3">
        <f t="shared" si="30"/>
        <v>2.5000000000000001E-3</v>
      </c>
      <c r="K78" s="11">
        <f t="shared" si="31"/>
        <v>2.4999999999999998E-2</v>
      </c>
      <c r="L78" s="1" t="str">
        <f t="shared" si="32"/>
        <v>특이사항 없음</v>
      </c>
    </row>
    <row r="79" spans="1:12" x14ac:dyDescent="0.25">
      <c r="A79" s="1">
        <v>77</v>
      </c>
      <c r="B79" s="12" t="s">
        <v>93</v>
      </c>
      <c r="C79" s="1" t="s">
        <v>13</v>
      </c>
      <c r="D79" s="2" t="str">
        <f t="shared" si="33"/>
        <v>0.1</v>
      </c>
      <c r="E79" s="1" t="s">
        <v>121</v>
      </c>
      <c r="F79" s="13">
        <v>0.1</v>
      </c>
      <c r="G79" s="9">
        <v>5</v>
      </c>
      <c r="H79" s="9">
        <v>5</v>
      </c>
      <c r="I79" s="1">
        <v>100</v>
      </c>
      <c r="J79" s="3">
        <f t="shared" si="30"/>
        <v>0</v>
      </c>
      <c r="K79" s="11">
        <f t="shared" si="31"/>
        <v>0</v>
      </c>
      <c r="L79" s="1" t="str">
        <f t="shared" si="32"/>
        <v>특이사항 없음</v>
      </c>
    </row>
    <row r="80" spans="1:12" x14ac:dyDescent="0.25">
      <c r="A80" s="1">
        <v>78</v>
      </c>
      <c r="B80" s="12" t="s">
        <v>94</v>
      </c>
      <c r="C80" s="1" t="s">
        <v>13</v>
      </c>
      <c r="D80" s="2" t="str">
        <f t="shared" si="33"/>
        <v>0.1</v>
      </c>
      <c r="E80" s="1" t="s">
        <v>121</v>
      </c>
      <c r="F80" s="13">
        <v>10</v>
      </c>
      <c r="G80" s="9">
        <v>5</v>
      </c>
      <c r="H80" s="9">
        <v>0</v>
      </c>
      <c r="I80" s="1">
        <v>100</v>
      </c>
      <c r="J80" s="3">
        <f t="shared" si="30"/>
        <v>2.5000000000000001E-3</v>
      </c>
      <c r="K80" s="11">
        <f t="shared" si="31"/>
        <v>2.4999999999999998E-2</v>
      </c>
      <c r="L80" s="1" t="str">
        <f t="shared" si="32"/>
        <v>특이사항 없음</v>
      </c>
    </row>
    <row r="81" spans="1:12" x14ac:dyDescent="0.25">
      <c r="A81" s="1">
        <v>79</v>
      </c>
      <c r="B81" s="12" t="s">
        <v>95</v>
      </c>
      <c r="C81" s="1" t="s">
        <v>13</v>
      </c>
      <c r="D81" s="2" t="str">
        <f t="shared" si="33"/>
        <v>0.1</v>
      </c>
      <c r="E81" s="1" t="s">
        <v>121</v>
      </c>
      <c r="F81" s="13">
        <v>0.1</v>
      </c>
      <c r="G81" s="9">
        <v>5</v>
      </c>
      <c r="H81" s="9">
        <v>5</v>
      </c>
      <c r="I81" s="1">
        <v>100</v>
      </c>
      <c r="J81" s="3">
        <f t="shared" si="30"/>
        <v>0</v>
      </c>
      <c r="K81" s="11">
        <f t="shared" si="31"/>
        <v>0</v>
      </c>
      <c r="L81" s="1" t="str">
        <f t="shared" si="32"/>
        <v>특이사항 없음</v>
      </c>
    </row>
    <row r="82" spans="1:12" x14ac:dyDescent="0.25">
      <c r="A82" s="1">
        <v>80</v>
      </c>
      <c r="B82" s="12" t="s">
        <v>96</v>
      </c>
      <c r="C82" s="1" t="s">
        <v>13</v>
      </c>
      <c r="D82" s="2" t="str">
        <f t="shared" si="33"/>
        <v>0.1</v>
      </c>
      <c r="E82" s="1" t="s">
        <v>121</v>
      </c>
      <c r="F82" s="13">
        <v>10</v>
      </c>
      <c r="G82" s="9">
        <v>5</v>
      </c>
      <c r="H82" s="9">
        <v>0</v>
      </c>
      <c r="I82" s="1">
        <v>100</v>
      </c>
      <c r="J82" s="3">
        <f t="shared" si="30"/>
        <v>2.5000000000000001E-3</v>
      </c>
      <c r="K82" s="11">
        <f t="shared" si="31"/>
        <v>2.4999999999999998E-2</v>
      </c>
      <c r="L82" s="1" t="str">
        <f t="shared" si="32"/>
        <v>특이사항 없음</v>
      </c>
    </row>
    <row r="83" spans="1:12" x14ac:dyDescent="0.25">
      <c r="A83" s="1">
        <v>81</v>
      </c>
      <c r="B83" s="12" t="s">
        <v>97</v>
      </c>
      <c r="C83" s="1" t="s">
        <v>13</v>
      </c>
      <c r="D83" s="2" t="str">
        <f t="shared" si="33"/>
        <v>0.1</v>
      </c>
      <c r="E83" s="1" t="s">
        <v>121</v>
      </c>
      <c r="F83" s="13">
        <v>0.1</v>
      </c>
      <c r="G83" s="9">
        <v>5</v>
      </c>
      <c r="H83" s="9">
        <v>5</v>
      </c>
      <c r="I83" s="1">
        <v>100</v>
      </c>
      <c r="J83" s="3">
        <f t="shared" si="30"/>
        <v>0</v>
      </c>
      <c r="K83" s="11">
        <f t="shared" si="31"/>
        <v>0</v>
      </c>
      <c r="L83" s="1" t="str">
        <f t="shared" si="32"/>
        <v>특이사항 없음</v>
      </c>
    </row>
    <row r="84" spans="1:12" x14ac:dyDescent="0.25">
      <c r="A84" s="1">
        <v>82</v>
      </c>
      <c r="B84" s="12" t="s">
        <v>98</v>
      </c>
      <c r="C84" s="1" t="s">
        <v>13</v>
      </c>
      <c r="D84" s="2" t="str">
        <f t="shared" si="33"/>
        <v>0.1</v>
      </c>
      <c r="E84" s="1" t="s">
        <v>121</v>
      </c>
      <c r="F84" s="13">
        <v>10</v>
      </c>
      <c r="G84" s="9">
        <v>5</v>
      </c>
      <c r="H84" s="9">
        <v>0</v>
      </c>
      <c r="I84" s="1">
        <v>100</v>
      </c>
      <c r="J84" s="3">
        <f t="shared" ref="J84:J87" si="34">((G84-H84)*(G84-H84))/(F84*1000)</f>
        <v>2.5000000000000001E-3</v>
      </c>
      <c r="K84" s="11">
        <f t="shared" ref="K84:K87" si="35">(J84/D84)*(I84/100)</f>
        <v>2.4999999999999998E-2</v>
      </c>
      <c r="L84" s="1" t="str">
        <f t="shared" ref="L84:L87" si="36">IF(K84&lt;0.5,"특이사항 없음","수정 필요")</f>
        <v>특이사항 없음</v>
      </c>
    </row>
    <row r="85" spans="1:12" x14ac:dyDescent="0.25">
      <c r="A85" s="1">
        <v>83</v>
      </c>
      <c r="B85" s="12" t="s">
        <v>99</v>
      </c>
      <c r="C85" s="1" t="s">
        <v>13</v>
      </c>
      <c r="D85" s="2" t="str">
        <f t="shared" si="33"/>
        <v>0.1</v>
      </c>
      <c r="E85" s="1" t="s">
        <v>121</v>
      </c>
      <c r="F85" s="13">
        <v>0.1</v>
      </c>
      <c r="G85" s="9">
        <v>5</v>
      </c>
      <c r="H85" s="9">
        <v>5</v>
      </c>
      <c r="I85" s="1">
        <v>100</v>
      </c>
      <c r="J85" s="3">
        <f t="shared" si="34"/>
        <v>0</v>
      </c>
      <c r="K85" s="11">
        <f t="shared" si="35"/>
        <v>0</v>
      </c>
      <c r="L85" s="1" t="str">
        <f t="shared" si="36"/>
        <v>특이사항 없음</v>
      </c>
    </row>
    <row r="86" spans="1:12" x14ac:dyDescent="0.25">
      <c r="A86" s="1">
        <v>84</v>
      </c>
      <c r="B86" s="12" t="s">
        <v>100</v>
      </c>
      <c r="C86" s="1" t="s">
        <v>13</v>
      </c>
      <c r="D86" s="2" t="str">
        <f t="shared" si="33"/>
        <v>0.1</v>
      </c>
      <c r="E86" s="1" t="s">
        <v>121</v>
      </c>
      <c r="F86" s="13">
        <v>10</v>
      </c>
      <c r="G86" s="9">
        <v>5</v>
      </c>
      <c r="H86" s="9">
        <v>0</v>
      </c>
      <c r="I86" s="1">
        <v>100</v>
      </c>
      <c r="J86" s="3">
        <f t="shared" si="34"/>
        <v>2.5000000000000001E-3</v>
      </c>
      <c r="K86" s="11">
        <f t="shared" si="35"/>
        <v>2.4999999999999998E-2</v>
      </c>
      <c r="L86" s="1" t="str">
        <f t="shared" si="36"/>
        <v>특이사항 없음</v>
      </c>
    </row>
    <row r="87" spans="1:12" x14ac:dyDescent="0.25">
      <c r="A87" s="1">
        <v>85</v>
      </c>
      <c r="B87" s="12" t="s">
        <v>101</v>
      </c>
      <c r="C87" s="1" t="s">
        <v>13</v>
      </c>
      <c r="D87" s="2" t="str">
        <f t="shared" si="33"/>
        <v>0.1</v>
      </c>
      <c r="E87" s="1" t="s">
        <v>121</v>
      </c>
      <c r="F87" s="13">
        <v>0.1</v>
      </c>
      <c r="G87" s="9">
        <v>5</v>
      </c>
      <c r="H87" s="9">
        <v>5</v>
      </c>
      <c r="I87" s="1">
        <v>100</v>
      </c>
      <c r="J87" s="3">
        <f t="shared" si="34"/>
        <v>0</v>
      </c>
      <c r="K87" s="11">
        <f t="shared" si="35"/>
        <v>0</v>
      </c>
      <c r="L87" s="1" t="str">
        <f t="shared" si="36"/>
        <v>특이사항 없음</v>
      </c>
    </row>
    <row r="88" spans="1:12" x14ac:dyDescent="0.25">
      <c r="A88" s="1">
        <v>86</v>
      </c>
      <c r="B88" s="12" t="s">
        <v>102</v>
      </c>
      <c r="C88" s="1" t="s">
        <v>13</v>
      </c>
      <c r="D88" s="2" t="str">
        <f>_xlfn.IFS(C88="R1005","0.06",C88="R1608","0.1",C88="R2012","0.125",C88="R3216","0.25",C88="2W","2",C88="1W","1")</f>
        <v>0.1</v>
      </c>
      <c r="E88" s="1" t="s">
        <v>121</v>
      </c>
      <c r="F88" s="13">
        <v>10</v>
      </c>
      <c r="G88" s="9">
        <v>5</v>
      </c>
      <c r="H88" s="9">
        <v>0</v>
      </c>
      <c r="I88" s="1">
        <v>100</v>
      </c>
      <c r="J88" s="3">
        <f t="shared" ref="J88:J93" si="37">((G88-H88)*(G88-H88))/(F88*1000)</f>
        <v>2.5000000000000001E-3</v>
      </c>
      <c r="K88" s="11">
        <f t="shared" ref="K88:K93" si="38">(J88/D88)*(I88/100)</f>
        <v>2.4999999999999998E-2</v>
      </c>
      <c r="L88" s="1" t="str">
        <f t="shared" ref="L88:L93" si="39">IF(K88&lt;0.5,"특이사항 없음","수정 필요")</f>
        <v>특이사항 없음</v>
      </c>
    </row>
    <row r="89" spans="1:12" x14ac:dyDescent="0.25">
      <c r="A89" s="1">
        <v>87</v>
      </c>
      <c r="B89" s="12" t="s">
        <v>103</v>
      </c>
      <c r="C89" s="1" t="s">
        <v>13</v>
      </c>
      <c r="D89" s="2" t="str">
        <f t="shared" ref="D89:D100" si="40">_xlfn.IFS(C89="R1005","0.06",C89="R1608","0.1",C89="R2012","0.125",C89="R3216","0.25",C89="2W","2",C89="1W","1")</f>
        <v>0.1</v>
      </c>
      <c r="E89" s="1" t="s">
        <v>121</v>
      </c>
      <c r="F89" s="13">
        <v>0.1</v>
      </c>
      <c r="G89" s="9">
        <v>5</v>
      </c>
      <c r="H89" s="9">
        <v>5</v>
      </c>
      <c r="I89" s="1">
        <v>100</v>
      </c>
      <c r="J89" s="3">
        <f t="shared" si="37"/>
        <v>0</v>
      </c>
      <c r="K89" s="11">
        <f t="shared" si="38"/>
        <v>0</v>
      </c>
      <c r="L89" s="1" t="str">
        <f t="shared" si="39"/>
        <v>특이사항 없음</v>
      </c>
    </row>
    <row r="90" spans="1:12" x14ac:dyDescent="0.25">
      <c r="A90" s="1">
        <v>88</v>
      </c>
      <c r="B90" s="12" t="s">
        <v>104</v>
      </c>
      <c r="C90" s="1" t="s">
        <v>13</v>
      </c>
      <c r="D90" s="2" t="str">
        <f t="shared" si="40"/>
        <v>0.1</v>
      </c>
      <c r="E90" s="1" t="s">
        <v>121</v>
      </c>
      <c r="F90" s="13">
        <v>10</v>
      </c>
      <c r="G90" s="9">
        <v>5</v>
      </c>
      <c r="H90" s="9">
        <v>0</v>
      </c>
      <c r="I90" s="1">
        <v>100</v>
      </c>
      <c r="J90" s="3">
        <f t="shared" si="37"/>
        <v>2.5000000000000001E-3</v>
      </c>
      <c r="K90" s="11">
        <f t="shared" si="38"/>
        <v>2.4999999999999998E-2</v>
      </c>
      <c r="L90" s="1" t="str">
        <f t="shared" si="39"/>
        <v>특이사항 없음</v>
      </c>
    </row>
    <row r="91" spans="1:12" x14ac:dyDescent="0.25">
      <c r="A91" s="1">
        <v>89</v>
      </c>
      <c r="B91" s="12" t="s">
        <v>105</v>
      </c>
      <c r="C91" s="1" t="s">
        <v>13</v>
      </c>
      <c r="D91" s="2" t="str">
        <f t="shared" si="40"/>
        <v>0.1</v>
      </c>
      <c r="E91" s="1" t="s">
        <v>121</v>
      </c>
      <c r="F91" s="13">
        <v>0.1</v>
      </c>
      <c r="G91" s="9">
        <v>5</v>
      </c>
      <c r="H91" s="9">
        <v>5</v>
      </c>
      <c r="I91" s="1">
        <v>100</v>
      </c>
      <c r="J91" s="3">
        <f t="shared" si="37"/>
        <v>0</v>
      </c>
      <c r="K91" s="11">
        <f t="shared" si="38"/>
        <v>0</v>
      </c>
      <c r="L91" s="1" t="str">
        <f t="shared" si="39"/>
        <v>특이사항 없음</v>
      </c>
    </row>
    <row r="92" spans="1:12" x14ac:dyDescent="0.25">
      <c r="A92" s="1">
        <v>90</v>
      </c>
      <c r="B92" s="12" t="s">
        <v>106</v>
      </c>
      <c r="C92" s="1" t="s">
        <v>13</v>
      </c>
      <c r="D92" s="2" t="str">
        <f t="shared" si="40"/>
        <v>0.1</v>
      </c>
      <c r="E92" s="1" t="s">
        <v>121</v>
      </c>
      <c r="F92" s="13">
        <v>10</v>
      </c>
      <c r="G92" s="9">
        <v>5</v>
      </c>
      <c r="H92" s="9">
        <v>0</v>
      </c>
      <c r="I92" s="1">
        <v>100</v>
      </c>
      <c r="J92" s="3">
        <f t="shared" si="37"/>
        <v>2.5000000000000001E-3</v>
      </c>
      <c r="K92" s="11">
        <f t="shared" si="38"/>
        <v>2.4999999999999998E-2</v>
      </c>
      <c r="L92" s="1" t="str">
        <f t="shared" si="39"/>
        <v>특이사항 없음</v>
      </c>
    </row>
    <row r="93" spans="1:12" x14ac:dyDescent="0.25">
      <c r="A93" s="1">
        <v>91</v>
      </c>
      <c r="B93" s="12" t="s">
        <v>107</v>
      </c>
      <c r="C93" s="1" t="s">
        <v>13</v>
      </c>
      <c r="D93" s="2" t="str">
        <f t="shared" si="40"/>
        <v>0.1</v>
      </c>
      <c r="E93" s="1" t="s">
        <v>121</v>
      </c>
      <c r="F93" s="13">
        <v>0.1</v>
      </c>
      <c r="G93" s="9">
        <v>5</v>
      </c>
      <c r="H93" s="9">
        <v>5</v>
      </c>
      <c r="I93" s="1">
        <v>100</v>
      </c>
      <c r="J93" s="3">
        <f t="shared" si="37"/>
        <v>0</v>
      </c>
      <c r="K93" s="11">
        <f t="shared" si="38"/>
        <v>0</v>
      </c>
      <c r="L93" s="1" t="str">
        <f t="shared" si="39"/>
        <v>특이사항 없음</v>
      </c>
    </row>
    <row r="94" spans="1:12" x14ac:dyDescent="0.25">
      <c r="A94" s="1">
        <v>92</v>
      </c>
      <c r="B94" s="12" t="s">
        <v>108</v>
      </c>
      <c r="C94" s="1" t="s">
        <v>13</v>
      </c>
      <c r="D94" s="2" t="str">
        <f t="shared" si="40"/>
        <v>0.1</v>
      </c>
      <c r="E94" s="1" t="s">
        <v>121</v>
      </c>
      <c r="F94" s="13">
        <v>10</v>
      </c>
      <c r="G94" s="9">
        <v>5</v>
      </c>
      <c r="H94" s="9">
        <v>0</v>
      </c>
      <c r="I94" s="1">
        <v>100</v>
      </c>
      <c r="J94" s="3">
        <f t="shared" ref="J94:J101" si="41">((G94-H94)*(G94-H94))/(F94*1000)</f>
        <v>2.5000000000000001E-3</v>
      </c>
      <c r="K94" s="11">
        <f t="shared" ref="K94:K101" si="42">(J94/D94)*(I94/100)</f>
        <v>2.4999999999999998E-2</v>
      </c>
      <c r="L94" s="1" t="str">
        <f t="shared" ref="L94:L101" si="43">IF(K94&lt;0.5,"특이사항 없음","수정 필요")</f>
        <v>특이사항 없음</v>
      </c>
    </row>
    <row r="95" spans="1:12" x14ac:dyDescent="0.25">
      <c r="A95" s="1">
        <v>93</v>
      </c>
      <c r="B95" s="12" t="s">
        <v>109</v>
      </c>
      <c r="C95" s="1" t="s">
        <v>13</v>
      </c>
      <c r="D95" s="2" t="str">
        <f t="shared" si="40"/>
        <v>0.1</v>
      </c>
      <c r="E95" s="1" t="s">
        <v>121</v>
      </c>
      <c r="F95" s="13">
        <v>0.1</v>
      </c>
      <c r="G95" s="9">
        <v>5</v>
      </c>
      <c r="H95" s="9">
        <v>5</v>
      </c>
      <c r="I95" s="1">
        <v>100</v>
      </c>
      <c r="J95" s="3">
        <f t="shared" si="41"/>
        <v>0</v>
      </c>
      <c r="K95" s="11">
        <f t="shared" si="42"/>
        <v>0</v>
      </c>
      <c r="L95" s="1" t="str">
        <f t="shared" si="43"/>
        <v>특이사항 없음</v>
      </c>
    </row>
    <row r="96" spans="1:12" x14ac:dyDescent="0.25">
      <c r="A96" s="1">
        <v>94</v>
      </c>
      <c r="B96" s="12" t="s">
        <v>110</v>
      </c>
      <c r="C96" s="1" t="s">
        <v>13</v>
      </c>
      <c r="D96" s="2" t="str">
        <f t="shared" si="40"/>
        <v>0.1</v>
      </c>
      <c r="E96" s="1" t="s">
        <v>121</v>
      </c>
      <c r="F96" s="13">
        <v>10</v>
      </c>
      <c r="G96" s="9">
        <v>5</v>
      </c>
      <c r="H96" s="9">
        <v>0</v>
      </c>
      <c r="I96" s="1">
        <v>100</v>
      </c>
      <c r="J96" s="3">
        <f t="shared" si="41"/>
        <v>2.5000000000000001E-3</v>
      </c>
      <c r="K96" s="11">
        <f t="shared" si="42"/>
        <v>2.4999999999999998E-2</v>
      </c>
      <c r="L96" s="1" t="str">
        <f t="shared" si="43"/>
        <v>특이사항 없음</v>
      </c>
    </row>
    <row r="97" spans="1:12" x14ac:dyDescent="0.25">
      <c r="A97" s="1">
        <v>95</v>
      </c>
      <c r="B97" s="12" t="s">
        <v>111</v>
      </c>
      <c r="C97" s="1" t="s">
        <v>13</v>
      </c>
      <c r="D97" s="2" t="str">
        <f t="shared" si="40"/>
        <v>0.1</v>
      </c>
      <c r="E97" s="1" t="s">
        <v>121</v>
      </c>
      <c r="F97" s="14">
        <v>0.51</v>
      </c>
      <c r="G97" s="9">
        <v>5</v>
      </c>
      <c r="H97" s="9">
        <v>0</v>
      </c>
      <c r="I97" s="1">
        <v>100</v>
      </c>
      <c r="J97" s="3">
        <f t="shared" si="41"/>
        <v>4.9019607843137254E-2</v>
      </c>
      <c r="K97" s="11">
        <f t="shared" si="42"/>
        <v>0.49019607843137253</v>
      </c>
      <c r="L97" s="1" t="str">
        <f t="shared" si="43"/>
        <v>특이사항 없음</v>
      </c>
    </row>
    <row r="98" spans="1:12" x14ac:dyDescent="0.25">
      <c r="A98" s="1">
        <v>96</v>
      </c>
      <c r="B98" s="12" t="s">
        <v>112</v>
      </c>
      <c r="C98" s="1" t="s">
        <v>13</v>
      </c>
      <c r="D98" s="2" t="str">
        <f t="shared" si="40"/>
        <v>0.1</v>
      </c>
      <c r="E98" s="1" t="s">
        <v>121</v>
      </c>
      <c r="F98" s="13">
        <v>0.1</v>
      </c>
      <c r="G98" s="9">
        <v>5</v>
      </c>
      <c r="H98" s="9">
        <v>5</v>
      </c>
      <c r="I98" s="1">
        <v>100</v>
      </c>
      <c r="J98" s="3">
        <f t="shared" si="41"/>
        <v>0</v>
      </c>
      <c r="K98" s="11">
        <f t="shared" si="42"/>
        <v>0</v>
      </c>
      <c r="L98" s="1" t="str">
        <f t="shared" si="43"/>
        <v>특이사항 없음</v>
      </c>
    </row>
    <row r="99" spans="1:12" x14ac:dyDescent="0.25">
      <c r="A99" s="1">
        <v>97</v>
      </c>
      <c r="B99" s="12" t="s">
        <v>113</v>
      </c>
      <c r="C99" s="1" t="s">
        <v>13</v>
      </c>
      <c r="D99" s="2" t="str">
        <f t="shared" si="40"/>
        <v>0.1</v>
      </c>
      <c r="E99" s="1" t="s">
        <v>121</v>
      </c>
      <c r="F99" s="13">
        <v>0.1</v>
      </c>
      <c r="G99" s="9">
        <v>5</v>
      </c>
      <c r="H99" s="9">
        <v>5</v>
      </c>
      <c r="I99" s="1">
        <v>100</v>
      </c>
      <c r="J99" s="3">
        <f t="shared" si="41"/>
        <v>0</v>
      </c>
      <c r="K99" s="11">
        <f t="shared" si="42"/>
        <v>0</v>
      </c>
      <c r="L99" s="1" t="str">
        <f t="shared" si="43"/>
        <v>특이사항 없음</v>
      </c>
    </row>
    <row r="100" spans="1:12" x14ac:dyDescent="0.25">
      <c r="A100" s="1">
        <v>98</v>
      </c>
      <c r="B100" s="12" t="s">
        <v>114</v>
      </c>
      <c r="C100" s="1" t="s">
        <v>13</v>
      </c>
      <c r="D100" s="2" t="str">
        <f t="shared" si="40"/>
        <v>0.1</v>
      </c>
      <c r="E100" s="1" t="s">
        <v>121</v>
      </c>
      <c r="F100" s="13">
        <v>10</v>
      </c>
      <c r="G100" s="9">
        <v>5</v>
      </c>
      <c r="H100" s="9">
        <v>0</v>
      </c>
      <c r="I100" s="1">
        <v>100</v>
      </c>
      <c r="J100" s="3">
        <f t="shared" si="41"/>
        <v>2.5000000000000001E-3</v>
      </c>
      <c r="K100" s="11">
        <f t="shared" si="42"/>
        <v>2.4999999999999998E-2</v>
      </c>
      <c r="L100" s="1" t="str">
        <f t="shared" si="43"/>
        <v>특이사항 없음</v>
      </c>
    </row>
    <row r="101" spans="1:12" x14ac:dyDescent="0.25">
      <c r="A101" s="1">
        <v>99</v>
      </c>
      <c r="B101" s="12" t="s">
        <v>115</v>
      </c>
      <c r="C101" s="1" t="s">
        <v>13</v>
      </c>
      <c r="D101" s="2" t="str">
        <f>_xlfn.IFS(C101="R1005","0.06",C101="R1608","0.1",C101="R2012","0.125",C101="R3216","0.25",C101="2W","2",C101="1W","1")</f>
        <v>0.1</v>
      </c>
      <c r="E101" s="1" t="s">
        <v>121</v>
      </c>
      <c r="F101" s="13">
        <v>0.1</v>
      </c>
      <c r="G101" s="9">
        <v>5</v>
      </c>
      <c r="H101" s="9">
        <v>5</v>
      </c>
      <c r="I101" s="1">
        <v>100</v>
      </c>
      <c r="J101" s="3">
        <f t="shared" si="41"/>
        <v>0</v>
      </c>
      <c r="K101" s="11">
        <f t="shared" si="42"/>
        <v>0</v>
      </c>
      <c r="L101" s="1" t="str">
        <f t="shared" si="43"/>
        <v>특이사항 없음</v>
      </c>
    </row>
    <row r="102" spans="1:12" x14ac:dyDescent="0.25">
      <c r="A102" s="1">
        <v>100</v>
      </c>
      <c r="B102" s="12" t="s">
        <v>116</v>
      </c>
      <c r="C102" s="1" t="s">
        <v>13</v>
      </c>
      <c r="D102" s="2" t="str">
        <f t="shared" ref="D102:D106" si="44">_xlfn.IFS(C102="R1005","0.06",C102="R1608","0.1",C102="R2012","0.125",C102="R3216","0.25",C102="2W","2",C102="1W","1")</f>
        <v>0.1</v>
      </c>
      <c r="E102" s="1" t="s">
        <v>121</v>
      </c>
      <c r="F102" s="13">
        <v>10</v>
      </c>
      <c r="G102" s="9">
        <v>5</v>
      </c>
      <c r="H102" s="9">
        <v>0</v>
      </c>
      <c r="I102" s="1">
        <v>100</v>
      </c>
      <c r="J102" s="3">
        <f t="shared" ref="J102:J106" si="45">((G102-H102)*(G102-H102))/(F102*1000)</f>
        <v>2.5000000000000001E-3</v>
      </c>
      <c r="K102" s="11">
        <f t="shared" ref="K102:K106" si="46">(J102/D102)*(I102/100)</f>
        <v>2.4999999999999998E-2</v>
      </c>
      <c r="L102" s="1" t="str">
        <f t="shared" ref="L102:L106" si="47">IF(K102&lt;0.5,"특이사항 없음","수정 필요")</f>
        <v>특이사항 없음</v>
      </c>
    </row>
    <row r="103" spans="1:12" x14ac:dyDescent="0.25">
      <c r="A103" s="1">
        <v>101</v>
      </c>
      <c r="B103" s="12" t="s">
        <v>117</v>
      </c>
      <c r="C103" s="1" t="s">
        <v>13</v>
      </c>
      <c r="D103" s="2" t="str">
        <f t="shared" si="44"/>
        <v>0.1</v>
      </c>
      <c r="E103" s="1" t="s">
        <v>121</v>
      </c>
      <c r="F103" s="13">
        <v>0.1</v>
      </c>
      <c r="G103" s="9">
        <v>5</v>
      </c>
      <c r="H103" s="9">
        <v>5</v>
      </c>
      <c r="I103" s="1">
        <v>100</v>
      </c>
      <c r="J103" s="3">
        <f t="shared" si="45"/>
        <v>0</v>
      </c>
      <c r="K103" s="11">
        <f t="shared" si="46"/>
        <v>0</v>
      </c>
      <c r="L103" s="1" t="str">
        <f t="shared" si="47"/>
        <v>특이사항 없음</v>
      </c>
    </row>
    <row r="104" spans="1:12" x14ac:dyDescent="0.25">
      <c r="A104" s="1">
        <v>102</v>
      </c>
      <c r="B104" s="12" t="s">
        <v>118</v>
      </c>
      <c r="C104" s="1" t="s">
        <v>13</v>
      </c>
      <c r="D104" s="2" t="str">
        <f t="shared" si="44"/>
        <v>0.1</v>
      </c>
      <c r="E104" s="1" t="s">
        <v>121</v>
      </c>
      <c r="F104" s="13">
        <v>10</v>
      </c>
      <c r="G104" s="9">
        <v>5</v>
      </c>
      <c r="H104" s="9">
        <v>0</v>
      </c>
      <c r="I104" s="1">
        <v>100</v>
      </c>
      <c r="J104" s="3">
        <f t="shared" si="45"/>
        <v>2.5000000000000001E-3</v>
      </c>
      <c r="K104" s="11">
        <f t="shared" si="46"/>
        <v>2.4999999999999998E-2</v>
      </c>
      <c r="L104" s="1" t="str">
        <f t="shared" si="47"/>
        <v>특이사항 없음</v>
      </c>
    </row>
    <row r="105" spans="1:12" x14ac:dyDescent="0.25">
      <c r="A105" s="1">
        <v>103</v>
      </c>
      <c r="B105" s="12" t="s">
        <v>119</v>
      </c>
      <c r="C105" s="1" t="s">
        <v>13</v>
      </c>
      <c r="D105" s="2" t="str">
        <f t="shared" si="44"/>
        <v>0.1</v>
      </c>
      <c r="E105" s="1" t="s">
        <v>121</v>
      </c>
      <c r="F105" s="13">
        <v>0.1</v>
      </c>
      <c r="G105" s="9">
        <v>5</v>
      </c>
      <c r="H105" s="9">
        <v>5</v>
      </c>
      <c r="I105" s="1">
        <v>100</v>
      </c>
      <c r="J105" s="3">
        <f t="shared" si="45"/>
        <v>0</v>
      </c>
      <c r="K105" s="11">
        <f t="shared" si="46"/>
        <v>0</v>
      </c>
      <c r="L105" s="1" t="str">
        <f t="shared" si="47"/>
        <v>특이사항 없음</v>
      </c>
    </row>
    <row r="106" spans="1:12" x14ac:dyDescent="0.25">
      <c r="A106" s="1">
        <v>104</v>
      </c>
      <c r="B106" s="12" t="s">
        <v>120</v>
      </c>
      <c r="C106" s="1" t="s">
        <v>13</v>
      </c>
      <c r="D106" s="2" t="str">
        <f t="shared" si="44"/>
        <v>0.1</v>
      </c>
      <c r="E106" s="1" t="s">
        <v>121</v>
      </c>
      <c r="F106" s="13">
        <v>10</v>
      </c>
      <c r="G106" s="9">
        <v>5</v>
      </c>
      <c r="H106" s="9">
        <v>0</v>
      </c>
      <c r="I106" s="1">
        <v>100</v>
      </c>
      <c r="J106" s="3">
        <f t="shared" si="45"/>
        <v>2.5000000000000001E-3</v>
      </c>
      <c r="K106" s="11">
        <f t="shared" si="46"/>
        <v>2.4999999999999998E-2</v>
      </c>
      <c r="L106" s="1" t="str">
        <f t="shared" si="47"/>
        <v>특이사항 없음</v>
      </c>
    </row>
  </sheetData>
  <sortState xmlns:xlrd2="http://schemas.microsoft.com/office/spreadsheetml/2017/richdata2" ref="A6:L106">
    <sortCondition ref="B6:B106"/>
  </sortState>
  <mergeCells count="7">
    <mergeCell ref="M1:M2"/>
    <mergeCell ref="L1:L2"/>
    <mergeCell ref="A1:A2"/>
    <mergeCell ref="E1:I1"/>
    <mergeCell ref="B1:B2"/>
    <mergeCell ref="C1:D1"/>
    <mergeCell ref="J1:K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yblee</dc:creator>
  <cp:lastModifiedBy>yblee</cp:lastModifiedBy>
  <dcterms:created xsi:type="dcterms:W3CDTF">2022-11-28T23:12:48Z</dcterms:created>
  <dcterms:modified xsi:type="dcterms:W3CDTF">2023-08-05T00:38:24Z</dcterms:modified>
</cp:coreProperties>
</file>